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CC8AE25B-3944-4153-A626-B78B74E7708B}"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S0">'Sanitation Data'!$B$1:$K$2</definedName>
    <definedName name="myrangeS1">'Sanitation Data'!$L$1:$U$2</definedName>
    <definedName name="myrangeW0">'Water Data'!$B$1:$K$2</definedName>
    <definedName name="myrangeW1">'Water Data'!$L$1:$U$2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<sst xmlns="http://schemas.openxmlformats.org/spreadsheetml/2006/main" xmlns:r="http://schemas.openxmlformats.org/officeDocument/2006/relationships" xmlns:xdr="http://schemas.openxmlformats.org/drawingml/2006/spreadsheetDrawing" count="1203" uniqueCount="253">
  <si>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</si>
  <si>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</si>
  <si>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</si>
  <si>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</si>
  <si>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</si>
  <si>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</si>
  <si>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</si>
  <si>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</si>
  <si>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</si>
  <si>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</si>
  <si>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</si>
  <si>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</si>
  <si>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</si>
  <si>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</si>
  <si>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</si>
  <si>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</si>
  <si>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</si>
  <si>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</si>
  <si>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</si>
  <si>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</si>
  <si>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</si>
  <si>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</si>
  <si>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</si>
  <si>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</si>
  <si>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</si>
  <si>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</si>
  <si>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</si>
  <si>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</si>
  <si>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</si>
  <si>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</si>
  <si>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</si>
  <si>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</si>
  <si>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</si>
  <si>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</si>
  <si>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</si>
  <si>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</si>
  <si>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</si>
  <si>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</si>
  <si>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</si>
  <si>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</si>
  <si>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</si>
  <si>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</si>
  <si>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</si>
  <si>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</si>
  <si>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</si>
  <si>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</si>
  <si>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</si>
  <si>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</si>
  <si>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</si>
  <si>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</si>
  <si>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</si>
  <si>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</si>
  <si>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</si>
  <si>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</si>
  <si>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</si>
  <si>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</si>
  <si>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</si>
  <si>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</si>
  <si>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</si>
  <si>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</si>
  <si>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</si>
  <si>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</si>
  <si>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</si>
  <si>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</si>
  <si>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</si>
  <si>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</si>
  <si>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</si>
  <si>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</si>
  <si>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</si>
  <si>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</si>
  <si>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</si>
  <si>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</si>
  <si>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</si>
  <si>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</si>
  <si>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</si>
  <si>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</si>
  <si>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</si>
  <si>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</si>
  <si>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</si>
  <si>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</si>
  <si>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</si>
  <si>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</si>
  <si>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</si>
  <si>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</si>
  <si>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</si>
  <si>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</si>
  <si>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</si>
  <si>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</si>
  <si>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</si>
  <si>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</si>
  <si>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</si>
  <si>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</si>
  <si>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</si>
  <si>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</si>
  <si>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</si>
  <si>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</si>
  <si>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</si>
  <si>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</si>
  <si>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</si>
  <si>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</si>
  <si>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</si>
  <si>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</si>
  <si>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</si>
  <si>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</si>
  <si>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</si>
  <si>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</si>
  <si>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</si>
  <si>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</si>
  <si>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</si>
  <si>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</si>
  <si>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</si>
  <si>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</si>
  <si>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</si>
  <si>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</si>
  <si>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</si>
  <si>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</si>
  <si>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</si>
  <si>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</si>
  <si>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</si>
  <si>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</si>
  <si>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</si>
  <si>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</si>
  <si>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</si>
  <si>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</si>
  <si>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</si>
  <si>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</si>
  <si>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</si>
  <si>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</si>
  <si>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</si>
  <si>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</si>
  <si>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</si>
  <si>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</si>
  <si>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</si>
  <si>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</si>
  <si>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</si>
  <si>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</si>
  <si>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</si>
  <si>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</si>
  <si>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</si>
  <si>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</si>
  <si>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</si>
  <si>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</si>
  <si>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</si>
  <si>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</si>
  <si>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</si>
  <si>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</si>
  <si>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</si>
  <si>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</si>
  <si>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</si>
  <si>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</si>
  <si>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</si>
  <si>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</si>
  <si>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</si>
  <si>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</si>
  <si>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</si>
  <si>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</si>
  <si>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</si>
  <si>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</si>
  <si>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</si>
  <si>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</si>
  <si>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</si>
  <si>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</si>
  <si>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</si>
  <si>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</si>
  <si>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</si>
  <si>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</si>
  <si>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</si>
  <si>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</si>
  <si>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</si>
  <si>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</si>
  <si>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</si>
  <si>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</si>
  <si>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</si>
  <si>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</si>
  <si>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</si>
  <si>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</si>
  <si>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</si>
  <si>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</si>
  <si>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Basic handwashing facilities</t>
  </si>
  <si>
    <t>Saint Kitts and Nevis</t>
  </si>
  <si>
    <t>No sanitation data available.</t>
  </si>
  <si>
    <t>POPULATION OF SCHOOL AGE CHILDREN</t>
  </si>
  <si>
    <r>
      <t xml:space="preserve">School Age Population 
</t>
    </r>
    <r>
      <rPr>
        <sz val="8"/>
        <rFont val="Arial"/>
        <family val="2"/>
      </rPr>
      <t>Source: UN Population Div &amp; UNESCO</t>
    </r>
  </si>
  <si>
    <t xml:space="preserve">The secondary school estimate is based on coverage in lower and upper secondary schools and the school age population for each level. Estimates for the proportion of secondary schools with improved facilities and any facility are based on the estimate for basic. The national estimate is based on coverage in primary and secondary schools and the number of primary (24) and secondary (7) schools from 2007 World Factbook (UNESCO/MoE) data. The same estimates are reported for drinking water and hygiene; estimates are used in the absence of additional information, but should be validated in future. </t>
  </si>
  <si>
    <t>Improved (estimated from basic)</t>
  </si>
  <si>
    <t>The secondary school estimate is based on coverage in lower and upper secondary schools and the school age population for each level. Estimates for the proportion of secondary schools with any facility and facility with water are based on the estimate for basic. The national estimate is based on coverage in primary and secondary schools and the number of primary (24) and secondary (7) schools from 2007 World Factbook (UNESCO/MoE) data. The same estimates are reported for drinking water and hygiene; estimates are used in the absence of additional information, but should be validated in future.</t>
  </si>
  <si>
    <t>Estimated from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</si>
  <si>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</si>
  <si>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</si>
  <si>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</si>
  <si>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</si>
  <si>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</si>
  <si>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</si>
  <si>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</si>
  <si>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</si>
  <si>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</si>
  <si>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</si>
  <si>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</si>
  <si>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</si>
  <si>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</si>
  <si>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</si>
  <si>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</si>
  <si>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</si>
  <si>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</si>
  <si>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</si>
  <si>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</si>
  <si>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</si>
  <si>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</si>
  <si>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</si>
  <si>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</si>
  <si>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</si>
  <si>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</si>
  <si>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</si>
  <si>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</si>
  <si>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KNA_2016_UIS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</si>
  <si>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</si>
  <si>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</si>
  <si>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</si>
  <si>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</si>
  <si>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</si>
  <si>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</si>
  <si>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</si>
  <si>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</si>
  <si>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</si>
  <si>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</si>
  <si>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</si>
  <si>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</si>
  <si>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</si>
  <si>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</si>
  <si>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</si>
  <si>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</si>
  <si>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</si>
  <si>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</si>
  <si>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</si>
  <si>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</si>
  <si>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</si>
  <si>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</si>
  <si>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</si>
  <si>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KNA_2021_UIS</t>
  </si>
  <si>
    <t xml:space="preserve">The secondary school estimate is based on coverage in lower and upper secondary schools and the school age population for each level. Estimates for the proportion of schools with improved facilities and any facility are based on the estimate for basic. </t>
  </si>
  <si>
    <t xml:space="preserve">Basic sanitation </t>
  </si>
  <si>
    <t xml:space="preserve">The secondary school estimate is based on coverage in lower and upper secondary schools and the school age population for each level. Estimates for the proportion of secondary schools with any facility and facility with water are based on the estimate for basic. </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</si>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</sst>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7376323740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73763237403"/>
      </left>
      <right/>
      <top/>
      <bottom/>
      <diagonal/>
    </border>
    <border>
      <left style="dotted">
        <color theme="0" tint="-0.04907376323740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style="thin">
        <color auto="true"/>
      </left>
      <right style="thin">
        <color auto="true"/>
      </right>
      <top style="thin">
        <color auto="true"/>
      </top>
      <bottom style="thin">
        <color auto="true"/>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2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xf>
    <xf numFmtId="0" fontId="73" fillId="37" borderId="66" xfId="0" applyNumberFormat="true" applyFont="true" applyFill="true" applyBorder="true" applyAlignment="true" applyProtection="true">
      <alignment horizontal="center"/>
    </xf>
    <xf numFmtId="0" fontId="74" fillId="38" borderId="67" xfId="0" applyNumberFormat="true" applyFont="true" applyFill="true" applyBorder="true" applyAlignment="true" applyProtection="true">
      <alignment horizontal="center"/>
    </xf>
    <xf numFmtId="0" fontId="75" fillId="39" borderId="68" xfId="0" applyNumberFormat="true" applyFont="true" applyFill="true" applyBorder="true" applyAlignment="true" applyProtection="true">
      <alignment horizontal="center"/>
    </xf>
    <xf numFmtId="0" fontId="76" fillId="40" borderId="69" xfId="0" applyNumberFormat="true" applyFont="true" applyFill="true" applyBorder="true" applyAlignment="true" applyProtection="true">
      <alignment horizont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xf>
    <xf numFmtId="164" fontId="68" fillId="32" borderId="69" xfId="0" applyNumberFormat="true" applyFont="true" applyFill="true" applyBorder="true" applyAlignment="true" applyProtection="true">
      <alignment horizontal="center"/>
    </xf>
    <xf numFmtId="0" fontId="69" fillId="33" borderId="69" xfId="0" applyNumberFormat="true" applyFont="true" applyFill="true" applyBorder="true" applyAlignment="true" applyProtection="true">
      <alignment horizontal="center"/>
    </xf>
    <xf numFmtId="0" fontId="70" fillId="34" borderId="69" xfId="0" applyNumberFormat="true" applyFont="true" applyFill="true" applyBorder="true" applyAlignment="true" applyProtection="true">
      <alignment horizontal="center"/>
    </xf>
    <xf numFmtId="0" fontId="71" fillId="35" borderId="69"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79" fillId="42" borderId="15" xfId="0" applyFont="true" applyFill="true" applyBorder="true" applyAlignment="true">
      <alignment horizontal="left" vertical="center"/>
    </xf>
    <xf numFmtId="164" fontId="3" fillId="2" borderId="20" xfId="0" applyNumberFormat="true" applyFont="true" applyFill="true" applyBorder="true" applyAlignment="true">
      <alignment horizontal="center" vertical="center"/>
    </xf>
    <xf numFmtId="164" fontId="3" fillId="2" borderId="90" xfId="0" applyNumberFormat="true" applyFont="true" applyFill="true" applyBorder="true" applyAlignment="true">
      <alignment horizontal="center" vertical="center"/>
    </xf>
    <xf numFmtId="0" fontId="79" fillId="43" borderId="15" xfId="0" applyFont="true" applyFill="true" applyBorder="true" applyAlignment="true">
      <alignment horizontal="left" vertical="center"/>
    </xf>
    <xf numFmtId="0" fontId="3" fillId="0" borderId="25" xfId="0" applyFont="true" applyBorder="true" applyAlignment="true">
      <alignment horizontal="center" vertical="center" wrapText="true"/>
    </xf>
    <xf numFmtId="0" fontId="79" fillId="27" borderId="15" xfId="0" applyFont="true" applyFill="true" applyBorder="true" applyAlignment="true">
      <alignment horizontal="left" vertical="center"/>
    </xf>
    <xf numFmtId="0" fontId="97" fillId="0" borderId="92" xfId="0" applyNumberFormat="true" applyFont="true" applyBorder="true" applyAlignment="true" applyProtection="true"/>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2"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92"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7376323740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3CA3-4711-856C-F6EC491CF35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3-4711-856C-F6EC491CF35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3-4711-856C-F6EC491CF35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A3-4711-856C-F6EC491CF35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A3-4711-856C-F6EC491CF35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A3-4711-856C-F6EC491CF35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A3-4711-856C-F6EC491CF35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3CA3-4711-856C-F6EC491CF35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3CA3-4711-856C-F6EC491CF35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3CA3-4711-856C-F6EC491CF35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B-4AC2-8330-FA1CCCC139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F7A-400E-BF75-6A2E84BBC0C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F7A-400E-BF75-6A2E84BBC0C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9B-4AC2-8330-FA1CCCC139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9B-4AC2-8330-FA1CCCC139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63968"/>
        <c:axId val="74565504"/>
      </c:scatterChart>
      <c:valAx>
        <c:axId val="745639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504"/>
        <c:crosses val="autoZero"/>
        <c:crossBetween val="midCat"/>
        <c:majorUnit val="5"/>
      </c:valAx>
      <c:valAx>
        <c:axId val="74565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9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80-49EE-A74D-1E28CB5CB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80-49EE-A74D-1E28CB5CB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0-49EE-A74D-1E28CB5CB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7024"/>
        <c:axId val="75138560"/>
      </c:scatterChart>
      <c:valAx>
        <c:axId val="75137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560"/>
        <c:crosses val="autoZero"/>
        <c:crossBetween val="midCat"/>
        <c:majorUnit val="5"/>
      </c:valAx>
      <c:valAx>
        <c:axId val="7513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BB-4E88-9D00-E89ABA6A02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70.3</c:v>
                </c:pt>
                <c:pt idx="11">
                  <c:v>70.3</c:v>
                </c:pt>
                <c:pt idx="12">
                  <c:v>70.3</c:v>
                </c:pt>
                <c:pt idx="13">
                  <c:v>70.3</c:v>
                </c:pt>
                <c:pt idx="14">
                  <c:v>70.3</c:v>
                </c:pt>
                <c:pt idx="15">
                  <c:v>74.5</c:v>
                </c:pt>
                <c:pt idx="16">
                  <c:v>78.8</c:v>
                </c:pt>
                <c:pt idx="17">
                  <c:v>83</c:v>
                </c:pt>
                <c:pt idx="18">
                  <c:v>87.3</c:v>
                </c:pt>
                <c:pt idx="19">
                  <c:v>91.5</c:v>
                </c:pt>
                <c:pt idx="20">
                  <c:v>95.8</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B-4E88-9D00-E89ABA6A02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78.790000000000006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BB-4E88-9D00-E89ABA6A02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5808"/>
        <c:axId val="84457344"/>
      </c:scatterChart>
      <c:valAx>
        <c:axId val="84455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7344"/>
        <c:crosses val="autoZero"/>
        <c:crossBetween val="midCat"/>
        <c:majorUnit val="5"/>
      </c:valAx>
      <c:valAx>
        <c:axId val="844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5F-41FB-AF73-BD1A79319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5F-41FB-AF73-BD1A79319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5F-41FB-AF73-BD1A79319E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760"/>
        <c:axId val="84727296"/>
      </c:scatterChart>
      <c:valAx>
        <c:axId val="84725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296"/>
        <c:crosses val="autoZero"/>
        <c:crossBetween val="midCat"/>
        <c:majorUnit val="5"/>
      </c:valAx>
      <c:valAx>
        <c:axId val="847272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91-479A-9757-85958A07A6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91-479A-9757-85958A07A6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91-479A-9757-85958A07A6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8160"/>
        <c:axId val="84829696"/>
      </c:scatterChart>
      <c:valAx>
        <c:axId val="848281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696"/>
        <c:crosses val="autoZero"/>
        <c:crossBetween val="midCat"/>
        <c:majorUnit val="5"/>
      </c:valAx>
      <c:valAx>
        <c:axId val="84829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1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C7-4FFA-AD29-D3F4B999A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C7-4FFA-AD29-D3F4B999A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C7-4FFA-AD29-D3F4B999A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2752"/>
        <c:axId val="84924288"/>
      </c:scatterChart>
      <c:valAx>
        <c:axId val="84922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4288"/>
        <c:crosses val="autoZero"/>
        <c:crossBetween val="midCat"/>
        <c:majorUnit val="5"/>
      </c:valAx>
      <c:valAx>
        <c:axId val="849242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F-423D-8B9E-46096F6358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F-423D-8B9E-46096F6358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77</c:v>
                </c:pt>
                <c:pt idx="11">
                  <c:v>77</c:v>
                </c:pt>
                <c:pt idx="12">
                  <c:v>77</c:v>
                </c:pt>
                <c:pt idx="13">
                  <c:v>77</c:v>
                </c:pt>
                <c:pt idx="14">
                  <c:v>77</c:v>
                </c:pt>
                <c:pt idx="15">
                  <c:v>80.3</c:v>
                </c:pt>
                <c:pt idx="16">
                  <c:v>83.6</c:v>
                </c:pt>
                <c:pt idx="17">
                  <c:v>86.9</c:v>
                </c:pt>
                <c:pt idx="18">
                  <c:v>90.1</c:v>
                </c:pt>
                <c:pt idx="19">
                  <c:v>93.4</c:v>
                </c:pt>
                <c:pt idx="20">
                  <c:v>96.7</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3F-423D-8B9E-46096F6358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83.579354838709676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13568"/>
        <c:axId val="85672704"/>
      </c:scatterChart>
      <c:valAx>
        <c:axId val="85613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704"/>
        <c:crosses val="autoZero"/>
        <c:crossBetween val="midCat"/>
        <c:majorUnit val="5"/>
      </c:valAx>
      <c:valAx>
        <c:axId val="85672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E4-4011-8942-8261627A6C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E4-4011-8942-8261627A6C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E4-4011-8942-8261627A6C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736"/>
        <c:axId val="85862272"/>
      </c:scatterChart>
      <c:valAx>
        <c:axId val="858607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2272"/>
        <c:crosses val="autoZero"/>
        <c:crossBetween val="midCat"/>
        <c:majorUnit val="5"/>
      </c:valAx>
      <c:valAx>
        <c:axId val="8586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41-41A6-A277-54C77DF22A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41-41A6-A277-54C77DF22A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41-41A6-A277-54C77DF22A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0000"/>
        <c:axId val="86481536"/>
      </c:scatterChart>
      <c:valAx>
        <c:axId val="86480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536"/>
        <c:crosses val="autoZero"/>
        <c:crossBetween val="midCat"/>
        <c:majorUnit val="5"/>
      </c:valAx>
      <c:valAx>
        <c:axId val="86481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0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D3-4AAD-A894-AB426AB388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D3-4AAD-A894-AB426AB388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D3-4AAD-A894-AB426AB388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5056"/>
        <c:axId val="86526592"/>
      </c:scatterChart>
      <c:valAx>
        <c:axId val="86525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592"/>
        <c:crosses val="autoZero"/>
        <c:crossBetween val="midCat"/>
        <c:majorUnit val="5"/>
      </c:valAx>
      <c:valAx>
        <c:axId val="865265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5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C7A4-4A4D-9958-68BAA0DEABF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C7A4-4A4D-9958-68BAA0DEABF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7A4-4A4D-9958-68BAA0DEABF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C7A4-4A4D-9958-68BAA0DEABF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C7A4-4A4D-9958-68BAA0DEABF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9D-48C4-9BD2-3269B68410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9D-48C4-9BD2-3269B68410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9D-48C4-9BD2-3269B68410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8352"/>
        <c:axId val="89354240"/>
      </c:scatterChart>
      <c:valAx>
        <c:axId val="89348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240"/>
        <c:crosses val="autoZero"/>
        <c:crossBetween val="midCat"/>
        <c:majorUnit val="5"/>
      </c:valAx>
      <c:valAx>
        <c:axId val="89354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8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70.3</c:v>
                </c:pt>
                <c:pt idx="11">
                  <c:v>70.3</c:v>
                </c:pt>
                <c:pt idx="12">
                  <c:v>70.3</c:v>
                </c:pt>
                <c:pt idx="13">
                  <c:v>70.3</c:v>
                </c:pt>
                <c:pt idx="14">
                  <c:v>70.3</c:v>
                </c:pt>
                <c:pt idx="15">
                  <c:v>74.5</c:v>
                </c:pt>
                <c:pt idx="16">
                  <c:v>78.8</c:v>
                </c:pt>
                <c:pt idx="17">
                  <c:v>83</c:v>
                </c:pt>
                <c:pt idx="18">
                  <c:v>87.3</c:v>
                </c:pt>
                <c:pt idx="19">
                  <c:v>91.5</c:v>
                </c:pt>
                <c:pt idx="20">
                  <c:v>95.8</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38-4B8A-A844-CB25495101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38-4B8A-A844-CB25495101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78.790000000000006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38-4B8A-A844-CB25495101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520"/>
        <c:axId val="89965312"/>
      </c:scatterChart>
      <c:valAx>
        <c:axId val="89963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5312"/>
        <c:crosses val="autoZero"/>
        <c:crossBetween val="midCat"/>
        <c:majorUnit val="5"/>
      </c:valAx>
      <c:valAx>
        <c:axId val="89965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EA4-4E1D-91BD-A66159AFB8E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CEA4-4E1D-91BD-A66159AFB8E0}"/>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CEA4-4E1D-91BD-A66159AFB8E0}"/>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EA4-4E1D-91BD-A66159AFB8E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0-4FCF-B489-26607C7B59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77</c:v>
                </c:pt>
                <c:pt idx="11">
                  <c:v>77</c:v>
                </c:pt>
                <c:pt idx="12">
                  <c:v>77</c:v>
                </c:pt>
                <c:pt idx="13">
                  <c:v>77</c:v>
                </c:pt>
                <c:pt idx="14">
                  <c:v>77</c:v>
                </c:pt>
                <c:pt idx="15">
                  <c:v>80.3</c:v>
                </c:pt>
                <c:pt idx="16">
                  <c:v>83.6</c:v>
                </c:pt>
                <c:pt idx="17">
                  <c:v>86.9</c:v>
                </c:pt>
                <c:pt idx="18">
                  <c:v>90.1</c:v>
                </c:pt>
                <c:pt idx="19">
                  <c:v>93.4</c:v>
                </c:pt>
                <c:pt idx="20">
                  <c:v>96.7</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0-4FCF-B489-26607C7B59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83.579354838709676</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20128"/>
        <c:axId val="90763264"/>
      </c:scatterChart>
      <c:valAx>
        <c:axId val="907201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3264"/>
        <c:crosses val="autoZero"/>
        <c:crossBetween val="midCat"/>
        <c:majorUnit val="5"/>
      </c:valAx>
      <c:valAx>
        <c:axId val="90763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201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CE-474C-9F49-C5748FAF2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CE-474C-9F49-C5748FAF2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CE-474C-9F49-C5748FAF2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720"/>
        <c:axId val="130789376"/>
      </c:scatterChart>
      <c:valAx>
        <c:axId val="130782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9376"/>
        <c:crosses val="autoZero"/>
        <c:crossBetween val="midCat"/>
        <c:majorUnit val="5"/>
      </c:valAx>
      <c:valAx>
        <c:axId val="13078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9-4DB7-91F4-3132872FE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9-4DB7-91F4-3132872FE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69-4DB7-91F4-3132872FE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3248"/>
        <c:axId val="137925760"/>
      </c:scatterChart>
      <c:valAx>
        <c:axId val="1361332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5"/>
      </c:valAx>
      <c:valAx>
        <c:axId val="13792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3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F-4647-AEF8-0B87C57ACC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7F-4647-AEF8-0B87C57ACC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952"/>
        <c:axId val="182447488"/>
      </c:scatterChart>
      <c:valAx>
        <c:axId val="1824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488"/>
        <c:crosses val="autoZero"/>
        <c:crossBetween val="midCat"/>
        <c:majorUnit val="5"/>
      </c:valAx>
      <c:valAx>
        <c:axId val="182447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9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1-4999-8A65-A2F6BB54FE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1-4999-8A65-A2F6BB54FE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472"/>
        <c:axId val="238267008"/>
      </c:scatterChart>
      <c:valAx>
        <c:axId val="2382654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7008"/>
        <c:crosses val="autoZero"/>
        <c:crossBetween val="midCat"/>
        <c:majorUnit val="5"/>
      </c:valAx>
      <c:valAx>
        <c:axId val="238267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4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BE-4710-BB19-710A76788A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BE-4710-BB19-710A76788A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2021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1104"/>
        <c:axId val="381152640"/>
      </c:scatterChart>
      <c:valAx>
        <c:axId val="3811511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640"/>
        <c:crosses val="autoZero"/>
        <c:crossBetween val="midCat"/>
        <c:majorUnit val="5"/>
      </c:valAx>
      <c:valAx>
        <c:axId val="38115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5618DBC-96CA-4229-8BAC-F6C77D15B99C}"/>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5DC129DB-B2B9-4FC7-9D7D-1138FC5436F2}"/>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290EA6B6-AFE7-42FA-977C-C74AE5DC2749}"/>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00D40C92-2A33-4EDE-A803-6DA3F61B3116}"/>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3B96B9B2-D9CA-47DC-81A3-B0741F063717}"/>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DABC9E99-513E-4BE1-90B7-E35C490CA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B54261DA-20EA-46B1-8A99-0B16C4E38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109B83B3-DBB2-4857-8431-EBCA82F04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7090B18E-350F-4D05-B991-98B7719ED3D8}"/>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E432A2C0-2277-45AF-8E58-149AE45D20E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E7D55F54-C60C-4D7D-A1F2-3F893B78B9ED}"/>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64E6BC97-A875-4A96-B624-B2878043940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FD00B986-AC4C-4373-A864-769D1650CB4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D3637402-2F29-4D8D-AB05-CF572ADD5999}"/>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10748989-60A2-4C76-8DCC-E86B6238A718}"/>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E21F7-F224-4CDA-AF3D-57958B53120C}">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3" customWidth="true"/>
    <col min="2" max="2" width="2.375" style="273" customWidth="true"/>
    <col min="3" max="3" width="58" style="273" customWidth="true"/>
    <col min="4" max="4" width="7.75" style="273" customWidth="true"/>
    <col min="5" max="16384" width="7.75" style="273"/>
  </cols>
  <sheetData>
    <row xmlns:x14ac="http://schemas.microsoft.com/office/spreadsheetml/2009/9/ac" r="1" ht="29.25" customHeight="true" x14ac:dyDescent="0.25">
      <c r="A1" s="270"/>
      <c r="B1" s="271"/>
      <c r="C1" s="271"/>
      <c r="D1" s="271"/>
      <c r="E1" s="272"/>
      <c r="F1" s="272"/>
      <c r="G1" s="272"/>
      <c r="H1" s="272"/>
      <c r="I1" s="272"/>
      <c r="J1" s="272"/>
      <c r="K1" s="272"/>
      <c r="L1" s="272"/>
      <c r="M1" s="272"/>
      <c r="N1" s="272"/>
      <c r="O1" s="272"/>
      <c r="P1" s="272"/>
      <c r="Q1" s="272"/>
      <c r="R1" s="272"/>
    </row>
    <row xmlns:x14ac="http://schemas.microsoft.com/office/spreadsheetml/2009/9/ac" r="2" ht="23.25" x14ac:dyDescent="0.35">
      <c r="A2" s="271"/>
      <c r="B2" s="271"/>
      <c r="C2" s="274"/>
      <c r="D2" s="271"/>
      <c r="E2" s="272"/>
      <c r="F2" s="272"/>
      <c r="G2" s="271"/>
      <c r="H2" s="272"/>
      <c r="I2" s="272"/>
      <c r="J2" s="272"/>
      <c r="K2" s="272"/>
      <c r="L2" s="272"/>
      <c r="M2" s="272"/>
      <c r="N2" s="272"/>
      <c r="O2" s="272"/>
      <c r="P2" s="272"/>
      <c r="Q2" s="272"/>
      <c r="R2" s="272"/>
    </row>
    <row xmlns:x14ac="http://schemas.microsoft.com/office/spreadsheetml/2009/9/ac" r="3" ht="15" x14ac:dyDescent="0.2">
      <c r="A3" s="271"/>
      <c r="B3" s="271"/>
      <c r="C3" s="271"/>
      <c r="D3" s="271"/>
      <c r="F3" s="271"/>
      <c r="G3" s="271"/>
      <c r="H3" s="275"/>
      <c r="I3" s="275"/>
      <c r="J3" s="275"/>
      <c r="K3" s="275"/>
      <c r="L3" s="272"/>
      <c r="M3" s="272"/>
      <c r="N3" s="272"/>
      <c r="O3" s="272"/>
      <c r="P3" s="272"/>
      <c r="Q3" s="272"/>
      <c r="R3" s="272"/>
    </row>
    <row xmlns:x14ac="http://schemas.microsoft.com/office/spreadsheetml/2009/9/ac" r="4" ht="40.5" x14ac:dyDescent="0.2">
      <c r="A4" s="271"/>
      <c r="B4" s="271"/>
      <c r="C4" s="276" t="s">
        <v>143</v>
      </c>
      <c r="D4" s="271"/>
      <c r="E4" s="277"/>
      <c r="F4" s="272"/>
      <c r="G4" s="271"/>
      <c r="H4" s="272"/>
      <c r="I4" s="272"/>
      <c r="J4" s="272"/>
      <c r="K4" s="272"/>
      <c r="L4" s="272"/>
      <c r="M4" s="272"/>
      <c r="N4" s="272"/>
      <c r="O4" s="272"/>
      <c r="P4" s="272"/>
      <c r="Q4" s="272"/>
      <c r="R4" s="272"/>
    </row>
    <row xmlns:x14ac="http://schemas.microsoft.com/office/spreadsheetml/2009/9/ac" r="5" ht="20.25" x14ac:dyDescent="0.2">
      <c r="A5" s="271"/>
      <c r="B5" s="271"/>
      <c r="C5" s="278"/>
      <c r="D5" s="271"/>
      <c r="E5" s="277"/>
      <c r="F5" s="272"/>
      <c r="G5" s="271"/>
      <c r="H5" s="272"/>
      <c r="I5" s="272"/>
      <c r="J5" s="272"/>
      <c r="K5" s="272"/>
      <c r="L5" s="272"/>
      <c r="M5" s="272"/>
      <c r="N5" s="272"/>
      <c r="O5" s="272"/>
      <c r="P5" s="272"/>
      <c r="Q5" s="272"/>
      <c r="R5" s="272"/>
    </row>
    <row xmlns:x14ac="http://schemas.microsoft.com/office/spreadsheetml/2009/9/ac" r="6" ht="15" x14ac:dyDescent="0.2">
      <c r="A6" s="271"/>
      <c r="B6" s="271"/>
      <c r="C6" s="279" t="s">
        <v>150</v>
      </c>
      <c r="D6" s="272"/>
      <c r="E6" s="272"/>
      <c r="F6" s="272"/>
      <c r="G6" s="272"/>
      <c r="H6" s="272"/>
      <c r="I6" s="272"/>
      <c r="J6" s="272"/>
      <c r="K6" s="272"/>
      <c r="L6" s="272"/>
      <c r="M6" s="272"/>
      <c r="N6" s="272"/>
      <c r="O6" s="272"/>
      <c r="P6" s="272"/>
      <c r="Q6" s="272"/>
      <c r="R6" s="272"/>
    </row>
    <row xmlns:x14ac="http://schemas.microsoft.com/office/spreadsheetml/2009/9/ac" r="7" ht="26.25" x14ac:dyDescent="0.4">
      <c r="A7" s="271"/>
      <c r="B7" s="271"/>
      <c r="C7" s="280" t="str">
        <f>+'Water Data'!D1</f>
        <v>Saint Kitts and Nevis</v>
      </c>
      <c r="D7" s="272"/>
      <c r="E7" s="272"/>
      <c r="F7" s="272"/>
      <c r="G7" s="272"/>
      <c r="H7" s="272"/>
      <c r="I7" s="272"/>
      <c r="J7" s="272"/>
      <c r="K7" s="272"/>
      <c r="L7" s="272"/>
      <c r="M7" s="272"/>
      <c r="N7" s="272"/>
      <c r="O7" s="272"/>
      <c r="P7" s="272"/>
      <c r="Q7" s="272"/>
      <c r="R7" s="272"/>
    </row>
    <row xmlns:x14ac="http://schemas.microsoft.com/office/spreadsheetml/2009/9/ac" r="8" ht="15" x14ac:dyDescent="0.2">
      <c r="A8" s="271"/>
      <c r="B8" s="271"/>
      <c r="C8" s="271"/>
      <c r="D8" s="272"/>
      <c r="E8" s="272"/>
      <c r="F8" s="272"/>
      <c r="G8" s="272"/>
      <c r="H8" s="272"/>
      <c r="I8" s="272"/>
      <c r="J8" s="272"/>
      <c r="K8" s="272"/>
      <c r="L8" s="272"/>
      <c r="M8" s="272"/>
      <c r="N8" s="272"/>
      <c r="O8" s="272"/>
      <c r="P8" s="272"/>
      <c r="Q8" s="272"/>
      <c r="R8" s="272"/>
    </row>
    <row xmlns:x14ac="http://schemas.microsoft.com/office/spreadsheetml/2009/9/ac" r="9" ht="15" x14ac:dyDescent="0.2">
      <c r="A9" s="271"/>
      <c r="B9" s="271"/>
      <c r="C9" s="281" t="s">
        <v>242</v>
      </c>
      <c r="D9" s="272"/>
      <c r="E9" s="272"/>
      <c r="F9" s="272"/>
      <c r="G9" s="272"/>
      <c r="H9" s="272"/>
      <c r="I9" s="272"/>
      <c r="J9" s="272"/>
      <c r="K9" s="272"/>
      <c r="L9" s="272"/>
      <c r="M9" s="272"/>
      <c r="N9" s="272"/>
      <c r="O9" s="272"/>
      <c r="P9" s="272"/>
      <c r="Q9" s="272"/>
      <c r="R9" s="272"/>
    </row>
    <row xmlns:x14ac="http://schemas.microsoft.com/office/spreadsheetml/2009/9/ac" r="10" ht="15" x14ac:dyDescent="0.2">
      <c r="A10" s="271"/>
      <c r="B10" s="271"/>
      <c r="C10" s="279"/>
      <c r="D10" s="272"/>
      <c r="E10" s="272"/>
      <c r="F10" s="272"/>
      <c r="G10" s="272"/>
      <c r="H10" s="272"/>
      <c r="I10" s="272"/>
      <c r="J10" s="272"/>
      <c r="K10" s="272"/>
      <c r="L10" s="272"/>
      <c r="M10" s="272"/>
      <c r="N10" s="272"/>
      <c r="O10" s="272"/>
      <c r="P10" s="272"/>
      <c r="Q10" s="272"/>
      <c r="R10" s="272"/>
    </row>
    <row xmlns:x14ac="http://schemas.microsoft.com/office/spreadsheetml/2009/9/ac" r="11" ht="15.95" customHeight="true" x14ac:dyDescent="0.2">
      <c r="A11" s="271"/>
      <c r="C11" s="305" t="s">
        <v>32</v>
      </c>
      <c r="D11" s="282"/>
      <c r="E11" s="283"/>
      <c r="F11" s="282"/>
      <c r="G11" s="282"/>
      <c r="H11" s="272"/>
      <c r="I11" s="272"/>
      <c r="J11" s="272"/>
      <c r="K11" s="272"/>
      <c r="L11" s="272"/>
      <c r="M11" s="272"/>
      <c r="N11" s="272"/>
      <c r="O11" s="272"/>
      <c r="P11" s="272"/>
      <c r="Q11" s="272"/>
      <c r="R11" s="272"/>
    </row>
    <row xmlns:x14ac="http://schemas.microsoft.com/office/spreadsheetml/2009/9/ac" r="12" ht="9" customHeight="true" x14ac:dyDescent="0.2">
      <c r="A12" s="271"/>
      <c r="B12" s="272"/>
      <c r="C12" s="284"/>
      <c r="D12" s="282"/>
      <c r="E12" s="283"/>
      <c r="F12" s="282"/>
      <c r="G12" s="282"/>
      <c r="H12" s="272"/>
      <c r="I12" s="272"/>
      <c r="J12" s="272"/>
      <c r="K12" s="272"/>
      <c r="L12" s="272"/>
      <c r="M12" s="272"/>
      <c r="N12" s="272"/>
      <c r="O12" s="272"/>
      <c r="P12" s="272"/>
      <c r="Q12" s="272"/>
      <c r="R12" s="272"/>
    </row>
    <row xmlns:x14ac="http://schemas.microsoft.com/office/spreadsheetml/2009/9/ac" r="13" ht="24.95" customHeight="true" x14ac:dyDescent="0.25">
      <c r="A13" s="271"/>
      <c r="B13" s="272"/>
      <c r="C13" s="285" t="s">
        <v>144</v>
      </c>
      <c r="D13" s="282"/>
      <c r="E13" s="283"/>
      <c r="F13" s="282"/>
      <c r="G13" s="282"/>
      <c r="H13" s="272"/>
      <c r="I13" s="272"/>
      <c r="J13" s="272"/>
      <c r="K13" s="272"/>
      <c r="L13" s="272"/>
      <c r="M13" s="272"/>
      <c r="N13" s="272"/>
      <c r="O13" s="272"/>
      <c r="P13" s="272"/>
      <c r="Q13" s="272"/>
      <c r="R13" s="272"/>
    </row>
    <row xmlns:x14ac="http://schemas.microsoft.com/office/spreadsheetml/2009/9/ac" r="14" ht="21.95" customHeight="true" x14ac:dyDescent="0.2">
      <c r="A14" s="271"/>
      <c r="B14" s="286"/>
      <c r="C14" s="287" t="s">
        <v>151</v>
      </c>
      <c r="D14" s="282"/>
      <c r="E14" s="283"/>
      <c r="F14" s="282"/>
      <c r="G14" s="282"/>
      <c r="H14" s="272"/>
      <c r="I14" s="272"/>
      <c r="J14" s="272"/>
      <c r="K14" s="272"/>
      <c r="L14" s="272"/>
      <c r="M14" s="272"/>
      <c r="N14" s="272"/>
      <c r="O14" s="272"/>
      <c r="P14" s="272"/>
      <c r="Q14" s="272"/>
      <c r="R14" s="272"/>
    </row>
    <row xmlns:x14ac="http://schemas.microsoft.com/office/spreadsheetml/2009/9/ac" r="15" ht="15" x14ac:dyDescent="0.2">
      <c r="A15" s="271"/>
      <c r="B15" s="286"/>
      <c r="C15" s="288" t="s">
        <v>152</v>
      </c>
      <c r="D15" s="282"/>
      <c r="E15" s="283"/>
      <c r="F15" s="282"/>
      <c r="G15" s="282"/>
      <c r="H15" s="272"/>
      <c r="I15" s="272"/>
      <c r="J15" s="272"/>
      <c r="K15" s="272"/>
      <c r="L15" s="272"/>
      <c r="M15" s="272"/>
      <c r="N15" s="272"/>
      <c r="O15" s="272"/>
      <c r="P15" s="272"/>
      <c r="Q15" s="272"/>
      <c r="R15" s="272"/>
    </row>
    <row xmlns:x14ac="http://schemas.microsoft.com/office/spreadsheetml/2009/9/ac" r="16" ht="15" x14ac:dyDescent="0.2">
      <c r="A16" s="271"/>
      <c r="B16" s="286"/>
      <c r="C16" s="287" t="s">
        <v>234</v>
      </c>
      <c r="D16" s="282"/>
      <c r="E16" s="283"/>
      <c r="F16" s="282"/>
      <c r="G16" s="282"/>
      <c r="H16" s="272"/>
      <c r="I16" s="272"/>
      <c r="J16" s="272"/>
      <c r="K16" s="272"/>
      <c r="L16" s="272"/>
      <c r="M16" s="272"/>
      <c r="N16" s="272"/>
      <c r="O16" s="272"/>
      <c r="P16" s="272"/>
      <c r="Q16" s="272"/>
      <c r="R16" s="272"/>
    </row>
    <row xmlns:x14ac="http://schemas.microsoft.com/office/spreadsheetml/2009/9/ac" r="17" ht="26.1" customHeight="true" x14ac:dyDescent="0.2">
      <c r="A17" s="271"/>
      <c r="B17" s="283"/>
      <c r="C17" s="289"/>
      <c r="D17" s="282"/>
      <c r="E17" s="286"/>
      <c r="F17" s="282"/>
      <c r="G17" s="282"/>
      <c r="H17" s="272"/>
      <c r="I17" s="272"/>
      <c r="J17" s="272"/>
      <c r="K17" s="272"/>
      <c r="L17" s="272"/>
      <c r="M17" s="272"/>
      <c r="N17" s="272"/>
      <c r="O17" s="272"/>
      <c r="P17" s="272"/>
      <c r="Q17" s="272"/>
      <c r="R17" s="272"/>
    </row>
    <row xmlns:x14ac="http://schemas.microsoft.com/office/spreadsheetml/2009/9/ac" r="18" ht="15.75" x14ac:dyDescent="0.25">
      <c r="A18" s="271"/>
      <c r="B18" s="283"/>
      <c r="C18" s="290" t="s">
        <v>33</v>
      </c>
      <c r="D18" s="282"/>
      <c r="E18" s="291"/>
      <c r="F18" s="282"/>
      <c r="G18" s="282"/>
      <c r="H18" s="272"/>
      <c r="I18" s="272"/>
      <c r="J18" s="272"/>
      <c r="K18" s="272"/>
      <c r="L18" s="272"/>
      <c r="M18" s="272"/>
      <c r="N18" s="272"/>
      <c r="O18" s="272"/>
      <c r="P18" s="272"/>
      <c r="Q18" s="272"/>
      <c r="R18" s="272"/>
    </row>
    <row xmlns:x14ac="http://schemas.microsoft.com/office/spreadsheetml/2009/9/ac" r="19" ht="15" x14ac:dyDescent="0.2">
      <c r="A19" s="271"/>
      <c r="B19" s="283"/>
      <c r="C19" s="292" t="s">
        <v>145</v>
      </c>
      <c r="D19" s="282"/>
      <c r="E19" s="293"/>
      <c r="F19" s="282"/>
      <c r="G19" s="282"/>
      <c r="H19" s="272"/>
      <c r="I19" s="272"/>
      <c r="J19" s="272"/>
      <c r="K19" s="272"/>
      <c r="L19" s="272"/>
      <c r="M19" s="272"/>
      <c r="N19" s="272"/>
      <c r="O19" s="272"/>
      <c r="P19" s="272"/>
      <c r="Q19" s="272"/>
      <c r="R19" s="272"/>
    </row>
    <row xmlns:x14ac="http://schemas.microsoft.com/office/spreadsheetml/2009/9/ac" r="20" ht="15" x14ac:dyDescent="0.2">
      <c r="A20" s="271"/>
      <c r="B20" s="283"/>
      <c r="C20" s="360" t="s">
        <v>146</v>
      </c>
      <c r="D20" s="282"/>
      <c r="E20" s="294"/>
      <c r="F20" s="282"/>
      <c r="G20" s="282"/>
      <c r="H20" s="272"/>
      <c r="I20" s="272"/>
      <c r="J20" s="272"/>
      <c r="K20" s="272"/>
      <c r="L20" s="272"/>
      <c r="M20" s="272"/>
      <c r="N20" s="272"/>
      <c r="O20" s="272"/>
      <c r="P20" s="272"/>
      <c r="Q20" s="272"/>
      <c r="R20" s="272"/>
    </row>
    <row xmlns:x14ac="http://schemas.microsoft.com/office/spreadsheetml/2009/9/ac" r="21" ht="15" x14ac:dyDescent="0.2">
      <c r="A21" s="271"/>
      <c r="B21" s="283"/>
      <c r="C21" s="361" t="s">
        <v>147</v>
      </c>
      <c r="D21" s="282"/>
      <c r="E21" s="295"/>
      <c r="F21" s="282"/>
      <c r="G21" s="282"/>
      <c r="H21" s="272"/>
      <c r="I21" s="272"/>
      <c r="J21" s="272"/>
      <c r="K21" s="272"/>
      <c r="L21" s="272"/>
      <c r="M21" s="272"/>
      <c r="N21" s="272"/>
      <c r="O21" s="272"/>
      <c r="P21" s="272"/>
      <c r="Q21" s="272"/>
      <c r="R21" s="272"/>
    </row>
    <row xmlns:x14ac="http://schemas.microsoft.com/office/spreadsheetml/2009/9/ac" r="22" ht="15" x14ac:dyDescent="0.2">
      <c r="A22" s="271"/>
      <c r="B22" s="283"/>
      <c r="C22" s="362" t="s">
        <v>148</v>
      </c>
      <c r="D22" s="282"/>
      <c r="E22" s="282"/>
      <c r="F22" s="282"/>
      <c r="G22" s="282"/>
      <c r="H22" s="272"/>
      <c r="I22" s="272"/>
      <c r="J22" s="272"/>
      <c r="K22" s="272"/>
      <c r="L22" s="272"/>
      <c r="M22" s="272"/>
      <c r="N22" s="272"/>
      <c r="O22" s="272"/>
      <c r="P22" s="272"/>
      <c r="Q22" s="272"/>
      <c r="R22" s="272"/>
    </row>
    <row xmlns:x14ac="http://schemas.microsoft.com/office/spreadsheetml/2009/9/ac" r="23" ht="15" x14ac:dyDescent="0.2">
      <c r="A23" s="271"/>
      <c r="B23" s="283"/>
      <c r="C23" s="292" t="s">
        <v>149</v>
      </c>
      <c r="D23" s="282"/>
      <c r="E23" s="282"/>
      <c r="F23" s="282"/>
      <c r="G23" s="282"/>
      <c r="H23" s="272"/>
      <c r="I23" s="272"/>
      <c r="J23" s="272"/>
      <c r="K23" s="272"/>
      <c r="L23" s="272"/>
      <c r="M23" s="272"/>
      <c r="N23" s="272"/>
      <c r="O23" s="272"/>
      <c r="P23" s="272"/>
      <c r="Q23" s="272"/>
      <c r="R23" s="272"/>
    </row>
    <row xmlns:x14ac="http://schemas.microsoft.com/office/spreadsheetml/2009/9/ac" r="24" ht="15" x14ac:dyDescent="0.2">
      <c r="A24" s="271"/>
      <c r="B24" s="283"/>
      <c r="C24" s="296"/>
      <c r="D24" s="282"/>
      <c r="E24" s="282"/>
      <c r="F24" s="282"/>
      <c r="G24" s="282"/>
      <c r="H24" s="272"/>
      <c r="I24" s="272"/>
      <c r="J24" s="272"/>
      <c r="K24" s="272"/>
      <c r="L24" s="272"/>
      <c r="M24" s="272"/>
      <c r="N24" s="272"/>
      <c r="O24" s="272"/>
      <c r="P24" s="272"/>
      <c r="Q24" s="272"/>
      <c r="R24" s="272"/>
    </row>
    <row xmlns:x14ac="http://schemas.microsoft.com/office/spreadsheetml/2009/9/ac" r="25" ht="15.95" customHeight="true" x14ac:dyDescent="0.2">
      <c r="A25" s="297"/>
      <c r="B25" s="297"/>
      <c r="C25" s="298"/>
      <c r="D25" s="271"/>
      <c r="E25" s="272"/>
      <c r="F25" s="272"/>
      <c r="G25" s="272"/>
      <c r="H25" s="272"/>
      <c r="I25" s="272"/>
      <c r="J25" s="272"/>
      <c r="K25" s="272"/>
      <c r="L25" s="272"/>
      <c r="M25" s="272"/>
      <c r="N25" s="272"/>
      <c r="O25" s="272"/>
      <c r="P25" s="272"/>
      <c r="Q25" s="272"/>
      <c r="R25" s="272"/>
    </row>
    <row xmlns:x14ac="http://schemas.microsoft.com/office/spreadsheetml/2009/9/ac" r="26" ht="23.25" x14ac:dyDescent="0.2">
      <c r="A26" s="297"/>
      <c r="B26" s="297"/>
      <c r="C26" s="297"/>
      <c r="D26" s="271"/>
      <c r="E26" s="272"/>
      <c r="F26" s="272"/>
      <c r="G26" s="272"/>
      <c r="H26" s="272"/>
      <c r="I26" s="272"/>
      <c r="J26" s="272"/>
      <c r="K26" s="272"/>
      <c r="L26" s="272"/>
      <c r="M26" s="272"/>
      <c r="N26" s="272"/>
      <c r="O26" s="272"/>
      <c r="P26" s="272"/>
      <c r="Q26" s="272"/>
      <c r="R26" s="272"/>
    </row>
    <row xmlns:x14ac="http://schemas.microsoft.com/office/spreadsheetml/2009/9/ac" r="27" ht="15" x14ac:dyDescent="0.2">
      <c r="A27" s="299"/>
      <c r="B27" s="300"/>
      <c r="C27" s="301"/>
      <c r="D27" s="271"/>
      <c r="E27" s="272"/>
      <c r="F27" s="272"/>
      <c r="G27" s="272"/>
      <c r="H27" s="272"/>
      <c r="I27" s="272"/>
      <c r="J27" s="272"/>
      <c r="K27" s="272"/>
      <c r="L27" s="272"/>
      <c r="M27" s="272"/>
      <c r="N27" s="272"/>
      <c r="O27" s="272"/>
      <c r="P27" s="272"/>
      <c r="Q27" s="272"/>
      <c r="R27" s="272"/>
    </row>
    <row xmlns:x14ac="http://schemas.microsoft.com/office/spreadsheetml/2009/9/ac" r="28" ht="15" x14ac:dyDescent="0.2">
      <c r="A28" s="299"/>
      <c r="B28" s="300"/>
      <c r="C28" s="302"/>
      <c r="D28" s="271"/>
      <c r="E28" s="272"/>
      <c r="F28" s="272"/>
      <c r="G28" s="272"/>
      <c r="H28" s="272"/>
      <c r="I28" s="272"/>
      <c r="J28" s="272"/>
      <c r="K28" s="272"/>
      <c r="L28" s="272"/>
      <c r="M28" s="272"/>
      <c r="N28" s="272"/>
      <c r="O28" s="272"/>
      <c r="P28" s="272"/>
      <c r="Q28" s="272"/>
      <c r="R28" s="272"/>
    </row>
    <row xmlns:x14ac="http://schemas.microsoft.com/office/spreadsheetml/2009/9/ac" r="29" ht="15" x14ac:dyDescent="0.2">
      <c r="A29" s="299"/>
      <c r="B29" s="300"/>
      <c r="C29" s="303"/>
      <c r="D29" s="271"/>
      <c r="E29" s="272"/>
      <c r="F29" s="272"/>
      <c r="G29" s="272"/>
      <c r="H29" s="272"/>
      <c r="I29" s="272"/>
      <c r="J29" s="272"/>
      <c r="K29" s="272"/>
      <c r="L29" s="272"/>
      <c r="M29" s="272"/>
      <c r="N29" s="272"/>
      <c r="O29" s="272"/>
      <c r="P29" s="272"/>
      <c r="Q29" s="272"/>
      <c r="R29" s="272"/>
    </row>
    <row xmlns:x14ac="http://schemas.microsoft.com/office/spreadsheetml/2009/9/ac" r="30" ht="15" x14ac:dyDescent="0.2">
      <c r="A30" s="299"/>
      <c r="B30" s="300"/>
      <c r="C30" s="303"/>
      <c r="D30" s="271"/>
      <c r="E30" s="272"/>
      <c r="F30" s="272"/>
      <c r="G30" s="272"/>
      <c r="H30" s="272"/>
      <c r="I30" s="272"/>
      <c r="J30" s="272"/>
      <c r="K30" s="272"/>
      <c r="L30" s="272"/>
      <c r="M30" s="272"/>
      <c r="N30" s="272"/>
      <c r="O30" s="272"/>
      <c r="P30" s="272"/>
      <c r="Q30" s="272"/>
      <c r="R30" s="272"/>
    </row>
    <row xmlns:x14ac="http://schemas.microsoft.com/office/spreadsheetml/2009/9/ac" r="31" ht="15" x14ac:dyDescent="0.2">
      <c r="A31" s="299"/>
      <c r="B31" s="300"/>
      <c r="C31" s="303"/>
      <c r="D31" s="271"/>
      <c r="E31" s="272"/>
      <c r="F31" s="272"/>
      <c r="G31" s="272"/>
      <c r="H31" s="272"/>
      <c r="I31" s="272"/>
      <c r="J31" s="272"/>
      <c r="K31" s="272"/>
      <c r="L31" s="272"/>
      <c r="M31" s="272"/>
      <c r="N31" s="272"/>
      <c r="O31" s="272"/>
      <c r="P31" s="272"/>
      <c r="Q31" s="272"/>
      <c r="R31" s="272"/>
    </row>
    <row xmlns:x14ac="http://schemas.microsoft.com/office/spreadsheetml/2009/9/ac" r="32" ht="15" x14ac:dyDescent="0.2">
      <c r="A32" s="299"/>
      <c r="B32" s="300"/>
      <c r="C32" s="303"/>
      <c r="D32" s="271"/>
      <c r="E32" s="272"/>
      <c r="F32" s="272"/>
      <c r="G32" s="272"/>
      <c r="H32" s="272"/>
      <c r="I32" s="272"/>
      <c r="J32" s="272"/>
      <c r="K32" s="272"/>
      <c r="L32" s="272"/>
      <c r="M32" s="272"/>
      <c r="N32" s="272"/>
      <c r="O32" s="272"/>
      <c r="P32" s="272"/>
      <c r="Q32" s="272"/>
      <c r="R32" s="272"/>
    </row>
    <row xmlns:x14ac="http://schemas.microsoft.com/office/spreadsheetml/2009/9/ac" r="33" ht="15" x14ac:dyDescent="0.2">
      <c r="A33" s="299"/>
      <c r="B33" s="300"/>
      <c r="C33" s="303"/>
      <c r="D33" s="271"/>
      <c r="E33" s="272"/>
      <c r="F33" s="272"/>
      <c r="G33" s="272"/>
      <c r="H33" s="272"/>
      <c r="I33" s="272"/>
      <c r="J33" s="272"/>
      <c r="K33" s="272"/>
      <c r="L33" s="272"/>
      <c r="M33" s="272"/>
      <c r="N33" s="272"/>
      <c r="O33" s="272"/>
      <c r="P33" s="272"/>
      <c r="Q33" s="272"/>
      <c r="R33" s="272"/>
    </row>
    <row xmlns:x14ac="http://schemas.microsoft.com/office/spreadsheetml/2009/9/ac" r="34" ht="15" x14ac:dyDescent="0.2">
      <c r="A34" s="299"/>
      <c r="B34" s="300"/>
      <c r="D34" s="271"/>
      <c r="E34" s="272"/>
      <c r="F34" s="272"/>
      <c r="G34" s="272"/>
      <c r="H34" s="272"/>
      <c r="I34" s="272"/>
      <c r="J34" s="272"/>
      <c r="K34" s="272"/>
      <c r="L34" s="272"/>
      <c r="M34" s="272"/>
      <c r="N34" s="272"/>
      <c r="O34" s="272"/>
      <c r="P34" s="272"/>
      <c r="Q34" s="272"/>
      <c r="R34" s="272"/>
    </row>
    <row xmlns:x14ac="http://schemas.microsoft.com/office/spreadsheetml/2009/9/ac" r="35" ht="15" x14ac:dyDescent="0.2">
      <c r="A35" s="271"/>
      <c r="B35" s="271"/>
      <c r="C35" s="271"/>
      <c r="D35" s="271"/>
      <c r="E35" s="272"/>
      <c r="F35" s="272"/>
      <c r="G35" s="272"/>
      <c r="H35" s="272"/>
      <c r="I35" s="272"/>
      <c r="J35" s="272"/>
      <c r="K35" s="272"/>
      <c r="L35" s="272"/>
      <c r="M35" s="272"/>
      <c r="N35" s="272"/>
      <c r="O35" s="272"/>
      <c r="P35" s="272"/>
      <c r="Q35" s="272"/>
      <c r="R35" s="272"/>
    </row>
    <row xmlns:x14ac="http://schemas.microsoft.com/office/spreadsheetml/2009/9/ac" r="36" ht="15" x14ac:dyDescent="0.2">
      <c r="A36" s="271"/>
      <c r="B36" s="271"/>
      <c r="C36" s="271"/>
      <c r="D36" s="271"/>
      <c r="E36" s="272"/>
      <c r="F36" s="272"/>
      <c r="G36" s="272"/>
      <c r="H36" s="272"/>
      <c r="I36" s="272"/>
      <c r="J36" s="272"/>
      <c r="K36" s="272"/>
      <c r="L36" s="272"/>
      <c r="M36" s="272"/>
      <c r="N36" s="272"/>
      <c r="O36" s="272"/>
      <c r="P36" s="272"/>
      <c r="Q36" s="272"/>
      <c r="R36" s="272"/>
    </row>
    <row xmlns:x14ac="http://schemas.microsoft.com/office/spreadsheetml/2009/9/ac" r="37" ht="15" x14ac:dyDescent="0.2">
      <c r="A37" s="271"/>
      <c r="B37" s="271"/>
      <c r="C37" s="271"/>
      <c r="D37" s="271"/>
    </row>
    <row xmlns:x14ac="http://schemas.microsoft.com/office/spreadsheetml/2009/9/ac" r="38" ht="15" x14ac:dyDescent="0.2">
      <c r="A38" s="271"/>
      <c r="B38" s="271"/>
      <c r="C38" s="271"/>
      <c r="D38" s="271"/>
    </row>
    <row xmlns:x14ac="http://schemas.microsoft.com/office/spreadsheetml/2009/9/ac" r="39" ht="15" x14ac:dyDescent="0.2">
      <c r="A39" s="271"/>
      <c r="B39" s="271"/>
      <c r="C39" s="271"/>
      <c r="D39" s="271"/>
    </row>
    <row xmlns:x14ac="http://schemas.microsoft.com/office/spreadsheetml/2009/9/ac" r="40" ht="15" x14ac:dyDescent="0.2">
      <c r="A40" s="271"/>
      <c r="B40" s="271"/>
      <c r="C40" s="271"/>
      <c r="D40" s="271"/>
    </row>
    <row xmlns:x14ac="http://schemas.microsoft.com/office/spreadsheetml/2009/9/ac" r="46" x14ac:dyDescent="0.2">
      <c r="L46" s="30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8" t="s">
        <v>31</v>
      </c>
      <c r="C1" s="404" t="s">
        <v>215</v>
      </c>
      <c r="D1" s="315" t="s">
        <v>179</v>
      </c>
      <c r="E1" s="315"/>
      <c r="F1" s="315"/>
      <c r="G1" s="315"/>
      <c r="H1" s="315"/>
      <c r="I1" s="326"/>
      <c r="J1" s="307"/>
      <c r="K1" s="307"/>
      <c r="L1" s="328" t="s">
        <v>31</v>
      </c>
      <c r="M1" s="404">
        <v>2021</v>
      </c>
      <c r="N1" s="315" t="s">
        <v>179</v>
      </c>
      <c r="O1" s="315"/>
      <c r="P1" s="315"/>
      <c r="Q1" s="315"/>
      <c r="R1" s="315"/>
      <c r="S1" s="326"/>
      <c r="T1" s="307"/>
      <c r="U1" s="307"/>
    </row>
    <row xmlns:x14ac="http://schemas.microsoft.com/office/spreadsheetml/2009/9/ac" r="2" s="309" customFormat="true" ht="30" customHeight="true" x14ac:dyDescent="0.25">
      <c r="A2" s="563" t="s">
        <v>233</v>
      </c>
      <c r="B2" s="316" t="s">
        <v>214</v>
      </c>
      <c r="C2" s="269" t="s">
        <v>176</v>
      </c>
      <c r="D2" s="269" t="s">
        <v>175</v>
      </c>
      <c r="E2" s="317"/>
      <c r="F2" s="317"/>
      <c r="G2" s="317"/>
      <c r="H2" s="317"/>
      <c r="I2" s="327"/>
      <c r="J2" s="310" t="s">
        <v>216</v>
      </c>
      <c r="K2" s="310"/>
      <c r="L2" s="316" t="s">
        <v>238</v>
      </c>
      <c r="M2" s="269" t="s">
        <v>176</v>
      </c>
      <c r="N2" s="269" t="s">
        <v>175</v>
      </c>
      <c r="O2" s="317"/>
      <c r="P2" s="317"/>
      <c r="Q2" s="317"/>
      <c r="R2" s="317"/>
      <c r="S2" s="327"/>
      <c r="T2" s="310" t="s">
        <v>216</v>
      </c>
      <c r="U2" s="310"/>
    </row>
    <row xmlns:x14ac="http://schemas.microsoft.com/office/spreadsheetml/2009/9/ac" r="3" s="248" customFormat="true" ht="18" customHeight="true" x14ac:dyDescent="0.25">
      <c r="A3" s="563"/>
      <c r="B3" s="356" t="s">
        <v>167</v>
      </c>
      <c r="C3" s="357" t="s">
        <v>56</v>
      </c>
      <c r="D3" s="358" t="s">
        <v>7</v>
      </c>
      <c r="E3" s="358" t="s">
        <v>1</v>
      </c>
      <c r="F3" s="358" t="s">
        <v>2</v>
      </c>
      <c r="G3" s="358" t="s">
        <v>16</v>
      </c>
      <c r="H3" s="358" t="s">
        <v>17</v>
      </c>
      <c r="I3" s="359" t="s">
        <v>18</v>
      </c>
      <c r="J3" s="246"/>
      <c r="K3" s="246"/>
      <c r="L3" s="356" t="s">
        <v>167</v>
      </c>
      <c r="M3" s="357" t="s">
        <v>56</v>
      </c>
      <c r="N3" s="358" t="s">
        <v>7</v>
      </c>
      <c r="O3" s="358" t="s">
        <v>1</v>
      </c>
      <c r="P3" s="358" t="s">
        <v>2</v>
      </c>
      <c r="Q3" s="358" t="s">
        <v>16</v>
      </c>
      <c r="R3" s="358" t="s">
        <v>17</v>
      </c>
      <c r="S3" s="359" t="s">
        <v>18</v>
      </c>
      <c r="T3" s="246"/>
      <c r="U3" s="246"/>
      <c r="V3" s="247"/>
      <c r="AF3" s="247"/>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78" t="str">
        <f>IF(ISBLANK('Data Summary'!A6),"",'Data Summary'!A6)</f>
        <v>KNA_2016_UIS</v>
      </c>
      <c r="B4" s="124"/>
      <c r="C4" s="90" t="s">
        <v>3</v>
      </c>
      <c r="D4" s="7"/>
      <c r="E4" s="7"/>
      <c r="F4" s="7"/>
      <c r="G4" s="7"/>
      <c r="H4" s="7"/>
      <c r="I4" s="26">
        <v>0</v>
      </c>
      <c r="J4" s="24"/>
      <c r="K4" s="24"/>
      <c r="L4" s="124"/>
      <c r="M4" s="90" t="s">
        <v>3</v>
      </c>
      <c r="N4" s="7">
        <v>0</v>
      </c>
      <c r="O4" s="7"/>
      <c r="P4" s="7"/>
      <c r="Q4" s="7"/>
      <c r="R4" s="7">
        <v>0</v>
      </c>
      <c r="S4" s="26">
        <v>0</v>
      </c>
      <c r="T4" s="24"/>
      <c r="U4" s="24"/>
      <c r="V4" s="120"/>
      <c r="AF4" s="120"/>
      <c r="AP4" s="120"/>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78" t="str">
        <f ca="true">IF(ISBLANK('Data Summary'!A7),"",'Data Summary'!A7)</f>
        <v>KNA_2021_UIS</v>
      </c>
      <c r="B5" s="112" t="s">
        <v>186</v>
      </c>
      <c r="C5" s="90" t="s">
        <v>25</v>
      </c>
      <c r="D5" s="7"/>
      <c r="E5" s="7"/>
      <c r="F5" s="7"/>
      <c r="G5" s="7"/>
      <c r="H5" s="7"/>
      <c r="I5" s="26">
        <v>100</v>
      </c>
      <c r="J5" s="24"/>
      <c r="K5" s="24"/>
      <c r="L5" s="112" t="s">
        <v>186</v>
      </c>
      <c r="M5" s="90" t="s">
        <v>25</v>
      </c>
      <c r="N5" s="7">
        <v>100</v>
      </c>
      <c r="O5" s="7"/>
      <c r="P5" s="7"/>
      <c r="Q5" s="7"/>
      <c r="R5" s="7">
        <v>100</v>
      </c>
      <c r="S5" s="26">
        <v>100</v>
      </c>
      <c r="T5" s="24"/>
      <c r="U5" s="24"/>
      <c r="V5" s="120"/>
      <c r="AF5" s="120"/>
      <c r="AP5" s="120"/>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79" t="str">
        <f ca="true">IF(ISBLANK('Data Summary'!A8),"",'Data Summary'!A8)</f>
        <v/>
      </c>
      <c r="B6" s="124"/>
      <c r="C6" s="91" t="s">
        <v>26</v>
      </c>
      <c r="D6" s="19"/>
      <c r="E6" s="7"/>
      <c r="F6" s="7"/>
      <c r="G6" s="7"/>
      <c r="H6" s="7"/>
      <c r="I6" s="26"/>
      <c r="J6" s="24"/>
      <c r="K6" s="24"/>
      <c r="L6" s="124"/>
      <c r="M6" s="91" t="s">
        <v>26</v>
      </c>
      <c r="N6" s="19"/>
      <c r="O6" s="7"/>
      <c r="P6" s="7"/>
      <c r="Q6" s="7"/>
      <c r="R6" s="7"/>
      <c r="S6" s="26"/>
      <c r="T6" s="24"/>
      <c r="U6" s="24"/>
      <c r="V6" s="120"/>
      <c r="AF6" s="120"/>
      <c r="AP6" s="120"/>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79" t="str">
        <f ca="true">IF(ISBLANK('Data Summary'!A9),"",'Data Summary'!A9)</f>
        <v/>
      </c>
      <c r="B7" s="112" t="s">
        <v>186</v>
      </c>
      <c r="C7" s="91" t="s">
        <v>160</v>
      </c>
      <c r="D7" s="7"/>
      <c r="E7" s="7"/>
      <c r="F7" s="7"/>
      <c r="G7" s="7"/>
      <c r="H7" s="7"/>
      <c r="I7" s="26">
        <v>100</v>
      </c>
      <c r="J7" s="24"/>
      <c r="K7" s="24"/>
      <c r="L7" s="112" t="s">
        <v>186</v>
      </c>
      <c r="M7" s="91" t="s">
        <v>160</v>
      </c>
      <c r="N7" s="7">
        <v>100</v>
      </c>
      <c r="O7" s="7"/>
      <c r="P7" s="7"/>
      <c r="Q7" s="7"/>
      <c r="R7" s="7">
        <v>100</v>
      </c>
      <c r="S7" s="26">
        <v>100</v>
      </c>
      <c r="T7" s="24"/>
      <c r="U7" s="24"/>
      <c r="V7" s="120"/>
      <c r="AF7" s="120"/>
      <c r="AP7" s="120"/>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x14ac:dyDescent="0.25">
      <c r="A8" s="379" t="str">
        <f ca="true">IF(ISBLANK('Data Summary'!A10),"",'Data Summary'!A10)</f>
        <v/>
      </c>
      <c r="B8" s="124"/>
      <c r="C8" s="91" t="s">
        <v>161</v>
      </c>
      <c r="D8" s="19"/>
      <c r="E8" s="7"/>
      <c r="F8" s="7"/>
      <c r="G8" s="7"/>
      <c r="H8" s="7"/>
      <c r="I8" s="26"/>
      <c r="J8" s="24"/>
      <c r="K8" s="24"/>
      <c r="L8" s="124"/>
      <c r="M8" s="91" t="s">
        <v>161</v>
      </c>
      <c r="N8" s="19"/>
      <c r="O8" s="7"/>
      <c r="P8" s="7"/>
      <c r="Q8" s="7"/>
      <c r="R8" s="7"/>
      <c r="S8" s="26"/>
      <c r="T8" s="24"/>
      <c r="U8" s="24"/>
      <c r="V8" s="120"/>
      <c r="AF8" s="120"/>
      <c r="AP8" s="120"/>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79" t="str">
        <f ca="true">IF(ISBLANK('Data Summary'!A11),"",'Data Summary'!A11)</f>
        <v/>
      </c>
      <c r="B9" s="112" t="s">
        <v>178</v>
      </c>
      <c r="C9" s="91" t="s">
        <v>170</v>
      </c>
      <c r="D9" s="19">
        <f>(H9*24+I9*7)/(24+7)</f>
        <v>83.579354838709676</v>
      </c>
      <c r="E9" s="7"/>
      <c r="F9" s="7"/>
      <c r="G9" s="7"/>
      <c r="H9" s="7">
        <v>78.790000000000006</v>
      </c>
      <c r="I9" s="26">
        <v>100</v>
      </c>
      <c r="J9" s="24"/>
      <c r="K9" s="24"/>
      <c r="L9" s="112" t="s">
        <v>178</v>
      </c>
      <c r="M9" s="91" t="s">
        <v>170</v>
      </c>
      <c r="N9" s="19">
        <f>(R9*24+S9*7)/(24+7)</f>
        <v>100</v>
      </c>
      <c r="O9" s="7"/>
      <c r="P9" s="7"/>
      <c r="Q9" s="7"/>
      <c r="R9" s="7">
        <v>100</v>
      </c>
      <c r="S9" s="26">
        <v>100</v>
      </c>
      <c r="T9" s="24"/>
      <c r="U9" s="24"/>
      <c r="V9" s="120"/>
      <c r="AF9" s="120"/>
      <c r="AP9" s="120"/>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2" customFormat="true" ht="86.45" customHeight="true" x14ac:dyDescent="0.25">
      <c r="A10" s="379" t="str">
        <f ca="true">IF(ISBLANK('Data Summary'!A12),"",'Data Summary'!A12)</f>
        <v/>
      </c>
      <c r="B10" s="115" t="s">
        <v>12</v>
      </c>
      <c r="C10" s="560" t="s">
        <v>185</v>
      </c>
      <c r="D10" s="560"/>
      <c r="E10" s="560"/>
      <c r="F10" s="560"/>
      <c r="G10" s="560"/>
      <c r="H10" s="560"/>
      <c r="I10" s="561"/>
      <c r="J10" s="11"/>
      <c r="K10" s="11"/>
      <c r="L10" s="115" t="s">
        <v>12</v>
      </c>
      <c r="M10" s="560" t="s">
        <v>241</v>
      </c>
      <c r="N10" s="560"/>
      <c r="O10" s="560"/>
      <c r="P10" s="560"/>
      <c r="Q10" s="560"/>
      <c r="R10" s="560"/>
      <c r="S10" s="561"/>
      <c r="T10" s="11"/>
      <c r="U10" s="11"/>
      <c r="V10" s="123"/>
      <c r="AF10" s="123"/>
      <c r="AP10" s="123"/>
      <c r="AZ10" s="123"/>
      <c r="BA10" s="562"/>
      <c r="BB10" s="562"/>
      <c r="BC10" s="562"/>
      <c r="BD10" s="562"/>
      <c r="BE10" s="562"/>
      <c r="BF10" s="562"/>
      <c r="BG10" s="562"/>
      <c r="BJ10" s="123"/>
      <c r="BT10" s="123"/>
      <c r="CD10" s="123"/>
      <c r="CN10" s="123"/>
      <c r="CX10" s="123"/>
      <c r="DH10" s="123"/>
      <c r="DR10" s="123"/>
      <c r="EB10" s="123"/>
      <c r="EL10" s="123"/>
      <c r="EV10" s="123"/>
      <c r="FF10" s="123"/>
      <c r="FP10" s="123"/>
      <c r="FZ10" s="123"/>
      <c r="GJ10" s="123"/>
      <c r="GT10" s="123"/>
      <c r="HD10" s="123"/>
      <c r="HN10" s="123"/>
      <c r="HX10" s="123"/>
    </row>
    <row xmlns:x14ac="http://schemas.microsoft.com/office/spreadsheetml/2009/9/ac" r="11" s="2" customFormat="true" ht="15.6" customHeight="true" x14ac:dyDescent="0.25">
      <c r="A11" s="379" t="str">
        <f ca="true">IF(ISBLANK('Data Summary'!A13),"",'Data Summary'!A13)</f>
        <v/>
      </c>
      <c r="B11" s="115"/>
      <c r="C11" s="100" t="s">
        <v>120</v>
      </c>
      <c r="D11" s="54"/>
      <c r="E11" s="54"/>
      <c r="F11" s="54"/>
      <c r="G11" s="54"/>
      <c r="H11" s="54"/>
      <c r="I11" s="98" t="s">
        <v>158</v>
      </c>
      <c r="J11" s="11"/>
      <c r="K11" s="11"/>
      <c r="L11" s="115"/>
      <c r="M11" s="100" t="s">
        <v>120</v>
      </c>
      <c r="N11" s="54" t="s">
        <v>158</v>
      </c>
      <c r="O11" s="54"/>
      <c r="P11" s="54"/>
      <c r="Q11" s="54"/>
      <c r="R11" s="54" t="s">
        <v>158</v>
      </c>
      <c r="S11" s="98" t="s">
        <v>158</v>
      </c>
      <c r="T11" s="11"/>
      <c r="U11" s="11"/>
      <c r="V11" s="123"/>
      <c r="AF11" s="123"/>
      <c r="AP11" s="123"/>
      <c r="AZ11" s="123"/>
      <c r="BA11" s="123"/>
      <c r="BB11" s="140"/>
      <c r="BC11" s="140"/>
      <c r="BD11" s="140"/>
      <c r="BE11" s="140"/>
      <c r="BF11" s="140"/>
      <c r="BG11" s="140"/>
      <c r="BJ11" s="123"/>
      <c r="BT11" s="123"/>
      <c r="CD11" s="123"/>
      <c r="CN11" s="123"/>
      <c r="CX11" s="123"/>
      <c r="DH11" s="123"/>
      <c r="DR11" s="123"/>
      <c r="EB11" s="123"/>
      <c r="EL11" s="123"/>
      <c r="EV11" s="123"/>
      <c r="FF11" s="123"/>
      <c r="FP11" s="123"/>
      <c r="FZ11" s="123"/>
      <c r="GJ11" s="123"/>
      <c r="GT11" s="123"/>
      <c r="HD11" s="123"/>
      <c r="HN11" s="123"/>
      <c r="HX11" s="123"/>
    </row>
    <row xmlns:x14ac="http://schemas.microsoft.com/office/spreadsheetml/2009/9/ac" r="12" s="2" customFormat="true" ht="15" customHeight="true" x14ac:dyDescent="0.25">
      <c r="A12" s="379" t="str">
        <f ca="true">IF(ISBLANK('Data Summary'!A14),"",'Data Summary'!A14)</f>
        <v/>
      </c>
      <c r="B12" s="115"/>
      <c r="C12" s="100" t="s">
        <v>126</v>
      </c>
      <c r="D12" s="54"/>
      <c r="E12" s="54"/>
      <c r="F12" s="54"/>
      <c r="G12" s="54"/>
      <c r="H12" s="54"/>
      <c r="I12" s="98" t="s">
        <v>158</v>
      </c>
      <c r="J12" s="11"/>
      <c r="K12" s="11"/>
      <c r="L12" s="115"/>
      <c r="M12" s="100" t="s">
        <v>126</v>
      </c>
      <c r="N12" s="54" t="s">
        <v>158</v>
      </c>
      <c r="O12" s="54"/>
      <c r="P12" s="54"/>
      <c r="Q12" s="54"/>
      <c r="R12" s="54" t="s">
        <v>158</v>
      </c>
      <c r="S12" s="98" t="s">
        <v>158</v>
      </c>
      <c r="T12" s="11"/>
      <c r="U12" s="11"/>
      <c r="V12" s="123"/>
      <c r="AF12" s="123"/>
      <c r="AP12" s="123"/>
      <c r="AZ12" s="123"/>
      <c r="BA12" s="123"/>
      <c r="BB12" s="140"/>
      <c r="BC12" s="140"/>
      <c r="BD12" s="140"/>
      <c r="BE12" s="140"/>
      <c r="BF12" s="140"/>
      <c r="BG12" s="140"/>
      <c r="BJ12" s="123"/>
      <c r="BT12" s="123"/>
      <c r="CD12" s="123"/>
      <c r="CN12" s="123"/>
      <c r="CX12" s="123"/>
      <c r="DH12" s="123"/>
      <c r="DR12" s="123"/>
      <c r="EB12" s="123"/>
      <c r="EL12" s="123"/>
      <c r="EV12" s="123"/>
      <c r="FF12" s="123"/>
      <c r="FP12" s="123"/>
      <c r="FZ12" s="123"/>
      <c r="GJ12" s="123"/>
      <c r="GT12" s="123"/>
      <c r="HD12" s="123"/>
      <c r="HN12" s="123"/>
      <c r="HX12" s="123"/>
    </row>
    <row xmlns:x14ac="http://schemas.microsoft.com/office/spreadsheetml/2009/9/ac" r="13" s="2" customFormat="true" ht="15" customHeight="true" x14ac:dyDescent="0.25">
      <c r="A13" s="379" t="str">
        <f ca="true">IF(ISBLANK('Data Summary'!A15),"",'Data Summary'!A15)</f>
        <v/>
      </c>
      <c r="B13" s="115"/>
      <c r="C13" s="100" t="s">
        <v>103</v>
      </c>
      <c r="D13" s="54" t="s">
        <v>158</v>
      </c>
      <c r="E13" s="54"/>
      <c r="F13" s="54"/>
      <c r="G13" s="54"/>
      <c r="H13" s="54" t="s">
        <v>158</v>
      </c>
      <c r="I13" s="98" t="s">
        <v>158</v>
      </c>
      <c r="J13" s="11"/>
      <c r="K13" s="11"/>
      <c r="L13" s="115"/>
      <c r="M13" s="100" t="s">
        <v>103</v>
      </c>
      <c r="N13" s="54" t="s">
        <v>158</v>
      </c>
      <c r="O13" s="54"/>
      <c r="P13" s="54"/>
      <c r="Q13" s="54"/>
      <c r="R13" s="54" t="s">
        <v>158</v>
      </c>
      <c r="S13" s="98" t="s">
        <v>158</v>
      </c>
      <c r="T13" s="11"/>
      <c r="U13" s="11"/>
      <c r="V13" s="123"/>
      <c r="AF13" s="123"/>
      <c r="AP13" s="123"/>
      <c r="AZ13" s="123"/>
      <c r="BA13" s="123"/>
      <c r="BB13" s="140"/>
      <c r="BC13" s="140"/>
      <c r="BD13" s="140"/>
      <c r="BE13" s="140"/>
      <c r="BF13" s="140"/>
      <c r="BG13" s="140"/>
      <c r="BJ13" s="123"/>
      <c r="BT13" s="123"/>
      <c r="CD13" s="123"/>
      <c r="CN13" s="123"/>
      <c r="CX13" s="123"/>
      <c r="DH13" s="123"/>
      <c r="DR13" s="123"/>
      <c r="EB13" s="123"/>
      <c r="EL13" s="123"/>
      <c r="EV13" s="123"/>
      <c r="FF13" s="123"/>
      <c r="FP13" s="123"/>
      <c r="FZ13" s="123"/>
      <c r="GJ13" s="123"/>
      <c r="GT13" s="123"/>
      <c r="HD13" s="123"/>
      <c r="HN13" s="123"/>
      <c r="HX13" s="123"/>
    </row>
    <row xmlns:x14ac="http://schemas.microsoft.com/office/spreadsheetml/2009/9/ac" r="14" ht="15.75" customHeight="true" x14ac:dyDescent="0.25">
      <c r="A14" s="379" t="str">
        <f ca="true">IF(ISBLANK('Data Summary'!A16),"",'Data Summary'!A16)</f>
        <v/>
      </c>
      <c r="B14" s="116"/>
      <c r="C14" s="92" t="s">
        <v>23</v>
      </c>
      <c r="D14" s="10"/>
      <c r="E14" s="10"/>
      <c r="F14" s="10"/>
      <c r="G14" s="72"/>
      <c r="H14" s="73"/>
      <c r="I14" s="74"/>
      <c r="J14" s="11"/>
      <c r="K14" s="11"/>
      <c r="L14" s="116"/>
      <c r="M14" s="92" t="s">
        <v>23</v>
      </c>
      <c r="N14" s="10"/>
      <c r="O14" s="10"/>
      <c r="P14" s="10"/>
      <c r="Q14" s="72"/>
      <c r="R14" s="73"/>
      <c r="S14" s="74"/>
      <c r="T14" s="11"/>
      <c r="U14" s="11"/>
      <c r="BB14" s="139"/>
      <c r="BC14" s="139"/>
      <c r="BD14" s="139"/>
      <c r="BE14" s="139"/>
      <c r="BF14" s="139"/>
      <c r="BG14" s="139"/>
    </row>
    <row xmlns:x14ac="http://schemas.microsoft.com/office/spreadsheetml/2009/9/ac" r="15" ht="15.75" customHeight="true" thickBot="true" x14ac:dyDescent="0.3">
      <c r="A15" s="379" t="str">
        <f ca="true">IF(ISBLANK('Data Summary'!A17),"",'Data Summary'!A17)</f>
        <v/>
      </c>
      <c r="B15" s="117"/>
      <c r="C15" s="93" t="s">
        <v>20</v>
      </c>
      <c r="D15" s="76"/>
      <c r="E15" s="76"/>
      <c r="F15" s="76"/>
      <c r="G15" s="76"/>
      <c r="H15" s="76"/>
      <c r="I15" s="29"/>
      <c r="J15" s="25"/>
      <c r="K15" s="25"/>
      <c r="L15" s="117"/>
      <c r="M15" s="93" t="s">
        <v>20</v>
      </c>
      <c r="N15" s="76"/>
      <c r="O15" s="76"/>
      <c r="P15" s="76"/>
      <c r="Q15" s="76"/>
      <c r="R15" s="76"/>
      <c r="S15" s="29"/>
      <c r="T15" s="25"/>
      <c r="U15" s="25"/>
      <c r="BB15" s="139"/>
      <c r="BC15" s="139"/>
      <c r="BD15" s="139"/>
      <c r="BE15" s="139"/>
      <c r="BF15" s="139"/>
      <c r="BG15" s="139"/>
    </row>
    <row xmlns:x14ac="http://schemas.microsoft.com/office/spreadsheetml/2009/9/ac" r="16" s="3" customFormat="true" x14ac:dyDescent="0.25">
      <c r="A16" s="379" t="str">
        <f ca="true">IF(ISBLANK('Data Summary'!A18),"",'Data Summary'!A18)</f>
        <v/>
      </c>
      <c r="B16" s="118"/>
      <c r="L16" s="118"/>
      <c r="V16" s="118"/>
      <c r="AF16" s="118"/>
      <c r="AP16" s="118"/>
      <c r="AZ16" s="118"/>
      <c r="BA16" s="118"/>
      <c r="BJ16" s="118"/>
      <c r="BT16" s="118"/>
      <c r="CD16" s="118"/>
      <c r="CN16" s="118"/>
      <c r="CX16" s="118"/>
      <c r="DH16" s="118"/>
      <c r="DR16" s="118"/>
      <c r="EB16" s="118"/>
      <c r="EL16" s="118"/>
      <c r="EV16" s="118"/>
      <c r="FF16" s="118"/>
      <c r="FP16" s="118"/>
      <c r="FZ16" s="118"/>
      <c r="GJ16" s="118"/>
      <c r="GT16" s="118"/>
      <c r="HD16" s="118"/>
      <c r="HN16" s="118"/>
      <c r="HX16" s="118"/>
    </row>
    <row xmlns:x14ac="http://schemas.microsoft.com/office/spreadsheetml/2009/9/ac" r="17" s="3" customFormat="true" x14ac:dyDescent="0.25">
      <c r="A17" s="379" t="str">
        <f ca="true">IF(ISBLANK('Data Summary'!A19),"",'Data Summary'!A19)</f>
        <v/>
      </c>
      <c r="B17" s="118"/>
      <c r="L17" s="118"/>
      <c r="V17" s="118"/>
      <c r="AF17" s="118"/>
      <c r="AP17" s="118"/>
      <c r="AZ17" s="118"/>
      <c r="BA17" s="118"/>
      <c r="BJ17" s="118"/>
      <c r="BT17" s="118"/>
      <c r="CD17" s="118"/>
      <c r="CN17" s="118"/>
      <c r="CX17" s="118"/>
      <c r="DH17" s="118"/>
      <c r="DR17" s="118"/>
      <c r="EB17" s="118"/>
      <c r="EL17" s="118"/>
      <c r="EV17" s="118"/>
      <c r="FF17" s="118"/>
      <c r="FP17" s="118"/>
      <c r="FZ17" s="118"/>
      <c r="GJ17" s="118"/>
      <c r="GT17" s="118"/>
      <c r="HD17" s="118"/>
      <c r="HN17" s="118"/>
      <c r="HX17" s="118"/>
    </row>
    <row xmlns:x14ac="http://schemas.microsoft.com/office/spreadsheetml/2009/9/ac" r="18" s="3" customFormat="true" x14ac:dyDescent="0.25">
      <c r="A18" s="379" t="str">
        <f ca="true">IF(ISBLANK('Data Summary'!A20),"",'Data Summary'!A20)</f>
        <v/>
      </c>
      <c r="B18" s="118"/>
      <c r="L18" s="118"/>
      <c r="V18" s="118"/>
      <c r="AF18" s="118"/>
      <c r="AP18" s="118"/>
      <c r="AZ18" s="118"/>
      <c r="BA18" s="118"/>
      <c r="BJ18" s="118"/>
      <c r="BT18" s="118"/>
      <c r="CD18" s="118"/>
      <c r="CN18" s="118"/>
      <c r="CX18" s="118"/>
      <c r="DH18" s="118"/>
      <c r="DR18" s="118"/>
      <c r="EB18" s="118"/>
      <c r="EL18" s="118"/>
      <c r="EV18" s="118"/>
      <c r="FF18" s="118"/>
      <c r="FP18" s="118"/>
      <c r="FZ18" s="118"/>
      <c r="GJ18" s="118"/>
      <c r="GT18" s="118"/>
      <c r="HD18" s="118"/>
      <c r="HN18" s="118"/>
      <c r="HX18" s="118"/>
    </row>
    <row xmlns:x14ac="http://schemas.microsoft.com/office/spreadsheetml/2009/9/ac" r="19" s="3" customFormat="true" x14ac:dyDescent="0.25">
      <c r="A19" s="379" t="str">
        <f ca="true">IF(ISBLANK('Data Summary'!A21),"",'Data Summary'!A21)</f>
        <v/>
      </c>
      <c r="B19" s="118"/>
      <c r="L19" s="118"/>
      <c r="V19" s="118"/>
      <c r="AF19" s="118"/>
      <c r="AP19" s="118"/>
      <c r="AZ19" s="118"/>
      <c r="BA19" s="118"/>
      <c r="BJ19" s="118"/>
      <c r="BT19" s="118"/>
      <c r="CD19" s="118"/>
      <c r="CN19" s="118"/>
      <c r="CX19" s="118"/>
      <c r="DH19" s="118"/>
      <c r="DR19" s="118"/>
      <c r="EB19" s="118"/>
      <c r="EL19" s="118"/>
      <c r="EV19" s="118"/>
      <c r="FF19" s="118"/>
      <c r="FP19" s="118"/>
      <c r="FZ19" s="118"/>
      <c r="GJ19" s="118"/>
      <c r="GT19" s="118"/>
      <c r="HD19" s="118"/>
      <c r="HN19" s="118"/>
      <c r="HX19" s="118"/>
    </row>
    <row xmlns:x14ac="http://schemas.microsoft.com/office/spreadsheetml/2009/9/ac" r="20" s="3" customFormat="true" x14ac:dyDescent="0.25">
      <c r="A20" s="379" t="str">
        <f ca="true">IF(ISBLANK('Data Summary'!A22),"",'Data Summary'!A22)</f>
        <v/>
      </c>
      <c r="B20" s="118"/>
      <c r="L20" s="118"/>
      <c r="V20" s="118"/>
      <c r="AF20" s="118"/>
      <c r="AP20" s="118"/>
      <c r="AZ20" s="118"/>
      <c r="BA20" s="118"/>
      <c r="BJ20" s="118"/>
      <c r="BT20" s="118"/>
      <c r="CD20" s="118"/>
      <c r="CN20" s="118"/>
      <c r="CX20" s="118"/>
      <c r="DH20" s="118"/>
      <c r="DR20" s="118"/>
      <c r="EB20" s="118"/>
      <c r="EL20" s="118"/>
      <c r="EV20" s="118"/>
      <c r="FF20" s="118"/>
      <c r="FP20" s="118"/>
      <c r="FZ20" s="118"/>
      <c r="GJ20" s="118"/>
      <c r="GT20" s="118"/>
      <c r="HD20" s="118"/>
      <c r="HN20" s="118"/>
      <c r="HX20" s="118"/>
    </row>
    <row xmlns:x14ac="http://schemas.microsoft.com/office/spreadsheetml/2009/9/ac" r="21" s="3" customFormat="true" x14ac:dyDescent="0.25">
      <c r="A21" s="379" t="str">
        <f ca="true">IF(ISBLANK('Data Summary'!A23),"",'Data Summary'!A23)</f>
        <v/>
      </c>
      <c r="B21" s="118"/>
      <c r="L21" s="118"/>
      <c r="V21" s="118"/>
      <c r="AF21" s="118"/>
      <c r="AP21" s="118"/>
      <c r="AZ21" s="118"/>
      <c r="BA21" s="118"/>
      <c r="BJ21" s="118"/>
      <c r="BT21" s="118"/>
      <c r="CD21" s="118"/>
      <c r="CN21" s="118"/>
      <c r="CX21" s="118"/>
      <c r="DH21" s="118"/>
      <c r="DR21" s="118"/>
      <c r="EB21" s="118"/>
      <c r="EL21" s="118"/>
      <c r="EV21" s="118"/>
      <c r="FF21" s="118"/>
      <c r="FP21" s="118"/>
      <c r="FZ21" s="118"/>
      <c r="GJ21" s="118"/>
      <c r="GT21" s="118"/>
      <c r="HD21" s="118"/>
      <c r="HN21" s="118"/>
      <c r="HX21" s="118"/>
    </row>
    <row xmlns:x14ac="http://schemas.microsoft.com/office/spreadsheetml/2009/9/ac" r="22" s="3" customFormat="true" x14ac:dyDescent="0.25">
      <c r="A22" s="379" t="str">
        <f ca="true">IF(ISBLANK('Data Summary'!A24),"",'Data Summary'!A24)</f>
        <v/>
      </c>
      <c r="B22" s="118"/>
      <c r="L22" s="118"/>
      <c r="V22" s="118"/>
      <c r="AF22" s="118"/>
      <c r="AP22" s="118"/>
      <c r="AZ22" s="118"/>
      <c r="BA22" s="118"/>
      <c r="BJ22" s="118"/>
      <c r="BT22" s="118"/>
      <c r="CD22" s="118"/>
      <c r="CN22" s="118"/>
      <c r="CX22" s="118"/>
      <c r="DH22" s="118"/>
      <c r="DR22" s="118"/>
      <c r="EB22" s="118"/>
      <c r="EL22" s="118"/>
      <c r="EV22" s="118"/>
      <c r="FF22" s="118"/>
      <c r="FP22" s="118"/>
      <c r="FZ22" s="118"/>
      <c r="GJ22" s="118"/>
      <c r="GT22" s="118"/>
      <c r="HD22" s="118"/>
      <c r="HN22" s="118"/>
      <c r="HX22" s="118"/>
    </row>
    <row xmlns:x14ac="http://schemas.microsoft.com/office/spreadsheetml/2009/9/ac" r="23" s="3" customFormat="true" x14ac:dyDescent="0.25">
      <c r="A23" s="379" t="str">
        <f ca="true">IF(ISBLANK('Data Summary'!A25),"",'Data Summary'!A25)</f>
        <v/>
      </c>
      <c r="B23" s="118"/>
      <c r="L23" s="118"/>
      <c r="V23" s="118"/>
      <c r="AF23" s="118"/>
      <c r="AP23" s="118"/>
      <c r="AZ23" s="118"/>
      <c r="BA23" s="118"/>
      <c r="BJ23" s="118"/>
      <c r="BT23" s="118"/>
      <c r="CD23" s="118"/>
      <c r="CN23" s="118"/>
      <c r="CX23" s="118"/>
      <c r="DH23" s="118"/>
      <c r="DR23" s="118"/>
      <c r="EB23" s="118"/>
      <c r="EL23" s="118"/>
      <c r="EV23" s="118"/>
      <c r="FF23" s="118"/>
      <c r="FP23" s="118"/>
      <c r="FZ23" s="118"/>
      <c r="GJ23" s="118"/>
      <c r="GT23" s="118"/>
      <c r="HD23" s="118"/>
      <c r="HN23" s="118"/>
      <c r="HX23" s="118"/>
    </row>
    <row xmlns:x14ac="http://schemas.microsoft.com/office/spreadsheetml/2009/9/ac" r="24" s="3" customFormat="true" x14ac:dyDescent="0.25">
      <c r="A24" s="379" t="str">
        <f ca="true">IF(ISBLANK('Data Summary'!A26),"",'Data Summary'!A26)</f>
        <v/>
      </c>
      <c r="B24" s="118"/>
      <c r="L24" s="118"/>
      <c r="V24" s="118"/>
      <c r="AF24" s="118"/>
      <c r="AP24" s="118"/>
      <c r="AZ24" s="118"/>
      <c r="BA24" s="118"/>
      <c r="BJ24" s="118"/>
      <c r="BT24" s="118"/>
      <c r="CD24" s="118"/>
      <c r="CN24" s="118"/>
      <c r="CX24" s="118"/>
      <c r="DH24" s="118"/>
      <c r="DR24" s="118"/>
      <c r="EB24" s="118"/>
      <c r="EL24" s="118"/>
      <c r="EV24" s="118"/>
      <c r="FF24" s="118"/>
      <c r="FP24" s="118"/>
      <c r="FZ24" s="118"/>
      <c r="GJ24" s="118"/>
      <c r="GT24" s="118"/>
      <c r="HD24" s="118"/>
      <c r="HN24" s="118"/>
      <c r="HX24" s="118"/>
    </row>
    <row xmlns:x14ac="http://schemas.microsoft.com/office/spreadsheetml/2009/9/ac" r="25" s="3" customFormat="true" x14ac:dyDescent="0.25">
      <c r="A25" s="379" t="str">
        <f ca="true">IF(ISBLANK('Data Summary'!A27),"",'Data Summary'!A27)</f>
        <v/>
      </c>
      <c r="B25" s="118"/>
      <c r="L25" s="118"/>
      <c r="V25" s="118"/>
      <c r="AF25" s="118"/>
      <c r="AP25" s="118"/>
      <c r="AZ25" s="118"/>
      <c r="BA25" s="118"/>
      <c r="BJ25" s="118"/>
      <c r="BT25" s="118"/>
      <c r="CD25" s="118"/>
      <c r="CN25" s="118"/>
      <c r="CX25" s="118"/>
      <c r="DH25" s="118"/>
      <c r="DR25" s="118"/>
      <c r="EB25" s="118"/>
      <c r="EL25" s="118"/>
      <c r="EV25" s="118"/>
      <c r="FF25" s="118"/>
      <c r="FP25" s="118"/>
      <c r="FZ25" s="118"/>
      <c r="GJ25" s="118"/>
      <c r="GT25" s="118"/>
      <c r="HD25" s="118"/>
      <c r="HN25" s="118"/>
      <c r="HX25" s="118"/>
    </row>
    <row xmlns:x14ac="http://schemas.microsoft.com/office/spreadsheetml/2009/9/ac" r="26" s="3" customFormat="true" x14ac:dyDescent="0.25">
      <c r="A26" s="379" t="str">
        <f ca="true">IF(ISBLANK('Data Summary'!A28),"",'Data Summary'!A28)</f>
        <v/>
      </c>
      <c r="B26" s="118"/>
      <c r="L26" s="118"/>
      <c r="V26" s="118"/>
      <c r="AF26" s="118"/>
      <c r="AP26" s="118"/>
      <c r="AZ26" s="118"/>
      <c r="BA26" s="118"/>
      <c r="BJ26" s="118"/>
      <c r="BT26" s="118"/>
      <c r="CD26" s="118"/>
      <c r="CN26" s="118"/>
      <c r="CX26" s="118"/>
      <c r="DH26" s="118"/>
      <c r="DR26" s="118"/>
      <c r="EB26" s="118"/>
      <c r="EL26" s="118"/>
      <c r="EV26" s="118"/>
      <c r="FF26" s="118"/>
      <c r="FP26" s="118"/>
      <c r="FZ26" s="118"/>
      <c r="GJ26" s="118"/>
      <c r="GT26" s="118"/>
      <c r="HD26" s="118"/>
      <c r="HN26" s="118"/>
      <c r="HX26" s="118"/>
    </row>
    <row xmlns:x14ac="http://schemas.microsoft.com/office/spreadsheetml/2009/9/ac" r="27" s="3" customFormat="true" x14ac:dyDescent="0.25">
      <c r="A27" s="379" t="str">
        <f ca="true">IF(ISBLANK('Data Summary'!A29),"",'Data Summary'!A29)</f>
        <v/>
      </c>
      <c r="B27" s="118"/>
      <c r="L27" s="118"/>
      <c r="V27" s="118"/>
      <c r="AF27" s="118"/>
      <c r="AP27" s="118"/>
      <c r="AZ27" s="118"/>
      <c r="BA27" s="118"/>
      <c r="BJ27" s="118"/>
      <c r="BT27" s="118"/>
      <c r="CD27" s="118"/>
      <c r="CN27" s="118"/>
      <c r="CX27" s="118"/>
      <c r="DH27" s="118"/>
      <c r="DR27" s="118"/>
      <c r="EB27" s="118"/>
      <c r="EL27" s="118"/>
      <c r="EV27" s="118"/>
      <c r="FF27" s="118"/>
      <c r="FP27" s="118"/>
      <c r="FZ27" s="118"/>
      <c r="GJ27" s="118"/>
      <c r="GT27" s="118"/>
      <c r="HD27" s="118"/>
      <c r="HN27" s="118"/>
      <c r="HX27" s="118"/>
    </row>
    <row xmlns:x14ac="http://schemas.microsoft.com/office/spreadsheetml/2009/9/ac" r="28" s="3" customFormat="true" x14ac:dyDescent="0.25">
      <c r="A28" s="379" t="str">
        <f ca="true">IF(ISBLANK('Data Summary'!A30),"",'Data Summary'!A30)</f>
        <v/>
      </c>
      <c r="B28" s="118"/>
      <c r="L28" s="118"/>
      <c r="V28" s="118"/>
      <c r="AF28" s="118"/>
      <c r="AP28" s="118"/>
      <c r="AZ28" s="118"/>
      <c r="BA28" s="118"/>
      <c r="BJ28" s="118"/>
      <c r="BT28" s="118"/>
      <c r="CD28" s="118"/>
      <c r="CN28" s="118"/>
      <c r="CX28" s="118"/>
      <c r="DH28" s="118"/>
      <c r="DR28" s="118"/>
      <c r="EB28" s="118"/>
      <c r="EL28" s="118"/>
      <c r="EV28" s="118"/>
      <c r="FF28" s="118"/>
      <c r="FP28" s="118"/>
      <c r="FZ28" s="118"/>
      <c r="GJ28" s="118"/>
      <c r="GT28" s="118"/>
      <c r="HD28" s="118"/>
      <c r="HN28" s="118"/>
      <c r="HX28" s="118"/>
    </row>
    <row xmlns:x14ac="http://schemas.microsoft.com/office/spreadsheetml/2009/9/ac" r="29" s="3" customFormat="true" x14ac:dyDescent="0.25">
      <c r="A29" s="379" t="str">
        <f ca="true">IF(ISBLANK('Data Summary'!A31),"",'Data Summary'!A31)</f>
        <v/>
      </c>
      <c r="B29" s="118"/>
      <c r="L29" s="118"/>
      <c r="V29" s="118"/>
      <c r="AF29" s="118"/>
      <c r="AP29" s="118"/>
      <c r="AZ29" s="118"/>
      <c r="BA29" s="118"/>
      <c r="BJ29" s="118"/>
      <c r="BT29" s="118"/>
      <c r="CD29" s="118"/>
      <c r="CN29" s="118"/>
      <c r="CX29" s="118"/>
      <c r="DH29" s="118"/>
      <c r="DR29" s="118"/>
      <c r="EB29" s="118"/>
      <c r="EL29" s="118"/>
      <c r="EV29" s="118"/>
      <c r="FF29" s="118"/>
      <c r="FP29" s="118"/>
      <c r="FZ29" s="118"/>
      <c r="GJ29" s="118"/>
      <c r="GT29" s="118"/>
      <c r="HD29" s="118"/>
      <c r="HN29" s="118"/>
      <c r="HX29" s="118"/>
    </row>
    <row xmlns:x14ac="http://schemas.microsoft.com/office/spreadsheetml/2009/9/ac" r="30" s="3" customFormat="true" x14ac:dyDescent="0.25">
      <c r="A30" s="379" t="str">
        <f ca="true">IF(ISBLANK('Data Summary'!A32),"",'Data Summary'!A32)</f>
        <v/>
      </c>
      <c r="B30" s="118"/>
      <c r="L30" s="118"/>
      <c r="V30" s="118"/>
      <c r="AF30" s="118"/>
      <c r="AP30" s="118"/>
      <c r="AZ30" s="118"/>
      <c r="BA30" s="118"/>
      <c r="BJ30" s="118"/>
      <c r="BT30" s="118"/>
      <c r="CD30" s="118"/>
      <c r="CN30" s="118"/>
      <c r="CX30" s="118"/>
      <c r="DH30" s="118"/>
      <c r="DR30" s="118"/>
      <c r="EB30" s="118"/>
      <c r="EL30" s="118"/>
      <c r="EV30" s="118"/>
      <c r="FF30" s="118"/>
      <c r="FP30" s="118"/>
      <c r="FZ30" s="118"/>
      <c r="GJ30" s="118"/>
      <c r="GT30" s="118"/>
      <c r="HD30" s="118"/>
      <c r="HN30" s="118"/>
      <c r="HX30" s="118"/>
    </row>
    <row xmlns:x14ac="http://schemas.microsoft.com/office/spreadsheetml/2009/9/ac" r="31" s="3" customFormat="true" x14ac:dyDescent="0.25">
      <c r="A31" s="379" t="str">
        <f ca="true">IF(ISBLANK('Data Summary'!A33),"",'Data Summary'!A33)</f>
        <v/>
      </c>
      <c r="B31" s="118"/>
      <c r="L31" s="118"/>
      <c r="V31" s="118"/>
      <c r="AF31" s="118"/>
      <c r="AP31" s="118"/>
      <c r="AZ31" s="118"/>
      <c r="BA31" s="118"/>
      <c r="BJ31" s="118"/>
      <c r="BT31" s="118"/>
      <c r="CD31" s="118"/>
      <c r="CN31" s="118"/>
      <c r="CX31" s="118"/>
      <c r="DH31" s="118"/>
      <c r="DR31" s="118"/>
      <c r="EB31" s="118"/>
      <c r="EL31" s="118"/>
      <c r="EV31" s="118"/>
      <c r="FF31" s="118"/>
      <c r="FP31" s="118"/>
      <c r="FZ31" s="118"/>
      <c r="GJ31" s="118"/>
      <c r="GT31" s="118"/>
      <c r="HD31" s="118"/>
      <c r="HN31" s="118"/>
      <c r="HX31" s="118"/>
    </row>
    <row xmlns:x14ac="http://schemas.microsoft.com/office/spreadsheetml/2009/9/ac" r="32" s="3" customFormat="true" x14ac:dyDescent="0.25">
      <c r="A32" s="379" t="str">
        <f ca="true">IF(ISBLANK('Data Summary'!A34),"",'Data Summary'!A34)</f>
        <v/>
      </c>
      <c r="B32" s="118"/>
      <c r="L32" s="118"/>
      <c r="V32" s="118"/>
      <c r="AF32" s="118"/>
      <c r="AP32" s="118"/>
      <c r="AZ32" s="118"/>
      <c r="BA32" s="118"/>
      <c r="BJ32" s="118"/>
      <c r="BT32" s="118"/>
      <c r="CD32" s="118"/>
      <c r="CN32" s="118"/>
      <c r="CX32" s="118"/>
      <c r="DH32" s="118"/>
      <c r="DR32" s="118"/>
      <c r="EB32" s="118"/>
      <c r="EL32" s="118"/>
      <c r="EV32" s="118"/>
      <c r="FF32" s="118"/>
      <c r="FP32" s="118"/>
      <c r="FZ32" s="118"/>
      <c r="GJ32" s="118"/>
      <c r="GT32" s="118"/>
      <c r="HD32" s="118"/>
      <c r="HN32" s="118"/>
      <c r="HX32" s="118"/>
    </row>
    <row xmlns:x14ac="http://schemas.microsoft.com/office/spreadsheetml/2009/9/ac" r="33" s="3" customFormat="true" x14ac:dyDescent="0.25">
      <c r="A33" s="379" t="str">
        <f ca="true">IF(ISBLANK('Data Summary'!A35),"",'Data Summary'!A35)</f>
        <v/>
      </c>
      <c r="B33" s="118"/>
      <c r="L33" s="118"/>
      <c r="V33" s="118"/>
      <c r="AF33" s="118"/>
      <c r="AP33" s="118"/>
      <c r="AZ33" s="118"/>
      <c r="BA33" s="118"/>
      <c r="BJ33" s="118"/>
      <c r="BT33" s="118"/>
      <c r="CD33" s="118"/>
      <c r="CN33" s="118"/>
      <c r="CX33" s="118"/>
      <c r="DH33" s="118"/>
      <c r="DR33" s="118"/>
      <c r="EB33" s="118"/>
      <c r="EL33" s="118"/>
      <c r="EV33" s="118"/>
      <c r="FF33" s="118"/>
      <c r="FP33" s="118"/>
      <c r="FZ33" s="118"/>
      <c r="GJ33" s="118"/>
      <c r="GT33" s="118"/>
      <c r="HD33" s="118"/>
      <c r="HN33" s="118"/>
      <c r="HX33" s="118"/>
    </row>
    <row xmlns:x14ac="http://schemas.microsoft.com/office/spreadsheetml/2009/9/ac" r="34" s="3" customFormat="true" x14ac:dyDescent="0.25">
      <c r="A34" s="379" t="str">
        <f ca="true">IF(ISBLANK('Data Summary'!A36),"",'Data Summary'!A36)</f>
        <v/>
      </c>
      <c r="B34" s="118"/>
      <c r="L34" s="118"/>
      <c r="V34" s="118"/>
      <c r="AF34" s="118"/>
      <c r="AP34" s="118"/>
      <c r="AZ34" s="118"/>
      <c r="BA34" s="118"/>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79"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79"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79"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79"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79"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79"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79"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79"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79"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79"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79"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79"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79"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79"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79"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79"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79"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79"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79"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79"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79"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79"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79"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79"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79"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79"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79"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79"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79"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79"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79"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79"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79"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79"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79"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79"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79"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79"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79"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79"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79"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79"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79"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79"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79"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79"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79"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79"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79"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79"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79"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79"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79"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79"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79"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79"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79"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79"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79"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79"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79"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79"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79"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79"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79"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79"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79"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79"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79"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79"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79"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79"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79"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79"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79"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79"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79"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79"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79"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79"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79"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79"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79"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79"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79"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79"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79"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79"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79"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79"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79"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79"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79"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79"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79"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79"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79"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79"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79"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79"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79"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79"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79"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79"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79"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79"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79"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79"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79"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79"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79"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79"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79"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79"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79"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79"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79"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73"/>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73"/>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73"/>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73"/>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73"/>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73"/>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73"/>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73"/>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73"/>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73"/>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73"/>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73"/>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73"/>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73"/>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73"/>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73"/>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73"/>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73"/>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73"/>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73"/>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73"/>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73"/>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73"/>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73"/>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73"/>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73"/>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73"/>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73"/>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73"/>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73"/>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73"/>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73"/>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73"/>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73"/>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73"/>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73"/>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73"/>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73"/>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73"/>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73"/>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73"/>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73"/>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73"/>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73"/>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73"/>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73"/>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73"/>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73"/>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73"/>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73"/>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73"/>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73"/>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73"/>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73"/>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73"/>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73"/>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73"/>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73"/>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73"/>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73"/>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73"/>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73"/>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73"/>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73"/>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73"/>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73"/>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73"/>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73"/>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73"/>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73"/>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73"/>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73"/>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73"/>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73"/>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73"/>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73"/>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73"/>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73"/>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73"/>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73"/>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73"/>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73"/>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73"/>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73"/>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73"/>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73"/>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73"/>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73"/>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73"/>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73"/>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73"/>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73"/>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73"/>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73"/>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73"/>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73"/>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73"/>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73"/>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73"/>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73"/>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73"/>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73"/>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73"/>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73"/>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73"/>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73"/>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73"/>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73"/>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73"/>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73"/>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73"/>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73"/>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73"/>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73"/>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73"/>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73"/>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73"/>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73"/>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73"/>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73"/>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73"/>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73"/>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73"/>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73"/>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73"/>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73"/>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73"/>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73"/>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73"/>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73"/>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73"/>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73"/>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73"/>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73"/>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73"/>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73"/>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73"/>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73"/>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73"/>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73"/>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73"/>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73"/>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73"/>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73"/>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73"/>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73"/>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73"/>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73"/>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73"/>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73"/>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73"/>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73"/>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73"/>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73"/>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73"/>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73"/>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73"/>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73"/>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73"/>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73"/>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73"/>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73"/>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73"/>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73"/>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73"/>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73"/>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73"/>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73"/>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73"/>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73"/>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73"/>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73"/>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73"/>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73"/>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73"/>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73"/>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73"/>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73"/>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73"/>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73"/>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73"/>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73"/>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73"/>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73"/>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73"/>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73"/>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73"/>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73"/>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73"/>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73"/>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73"/>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73"/>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73"/>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73"/>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73"/>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73"/>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73"/>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73"/>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73"/>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73"/>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73"/>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73"/>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73"/>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73"/>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73"/>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73"/>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73"/>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73"/>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73"/>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73"/>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73"/>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73"/>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73"/>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73"/>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73"/>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73"/>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73"/>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73"/>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73"/>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73"/>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73"/>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73"/>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73"/>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73"/>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73"/>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73"/>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73"/>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73"/>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73"/>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73"/>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73"/>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73"/>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73"/>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73"/>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73"/>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73"/>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73"/>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73"/>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73"/>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73"/>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73"/>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73"/>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73"/>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73"/>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73"/>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73"/>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73"/>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73"/>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73"/>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73"/>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73"/>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73"/>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73"/>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73"/>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73"/>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73"/>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73"/>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73"/>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73"/>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73"/>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73"/>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73"/>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73"/>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73"/>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73"/>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73"/>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73"/>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73"/>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73"/>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73"/>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73"/>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73"/>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73"/>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73"/>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73"/>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73"/>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73"/>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73"/>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73"/>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73"/>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73"/>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73"/>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73"/>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73"/>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73"/>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73"/>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73"/>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73"/>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73"/>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73"/>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73"/>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73"/>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73"/>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73"/>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73"/>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73"/>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73"/>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73"/>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73"/>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73"/>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73"/>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73"/>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73"/>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73"/>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73"/>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73"/>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73"/>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73"/>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73"/>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73"/>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73"/>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73"/>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73"/>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73"/>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73"/>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73"/>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73"/>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73"/>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73"/>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73"/>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73"/>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73"/>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73"/>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73"/>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73"/>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73"/>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73"/>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73"/>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73"/>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73"/>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73"/>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73"/>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73"/>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73"/>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73"/>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73"/>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73"/>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73"/>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73"/>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73"/>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73"/>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73"/>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73"/>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73"/>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73"/>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73"/>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73"/>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73"/>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73"/>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73"/>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73"/>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73"/>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73"/>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73"/>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73"/>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73"/>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73"/>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73"/>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73"/>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73"/>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73"/>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73"/>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73"/>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73"/>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73"/>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73"/>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73"/>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73"/>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73"/>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73"/>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73"/>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73"/>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73"/>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73"/>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73"/>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73"/>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73"/>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73"/>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73"/>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73"/>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73"/>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73"/>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73"/>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73"/>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73"/>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73"/>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73"/>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73"/>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73"/>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73"/>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73"/>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73"/>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73"/>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73"/>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73"/>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73"/>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73"/>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73"/>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73"/>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73"/>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73"/>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73"/>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73"/>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73"/>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73"/>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73"/>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73"/>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73"/>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73"/>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73"/>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73"/>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73"/>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73"/>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73"/>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73"/>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73"/>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73"/>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73"/>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73"/>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73"/>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73"/>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73"/>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73"/>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73"/>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73"/>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73"/>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73"/>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73"/>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73"/>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73"/>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73"/>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73"/>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73"/>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73"/>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73"/>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73"/>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73"/>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73"/>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73"/>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73"/>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73"/>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73"/>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73"/>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73"/>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73"/>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73"/>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73"/>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73"/>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73"/>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73"/>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73"/>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73"/>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73"/>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73"/>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73"/>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73"/>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73"/>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73"/>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73"/>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73"/>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73"/>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73"/>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73"/>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73"/>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73"/>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73"/>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73"/>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73"/>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73"/>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73"/>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73"/>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sheetData>
  <mergeCells count="4">
    <mergeCell ref="C10:I10"/>
    <mergeCell ref="BA10:BG10"/>
    <mergeCell ref="A2:A3"/>
    <mergeCell ref="M10:S10"/>
  </mergeCells>
  <hyperlinks>
    <hyperlink ref="A4" location="myrangeH0" display="myrangeH0"/>
    <hyperlink ref="A5" location="myrangeH1" display="myrangeH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6"/>
    <col min="3" max="7" width="11.75" style="106" customWidth="true"/>
    <col min="8" max="16384" width="9" style="106"/>
  </cols>
  <sheetData>
    <row xmlns:x14ac="http://schemas.microsoft.com/office/spreadsheetml/2009/9/ac" r="2" ht="20.25" x14ac:dyDescent="0.2">
      <c r="B2" s="102" t="str">
        <f>+Introduction!C7</f>
        <v>Saint Kitts and Nevis</v>
      </c>
      <c r="C2" s="103"/>
      <c r="D2" s="104"/>
      <c r="E2" s="104"/>
      <c r="F2" s="104"/>
      <c r="G2" s="105"/>
    </row>
    <row xmlns:x14ac="http://schemas.microsoft.com/office/spreadsheetml/2009/9/ac" r="3" x14ac:dyDescent="0.2">
      <c r="B3" s="564" t="s">
        <v>181</v>
      </c>
      <c r="C3" s="564"/>
      <c r="D3" s="564"/>
      <c r="E3" s="564"/>
      <c r="F3" s="564"/>
      <c r="G3" s="565"/>
    </row>
    <row xmlns:x14ac="http://schemas.microsoft.com/office/spreadsheetml/2009/9/ac" r="4" ht="13.5" x14ac:dyDescent="0.2">
      <c r="B4" s="107" t="s">
        <v>4</v>
      </c>
      <c r="C4" s="107" t="s">
        <v>60</v>
      </c>
      <c r="D4" s="107" t="s">
        <v>64</v>
      </c>
      <c r="E4" s="107" t="s">
        <v>61</v>
      </c>
      <c r="F4" s="107" t="s">
        <v>62</v>
      </c>
      <c r="G4" s="107" t="s">
        <v>63</v>
      </c>
    </row>
    <row xmlns:x14ac="http://schemas.microsoft.com/office/spreadsheetml/2009/9/ac" r="5" x14ac:dyDescent="0.2">
      <c r="B5" s="771">
        <v>2000</v>
      </c>
      <c r="C5" s="915">
        <v>12510</v>
      </c>
      <c r="D5" s="916">
        <v>32.777999877929688</v>
      </c>
      <c r="E5" s="917">
        <v>1680</v>
      </c>
      <c r="F5" s="918">
        <v>6290</v>
      </c>
      <c r="G5" s="919">
        <v>4540</v>
      </c>
    </row>
    <row xmlns:x14ac="http://schemas.microsoft.com/office/spreadsheetml/2009/9/ac" r="6" x14ac:dyDescent="0.2">
      <c r="B6" s="777">
        <v>2001</v>
      </c>
      <c r="C6" s="920">
        <v>12504</v>
      </c>
      <c r="D6" s="921">
        <v>32.597999572753906</v>
      </c>
      <c r="E6" s="922">
        <v>1689</v>
      </c>
      <c r="F6" s="923">
        <v>6206</v>
      </c>
      <c r="G6" s="924">
        <v>4609</v>
      </c>
    </row>
    <row xmlns:x14ac="http://schemas.microsoft.com/office/spreadsheetml/2009/9/ac" r="7" x14ac:dyDescent="0.2">
      <c r="B7" s="783">
        <v>2002</v>
      </c>
      <c r="C7" s="925">
        <v>12421</v>
      </c>
      <c r="D7" s="926">
        <v>32.455001831054688</v>
      </c>
      <c r="E7" s="927">
        <v>1707</v>
      </c>
      <c r="F7" s="928">
        <v>6067</v>
      </c>
      <c r="G7" s="929">
        <v>4647</v>
      </c>
    </row>
    <row xmlns:x14ac="http://schemas.microsoft.com/office/spreadsheetml/2009/9/ac" r="8" x14ac:dyDescent="0.2">
      <c r="B8" s="789">
        <v>2003</v>
      </c>
      <c r="C8" s="930">
        <v>12275</v>
      </c>
      <c r="D8" s="931">
        <v>32.312000274658203</v>
      </c>
      <c r="E8" s="932">
        <v>1720</v>
      </c>
      <c r="F8" s="933">
        <v>5940</v>
      </c>
      <c r="G8" s="934">
        <v>4615</v>
      </c>
    </row>
    <row xmlns:x14ac="http://schemas.microsoft.com/office/spreadsheetml/2009/9/ac" r="9" x14ac:dyDescent="0.2">
      <c r="B9" s="795">
        <v>2004</v>
      </c>
      <c r="C9" s="935">
        <v>12121</v>
      </c>
      <c r="D9" s="936">
        <v>32.170001983642578</v>
      </c>
      <c r="E9" s="937">
        <v>1721</v>
      </c>
      <c r="F9" s="938">
        <v>5863</v>
      </c>
      <c r="G9" s="939">
        <v>4537</v>
      </c>
    </row>
    <row xmlns:x14ac="http://schemas.microsoft.com/office/spreadsheetml/2009/9/ac" r="10" x14ac:dyDescent="0.2">
      <c r="B10" s="801">
        <v>2005</v>
      </c>
      <c r="C10" s="940">
        <v>11895</v>
      </c>
      <c r="D10" s="941">
        <v>32.027999877929688</v>
      </c>
      <c r="E10" s="942">
        <v>1645</v>
      </c>
      <c r="F10" s="943">
        <v>5833</v>
      </c>
      <c r="G10" s="944">
        <v>4417</v>
      </c>
    </row>
    <row xmlns:x14ac="http://schemas.microsoft.com/office/spreadsheetml/2009/9/ac" r="11" x14ac:dyDescent="0.2">
      <c r="B11" s="807">
        <v>2006</v>
      </c>
      <c r="C11" s="945">
        <v>11628</v>
      </c>
      <c r="D11" s="946">
        <v>31.88599967956543</v>
      </c>
      <c r="E11" s="947">
        <v>1534</v>
      </c>
      <c r="F11" s="948">
        <v>5820</v>
      </c>
      <c r="G11" s="949">
        <v>4274</v>
      </c>
    </row>
    <row xmlns:x14ac="http://schemas.microsoft.com/office/spreadsheetml/2009/9/ac" r="12" x14ac:dyDescent="0.2">
      <c r="B12" s="813">
        <v>2007</v>
      </c>
      <c r="C12" s="950">
        <v>11357</v>
      </c>
      <c r="D12" s="951">
        <v>31.743999481201172</v>
      </c>
      <c r="E12" s="952">
        <v>1464</v>
      </c>
      <c r="F12" s="953">
        <v>5753</v>
      </c>
      <c r="G12" s="954">
        <v>4140</v>
      </c>
    </row>
    <row xmlns:x14ac="http://schemas.microsoft.com/office/spreadsheetml/2009/9/ac" r="13" x14ac:dyDescent="0.2">
      <c r="B13" s="819">
        <v>2008</v>
      </c>
      <c r="C13" s="955">
        <v>11099</v>
      </c>
      <c r="D13" s="956">
        <v>31.602998733520508</v>
      </c>
      <c r="E13" s="957">
        <v>1413</v>
      </c>
      <c r="F13" s="958">
        <v>5652</v>
      </c>
      <c r="G13" s="959">
        <v>4034</v>
      </c>
    </row>
    <row xmlns:x14ac="http://schemas.microsoft.com/office/spreadsheetml/2009/9/ac" r="14" x14ac:dyDescent="0.2">
      <c r="B14" s="825">
        <v>2009</v>
      </c>
      <c r="C14" s="960">
        <v>10884</v>
      </c>
      <c r="D14" s="961">
        <v>31.46299934387207</v>
      </c>
      <c r="E14" s="962">
        <v>1387</v>
      </c>
      <c r="F14" s="963">
        <v>5519</v>
      </c>
      <c r="G14" s="964">
        <v>3978</v>
      </c>
    </row>
    <row xmlns:x14ac="http://schemas.microsoft.com/office/spreadsheetml/2009/9/ac" r="15" x14ac:dyDescent="0.2">
      <c r="B15" s="831">
        <v>2010</v>
      </c>
      <c r="C15" s="965">
        <v>10727</v>
      </c>
      <c r="D15" s="966">
        <v>31.321998596191406</v>
      </c>
      <c r="E15" s="967">
        <v>1413</v>
      </c>
      <c r="F15" s="968">
        <v>5338</v>
      </c>
      <c r="G15" s="969">
        <v>3976</v>
      </c>
    </row>
    <row xmlns:x14ac="http://schemas.microsoft.com/office/spreadsheetml/2009/9/ac" r="16" x14ac:dyDescent="0.2">
      <c r="B16" s="837">
        <v>2011</v>
      </c>
      <c r="C16" s="970">
        <v>10607</v>
      </c>
      <c r="D16" s="971">
        <v>31.181999206542969</v>
      </c>
      <c r="E16" s="972">
        <v>1447</v>
      </c>
      <c r="F16" s="973">
        <v>5156</v>
      </c>
      <c r="G16" s="974">
        <v>4004</v>
      </c>
    </row>
    <row xmlns:x14ac="http://schemas.microsoft.com/office/spreadsheetml/2009/9/ac" r="17" x14ac:dyDescent="0.2">
      <c r="B17" s="843">
        <v>2012</v>
      </c>
      <c r="C17" s="975">
        <v>10546</v>
      </c>
      <c r="D17" s="976">
        <v>31.062000274658203</v>
      </c>
      <c r="E17" s="977">
        <v>1449</v>
      </c>
      <c r="F17" s="978">
        <v>5042</v>
      </c>
      <c r="G17" s="979">
        <v>4055</v>
      </c>
    </row>
    <row xmlns:x14ac="http://schemas.microsoft.com/office/spreadsheetml/2009/9/ac" r="18" x14ac:dyDescent="0.2">
      <c r="B18" s="849">
        <v>2013</v>
      </c>
      <c r="C18" s="980">
        <v>10372</v>
      </c>
      <c r="D18" s="981">
        <v>30.963998794555664</v>
      </c>
      <c r="E18" s="982">
        <v>1415</v>
      </c>
      <c r="F18" s="983">
        <v>4934</v>
      </c>
      <c r="G18" s="984">
        <v>4023</v>
      </c>
    </row>
    <row xmlns:x14ac="http://schemas.microsoft.com/office/spreadsheetml/2009/9/ac" r="19" x14ac:dyDescent="0.2">
      <c r="B19" s="855">
        <v>2014</v>
      </c>
      <c r="C19" s="985">
        <v>10174</v>
      </c>
      <c r="D19" s="986">
        <v>30.884998321533203</v>
      </c>
      <c r="E19" s="987">
        <v>1369</v>
      </c>
      <c r="F19" s="988">
        <v>4868</v>
      </c>
      <c r="G19" s="989">
        <v>3937</v>
      </c>
    </row>
    <row xmlns:x14ac="http://schemas.microsoft.com/office/spreadsheetml/2009/9/ac" r="20" x14ac:dyDescent="0.2">
      <c r="B20" s="861">
        <v>2015</v>
      </c>
      <c r="C20" s="990">
        <v>9959</v>
      </c>
      <c r="D20" s="991">
        <v>30.827001571655273</v>
      </c>
      <c r="E20" s="992">
        <v>1344</v>
      </c>
      <c r="F20" s="993">
        <v>4810</v>
      </c>
      <c r="G20" s="994">
        <v>3805</v>
      </c>
    </row>
    <row xmlns:x14ac="http://schemas.microsoft.com/office/spreadsheetml/2009/9/ac" r="21" x14ac:dyDescent="0.2">
      <c r="B21" s="867">
        <v>2016</v>
      </c>
      <c r="C21" s="995">
        <v>9737</v>
      </c>
      <c r="D21" s="996">
        <v>30.790000915527344</v>
      </c>
      <c r="E21" s="997">
        <v>1331</v>
      </c>
      <c r="F21" s="998">
        <v>4764</v>
      </c>
      <c r="G21" s="999">
        <v>3642</v>
      </c>
    </row>
    <row xmlns:x14ac="http://schemas.microsoft.com/office/spreadsheetml/2009/9/ac" r="22" x14ac:dyDescent="0.2">
      <c r="B22" s="873">
        <v>2017</v>
      </c>
      <c r="C22" s="1000">
        <v>9506</v>
      </c>
      <c r="D22" s="1001">
        <v>30.772998809814453</v>
      </c>
      <c r="E22" s="1002">
        <v>1309</v>
      </c>
      <c r="F22" s="1003">
        <v>4743</v>
      </c>
      <c r="G22" s="1004">
        <v>3454</v>
      </c>
    </row>
    <row xmlns:x14ac="http://schemas.microsoft.com/office/spreadsheetml/2009/9/ac" r="23" x14ac:dyDescent="0.2">
      <c r="B23" s="879">
        <v>2018</v>
      </c>
      <c r="C23" s="1005">
        <v>9308</v>
      </c>
      <c r="D23" s="1006">
        <v>30.7760009765625</v>
      </c>
      <c r="E23" s="1007">
        <v>1286</v>
      </c>
      <c r="F23" s="1008">
        <v>4705</v>
      </c>
      <c r="G23" s="1009">
        <v>3317</v>
      </c>
    </row>
    <row xmlns:x14ac="http://schemas.microsoft.com/office/spreadsheetml/2009/9/ac" r="24" x14ac:dyDescent="0.2">
      <c r="B24" s="885">
        <v>2019</v>
      </c>
      <c r="C24" s="1010">
        <v>9151</v>
      </c>
      <c r="D24" s="1011">
        <v>30.799001693725586</v>
      </c>
      <c r="E24" s="1012">
        <v>1265</v>
      </c>
      <c r="F24" s="1013">
        <v>4628</v>
      </c>
      <c r="G24" s="1014">
        <v>3258</v>
      </c>
    </row>
    <row xmlns:x14ac="http://schemas.microsoft.com/office/spreadsheetml/2009/9/ac" r="25" x14ac:dyDescent="0.2">
      <c r="B25" s="891">
        <v>2020</v>
      </c>
      <c r="C25" s="1015">
        <v>9023</v>
      </c>
      <c r="D25" s="1016">
        <v>30.842998504638672</v>
      </c>
      <c r="E25" s="1017">
        <v>1254</v>
      </c>
      <c r="F25" s="1018">
        <v>4535</v>
      </c>
      <c r="G25" s="1019">
        <v>3234</v>
      </c>
    </row>
    <row xmlns:x14ac="http://schemas.microsoft.com/office/spreadsheetml/2009/9/ac" r="26" x14ac:dyDescent="0.2">
      <c r="B26" s="897">
        <v>2021</v>
      </c>
      <c r="C26" s="1020">
        <v>8912</v>
      </c>
      <c r="D26" s="1021">
        <v>30.906000137329102</v>
      </c>
      <c r="E26" s="1022">
        <v>1239</v>
      </c>
      <c r="F26" s="1023">
        <v>4442</v>
      </c>
      <c r="G26" s="1024">
        <v>3231</v>
      </c>
    </row>
    <row xmlns:x14ac="http://schemas.microsoft.com/office/spreadsheetml/2009/9/ac" r="27" x14ac:dyDescent="0.2">
      <c r="B27" s="903">
        <v>2022</v>
      </c>
      <c r="C27" s="904">
        <v>8869</v>
      </c>
      <c r="D27" s="905">
        <v>30.990999221801758</v>
      </c>
      <c r="E27" s="906">
        <v>1217</v>
      </c>
      <c r="F27" s="907">
        <v>4393</v>
      </c>
      <c r="G27" s="908">
        <v>3259</v>
      </c>
    </row>
    <row xmlns:x14ac="http://schemas.microsoft.com/office/spreadsheetml/2009/9/ac" r="28" x14ac:dyDescent="0.2">
      <c r="B28" s="909">
        <v>2023</v>
      </c>
      <c r="C28" s="910">
        <v>8846</v>
      </c>
      <c r="D28" s="911">
        <v>31.095998764038086</v>
      </c>
      <c r="E28" s="912">
        <v>1202</v>
      </c>
      <c r="F28" s="913">
        <v>4372</v>
      </c>
      <c r="G28" s="914">
        <v>3272</v>
      </c>
    </row>
    <row xmlns:x14ac="http://schemas.microsoft.com/office/spreadsheetml/2009/9/ac" r="29" x14ac:dyDescent="0.2">
      <c r="B29" s="186">
        <v>2024</v>
      </c>
      <c r="C29" s="350"/>
      <c r="D29" s="351"/>
      <c r="E29" s="352"/>
      <c r="F29" s="353"/>
      <c r="G29" s="354"/>
    </row>
    <row xmlns:x14ac="http://schemas.microsoft.com/office/spreadsheetml/2009/9/ac" r="30" x14ac:dyDescent="0.2">
      <c r="B30" s="185">
        <v>2025</v>
      </c>
      <c r="C30" s="350"/>
      <c r="D30" s="351"/>
      <c r="E30" s="352"/>
      <c r="F30" s="353"/>
      <c r="G30" s="354"/>
    </row>
    <row xmlns:x14ac="http://schemas.microsoft.com/office/spreadsheetml/2009/9/ac" r="31" x14ac:dyDescent="0.2">
      <c r="B31" s="186">
        <v>2026</v>
      </c>
      <c r="C31" s="350"/>
      <c r="D31" s="351"/>
      <c r="E31" s="352"/>
      <c r="F31" s="353"/>
      <c r="G31" s="354"/>
    </row>
    <row xmlns:x14ac="http://schemas.microsoft.com/office/spreadsheetml/2009/9/ac" r="32" x14ac:dyDescent="0.2">
      <c r="B32" s="185">
        <v>2027</v>
      </c>
      <c r="C32" s="350"/>
      <c r="D32" s="351"/>
      <c r="E32" s="352"/>
      <c r="F32" s="353"/>
      <c r="G32" s="354"/>
    </row>
    <row xmlns:x14ac="http://schemas.microsoft.com/office/spreadsheetml/2009/9/ac" r="33" x14ac:dyDescent="0.2">
      <c r="B33" s="186">
        <v>2028</v>
      </c>
      <c r="C33" s="350"/>
      <c r="D33" s="351"/>
      <c r="E33" s="352"/>
      <c r="F33" s="353"/>
      <c r="G33" s="354"/>
    </row>
    <row xmlns:x14ac="http://schemas.microsoft.com/office/spreadsheetml/2009/9/ac" r="34" x14ac:dyDescent="0.2">
      <c r="B34" s="185">
        <v>2029</v>
      </c>
      <c r="C34" s="350"/>
      <c r="D34" s="351"/>
      <c r="E34" s="352"/>
      <c r="F34" s="353"/>
      <c r="G34" s="354"/>
    </row>
    <row xmlns:x14ac="http://schemas.microsoft.com/office/spreadsheetml/2009/9/ac" r="35" x14ac:dyDescent="0.2">
      <c r="B35" s="186">
        <v>2030</v>
      </c>
      <c r="C35" s="190"/>
      <c r="D35" s="187"/>
      <c r="E35" s="191"/>
      <c r="F35" s="188"/>
      <c r="G35" s="189"/>
    </row>
    <row xmlns:x14ac="http://schemas.microsoft.com/office/spreadsheetml/2009/9/ac" r="36" ht="14.25" x14ac:dyDescent="0.2">
      <c r="B36" s="110" t="s">
        <v>187</v>
      </c>
      <c r="G36" s="108"/>
    </row>
    <row xmlns:x14ac="http://schemas.microsoft.com/office/spreadsheetml/2009/9/ac" r="37" ht="14.25" x14ac:dyDescent="0.2">
      <c r="B37" s="110" t="s">
        <v>212</v>
      </c>
    </row>
    <row xmlns:x14ac="http://schemas.microsoft.com/office/spreadsheetml/2009/9/ac" r="38" ht="14.25" x14ac:dyDescent="0.2">
      <c r="B38" s="110" t="s">
        <v>237</v>
      </c>
    </row>
    <row xmlns:x14ac="http://schemas.microsoft.com/office/spreadsheetml/2009/9/ac" r="39" x14ac:dyDescent="0.2">
      <c r="B39" s="405" t="s">
        <v>213</v>
      </c>
    </row>
    <row xmlns:x14ac="http://schemas.microsoft.com/office/spreadsheetml/2009/9/ac" r="41" x14ac:dyDescent="0.2">
      <c r="B41" s="10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5A85F-85E4-45DE-B704-48AFB6D168DD}">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4" customWidth="true"/>
  </cols>
  <sheetData>
    <row xmlns:x14ac="http://schemas.microsoft.com/office/spreadsheetml/2009/9/ac" r="2" ht="33" customHeight="true" x14ac:dyDescent="0.25">
      <c r="B2" s="566" t="s">
        <v>217</v>
      </c>
      <c r="C2" s="566"/>
    </row>
    <row xmlns:x14ac="http://schemas.microsoft.com/office/spreadsheetml/2009/9/ac" r="3" ht="6" customHeight="true" x14ac:dyDescent="0.25">
      <c r="B3" s="363"/>
    </row>
    <row xmlns:x14ac="http://schemas.microsoft.com/office/spreadsheetml/2009/9/ac" r="4" ht="30" customHeight="true" x14ac:dyDescent="0.25">
      <c r="B4" s="365" t="s">
        <v>218</v>
      </c>
      <c r="C4" s="366" t="s">
        <v>219</v>
      </c>
    </row>
    <row xmlns:x14ac="http://schemas.microsoft.com/office/spreadsheetml/2009/9/ac" r="5" ht="30" customHeight="true" x14ac:dyDescent="0.25">
      <c r="B5" s="365" t="s">
        <v>48</v>
      </c>
      <c r="C5" s="366" t="s">
        <v>220</v>
      </c>
    </row>
    <row xmlns:x14ac="http://schemas.microsoft.com/office/spreadsheetml/2009/9/ac" r="6" ht="30" customHeight="true" x14ac:dyDescent="0.25">
      <c r="B6" s="365" t="s">
        <v>221</v>
      </c>
      <c r="C6" s="366" t="s">
        <v>222</v>
      </c>
    </row>
    <row xmlns:x14ac="http://schemas.microsoft.com/office/spreadsheetml/2009/9/ac" r="7" ht="30" customHeight="true" x14ac:dyDescent="0.25">
      <c r="B7" s="365" t="s">
        <v>223</v>
      </c>
      <c r="C7" s="366" t="s">
        <v>224</v>
      </c>
    </row>
    <row xmlns:x14ac="http://schemas.microsoft.com/office/spreadsheetml/2009/9/ac" r="8" ht="30" customHeight="true" x14ac:dyDescent="0.25">
      <c r="B8" s="365" t="s">
        <v>145</v>
      </c>
      <c r="C8" s="366" t="s">
        <v>225</v>
      </c>
    </row>
    <row xmlns:x14ac="http://schemas.microsoft.com/office/spreadsheetml/2009/9/ac" r="9" ht="30" customHeight="true" x14ac:dyDescent="0.25">
      <c r="B9" s="365" t="s">
        <v>226</v>
      </c>
      <c r="C9" s="366" t="s">
        <v>227</v>
      </c>
    </row>
    <row xmlns:x14ac="http://schemas.microsoft.com/office/spreadsheetml/2009/9/ac" r="10" ht="30" customHeight="true" x14ac:dyDescent="0.25">
      <c r="B10" s="365" t="s">
        <v>149</v>
      </c>
      <c r="C10" s="366" t="s">
        <v>228</v>
      </c>
    </row>
    <row xmlns:x14ac="http://schemas.microsoft.com/office/spreadsheetml/2009/9/ac" r="11" s="369" customFormat="true" ht="6.75" customHeight="true" x14ac:dyDescent="0.25">
      <c r="B11" s="367"/>
      <c r="C11" s="368"/>
    </row>
    <row xmlns:x14ac="http://schemas.microsoft.com/office/spreadsheetml/2009/9/ac" r="12" s="371" customFormat="true" ht="11.25" x14ac:dyDescent="0.2">
      <c r="B12" s="370" t="s">
        <v>229</v>
      </c>
    </row>
    <row xmlns:x14ac="http://schemas.microsoft.com/office/spreadsheetml/2009/9/ac" r="13" x14ac:dyDescent="0.25">
      <c r="B13" s="370" t="s">
        <v>232</v>
      </c>
    </row>
    <row xmlns:x14ac="http://schemas.microsoft.com/office/spreadsheetml/2009/9/ac" r="14" x14ac:dyDescent="0.25">
      <c r="B14" s="372" t="s">
        <v>230</v>
      </c>
    </row>
    <row xmlns:x14ac="http://schemas.microsoft.com/office/spreadsheetml/2009/9/ac" r="15" ht="76.5" customHeight="true" x14ac:dyDescent="0.25">
      <c r="B15" s="567" t="s">
        <v>231</v>
      </c>
      <c r="C15" s="567"/>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AC2FB-7FE3-4CE3-94FE-21D2137C84F1}">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9" customWidth="true"/>
    <col min="2" max="2" width="12.375" style="569" customWidth="true"/>
    <col min="3" max="8" width="9" style="569" customWidth="true"/>
    <col min="9" max="9" width="12.375" style="569" customWidth="true"/>
    <col min="10" max="15" width="9" style="569" customWidth="true"/>
    <col min="16" max="16" width="12.375" style="569" customWidth="true"/>
    <col min="17" max="22" width="9" style="569" customWidth="true"/>
    <col min="23" max="38" width="9" style="569"/>
    <col min="39" max="16384" width="9" style="577"/>
  </cols>
  <sheetData>
    <row xmlns:x14ac="http://schemas.microsoft.com/office/spreadsheetml/2009/9/ac" r="1" s="569" customFormat="true" x14ac:dyDescent="0.2">
      <c r="A1" s="568" t="s">
        <v>151</v>
      </c>
      <c r="B1" s="568"/>
      <c r="C1" s="568"/>
      <c r="D1" s="568"/>
      <c r="E1" s="568"/>
      <c r="F1" s="568"/>
      <c r="G1" s="568"/>
      <c r="H1" s="568"/>
      <c r="I1" s="568"/>
      <c r="J1" s="568"/>
      <c r="K1" s="568"/>
      <c r="L1" s="568"/>
      <c r="M1" s="568"/>
      <c r="N1" s="568"/>
      <c r="O1" s="568"/>
      <c r="P1" s="568"/>
      <c r="Q1" s="568"/>
      <c r="R1" s="568"/>
      <c r="S1" s="568"/>
      <c r="T1" s="568"/>
      <c r="U1" s="568"/>
      <c r="V1" s="568"/>
    </row>
    <row xmlns:x14ac="http://schemas.microsoft.com/office/spreadsheetml/2009/9/ac" r="2" s="569" customFormat="true" x14ac:dyDescent="0.2">
      <c r="A2" s="568"/>
      <c r="B2" s="568"/>
      <c r="C2" s="568"/>
      <c r="D2" s="568"/>
      <c r="E2" s="568"/>
      <c r="F2" s="568"/>
      <c r="G2" s="568"/>
      <c r="H2" s="568"/>
      <c r="I2" s="568"/>
      <c r="J2" s="568"/>
      <c r="K2" s="568"/>
      <c r="L2" s="568"/>
      <c r="M2" s="568"/>
      <c r="N2" s="568"/>
      <c r="O2" s="568"/>
      <c r="P2" s="568"/>
      <c r="Q2" s="568"/>
      <c r="R2" s="568"/>
      <c r="S2" s="568"/>
      <c r="T2" s="568"/>
      <c r="U2" s="568"/>
      <c r="V2" s="568"/>
    </row>
    <row xmlns:x14ac="http://schemas.microsoft.com/office/spreadsheetml/2009/9/ac" r="3" s="569" customFormat="true" ht="18" x14ac:dyDescent="0.2">
      <c r="A3" s="570"/>
      <c r="B3" s="570"/>
      <c r="C3" s="570"/>
      <c r="D3" s="570"/>
      <c r="E3" s="570"/>
      <c r="F3" s="570"/>
      <c r="G3" s="570"/>
      <c r="H3" s="570"/>
      <c r="I3" s="570"/>
      <c r="J3" s="570"/>
      <c r="K3" s="570"/>
      <c r="L3" s="570"/>
      <c r="M3" s="570"/>
      <c r="N3" s="570"/>
      <c r="O3" s="570"/>
      <c r="P3" s="570"/>
      <c r="Q3" s="570"/>
      <c r="R3" s="570"/>
      <c r="S3" s="570"/>
      <c r="T3" s="570"/>
      <c r="U3" s="570"/>
      <c r="V3" s="570"/>
    </row>
    <row xmlns:x14ac="http://schemas.microsoft.com/office/spreadsheetml/2009/9/ac" r="4" ht="15.75" x14ac:dyDescent="0.25">
      <c r="B4" s="571" t="s">
        <v>13</v>
      </c>
      <c r="E4" s="572"/>
      <c r="I4" s="573" t="s">
        <v>14</v>
      </c>
      <c r="P4" s="574" t="s">
        <v>15</v>
      </c>
    </row>
    <row xmlns:x14ac="http://schemas.microsoft.com/office/spreadsheetml/2009/9/ac" r="6" x14ac:dyDescent="0.2">
      <c r="G6" s="575"/>
      <c r="H6" s="575"/>
      <c r="I6" s="575"/>
      <c r="K6" s="575"/>
      <c r="L6" s="575"/>
    </row>
    <row xmlns:x14ac="http://schemas.microsoft.com/office/spreadsheetml/2009/9/ac" r="7" ht="15.75" x14ac:dyDescent="0.2">
      <c r="G7" s="575"/>
      <c r="H7" s="575"/>
      <c r="I7" s="575"/>
      <c r="K7" s="576"/>
      <c r="L7" s="575"/>
    </row>
    <row xmlns:x14ac="http://schemas.microsoft.com/office/spreadsheetml/2009/9/ac" r="8" x14ac:dyDescent="0.2">
      <c r="G8" s="575"/>
      <c r="H8" s="575"/>
      <c r="I8" s="575"/>
      <c r="K8" s="575"/>
      <c r="L8" s="575"/>
    </row>
    <row xmlns:x14ac="http://schemas.microsoft.com/office/spreadsheetml/2009/9/ac" r="9" x14ac:dyDescent="0.2">
      <c r="G9" s="575"/>
      <c r="H9" s="575"/>
      <c r="I9" s="575"/>
      <c r="K9" s="575"/>
      <c r="L9" s="575"/>
    </row>
    <row xmlns:x14ac="http://schemas.microsoft.com/office/spreadsheetml/2009/9/ac" r="10" x14ac:dyDescent="0.2">
      <c r="G10" s="575"/>
      <c r="H10" s="575"/>
      <c r="I10" s="575"/>
      <c r="K10" s="575"/>
      <c r="L10" s="575"/>
    </row>
    <row xmlns:x14ac="http://schemas.microsoft.com/office/spreadsheetml/2009/9/ac" r="11" x14ac:dyDescent="0.2">
      <c r="G11" s="575"/>
      <c r="H11" s="575"/>
      <c r="I11" s="575"/>
      <c r="K11" s="575"/>
      <c r="L11" s="575"/>
    </row>
    <row xmlns:x14ac="http://schemas.microsoft.com/office/spreadsheetml/2009/9/ac" r="12" x14ac:dyDescent="0.2">
      <c r="G12" s="575"/>
      <c r="H12" s="575"/>
      <c r="I12" s="575"/>
      <c r="K12" s="575"/>
      <c r="L12" s="575"/>
    </row>
    <row xmlns:x14ac="http://schemas.microsoft.com/office/spreadsheetml/2009/9/ac" r="13" x14ac:dyDescent="0.2">
      <c r="G13" s="575"/>
      <c r="H13" s="575"/>
      <c r="I13" s="575"/>
      <c r="K13" s="575"/>
      <c r="L13" s="575"/>
    </row>
    <row xmlns:x14ac="http://schemas.microsoft.com/office/spreadsheetml/2009/9/ac" r="14" x14ac:dyDescent="0.2">
      <c r="G14" s="575"/>
      <c r="H14" s="575"/>
      <c r="I14" s="575"/>
      <c r="K14" s="575"/>
      <c r="L14" s="575"/>
    </row>
    <row xmlns:x14ac="http://schemas.microsoft.com/office/spreadsheetml/2009/9/ac" r="15" x14ac:dyDescent="0.2">
      <c r="G15" s="575"/>
      <c r="H15" s="575"/>
      <c r="I15" s="575"/>
      <c r="K15" s="575"/>
      <c r="L15" s="575"/>
    </row>
    <row xmlns:x14ac="http://schemas.microsoft.com/office/spreadsheetml/2009/9/ac" r="16" x14ac:dyDescent="0.2">
      <c r="G16" s="575"/>
      <c r="H16" s="575"/>
      <c r="I16" s="575"/>
      <c r="K16" s="575"/>
      <c r="L16" s="575"/>
    </row>
    <row xmlns:x14ac="http://schemas.microsoft.com/office/spreadsheetml/2009/9/ac" r="17" x14ac:dyDescent="0.2">
      <c r="G17" s="575"/>
      <c r="H17" s="575"/>
      <c r="I17" s="575"/>
      <c r="K17" s="575"/>
      <c r="L17" s="575"/>
    </row>
    <row xmlns:x14ac="http://schemas.microsoft.com/office/spreadsheetml/2009/9/ac" r="18" x14ac:dyDescent="0.2">
      <c r="G18" s="575"/>
      <c r="H18" s="575"/>
      <c r="I18" s="575"/>
      <c r="K18" s="575"/>
      <c r="L18" s="575"/>
    </row>
    <row xmlns:x14ac="http://schemas.microsoft.com/office/spreadsheetml/2009/9/ac" r="19" x14ac:dyDescent="0.2">
      <c r="G19" s="575"/>
      <c r="H19" s="575"/>
      <c r="I19" s="575"/>
      <c r="K19" s="575"/>
      <c r="L19" s="575"/>
    </row>
    <row xmlns:x14ac="http://schemas.microsoft.com/office/spreadsheetml/2009/9/ac" r="20" x14ac:dyDescent="0.2">
      <c r="G20" s="575"/>
      <c r="H20" s="575"/>
      <c r="I20" s="575"/>
      <c r="K20" s="575"/>
      <c r="L20" s="575"/>
    </row>
    <row xmlns:x14ac="http://schemas.microsoft.com/office/spreadsheetml/2009/9/ac" r="21" x14ac:dyDescent="0.2">
      <c r="G21" s="575"/>
      <c r="H21" s="575"/>
      <c r="I21" s="575"/>
      <c r="K21" s="575"/>
      <c r="L21" s="575"/>
    </row>
    <row xmlns:x14ac="http://schemas.microsoft.com/office/spreadsheetml/2009/9/ac" r="23" x14ac:dyDescent="0.2">
      <c r="B23" s="578"/>
    </row>
    <row xmlns:x14ac="http://schemas.microsoft.com/office/spreadsheetml/2009/9/ac" r="25" x14ac:dyDescent="0.2">
      <c r="B25" s="579"/>
      <c r="C25" s="579" t="str">
        <f>+IF(OR((C28="National*"),(D28="Urban*"),(E28="Rural*"),(F28="Pre-primary*"),(G28="Primary*"),(H28="Secondary^"),(C28="National*^"),(D28="Urban*^"),(E28="Rural*^"),(F28="Pre-primary*^"),(G28="Primary*^"),(H28="Secondary*^")),"*No basic service estimate available","")</f>
        <v>*No basic service estimate available</v>
      </c>
      <c r="J25" s="579" t="str">
        <f>+IF(OR((J28="National*"),(K28="Urban*"),(L28="Rural*"),(M28="Pre-primary*"),(N28="Primary*"),(O28="Secondary^"),(J28="National*^"),(K28="Urban*^"),(L28="Rural*^"),(M28="Pre-primary*^"),(N28="Primary*^"),(O28="Secondary*^")),"*No basic service estimate available","")</f>
        <v>*No basic service estimate available</v>
      </c>
      <c r="Q25" s="579"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8"/>
      <c r="C26" s="579" t="str">
        <f>+IF(OR((C28="National*^"),(D28="Urban*^"),(E28="Rural*^"),(F28="Pre-primary*^"),(G28="Primary*^"),(H28="Secondary*^")),"^Facilities that cannot be classified as improved or unimproved are treated as limited","")</f>
        <v/>
      </c>
      <c r="J26" s="579" t="str">
        <f>+IF(OR((J28="National*^"),(K28="Urban*^"),(L28="Rural*^"),(M28="Pre-primary*^"),(N28="Primary*^"),(O28="Secondary*^")),"^Facilities that cannot be classified as improved or unimproved are treated as limited","")</f>
        <v/>
      </c>
      <c r="Q26" s="579" t="str">
        <f>+IF(OR((Q28="National*^"),(R28="Urban*^"),(S28="Rural*^"),(T28="Pre-primary*^"),(U28="Primary*^"),(V28="Secondary*^")),"^Facilities that cannot be classified as having water or not are treated as limited","")</f>
        <v/>
      </c>
    </row>
    <row xmlns:x14ac="http://schemas.microsoft.com/office/spreadsheetml/2009/9/ac" r="27" x14ac:dyDescent="0.2">
      <c r="B27" s="580" t="str">
        <f>+Introduction!C7</f>
        <v>Saint Kitts and Nevis</v>
      </c>
      <c r="C27" s="581" t="s">
        <v>206</v>
      </c>
      <c r="D27" s="581"/>
      <c r="E27" s="581"/>
      <c r="F27" s="581"/>
      <c r="G27" s="581"/>
      <c r="H27" s="581"/>
      <c r="I27" s="582" t="str">
        <f>+B27</f>
        <v>Saint Kitts and Nevis</v>
      </c>
      <c r="J27" s="583" t="s">
        <v>14</v>
      </c>
      <c r="K27" s="584"/>
      <c r="L27" s="584"/>
      <c r="M27" s="584"/>
      <c r="N27" s="584"/>
      <c r="O27" s="584"/>
      <c r="P27" s="585" t="str">
        <f>+B27</f>
        <v>Saint Kitts and Nevis</v>
      </c>
      <c r="Q27" s="586" t="s">
        <v>15</v>
      </c>
      <c r="R27" s="586"/>
      <c r="S27" s="586"/>
      <c r="T27" s="586"/>
      <c r="U27" s="586"/>
      <c r="V27" s="587"/>
      <c r="AM27" s="569"/>
      <c r="AN27" s="569"/>
      <c r="AO27" s="569"/>
      <c r="AP27" s="569"/>
      <c r="AQ27" s="569"/>
      <c r="AR27" s="569"/>
      <c r="AS27" s="569"/>
      <c r="AT27" s="569"/>
      <c r="AU27" s="569"/>
    </row>
    <row xmlns:x14ac="http://schemas.microsoft.com/office/spreadsheetml/2009/9/ac" r="28" x14ac:dyDescent="0.2">
      <c r="B28" s="588"/>
      <c r="C28" s="589" t="str">
        <f>IF(AND(C30=0.0000000001,C31=0.0000000001,C32=0.0000000001), "National*",IF(AND(C30=0.0000000001,ISNUMBER(C32)),"National*", "National"))</f>
        <v>National</v>
      </c>
      <c r="D28" s="590" t="str">
        <f>IF(AND(D30=0.0000000001,D31=0.0000000001,D32=0.0000000001), "Urban*",IF(AND(D30=0.0000000001,ISNUMBER(D32)),"Urban*", "Urban"))</f>
        <v>Urban*</v>
      </c>
      <c r="E28" s="590" t="str">
        <f>IF(AND(E30=0.0000000001,E31=0.0000000001,E32=0.0000000001), "Rural*",IF(AND(E30=0.0000000001,ISNUMBER(E32)),"Rural*", "Rural"))</f>
        <v>Rural*</v>
      </c>
      <c r="F28" s="590" t="str">
        <f>IF(AND(F30=0.0000000001,F31=0.0000000001,F32=0.0000000001), "Pre-primary*",IF(AND(F30=0.0000000001,ISNUMBER(F32)),"Pre-primary*", "Pre-primary"))</f>
        <v>Pre-primary*</v>
      </c>
      <c r="G28" s="590" t="str">
        <f>IF(AND(G30=0.0000000001,G31=0.0000000001,G32=0.0000000001), "Primary*",IF(AND(G30=0.0000000001,ISNUMBER(G32)),"Primary*", "Primary"))</f>
        <v>Primary</v>
      </c>
      <c r="H28" s="590" t="str">
        <f>IF(AND(H30=0.0000000001,H31=0.0000000001,H32=0.0000000001), "Secondary*",IF(AND(H30=0.0000000001,ISNUMBER(H32)),"Secondary*", "Secondary"))</f>
        <v>Secondary</v>
      </c>
      <c r="I28" s="588"/>
      <c r="J28" s="591" t="str">
        <f>IF(AND(J30=0.0000000001,J31=0.0000000001,J32=0.0000000001), "National*",IF(AND(J30=0.0000000001,ISNUMBER(J32)),"National*", "National"))</f>
        <v>National</v>
      </c>
      <c r="K28" s="590" t="str">
        <f>IF(AND(K30=0.0000000001,K31=0.0000000001,K32=0.0000000001), "Urban*",IF(AND(K30=0.0000000001,ISNUMBER(K32)),"Urban*", "Urban"))</f>
        <v>Urban*</v>
      </c>
      <c r="L28" s="590" t="str">
        <f>IF(AND(L30=0.0000000001,L31=0.0000000001,L32=0.0000000001), "Rural*",IF(AND(L30=0.0000000001,ISNUMBER(L32)),"Rural*", "Rural"))</f>
        <v>Rural*</v>
      </c>
      <c r="M28" s="590" t="str">
        <f>IF(AND(M30=0.0000000001,M31=0.0000000001,M32=0.0000000001), "Pre-primary*",IF(AND(M30=0.0000000001,ISNUMBER(M32)),"Pre-primary*", "Pre-primary"))</f>
        <v>Pre-primary*</v>
      </c>
      <c r="N28" s="590" t="str">
        <f>IF(AND(N30=0.0000000001,N31=0.0000000001,N32=0.0000000001), "Primary*",IF(AND(N30=0.0000000001,ISNUMBER(N32)),"Primary*", "Primary"))</f>
        <v>Primary</v>
      </c>
      <c r="O28" s="590" t="str">
        <f>IF(AND(O30=0.0000000001,O31=0.0000000001,O32=0.0000000001), "Secondary*",IF(AND(O30=0.0000000001,ISNUMBER(O32)),"Secondary*", "Secondary"))</f>
        <v>Secondary</v>
      </c>
      <c r="P28" s="592"/>
      <c r="Q28" s="593" t="str">
        <f>IF(AND(Q30=0.0000000001,Q31=0.0000000001,Q32=0.0000000001), "National*",IF(AND(Q30=0.0000000001,ISNUMBER(Q32)),"National*", "National"))</f>
        <v>National</v>
      </c>
      <c r="R28" s="590" t="str">
        <f>IF(AND(R30=0.0000000001,R31=0.0000000001,R32=0.0000000001), "Urban*",IF(AND(R30=0.0000000001,ISNUMBER(R32)),"Urban*", "Urban"))</f>
        <v>Urban*</v>
      </c>
      <c r="S28" s="590" t="str">
        <f>IF(AND(S30=0.0000000001,S31=0.0000000001,S32=0.0000000001), "Rural*",IF(AND(S30=0.0000000001,ISNUMBER(S32)),"Rural*", "Rural"))</f>
        <v>Rural*</v>
      </c>
      <c r="T28" s="590" t="str">
        <f>IF(AND(T30=0.0000000001,T31=0.0000000001,T32=0.0000000001), "Pre-primary*",IF(AND(T30=0.0000000001,ISNUMBER(T32)),"Pre-primary*", "Pre-primary"))</f>
        <v>Pre-primary*</v>
      </c>
      <c r="U28" s="590" t="str">
        <f>IF(AND(U30=0.0000000001,U31=0.0000000001,U32=0.0000000001), "Primary*",IF(AND(U30=0.0000000001,ISNUMBER(U32)),"Primary*", "Primary"))</f>
        <v>Primary</v>
      </c>
      <c r="V28" s="594" t="str">
        <f>IF(AND(V30=0.0000000001,V31=0.0000000001,V32=0.0000000001), "Secondary*",IF(AND(V30=0.0000000001,ISNUMBER(V32)),"Secondary*", "Secondary"))</f>
        <v>Secondary</v>
      </c>
      <c r="AM28" s="569"/>
      <c r="AN28" s="569"/>
      <c r="AO28" s="569"/>
      <c r="AP28" s="569"/>
      <c r="AQ28" s="569"/>
      <c r="AR28" s="569"/>
      <c r="AS28" s="569"/>
      <c r="AT28" s="569"/>
      <c r="AU28" s="569"/>
    </row>
    <row xmlns:x14ac="http://schemas.microsoft.com/office/spreadsheetml/2009/9/ac" r="29" ht="15.75" thickBot="true" x14ac:dyDescent="0.25">
      <c r="B29" s="588"/>
      <c r="C29" s="595">
        <f>IF(ISNUMBER(Regressions!B4), Regressions!B4, "-")</f>
        <v>2023</v>
      </c>
      <c r="D29" s="596">
        <f>C29</f>
        <v>2023</v>
      </c>
      <c r="E29" s="596">
        <f>D29</f>
        <v>2023</v>
      </c>
      <c r="F29" s="596">
        <f>E29</f>
        <v>2023</v>
      </c>
      <c r="G29" s="596">
        <f>F29</f>
        <v>2023</v>
      </c>
      <c r="H29" s="596">
        <f>F29</f>
        <v>2023</v>
      </c>
      <c r="I29" s="588"/>
      <c r="J29" s="597">
        <f>IF(ISNUMBER(Regressions!K4), Regressions!K4, "-")</f>
        <v>2023</v>
      </c>
      <c r="K29" s="598">
        <f>J29</f>
        <v>2023</v>
      </c>
      <c r="L29" s="598">
        <f>K29</f>
        <v>2023</v>
      </c>
      <c r="M29" s="598">
        <f>L29</f>
        <v>2023</v>
      </c>
      <c r="N29" s="598">
        <f>M29</f>
        <v>2023</v>
      </c>
      <c r="O29" s="598">
        <f>M29</f>
        <v>2023</v>
      </c>
      <c r="P29" s="592"/>
      <c r="Q29" s="599">
        <f>IF(ISNUMBER(Regressions!T4), Regressions!T4, "-")</f>
        <v>2023</v>
      </c>
      <c r="R29" s="600">
        <f>Q29</f>
        <v>2023</v>
      </c>
      <c r="S29" s="600">
        <f>R29</f>
        <v>2023</v>
      </c>
      <c r="T29" s="600">
        <f>S29</f>
        <v>2023</v>
      </c>
      <c r="U29" s="600">
        <f>T29</f>
        <v>2023</v>
      </c>
      <c r="V29" s="601">
        <f>T29</f>
        <v>2023</v>
      </c>
      <c r="AM29" s="569"/>
      <c r="AN29" s="569"/>
      <c r="AO29" s="569"/>
      <c r="AP29" s="569"/>
      <c r="AQ29" s="569"/>
      <c r="AR29" s="569"/>
      <c r="AS29" s="569"/>
      <c r="AT29" s="569"/>
      <c r="AU29" s="569"/>
    </row>
    <row xmlns:x14ac="http://schemas.microsoft.com/office/spreadsheetml/2009/9/ac" r="30" x14ac:dyDescent="0.2">
      <c r="B30" s="602" t="s">
        <v>154</v>
      </c>
      <c r="C30" s="603">
        <f>IF(ISNUMBER(Regressions!C4), Regressions!C4, 0.0000000001)</f>
        <v>100</v>
      </c>
      <c r="D30" s="603">
        <f>IF(ISNUMBER(Regressions!D4), Regressions!D4, 0.0000000001)</f>
        <v>1E-10</v>
      </c>
      <c r="E30" s="603">
        <f>IF(ISNUMBER(Regressions!E4), Regressions!E4, 0.0000000001)</f>
        <v>1E-10</v>
      </c>
      <c r="F30" s="603">
        <f>IF(ISNUMBER(Regressions!F4), Regressions!F4, 0.0000000001)</f>
        <v>1E-10</v>
      </c>
      <c r="G30" s="603">
        <f>IF(ISNUMBER(Regressions!G4), Regressions!G4, 0.0000000001)</f>
        <v>100</v>
      </c>
      <c r="H30" s="603">
        <f>IF(ISNUMBER(Regressions!H4), Regressions!H4, 0.0000000001)</f>
        <v>100</v>
      </c>
      <c r="I30" s="604" t="s">
        <v>154</v>
      </c>
      <c r="J30" s="603">
        <f>IF(ISNUMBER(Regressions!L4), Regressions!L4,0.0000000001)</f>
        <v>100</v>
      </c>
      <c r="K30" s="603">
        <f>IF(ISNUMBER(Regressions!M4), Regressions!M4,0.0000000001)</f>
        <v>1E-10</v>
      </c>
      <c r="L30" s="603">
        <f>IF(ISNUMBER(Regressions!N4), Regressions!N4,0.0000000001)</f>
        <v>1E-10</v>
      </c>
      <c r="M30" s="603">
        <f>IF(ISNUMBER(Regressions!O4), Regressions!O4,0.0000000001)</f>
        <v>1E-10</v>
      </c>
      <c r="N30" s="603">
        <f>IF(ISNUMBER(Regressions!P4), Regressions!P4,0.0000000001)</f>
        <v>100</v>
      </c>
      <c r="O30" s="603">
        <f>IF(ISNUMBER(Regressions!Q4), Regressions!Q4,0.0000000001)</f>
        <v>100</v>
      </c>
      <c r="P30" s="605" t="s">
        <v>154</v>
      </c>
      <c r="Q30" s="603">
        <f>IF(ISNUMBER(Regressions!U4), Regressions!U4,0.0000000001)</f>
        <v>100</v>
      </c>
      <c r="R30" s="603">
        <f>IF(ISNUMBER(Regressions!V4), Regressions!V4,0.0000000001)</f>
        <v>1E-10</v>
      </c>
      <c r="S30" s="603">
        <f>IF(ISNUMBER(Regressions!W4), Regressions!W4,0.0000000001)</f>
        <v>1E-10</v>
      </c>
      <c r="T30" s="603">
        <f>IF(ISNUMBER(Regressions!X4), Regressions!X4,0.0000000001)</f>
        <v>1E-10</v>
      </c>
      <c r="U30" s="603">
        <f>IF(ISNUMBER(Regressions!Y4), Regressions!Y4,0.0000000001)</f>
        <v>100</v>
      </c>
      <c r="V30" s="606">
        <f>IF(ISNUMBER(Regressions!Z4), Regressions!Z4,0.0000000001)</f>
        <v>100</v>
      </c>
      <c r="AM30" s="569"/>
      <c r="AN30" s="569"/>
      <c r="AO30" s="569"/>
      <c r="AP30" s="569"/>
      <c r="AQ30" s="569"/>
      <c r="AR30" s="569"/>
      <c r="AS30" s="569"/>
      <c r="AT30" s="569"/>
      <c r="AU30" s="569"/>
    </row>
    <row xmlns:x14ac="http://schemas.microsoft.com/office/spreadsheetml/2009/9/ac" r="31" x14ac:dyDescent="0.2">
      <c r="B31" s="607" t="s">
        <v>155</v>
      </c>
      <c r="C31" s="603">
        <f>IF(ISNUMBER(Regressions!C5), Regressions!C5, 0.0000000001)</f>
        <v>0</v>
      </c>
      <c r="D31" s="603">
        <f>IF(ISNUMBER(Regressions!D5), Regressions!D5, 0.0000000001)</f>
        <v>1E-10</v>
      </c>
      <c r="E31" s="603">
        <f>IF(ISNUMBER(Regressions!E5), Regressions!E5, 0.0000000001)</f>
        <v>1E-10</v>
      </c>
      <c r="F31" s="603">
        <f>IF(ISNUMBER(Regressions!F5), Regressions!F5, 0.0000000001)</f>
        <v>1E-10</v>
      </c>
      <c r="G31" s="603">
        <f>IF(ISNUMBER(Regressions!G5), Regressions!G5, 0.0000000001)</f>
        <v>0</v>
      </c>
      <c r="H31" s="603">
        <f>IF(ISNUMBER(Regressions!H5), Regressions!H5, 0.0000000001)</f>
        <v>0</v>
      </c>
      <c r="I31" s="608" t="s">
        <v>155</v>
      </c>
      <c r="J31" s="603">
        <f>IF(ISNUMBER(Regressions!L5), Regressions!L5,0.0000000001)</f>
        <v>0</v>
      </c>
      <c r="K31" s="603">
        <f>IF(ISNUMBER(Regressions!M5), Regressions!M5,0.0000000001)</f>
        <v>1E-10</v>
      </c>
      <c r="L31" s="603">
        <f>IF(ISNUMBER(Regressions!N5), Regressions!N5,0.0000000001)</f>
        <v>1E-10</v>
      </c>
      <c r="M31" s="603">
        <f>IF(ISNUMBER(Regressions!O5), Regressions!O5,0.0000000001)</f>
        <v>1E-10</v>
      </c>
      <c r="N31" s="603">
        <f>IF(ISNUMBER(Regressions!P5), Regressions!P5,0.0000000001)</f>
        <v>0</v>
      </c>
      <c r="O31" s="603">
        <f>IF(ISNUMBER(Regressions!Q5), Regressions!Q5,0.0000000001)</f>
        <v>0</v>
      </c>
      <c r="P31" s="609" t="s">
        <v>155</v>
      </c>
      <c r="Q31" s="603">
        <f>IF(ISNUMBER(Regressions!U5), Regressions!U5,0.0000000001)</f>
        <v>0</v>
      </c>
      <c r="R31" s="603">
        <f>IF(ISNUMBER(Regressions!V5), Regressions!V5,0.0000000001)</f>
        <v>1E-10</v>
      </c>
      <c r="S31" s="603">
        <f>IF(ISNUMBER(Regressions!W5), Regressions!W5,0.0000000001)</f>
        <v>1E-10</v>
      </c>
      <c r="T31" s="603">
        <f>IF(ISNUMBER(Regressions!X5), Regressions!X5,0.0000000001)</f>
        <v>1E-10</v>
      </c>
      <c r="U31" s="603">
        <f>IF(ISNUMBER(Regressions!Y5), Regressions!Y5,0.0000000001)</f>
        <v>0</v>
      </c>
      <c r="V31" s="606">
        <f>IF(ISNUMBER(Regressions!Z5), Regressions!Z5,0.0000000001)</f>
        <v>0</v>
      </c>
      <c r="AM31" s="569"/>
      <c r="AN31" s="569"/>
      <c r="AO31" s="569"/>
      <c r="AP31" s="569"/>
      <c r="AQ31" s="569"/>
      <c r="AR31" s="569"/>
      <c r="AS31" s="569"/>
      <c r="AT31" s="569"/>
      <c r="AU31" s="569"/>
    </row>
    <row xmlns:x14ac="http://schemas.microsoft.com/office/spreadsheetml/2009/9/ac" r="32" x14ac:dyDescent="0.2">
      <c r="B32" s="607" t="s">
        <v>153</v>
      </c>
      <c r="C32" s="603">
        <f>IF(ISNUMBER(Regressions!C6), Regressions!C6, 0.0000000001)</f>
        <v>0</v>
      </c>
      <c r="D32" s="603">
        <f>IF(ISNUMBER(Regressions!D6), Regressions!D6, 0.0000000001)</f>
        <v>1E-10</v>
      </c>
      <c r="E32" s="603">
        <f>IF(ISNUMBER(Regressions!E6), Regressions!E6, 0.0000000001)</f>
        <v>1E-10</v>
      </c>
      <c r="F32" s="603">
        <f>IF(ISNUMBER(Regressions!F6), Regressions!F6, 0.0000000001)</f>
        <v>1E-10</v>
      </c>
      <c r="G32" s="603">
        <f>IF(ISNUMBER(Regressions!G6), Regressions!G6, 0.0000000001)</f>
        <v>0</v>
      </c>
      <c r="H32" s="603">
        <f>IF(ISNUMBER(Regressions!H6), Regressions!H6, 0.0000000001)</f>
        <v>0</v>
      </c>
      <c r="I32" s="610" t="s">
        <v>153</v>
      </c>
      <c r="J32" s="603">
        <f>IF(ISNUMBER(Regressions!L6), Regressions!L6,0.0000000001)</f>
        <v>0</v>
      </c>
      <c r="K32" s="603">
        <f>IF(ISNUMBER(Regressions!M6), Regressions!M6,0.0000000001)</f>
        <v>1E-10</v>
      </c>
      <c r="L32" s="603">
        <f>IF(ISNUMBER(Regressions!N6), Regressions!N6,0.0000000001)</f>
        <v>1E-10</v>
      </c>
      <c r="M32" s="603">
        <f>IF(ISNUMBER(Regressions!O6), Regressions!O6,0.0000000001)</f>
        <v>1E-10</v>
      </c>
      <c r="N32" s="603">
        <f>IF(ISNUMBER(Regressions!P6), Regressions!P6,0.0000000001)</f>
        <v>0</v>
      </c>
      <c r="O32" s="603">
        <f>IF(ISNUMBER(Regressions!Q6), Regressions!Q6,0.0000000001)</f>
        <v>0</v>
      </c>
      <c r="P32" s="611" t="s">
        <v>153</v>
      </c>
      <c r="Q32" s="603">
        <f>IF(ISNUMBER(Regressions!U6), Regressions!U6,0.0000000001)</f>
        <v>0</v>
      </c>
      <c r="R32" s="603">
        <f>IF(ISNUMBER(Regressions!V6), Regressions!V6,0.0000000001)</f>
        <v>1E-10</v>
      </c>
      <c r="S32" s="603">
        <f>IF(ISNUMBER(Regressions!W6), Regressions!W6,0.0000000001)</f>
        <v>1E-10</v>
      </c>
      <c r="T32" s="603">
        <f>IF(ISNUMBER(Regressions!X6), Regressions!X6,0.0000000001)</f>
        <v>1E-10</v>
      </c>
      <c r="U32" s="603">
        <f>IF(ISNUMBER(Regressions!Y6), Regressions!Y6,0.0000000001)</f>
        <v>0</v>
      </c>
      <c r="V32" s="606">
        <f>IF(ISNUMBER(Regressions!Z6), Regressions!Z6,0.0000000001)</f>
        <v>0</v>
      </c>
      <c r="AM32" s="569"/>
      <c r="AN32" s="569"/>
      <c r="AO32" s="569"/>
      <c r="AP32" s="569"/>
      <c r="AQ32" s="569"/>
      <c r="AR32" s="569"/>
      <c r="AS32" s="569"/>
      <c r="AT32" s="569"/>
      <c r="AU32" s="569"/>
    </row>
    <row xmlns:x14ac="http://schemas.microsoft.com/office/spreadsheetml/2009/9/ac" r="33" ht="15.75" thickBot="true" x14ac:dyDescent="0.25">
      <c r="B33" s="612" t="s">
        <v>207</v>
      </c>
      <c r="C33" s="613">
        <f>IF(ISNUMBER(Regressions!C7), Regressions!C7, 0.0000000001)</f>
        <v>0</v>
      </c>
      <c r="D33" s="613">
        <f>IF(ISNUMBER(Regressions!D7), Regressions!D7, 0.0000000001)</f>
        <v>100</v>
      </c>
      <c r="E33" s="613">
        <f>IF(ISNUMBER(Regressions!E7), Regressions!E7, 0.0000000001)</f>
        <v>100</v>
      </c>
      <c r="F33" s="613">
        <f>IF(ISNUMBER(Regressions!F7), Regressions!F7, 0.0000000001)</f>
        <v>100</v>
      </c>
      <c r="G33" s="613">
        <f>IF(ISNUMBER(Regressions!G7), Regressions!G7, 0.0000000001)</f>
        <v>0</v>
      </c>
      <c r="H33" s="613">
        <f>IF(ISNUMBER(Regressions!H7), Regressions!H7, 0.0000000001)</f>
        <v>0</v>
      </c>
      <c r="I33" s="614" t="s">
        <v>207</v>
      </c>
      <c r="J33" s="615">
        <f>IF(ISNUMBER(Regressions!L7), Regressions!L7,0.0000000001)</f>
        <v>0</v>
      </c>
      <c r="K33" s="613">
        <f>IF(ISNUMBER(Regressions!M7), Regressions!M7,0.0000000001)</f>
        <v>100</v>
      </c>
      <c r="L33" s="613">
        <f>IF(ISNUMBER(Regressions!N7), Regressions!N7,0.0000000001)</f>
        <v>100</v>
      </c>
      <c r="M33" s="613">
        <f>IF(ISNUMBER(Regressions!O7), Regressions!O7,0.0000000001)</f>
        <v>100</v>
      </c>
      <c r="N33" s="613">
        <f>IF(ISNUMBER(Regressions!P7), Regressions!P7,0.0000000001)</f>
        <v>0</v>
      </c>
      <c r="O33" s="613">
        <f>IF(ISNUMBER(Regressions!Q7), Regressions!Q7,0.0000000001)</f>
        <v>0</v>
      </c>
      <c r="P33" s="616" t="s">
        <v>207</v>
      </c>
      <c r="Q33" s="615">
        <f>IF(ISNUMBER(Regressions!U7), Regressions!U7,0.0000000001)</f>
        <v>0</v>
      </c>
      <c r="R33" s="615">
        <f>IF(ISNUMBER(Regressions!V7), Regressions!V7,0.0000000001)</f>
        <v>100</v>
      </c>
      <c r="S33" s="613">
        <f>IF(ISNUMBER(Regressions!W7), Regressions!W7,0.0000000001)</f>
        <v>100</v>
      </c>
      <c r="T33" s="613">
        <f>IF(ISNUMBER(Regressions!X7), Regressions!X7,0.0000000001)</f>
        <v>100</v>
      </c>
      <c r="U33" s="613">
        <f>IF(ISNUMBER(Regressions!Y7), Regressions!Y7,0.0000000001)</f>
        <v>0</v>
      </c>
      <c r="V33" s="617">
        <f>IF(ISNUMBER(Regressions!Z7), Regressions!Z7,0.0000000001)</f>
        <v>0</v>
      </c>
    </row>
    <row xmlns:x14ac="http://schemas.microsoft.com/office/spreadsheetml/2009/9/ac" r="34" x14ac:dyDescent="0.2">
      <c r="B34" s="618" t="s">
        <v>235</v>
      </c>
    </row>
    <row xmlns:x14ac="http://schemas.microsoft.com/office/spreadsheetml/2009/9/ac" r="35" ht="6" customHeight="true" x14ac:dyDescent="0.2"/>
    <row xmlns:x14ac="http://schemas.microsoft.com/office/spreadsheetml/2009/9/ac" r="36" s="569" customFormat="true" ht="50.1" customHeight="true" x14ac:dyDescent="0.2">
      <c r="B36" s="619" t="s">
        <v>34</v>
      </c>
      <c r="C36" s="620" t="s">
        <v>243</v>
      </c>
      <c r="D36" s="620"/>
      <c r="E36" s="620"/>
      <c r="F36" s="620"/>
      <c r="G36" s="620"/>
      <c r="H36" s="620"/>
      <c r="I36" s="619" t="s">
        <v>34</v>
      </c>
      <c r="J36" s="621" t="s">
        <v>244</v>
      </c>
      <c r="K36" s="622"/>
      <c r="L36" s="622"/>
      <c r="M36" s="622"/>
      <c r="N36" s="622"/>
      <c r="O36" s="622"/>
      <c r="P36" s="619" t="s">
        <v>34</v>
      </c>
      <c r="Q36" s="623" t="s">
        <v>245</v>
      </c>
      <c r="R36" s="623"/>
      <c r="S36" s="623"/>
      <c r="T36" s="623"/>
      <c r="U36" s="623"/>
      <c r="V36" s="623"/>
    </row>
    <row xmlns:x14ac="http://schemas.microsoft.com/office/spreadsheetml/2009/9/ac" r="37" ht="50.1" customHeight="true" x14ac:dyDescent="0.2">
      <c r="B37" s="619" t="s">
        <v>35</v>
      </c>
      <c r="C37" s="624" t="s">
        <v>246</v>
      </c>
      <c r="D37" s="624"/>
      <c r="E37" s="624"/>
      <c r="F37" s="624"/>
      <c r="G37" s="624"/>
      <c r="H37" s="624"/>
      <c r="I37" s="619" t="s">
        <v>35</v>
      </c>
      <c r="J37" s="624" t="s">
        <v>247</v>
      </c>
      <c r="K37" s="624"/>
      <c r="L37" s="624"/>
      <c r="M37" s="624"/>
      <c r="N37" s="624"/>
      <c r="O37" s="624"/>
      <c r="P37" s="619" t="s">
        <v>35</v>
      </c>
      <c r="Q37" s="624" t="s">
        <v>248</v>
      </c>
      <c r="R37" s="624"/>
      <c r="S37" s="624"/>
      <c r="T37" s="624"/>
      <c r="U37" s="624"/>
      <c r="V37" s="624"/>
    </row>
    <row xmlns:x14ac="http://schemas.microsoft.com/office/spreadsheetml/2009/9/ac" r="38" ht="50.1" customHeight="true" x14ac:dyDescent="0.2">
      <c r="B38" s="619" t="s">
        <v>36</v>
      </c>
      <c r="C38" s="625" t="s">
        <v>249</v>
      </c>
      <c r="D38" s="625"/>
      <c r="E38" s="625"/>
      <c r="F38" s="625"/>
      <c r="G38" s="625"/>
      <c r="H38" s="625"/>
      <c r="I38" s="619" t="s">
        <v>36</v>
      </c>
      <c r="J38" s="625" t="s">
        <v>250</v>
      </c>
      <c r="K38" s="625"/>
      <c r="L38" s="625"/>
      <c r="M38" s="625"/>
      <c r="N38" s="625"/>
      <c r="O38" s="625"/>
      <c r="P38" s="619" t="s">
        <v>36</v>
      </c>
      <c r="Q38" s="625" t="s">
        <v>251</v>
      </c>
      <c r="R38" s="625"/>
      <c r="S38" s="625"/>
      <c r="T38" s="625"/>
      <c r="U38" s="625"/>
      <c r="V38" s="625"/>
    </row>
    <row xmlns:x14ac="http://schemas.microsoft.com/office/spreadsheetml/2009/9/ac" r="39" ht="50.1" customHeight="true" x14ac:dyDescent="0.2">
      <c r="B39" s="619" t="s">
        <v>207</v>
      </c>
      <c r="C39" s="626" t="s">
        <v>252</v>
      </c>
      <c r="D39" s="626"/>
      <c r="E39" s="626"/>
      <c r="F39" s="626"/>
      <c r="G39" s="626"/>
      <c r="H39" s="626"/>
      <c r="I39" s="619" t="s">
        <v>207</v>
      </c>
      <c r="J39" s="626" t="s">
        <v>252</v>
      </c>
      <c r="K39" s="626"/>
      <c r="L39" s="626"/>
      <c r="M39" s="626"/>
      <c r="N39" s="626"/>
      <c r="O39" s="626"/>
      <c r="P39" s="619" t="s">
        <v>207</v>
      </c>
      <c r="Q39" s="626" t="s">
        <v>252</v>
      </c>
      <c r="R39" s="626"/>
      <c r="S39" s="626"/>
      <c r="T39" s="626"/>
      <c r="U39" s="626"/>
      <c r="V39" s="626"/>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1"/>
    <col min="32" max="32" width="5.125" style="31" customWidth="true"/>
    <col min="33" max="16384" width="9" style="31"/>
  </cols>
  <sheetData>
    <row xmlns:x14ac="http://schemas.microsoft.com/office/spreadsheetml/2009/9/ac" r="1" s="34" customFormat="true" x14ac:dyDescent="0.2"/>
    <row xmlns:x14ac="http://schemas.microsoft.com/office/spreadsheetml/2009/9/ac" r="2" s="34" customFormat="true" ht="15.75" x14ac:dyDescent="0.25">
      <c r="A2" s="33" t="s">
        <v>156</v>
      </c>
    </row>
    <row xmlns:x14ac="http://schemas.microsoft.com/office/spreadsheetml/2009/9/ac" r="3" s="34" customFormat="true" ht="15.75" x14ac:dyDescent="0.25">
      <c r="A3" s="33"/>
    </row>
    <row xmlns:x14ac="http://schemas.microsoft.com/office/spreadsheetml/2009/9/ac" r="4" s="34" customFormat="true" x14ac:dyDescent="0.2">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row>
    <row xmlns:x14ac="http://schemas.microsoft.com/office/spreadsheetml/2009/9/ac" r="5" s="34" customFormat="true" x14ac:dyDescent="0.2">
      <c r="A5" s="97"/>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row>
    <row xmlns:x14ac="http://schemas.microsoft.com/office/spreadsheetml/2009/9/ac" r="6" s="34" customFormat="true" x14ac:dyDescent="0.2">
      <c r="A6" s="9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row>
    <row xmlns:x14ac="http://schemas.microsoft.com/office/spreadsheetml/2009/9/ac" r="7" s="34" customFormat="true" x14ac:dyDescent="0.2">
      <c r="A7" s="97"/>
      <c r="B7" s="97"/>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row>
    <row xmlns:x14ac="http://schemas.microsoft.com/office/spreadsheetml/2009/9/ac" r="8" s="34" customFormat="true" x14ac:dyDescent="0.2">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row>
    <row xmlns:x14ac="http://schemas.microsoft.com/office/spreadsheetml/2009/9/ac" r="9" s="34" customFormat="true" x14ac:dyDescent="0.2">
      <c r="A9" s="97"/>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row>
    <row xmlns:x14ac="http://schemas.microsoft.com/office/spreadsheetml/2009/9/ac" r="10" s="34" customFormat="true" x14ac:dyDescent="0.2">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row>
    <row xmlns:x14ac="http://schemas.microsoft.com/office/spreadsheetml/2009/9/ac" r="11" s="34" customFormat="true" x14ac:dyDescent="0.2">
      <c r="A11" s="97"/>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row>
    <row xmlns:x14ac="http://schemas.microsoft.com/office/spreadsheetml/2009/9/ac" r="12" s="34" customFormat="true" x14ac:dyDescent="0.2">
      <c r="A12" s="97"/>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row>
    <row xmlns:x14ac="http://schemas.microsoft.com/office/spreadsheetml/2009/9/ac" r="13" s="34" customFormat="true" x14ac:dyDescent="0.2">
      <c r="A13" s="97"/>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row>
    <row xmlns:x14ac="http://schemas.microsoft.com/office/spreadsheetml/2009/9/ac" r="14" s="34" customFormat="true" x14ac:dyDescent="0.2">
      <c r="A14" s="97"/>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row>
    <row xmlns:x14ac="http://schemas.microsoft.com/office/spreadsheetml/2009/9/ac" r="15" s="34" customFormat="true" x14ac:dyDescent="0.2">
      <c r="A15" s="97"/>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row>
    <row xmlns:x14ac="http://schemas.microsoft.com/office/spreadsheetml/2009/9/ac" r="16" s="34" customFormat="true" x14ac:dyDescent="0.2">
      <c r="A16" s="97"/>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row>
    <row xmlns:x14ac="http://schemas.microsoft.com/office/spreadsheetml/2009/9/ac" r="17" s="34" customFormat="true" x14ac:dyDescent="0.2">
      <c r="A17" s="97"/>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row>
    <row xmlns:x14ac="http://schemas.microsoft.com/office/spreadsheetml/2009/9/ac" r="18" s="34" customFormat="true" x14ac:dyDescent="0.2">
      <c r="A18" s="97"/>
      <c r="B18" s="97"/>
      <c r="C18" s="97"/>
      <c r="D18" s="97"/>
      <c r="E18" s="97"/>
      <c r="F18" s="97"/>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row>
    <row xmlns:x14ac="http://schemas.microsoft.com/office/spreadsheetml/2009/9/ac" r="19" s="34" customFormat="true" x14ac:dyDescent="0.2">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row>
    <row xmlns:x14ac="http://schemas.microsoft.com/office/spreadsheetml/2009/9/ac" r="20" s="34" customFormat="true" x14ac:dyDescent="0.2">
      <c r="A20" s="97"/>
      <c r="B20" s="97"/>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row>
    <row xmlns:x14ac="http://schemas.microsoft.com/office/spreadsheetml/2009/9/ac" r="21" s="34" customFormat="true" x14ac:dyDescent="0.2">
      <c r="A21" s="97"/>
      <c r="B21" s="97"/>
      <c r="C21" s="97"/>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row>
    <row xmlns:x14ac="http://schemas.microsoft.com/office/spreadsheetml/2009/9/ac" r="22" s="34" customFormat="true" x14ac:dyDescent="0.2">
      <c r="A22" s="97"/>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row>
    <row xmlns:x14ac="http://schemas.microsoft.com/office/spreadsheetml/2009/9/ac" r="23" s="34" customFormat="true" x14ac:dyDescent="0.2">
      <c r="A23" s="32" t="s">
        <v>235</v>
      </c>
    </row>
    <row xmlns:x14ac="http://schemas.microsoft.com/office/spreadsheetml/2009/9/ac" r="24" s="34" customFormat="true" x14ac:dyDescent="0.2">
      <c r="A24" s="32"/>
    </row>
    <row xmlns:x14ac="http://schemas.microsoft.com/office/spreadsheetml/2009/9/ac" r="25" s="34" customFormat="true" x14ac:dyDescent="0.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xmlns:x14ac="http://schemas.microsoft.com/office/spreadsheetml/2009/9/ac" r="26" s="34" customFormat="true" x14ac:dyDescent="0.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xmlns:x14ac="http://schemas.microsoft.com/office/spreadsheetml/2009/9/ac" r="27" s="34" customFormat="true" x14ac:dyDescent="0.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xmlns:x14ac="http://schemas.microsoft.com/office/spreadsheetml/2009/9/ac" r="28" s="34" customFormat="true" x14ac:dyDescent="0.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xmlns:x14ac="http://schemas.microsoft.com/office/spreadsheetml/2009/9/ac" r="29" s="34" customFormat="true" x14ac:dyDescent="0.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xmlns:x14ac="http://schemas.microsoft.com/office/spreadsheetml/2009/9/ac" r="30" s="34" customFormat="true"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xmlns:x14ac="http://schemas.microsoft.com/office/spreadsheetml/2009/9/ac" r="31" s="34" customFormat="true" x14ac:dyDescent="0.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xmlns:x14ac="http://schemas.microsoft.com/office/spreadsheetml/2009/9/ac" r="32" s="34" customFormat="true" x14ac:dyDescent="0.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xmlns:x14ac="http://schemas.microsoft.com/office/spreadsheetml/2009/9/ac" r="33" s="34" customFormat="true" x14ac:dyDescent="0.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xmlns:x14ac="http://schemas.microsoft.com/office/spreadsheetml/2009/9/ac" r="34" s="34" customFormat="true" x14ac:dyDescent="0.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xmlns:x14ac="http://schemas.microsoft.com/office/spreadsheetml/2009/9/ac" r="35" s="34" customFormat="true" x14ac:dyDescent="0.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xmlns:x14ac="http://schemas.microsoft.com/office/spreadsheetml/2009/9/ac" r="36" s="34" customFormat="true" x14ac:dyDescent="0.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xmlns:x14ac="http://schemas.microsoft.com/office/spreadsheetml/2009/9/ac" r="37" s="34" customFormat="true" x14ac:dyDescent="0.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xmlns:x14ac="http://schemas.microsoft.com/office/spreadsheetml/2009/9/ac" r="38" s="34" customFormat="true" x14ac:dyDescent="0.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xmlns:x14ac="http://schemas.microsoft.com/office/spreadsheetml/2009/9/ac" r="39" s="34" customFormat="true" x14ac:dyDescent="0.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xmlns:x14ac="http://schemas.microsoft.com/office/spreadsheetml/2009/9/ac" r="40" s="34" customFormat="true" x14ac:dyDescent="0.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xmlns:x14ac="http://schemas.microsoft.com/office/spreadsheetml/2009/9/ac" r="41" s="34" customFormat="true" x14ac:dyDescent="0.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xmlns:x14ac="http://schemas.microsoft.com/office/spreadsheetml/2009/9/ac" r="42" s="34" customFormat="true" x14ac:dyDescent="0.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xmlns:x14ac="http://schemas.microsoft.com/office/spreadsheetml/2009/9/ac" r="43" s="34" customFormat="true" x14ac:dyDescent="0.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xmlns:x14ac="http://schemas.microsoft.com/office/spreadsheetml/2009/9/ac" r="44" s="34" customFormat="true" x14ac:dyDescent="0.2">
      <c r="A44" s="32" t="s">
        <v>235</v>
      </c>
      <c r="B44" s="32"/>
    </row>
    <row xmlns:x14ac="http://schemas.microsoft.com/office/spreadsheetml/2009/9/ac" r="45" s="34" customFormat="true" x14ac:dyDescent="0.2"/>
    <row xmlns:x14ac="http://schemas.microsoft.com/office/spreadsheetml/2009/9/ac" r="46" s="34" customFormat="true"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row>
    <row xmlns:x14ac="http://schemas.microsoft.com/office/spreadsheetml/2009/9/ac" r="47" s="34" customFormat="true"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row>
    <row xmlns:x14ac="http://schemas.microsoft.com/office/spreadsheetml/2009/9/ac" r="48" s="34" customFormat="true"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row>
    <row xmlns:x14ac="http://schemas.microsoft.com/office/spreadsheetml/2009/9/ac" r="49" s="34" customFormat="true"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row>
    <row xmlns:x14ac="http://schemas.microsoft.com/office/spreadsheetml/2009/9/ac" r="50" s="34" customFormat="true"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row>
    <row xmlns:x14ac="http://schemas.microsoft.com/office/spreadsheetml/2009/9/ac" r="51" s="34" customFormat="true" x14ac:dyDescent="0.2">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row>
    <row xmlns:x14ac="http://schemas.microsoft.com/office/spreadsheetml/2009/9/ac" r="52" s="34" customFormat="true"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row>
    <row xmlns:x14ac="http://schemas.microsoft.com/office/spreadsheetml/2009/9/ac" r="53" s="34" customFormat="true" x14ac:dyDescent="0.2">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row>
    <row xmlns:x14ac="http://schemas.microsoft.com/office/spreadsheetml/2009/9/ac" r="54" s="34" customFormat="true"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row>
    <row xmlns:x14ac="http://schemas.microsoft.com/office/spreadsheetml/2009/9/ac" r="55" s="34" customFormat="true" x14ac:dyDescent="0.2">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row>
    <row xmlns:x14ac="http://schemas.microsoft.com/office/spreadsheetml/2009/9/ac" r="56" s="34" customFormat="true" x14ac:dyDescent="0.2">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row>
    <row xmlns:x14ac="http://schemas.microsoft.com/office/spreadsheetml/2009/9/ac" r="57" s="34" customFormat="true"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row>
    <row xmlns:x14ac="http://schemas.microsoft.com/office/spreadsheetml/2009/9/ac" r="58" s="34" customFormat="true"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row>
    <row xmlns:x14ac="http://schemas.microsoft.com/office/spreadsheetml/2009/9/ac" r="59" s="34" customFormat="true" x14ac:dyDescent="0.2">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row>
    <row xmlns:x14ac="http://schemas.microsoft.com/office/spreadsheetml/2009/9/ac" r="60" s="34" customFormat="true" x14ac:dyDescent="0.2">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row>
    <row xmlns:x14ac="http://schemas.microsoft.com/office/spreadsheetml/2009/9/ac" r="61" s="34" customFormat="true" x14ac:dyDescent="0.2">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row>
    <row xmlns:x14ac="http://schemas.microsoft.com/office/spreadsheetml/2009/9/ac" r="62" s="34" customFormat="true" x14ac:dyDescent="0.2">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row>
    <row xmlns:x14ac="http://schemas.microsoft.com/office/spreadsheetml/2009/9/ac" r="63" s="34" customFormat="true" x14ac:dyDescent="0.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row>
    <row xmlns:x14ac="http://schemas.microsoft.com/office/spreadsheetml/2009/9/ac" r="64" s="34" customFormat="true" x14ac:dyDescent="0.2">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row>
    <row xmlns:x14ac="http://schemas.microsoft.com/office/spreadsheetml/2009/9/ac" r="65" s="34" customFormat="true" x14ac:dyDescent="0.2">
      <c r="A65" s="32" t="s">
        <v>235</v>
      </c>
      <c r="B65" s="3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1" customWidth="true"/>
    <col min="2" max="2" width="9" style="31"/>
    <col min="3" max="3" width="5.875" style="31" customWidth="true"/>
    <col min="4" max="5" width="4.125" style="31" customWidth="true"/>
    <col min="6" max="6" width="3.875" style="31" customWidth="true"/>
    <col min="7" max="7" width="4.125" style="31" customWidth="true"/>
    <col min="8" max="9" width="3.875" style="31" customWidth="true"/>
    <col min="10" max="10" width="4.125" style="31" customWidth="true"/>
    <col min="11" max="12" width="3.875" style="31" customWidth="true"/>
    <col min="13" max="13" width="4.125" style="31" customWidth="true"/>
    <col min="14" max="15" width="3.875" style="31" customWidth="true"/>
    <col min="16" max="16" width="4.125" style="31" customWidth="true"/>
    <col min="17" max="18" width="3.875" style="31" customWidth="true"/>
    <col min="19" max="19" width="4.125" style="31" customWidth="true"/>
    <col min="20" max="21" width="3.875" style="31" customWidth="true"/>
    <col min="22" max="51" width="3.875" style="60" customWidth="true"/>
    <col min="52" max="69" width="3.875" style="64" customWidth="true"/>
    <col min="70" max="16384" width="9" style="31"/>
  </cols>
  <sheetData>
    <row xmlns:x14ac="http://schemas.microsoft.com/office/spreadsheetml/2009/9/ac" r="1" ht="18" x14ac:dyDescent="0.25">
      <c r="A1" s="36" t="s">
        <v>101</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row>
    <row xmlns:x14ac="http://schemas.microsoft.com/office/spreadsheetml/2009/9/ac" r="2" ht="15.75" x14ac:dyDescent="0.25">
      <c r="A2" s="38"/>
      <c r="B2" s="38"/>
      <c r="C2" s="38"/>
      <c r="D2" s="62" t="s">
        <v>13</v>
      </c>
      <c r="E2" s="62"/>
      <c r="F2" s="37"/>
      <c r="G2" s="62"/>
      <c r="H2" s="37"/>
      <c r="I2" s="37"/>
      <c r="J2" s="62"/>
      <c r="K2" s="39"/>
      <c r="L2" s="39"/>
      <c r="M2" s="62"/>
      <c r="N2" s="37"/>
      <c r="O2" s="37"/>
      <c r="P2" s="62"/>
      <c r="Q2" s="37"/>
      <c r="R2" s="37"/>
      <c r="S2" s="62"/>
      <c r="T2" s="37"/>
      <c r="U2" s="37"/>
      <c r="V2" s="61" t="s">
        <v>14</v>
      </c>
      <c r="W2" s="61"/>
      <c r="X2" s="39"/>
      <c r="Y2" s="39"/>
      <c r="Z2" s="39"/>
      <c r="AA2" s="61"/>
      <c r="AB2" s="39"/>
      <c r="AC2" s="39"/>
      <c r="AD2" s="39"/>
      <c r="AE2" s="39"/>
      <c r="AF2" s="61"/>
      <c r="AG2" s="39"/>
      <c r="AH2" s="39"/>
      <c r="AI2" s="39"/>
      <c r="AJ2" s="39"/>
      <c r="AK2" s="61"/>
      <c r="AL2" s="39"/>
      <c r="AM2" s="39"/>
      <c r="AN2" s="39"/>
      <c r="AO2" s="39"/>
      <c r="AP2" s="61"/>
      <c r="AQ2" s="39"/>
      <c r="AR2" s="39"/>
      <c r="AS2" s="39"/>
      <c r="AT2" s="39"/>
      <c r="AU2" s="61"/>
      <c r="AV2" s="39"/>
      <c r="AW2" s="39"/>
      <c r="AX2" s="39"/>
      <c r="AY2" s="39"/>
      <c r="AZ2" s="63" t="s">
        <v>15</v>
      </c>
      <c r="BA2" s="63"/>
      <c r="BB2" s="63"/>
      <c r="BC2" s="63"/>
      <c r="BD2" s="63"/>
      <c r="BE2" s="63"/>
      <c r="BF2" s="63"/>
      <c r="BG2" s="63"/>
      <c r="BH2" s="63"/>
      <c r="BI2" s="63"/>
      <c r="BJ2" s="63"/>
      <c r="BK2" s="63"/>
      <c r="BL2" s="63"/>
      <c r="BM2" s="63"/>
      <c r="BN2" s="63"/>
      <c r="BO2" s="63"/>
      <c r="BP2" s="63"/>
      <c r="BQ2" s="63"/>
    </row>
    <row xmlns:x14ac="http://schemas.microsoft.com/office/spreadsheetml/2009/9/ac" r="3" ht="14.25" x14ac:dyDescent="0.2">
      <c r="A3" s="42"/>
      <c r="B3" s="37"/>
      <c r="C3" s="37"/>
      <c r="D3" s="43" t="s">
        <v>7</v>
      </c>
      <c r="E3" s="43"/>
      <c r="F3" s="43"/>
      <c r="G3" s="43" t="s">
        <v>1</v>
      </c>
      <c r="I3" s="43"/>
      <c r="J3" s="43" t="s">
        <v>2</v>
      </c>
      <c r="L3" s="43"/>
      <c r="M3" s="43" t="s">
        <v>16</v>
      </c>
      <c r="O3" s="43"/>
      <c r="P3" s="43" t="s">
        <v>17</v>
      </c>
      <c r="R3" s="43"/>
      <c r="S3" s="43" t="s">
        <v>18</v>
      </c>
      <c r="U3" s="43"/>
      <c r="V3" s="43" t="s">
        <v>7</v>
      </c>
      <c r="W3" s="43"/>
      <c r="X3" s="43"/>
      <c r="Y3" s="43"/>
      <c r="Z3" s="43"/>
      <c r="AA3" s="43" t="s">
        <v>1</v>
      </c>
      <c r="AB3" s="34"/>
      <c r="AC3" s="43"/>
      <c r="AD3" s="43"/>
      <c r="AE3" s="43"/>
      <c r="AF3" s="43" t="s">
        <v>2</v>
      </c>
      <c r="AG3" s="34"/>
      <c r="AH3" s="43"/>
      <c r="AI3" s="43"/>
      <c r="AJ3" s="43"/>
      <c r="AK3" s="43" t="s">
        <v>16</v>
      </c>
      <c r="AL3" s="34"/>
      <c r="AM3" s="43"/>
      <c r="AN3" s="43"/>
      <c r="AO3" s="43"/>
      <c r="AP3" s="43" t="s">
        <v>17</v>
      </c>
      <c r="AQ3" s="34"/>
      <c r="AR3" s="43"/>
      <c r="AS3" s="43"/>
      <c r="AT3" s="43"/>
      <c r="AU3" s="43" t="s">
        <v>18</v>
      </c>
      <c r="AV3" s="34"/>
      <c r="AW3" s="43"/>
      <c r="AX3" s="43"/>
      <c r="AY3" s="43"/>
      <c r="AZ3" s="43" t="s">
        <v>7</v>
      </c>
      <c r="BA3" s="43"/>
      <c r="BB3" s="43"/>
      <c r="BC3" s="43" t="s">
        <v>1</v>
      </c>
      <c r="BD3" s="34"/>
      <c r="BE3" s="43"/>
      <c r="BF3" s="43" t="s">
        <v>2</v>
      </c>
      <c r="BG3" s="34"/>
      <c r="BH3" s="43"/>
      <c r="BI3" s="43" t="s">
        <v>16</v>
      </c>
      <c r="BJ3" s="34"/>
      <c r="BK3" s="43"/>
      <c r="BL3" s="43" t="s">
        <v>17</v>
      </c>
      <c r="BM3" s="34"/>
      <c r="BN3" s="43"/>
      <c r="BO3" s="43" t="s">
        <v>18</v>
      </c>
      <c r="BP3" s="34"/>
      <c r="BQ3" s="43"/>
    </row>
    <row xmlns:x14ac="http://schemas.microsoft.com/office/spreadsheetml/2009/9/ac" r="4" ht="164.25" x14ac:dyDescent="0.2">
      <c r="A4" s="44" t="s">
        <v>5</v>
      </c>
      <c r="B4" s="44" t="s">
        <v>6</v>
      </c>
      <c r="C4" s="44" t="s">
        <v>4</v>
      </c>
      <c r="D4" s="125" t="s">
        <v>25</v>
      </c>
      <c r="E4" s="126" t="s">
        <v>19</v>
      </c>
      <c r="F4" s="127" t="s">
        <v>121</v>
      </c>
      <c r="G4" s="125" t="s">
        <v>25</v>
      </c>
      <c r="H4" s="126" t="s">
        <v>19</v>
      </c>
      <c r="I4" s="127" t="s">
        <v>121</v>
      </c>
      <c r="J4" s="125" t="s">
        <v>25</v>
      </c>
      <c r="K4" s="126" t="s">
        <v>19</v>
      </c>
      <c r="L4" s="127" t="s">
        <v>121</v>
      </c>
      <c r="M4" s="125" t="s">
        <v>25</v>
      </c>
      <c r="N4" s="126" t="s">
        <v>19</v>
      </c>
      <c r="O4" s="127" t="s">
        <v>121</v>
      </c>
      <c r="P4" s="125" t="s">
        <v>25</v>
      </c>
      <c r="Q4" s="126" t="s">
        <v>19</v>
      </c>
      <c r="R4" s="127" t="s">
        <v>121</v>
      </c>
      <c r="S4" s="125" t="s">
        <v>25</v>
      </c>
      <c r="T4" s="126" t="s">
        <v>19</v>
      </c>
      <c r="U4" s="128" t="s">
        <v>121</v>
      </c>
      <c r="V4" s="129" t="s">
        <v>25</v>
      </c>
      <c r="W4" s="130" t="s">
        <v>19</v>
      </c>
      <c r="X4" s="130" t="s">
        <v>21</v>
      </c>
      <c r="Y4" s="130" t="s">
        <v>29</v>
      </c>
      <c r="Z4" s="132" t="s">
        <v>122</v>
      </c>
      <c r="AA4" s="129" t="s">
        <v>25</v>
      </c>
      <c r="AB4" s="130" t="s">
        <v>19</v>
      </c>
      <c r="AC4" s="130" t="s">
        <v>21</v>
      </c>
      <c r="AD4" s="130" t="s">
        <v>29</v>
      </c>
      <c r="AE4" s="132" t="s">
        <v>122</v>
      </c>
      <c r="AF4" s="129" t="s">
        <v>25</v>
      </c>
      <c r="AG4" s="130" t="s">
        <v>19</v>
      </c>
      <c r="AH4" s="130" t="s">
        <v>21</v>
      </c>
      <c r="AI4" s="130" t="s">
        <v>29</v>
      </c>
      <c r="AJ4" s="132" t="s">
        <v>122</v>
      </c>
      <c r="AK4" s="129" t="s">
        <v>25</v>
      </c>
      <c r="AL4" s="130" t="s">
        <v>19</v>
      </c>
      <c r="AM4" s="130" t="s">
        <v>21</v>
      </c>
      <c r="AN4" s="130" t="s">
        <v>29</v>
      </c>
      <c r="AO4" s="132" t="s">
        <v>122</v>
      </c>
      <c r="AP4" s="129" t="s">
        <v>25</v>
      </c>
      <c r="AQ4" s="130" t="s">
        <v>19</v>
      </c>
      <c r="AR4" s="130" t="s">
        <v>21</v>
      </c>
      <c r="AS4" s="130" t="s">
        <v>29</v>
      </c>
      <c r="AT4" s="132" t="s">
        <v>122</v>
      </c>
      <c r="AU4" s="129" t="s">
        <v>25</v>
      </c>
      <c r="AV4" s="130" t="s">
        <v>19</v>
      </c>
      <c r="AW4" s="130" t="s">
        <v>21</v>
      </c>
      <c r="AX4" s="130" t="s">
        <v>29</v>
      </c>
      <c r="AY4" s="133" t="s">
        <v>122</v>
      </c>
      <c r="AZ4" s="134" t="s">
        <v>25</v>
      </c>
      <c r="BA4" s="135" t="s">
        <v>141</v>
      </c>
      <c r="BB4" s="136" t="s">
        <v>142</v>
      </c>
      <c r="BC4" s="134" t="s">
        <v>25</v>
      </c>
      <c r="BD4" s="135" t="s">
        <v>141</v>
      </c>
      <c r="BE4" s="136" t="s">
        <v>142</v>
      </c>
      <c r="BF4" s="134" t="s">
        <v>25</v>
      </c>
      <c r="BG4" s="135" t="s">
        <v>141</v>
      </c>
      <c r="BH4" s="136" t="s">
        <v>142</v>
      </c>
      <c r="BI4" s="134" t="s">
        <v>25</v>
      </c>
      <c r="BJ4" s="135" t="s">
        <v>141</v>
      </c>
      <c r="BK4" s="136" t="s">
        <v>142</v>
      </c>
      <c r="BL4" s="134" t="s">
        <v>25</v>
      </c>
      <c r="BM4" s="135" t="s">
        <v>141</v>
      </c>
      <c r="BN4" s="136" t="s">
        <v>142</v>
      </c>
      <c r="BO4" s="134" t="s">
        <v>25</v>
      </c>
      <c r="BP4" s="135" t="s">
        <v>141</v>
      </c>
      <c r="BQ4" s="136" t="s">
        <v>142</v>
      </c>
    </row>
    <row xmlns:x14ac="http://schemas.microsoft.com/office/spreadsheetml/2009/9/ac" r="5" ht="48" hidden="true" x14ac:dyDescent="0.2">
      <c r="A5" s="44" t="s">
        <v>39</v>
      </c>
      <c r="B5" s="44" t="s">
        <v>40</v>
      </c>
      <c r="C5" s="44" t="s">
        <v>41</v>
      </c>
      <c r="D5" s="125" t="s">
        <v>135</v>
      </c>
      <c r="E5" s="126" t="s">
        <v>42</v>
      </c>
      <c r="F5" s="127" t="s">
        <v>188</v>
      </c>
      <c r="G5" s="125" t="s">
        <v>136</v>
      </c>
      <c r="H5" s="126" t="s">
        <v>43</v>
      </c>
      <c r="I5" s="127" t="s">
        <v>189</v>
      </c>
      <c r="J5" s="125" t="s">
        <v>137</v>
      </c>
      <c r="K5" s="126" t="s">
        <v>44</v>
      </c>
      <c r="L5" s="127" t="s">
        <v>190</v>
      </c>
      <c r="M5" s="125" t="s">
        <v>138</v>
      </c>
      <c r="N5" s="126" t="s">
        <v>86</v>
      </c>
      <c r="O5" s="127" t="s">
        <v>191</v>
      </c>
      <c r="P5" s="125" t="s">
        <v>139</v>
      </c>
      <c r="Q5" s="126" t="s">
        <v>87</v>
      </c>
      <c r="R5" s="127" t="s">
        <v>192</v>
      </c>
      <c r="S5" s="125" t="s">
        <v>140</v>
      </c>
      <c r="T5" s="126" t="s">
        <v>88</v>
      </c>
      <c r="U5" s="128" t="s">
        <v>193</v>
      </c>
      <c r="V5" s="129" t="s">
        <v>129</v>
      </c>
      <c r="W5" s="130" t="s">
        <v>45</v>
      </c>
      <c r="X5" s="131" t="s">
        <v>65</v>
      </c>
      <c r="Y5" s="131" t="s">
        <v>66</v>
      </c>
      <c r="Z5" s="132" t="s">
        <v>194</v>
      </c>
      <c r="AA5" s="129" t="s">
        <v>130</v>
      </c>
      <c r="AB5" s="130" t="s">
        <v>46</v>
      </c>
      <c r="AC5" s="131" t="s">
        <v>67</v>
      </c>
      <c r="AD5" s="131" t="s">
        <v>68</v>
      </c>
      <c r="AE5" s="132" t="s">
        <v>195</v>
      </c>
      <c r="AF5" s="129" t="s">
        <v>131</v>
      </c>
      <c r="AG5" s="130" t="s">
        <v>47</v>
      </c>
      <c r="AH5" s="131" t="s">
        <v>69</v>
      </c>
      <c r="AI5" s="131" t="s">
        <v>70</v>
      </c>
      <c r="AJ5" s="132" t="s">
        <v>196</v>
      </c>
      <c r="AK5" s="129" t="s">
        <v>132</v>
      </c>
      <c r="AL5" s="130" t="s">
        <v>71</v>
      </c>
      <c r="AM5" s="131" t="s">
        <v>72</v>
      </c>
      <c r="AN5" s="131" t="s">
        <v>73</v>
      </c>
      <c r="AO5" s="132" t="s">
        <v>197</v>
      </c>
      <c r="AP5" s="129" t="s">
        <v>133</v>
      </c>
      <c r="AQ5" s="130" t="s">
        <v>74</v>
      </c>
      <c r="AR5" s="131" t="s">
        <v>75</v>
      </c>
      <c r="AS5" s="131" t="s">
        <v>76</v>
      </c>
      <c r="AT5" s="132" t="s">
        <v>198</v>
      </c>
      <c r="AU5" s="129" t="s">
        <v>134</v>
      </c>
      <c r="AV5" s="130" t="s">
        <v>77</v>
      </c>
      <c r="AW5" s="131" t="s">
        <v>78</v>
      </c>
      <c r="AX5" s="131" t="s">
        <v>79</v>
      </c>
      <c r="AY5" s="133" t="s">
        <v>199</v>
      </c>
      <c r="AZ5" s="134" t="s">
        <v>80</v>
      </c>
      <c r="BA5" s="135" t="s">
        <v>114</v>
      </c>
      <c r="BB5" s="136" t="s">
        <v>200</v>
      </c>
      <c r="BC5" s="134" t="s">
        <v>85</v>
      </c>
      <c r="BD5" s="135" t="s">
        <v>115</v>
      </c>
      <c r="BE5" s="136" t="s">
        <v>201</v>
      </c>
      <c r="BF5" s="134" t="s">
        <v>84</v>
      </c>
      <c r="BG5" s="135" t="s">
        <v>116</v>
      </c>
      <c r="BH5" s="136" t="s">
        <v>202</v>
      </c>
      <c r="BI5" s="134" t="s">
        <v>83</v>
      </c>
      <c r="BJ5" s="135" t="s">
        <v>117</v>
      </c>
      <c r="BK5" s="136" t="s">
        <v>203</v>
      </c>
      <c r="BL5" s="134" t="s">
        <v>82</v>
      </c>
      <c r="BM5" s="135" t="s">
        <v>118</v>
      </c>
      <c r="BN5" s="136" t="s">
        <v>204</v>
      </c>
      <c r="BO5" s="134" t="s">
        <v>81</v>
      </c>
      <c r="BP5" s="135" t="s">
        <v>119</v>
      </c>
      <c r="BQ5" s="136" t="s">
        <v>205</v>
      </c>
    </row>
    <row xmlns:x14ac="http://schemas.microsoft.com/office/spreadsheetml/2009/9/ac" r="6" x14ac:dyDescent="0.2">
      <c r="A6" s="330" t="str">
        <f>+RIGHT('Data Summary'!A6,LEN('Data Summary'!A6)-9)</f>
        <v>UIS</v>
      </c>
      <c r="B6" s="37" t="str">
        <f>+IF(ISTEXT('Data Summary'!B6),'Data Summary'!B6,"")</f>
        <v>Other</v>
      </c>
      <c r="C6" s="329">
        <f>+VALUE('Data Summary'!C6)</f>
        <v>2016</v>
      </c>
      <c r="D6" s="94" t="e">
        <f>+IF(AND(ISNUMBER('Water Data'!D4),'Data Summary'!BS6="Yes"),100-'Water Data'!D4,NA())</f>
        <v>#N/A</v>
      </c>
      <c r="E6" s="94" t="e">
        <f>+IF(AND(ISNUMBER('Water Data'!D6),'Data Summary'!BT6="Yes"),'Water Data'!D6,NA())</f>
        <v>#N/A</v>
      </c>
      <c r="F6" s="94">
        <f>+IF(AND(ISNUMBER('Water Data'!D9),'Data Summary'!BU6="Yes"),'Water Data'!D9,NA())</f>
        <v>83.579354838709676</v>
      </c>
      <c r="G6" s="94" t="e">
        <f>+IF(AND(ISNUMBER('Water Data'!E4),'Data Summary'!BV6="Yes"),100-'Water Data'!E4,NA())</f>
        <v>#N/A</v>
      </c>
      <c r="H6" s="94" t="e">
        <f>+IF(AND(ISNUMBER('Water Data'!E6),'Data Summary'!BW6="Yes"),'Water Data'!E6,NA())</f>
        <v>#N/A</v>
      </c>
      <c r="I6" s="94" t="e">
        <f>+IF(AND(ISNUMBER('Water Data'!E9),'Data Summary'!BX6="Yes"),'Water Data'!E9,NA())</f>
        <v>#N/A</v>
      </c>
      <c r="J6" s="94" t="e">
        <f>+IF(AND(ISNUMBER('Water Data'!F4),'Data Summary'!BY6="Yes"),100-'Water Data'!F4,NA())</f>
        <v>#N/A</v>
      </c>
      <c r="K6" s="94" t="e">
        <f>+IF(AND(ISNUMBER('Water Data'!F6),'Data Summary'!BZ6="Yes"),'Water Data'!F6,NA())</f>
        <v>#N/A</v>
      </c>
      <c r="L6" s="94" t="e">
        <f>+IF(AND(ISNUMBER('Water Data'!F9),'Data Summary'!CA6="Yes"),'Water Data'!F9,NA())</f>
        <v>#N/A</v>
      </c>
      <c r="M6" s="94" t="e">
        <f>+IF(AND(ISNUMBER('Water Data'!G4),'Data Summary'!CB6="Yes"),100-'Water Data'!G4,NA())</f>
        <v>#N/A</v>
      </c>
      <c r="N6" s="94" t="e">
        <f>+IF(AND(ISNUMBER('Water Data'!G6),'Data Summary'!CC6="Yes"),'Water Data'!G6,NA())</f>
        <v>#N/A</v>
      </c>
      <c r="O6" s="94" t="e">
        <f>+IF(AND(ISNUMBER('Water Data'!G9),'Data Summary'!CD6="Yes"),'Water Data'!G9,NA())</f>
        <v>#N/A</v>
      </c>
      <c r="P6" s="94" t="e">
        <f>+IF(AND(ISNUMBER('Water Data'!H4),'Data Summary'!CE6="Yes"),100-'Water Data'!H4,NA())</f>
        <v>#N/A</v>
      </c>
      <c r="Q6" s="94" t="e">
        <f>+IF(AND(ISNUMBER('Water Data'!H6),'Data Summary'!CF6="Yes"),'Water Data'!H6,NA())</f>
        <v>#N/A</v>
      </c>
      <c r="R6" s="94">
        <f>+IF(AND(ISNUMBER('Water Data'!H9),'Data Summary'!CG6="Yes"),'Water Data'!H9,NA())</f>
        <v>78.790000000000006</v>
      </c>
      <c r="S6" s="94">
        <f>+IF(AND(ISNUMBER('Water Data'!I4),'Data Summary'!CH6="Yes"),100-'Water Data'!I4,NA())</f>
        <v>100</v>
      </c>
      <c r="T6" s="94">
        <f>+IF(AND(ISNUMBER('Water Data'!I6),'Data Summary'!CI6="Yes"),'Water Data'!I6,NA())</f>
        <v>100</v>
      </c>
      <c r="U6" s="94">
        <f>+IF(AND(ISNUMBER('Water Data'!I9),'Data Summary'!CJ6="Yes"),'Water Data'!I9,NA())</f>
        <v>100</v>
      </c>
      <c r="V6" s="95" t="e">
        <f>+IF(AND(ISNUMBER('Sanitation Data'!D4),'Data Summary'!CK6="Yes"),100-'Sanitation Data'!D4,NA())</f>
        <v>#N/A</v>
      </c>
      <c r="W6" s="95" t="e">
        <f>+IF(AND(ISNUMBER('Sanitation Data'!D6),'Data Summary'!CL6="Yes"),'Sanitation Data'!D6,NA())</f>
        <v>#N/A</v>
      </c>
      <c r="X6" s="95" t="e">
        <f>+IF(AND(ISNUMBER('Sanitation Data'!D10),'Data Summary'!CM6="Yes"),'Sanitation Data'!D10,NA())</f>
        <v>#N/A</v>
      </c>
      <c r="Y6" s="95" t="e">
        <f>+IF(AND(ISNUMBER('Sanitation Data'!D11),'Data Summary'!CN6="Yes"),'Sanitation Data'!D11,NA())</f>
        <v>#N/A</v>
      </c>
      <c r="Z6" s="95" t="e">
        <f>+IF(AND(ISNUMBER('Sanitation Data'!D12),'Data Summary'!CO6="Yes"),'Sanitation Data'!D12,NA())</f>
        <v>#N/A</v>
      </c>
      <c r="AA6" s="95" t="e">
        <f>+IF(AND(ISNUMBER('Sanitation Data'!E4),'Data Summary'!CP6="Yes"),100-'Sanitation Data'!E4,NA())</f>
        <v>#N/A</v>
      </c>
      <c r="AB6" s="95" t="e">
        <f>+IF(AND(ISNUMBER('Sanitation Data'!E6),'Data Summary'!CQ6="Yes"),'Sanitation Data'!E6,NA())</f>
        <v>#N/A</v>
      </c>
      <c r="AC6" s="95" t="e">
        <f>+IF(AND(ISNUMBER('Sanitation Data'!E10),'Data Summary'!CR6="Yes"),'Sanitation Data'!E10,NA())</f>
        <v>#N/A</v>
      </c>
      <c r="AD6" s="95" t="e">
        <f>+IF(AND(ISNUMBER('Sanitation Data'!E11),'Data Summary'!CS6="Yes"),'Sanitation Data'!E11,NA())</f>
        <v>#N/A</v>
      </c>
      <c r="AE6" s="95" t="e">
        <f>+IF(AND(ISNUMBER('Sanitation Data'!E12),'Data Summary'!CT6="Yes"),'Sanitation Data'!E12,NA())</f>
        <v>#N/A</v>
      </c>
      <c r="AF6" s="95" t="e">
        <f>+IF(AND(ISNUMBER('Sanitation Data'!F4),'Data Summary'!CU6="Yes"),100-'Sanitation Data'!F4,NA())</f>
        <v>#N/A</v>
      </c>
      <c r="AG6" s="95" t="e">
        <f>+IF(AND(ISNUMBER('Sanitation Data'!F6),'Data Summary'!CV6="Yes"),'Sanitation Data'!F6,NA())</f>
        <v>#N/A</v>
      </c>
      <c r="AH6" s="95" t="e">
        <f>+IF(AND(ISNUMBER('Sanitation Data'!F10),'Data Summary'!CW6="Yes"),'Sanitation Data'!F10,NA())</f>
        <v>#N/A</v>
      </c>
      <c r="AI6" s="95" t="e">
        <f>+IF(AND(ISNUMBER('Sanitation Data'!F11),'Data Summary'!CX6="Yes"),'Sanitation Data'!F11,NA())</f>
        <v>#N/A</v>
      </c>
      <c r="AJ6" s="95" t="e">
        <f>+IF(AND(ISNUMBER('Sanitation Data'!F12),'Data Summary'!CY6="Yes"),'Sanitation Data'!F12,NA())</f>
        <v>#N/A</v>
      </c>
      <c r="AK6" s="95" t="e">
        <f>+IF(AND(ISNUMBER('Sanitation Data'!G4),'Data Summary'!CZ6="Yes"),100-'Sanitation Data'!G4,NA())</f>
        <v>#N/A</v>
      </c>
      <c r="AL6" s="95" t="e">
        <f>+IF(AND(ISNUMBER('Sanitation Data'!G6),'Data Summary'!DA6="Yes"),'Sanitation Data'!G6,NA())</f>
        <v>#N/A</v>
      </c>
      <c r="AM6" s="95" t="e">
        <f>+IF(AND(ISNUMBER('Sanitation Data'!G10),'Data Summary'!DB6="Yes"),'Sanitation Data'!G10,NA())</f>
        <v>#N/A</v>
      </c>
      <c r="AN6" s="95" t="e">
        <f>+IF(AND(ISNUMBER('Sanitation Data'!G11),'Data Summary'!DC6="Yes"),'Sanitation Data'!G11,NA())</f>
        <v>#N/A</v>
      </c>
      <c r="AO6" s="95" t="e">
        <f>+IF(AND(ISNUMBER('Sanitation Data'!G12),'Data Summary'!DD6="Yes"),'Sanitation Data'!G12,NA())</f>
        <v>#N/A</v>
      </c>
      <c r="AP6" s="95" t="e">
        <f>+IF(AND(ISNUMBER('Sanitation Data'!H4),'Data Summary'!DE6="Yes"),100-'Sanitation Data'!H4,NA())</f>
        <v>#N/A</v>
      </c>
      <c r="AQ6" s="95" t="e">
        <f>+IF(AND(ISNUMBER('Sanitation Data'!H6),'Data Summary'!DF6="Yes"),'Sanitation Data'!H6,NA())</f>
        <v>#N/A</v>
      </c>
      <c r="AR6" s="95" t="e">
        <f>+IF(AND(ISNUMBER('Sanitation Data'!H10),'Data Summary'!DG6="Yes"),'Sanitation Data'!H10,NA())</f>
        <v>#N/A</v>
      </c>
      <c r="AS6" s="95" t="e">
        <f>+IF(AND(ISNUMBER('Sanitation Data'!H11),'Data Summary'!DH6="Yes"),'Sanitation Data'!H11,NA())</f>
        <v>#N/A</v>
      </c>
      <c r="AT6" s="95" t="e">
        <f>+IF(AND(ISNUMBER('Sanitation Data'!H12),'Data Summary'!DI6="Yes"),'Sanitation Data'!H12,NA())</f>
        <v>#N/A</v>
      </c>
      <c r="AU6" s="95" t="e">
        <f>+IF(AND(ISNUMBER('Sanitation Data'!I4),'Data Summary'!DJ6="Yes"),100-'Sanitation Data'!I4,NA())</f>
        <v>#N/A</v>
      </c>
      <c r="AV6" s="95" t="e">
        <f>+IF(AND(ISNUMBER('Sanitation Data'!I6),'Data Summary'!DK6="Yes"),'Sanitation Data'!I6,NA())</f>
        <v>#N/A</v>
      </c>
      <c r="AW6" s="95" t="e">
        <f>+IF(AND(ISNUMBER('Sanitation Data'!I10),'Data Summary'!DL6="Yes"),'Sanitation Data'!I10,NA())</f>
        <v>#N/A</v>
      </c>
      <c r="AX6" s="95" t="e">
        <f>+IF(AND(ISNUMBER('Sanitation Data'!I11),'Data Summary'!DM6="Yes"),'Sanitation Data'!I11,NA())</f>
        <v>#N/A</v>
      </c>
      <c r="AY6" s="95" t="e">
        <f>+IF(AND(ISNUMBER('Sanitation Data'!I12),'Data Summary'!DN6="Yes"),'Sanitation Data'!I12,NA())</f>
        <v>#N/A</v>
      </c>
      <c r="AZ6" s="96" t="e">
        <f>+IF(AND(ISNUMBER('Hygiene Data'!D5),'Data Summary'!DO6="Yes"),'Hygiene Data'!D5,NA())</f>
        <v>#N/A</v>
      </c>
      <c r="BA6" s="96" t="e">
        <f>+IF(AND(ISNUMBER('Hygiene Data'!D7),'Data Summary'!DP6="Yes"),'Hygiene Data'!D7,NA())</f>
        <v>#N/A</v>
      </c>
      <c r="BB6" s="96">
        <f>+IF(AND(ISNUMBER('Hygiene Data'!D9),'Data Summary'!DQ6="Yes"),'Hygiene Data'!D9,NA())</f>
        <v>83.579354838709676</v>
      </c>
      <c r="BC6" s="96" t="e">
        <f>+IF(AND(ISNUMBER('Hygiene Data'!E5),'Data Summary'!DR6="Yes"),'Hygiene Data'!E5,NA())</f>
        <v>#N/A</v>
      </c>
      <c r="BD6" s="96" t="e">
        <f>+IF(AND(ISNUMBER('Hygiene Data'!E7),'Data Summary'!DS6="Yes"),'Hygiene Data'!E7,NA())</f>
        <v>#N/A</v>
      </c>
      <c r="BE6" s="96" t="e">
        <f>+IF(AND(ISNUMBER('Hygiene Data'!E9),'Data Summary'!DT6="Yes"),'Hygiene Data'!E9,NA())</f>
        <v>#N/A</v>
      </c>
      <c r="BF6" s="96" t="e">
        <f>+IF(AND(ISNUMBER('Hygiene Data'!F5),'Data Summary'!DU6="Yes"),'Hygiene Data'!F5,NA())</f>
        <v>#N/A</v>
      </c>
      <c r="BG6" s="96" t="e">
        <f>+IF(AND(ISNUMBER('Hygiene Data'!F7),'Data Summary'!DV6="Yes"),'Hygiene Data'!F7,NA())</f>
        <v>#N/A</v>
      </c>
      <c r="BH6" s="96" t="e">
        <f>+IF(AND(ISNUMBER('Hygiene Data'!F9),'Data Summary'!DW6="Yes"),'Hygiene Data'!F9,NA())</f>
        <v>#N/A</v>
      </c>
      <c r="BI6" s="96" t="e">
        <f>+IF(AND(ISNUMBER('Hygiene Data'!G5),'Data Summary'!DX6="Yes"),'Hygiene Data'!G5,NA())</f>
        <v>#N/A</v>
      </c>
      <c r="BJ6" s="96" t="e">
        <f>+IF(AND(ISNUMBER('Hygiene Data'!G7),'Data Summary'!DY6="Yes"),'Hygiene Data'!G7,NA())</f>
        <v>#N/A</v>
      </c>
      <c r="BK6" s="96" t="e">
        <f>+IF(AND(ISNUMBER('Hygiene Data'!G9),'Data Summary'!DZ6="Yes"),'Hygiene Data'!G9,NA())</f>
        <v>#N/A</v>
      </c>
      <c r="BL6" s="96" t="e">
        <f>+IF(AND(ISNUMBER('Hygiene Data'!H5),'Data Summary'!EA6="Yes"),'Hygiene Data'!H5,NA())</f>
        <v>#N/A</v>
      </c>
      <c r="BM6" s="96" t="e">
        <f>+IF(AND(ISNUMBER('Hygiene Data'!H7),'Data Summary'!EB6="Yes"),'Hygiene Data'!H7,NA())</f>
        <v>#N/A</v>
      </c>
      <c r="BN6" s="96">
        <f>+IF(AND(ISNUMBER('Hygiene Data'!H9),'Data Summary'!EC6="Yes"),'Hygiene Data'!H9,NA())</f>
        <v>78.790000000000006</v>
      </c>
      <c r="BO6" s="96">
        <f>+IF(AND(ISNUMBER('Hygiene Data'!I5),'Data Summary'!ED6="Yes"),'Hygiene Data'!I5,NA())</f>
        <v>100</v>
      </c>
      <c r="BP6" s="96">
        <f>+IF(AND(ISNUMBER('Hygiene Data'!I7),'Data Summary'!EE6="Yes"),'Hygiene Data'!I7,NA())</f>
        <v>100</v>
      </c>
      <c r="BQ6" s="96">
        <f>+IF(AND(ISNUMBER('Hygiene Data'!I9),'Data Summary'!EF6="Yes"),'Hygiene Data'!I9,NA())</f>
        <v>100</v>
      </c>
    </row>
    <row xmlns:x14ac="http://schemas.microsoft.com/office/spreadsheetml/2009/9/ac" r="7" x14ac:dyDescent="0.2">
      <c r="A7" s="330" t="str">
        <f ca="true">+RIGHT('Data Summary'!A7,LEN('Data Summary'!A7)-9)</f>
        <v>UIS</v>
      </c>
      <c r="B7" s="37" t="str">
        <f ca="true">+IF(ISTEXT('Data Summary'!B7),'Data Summary'!B7,"")</f>
        <v>Other</v>
      </c>
      <c r="C7" s="329">
        <f ca="true">+VALUE('Data Summary'!C7)</f>
        <v>2021</v>
      </c>
      <c r="D7" s="94">
        <f ca="true">+IF(AND(ISNUMBER(OFFSET('Water Data'!$D$4,0,10*ROW('Water Data'!D1))),'Data Summary'!BS7="Yes"),100-OFFSET('Water Data'!$D$4,0,10*ROW('Water Data'!D1)),NA())</f>
        <v>100</v>
      </c>
      <c r="E7" s="94">
        <f ca="true">+IF(AND(ISNUMBER(OFFSET('Water Data'!$D$6,0,10*ROW('Water Data'!D1))),'Data Summary'!BT7="Yes"),OFFSET('Water Data'!$D$6,0,10*ROW('Water Data'!D1)),NA())</f>
        <v>100</v>
      </c>
      <c r="F7" s="94">
        <f ca="true">+IF(AND(ISNUMBER(OFFSET('Water Data'!$D$9,0,10*ROW('Water Data'!D1))),'Data Summary'!BU7="Yes"),OFFSET('Water Data'!$D$9,0,10*ROW('Water Data'!D1)),NA())</f>
        <v>100</v>
      </c>
      <c r="G7" s="94" t="e">
        <f ca="true">+IF(AND(ISNUMBER(OFFSET('Water Data'!$E$4,0,10*ROW('Water Data'!E1))),'Data Summary'!BV7="Yes"),100-OFFSET('Water Data'!$E$4,0,10*ROW('Water Data'!E1)),NA())</f>
        <v>#N/A</v>
      </c>
      <c r="H7" s="94" t="e">
        <f ca="true">+IF(AND(ISNUMBER(OFFSET('Water Data'!$E$6,0,10*ROW('Water Data'!E1))),'Data Summary'!BW7="Yes"),OFFSET('Water Data'!$E$6,0,10*ROW('Water Data'!E1)),NA())</f>
        <v>#N/A</v>
      </c>
      <c r="I7" s="94" t="e">
        <f ca="true">+IF(AND(ISNUMBER(OFFSET('Water Data'!$E$9,0,10*ROW('Water Data'!E1))),'Data Summary'!BX7="Yes"),OFFSET('Water Data'!$E$9,0,10*ROW('Water Data'!E1)),NA())</f>
        <v>#N/A</v>
      </c>
      <c r="J7" s="94" t="e">
        <f ca="true">+IF(AND(ISNUMBER(OFFSET('Water Data'!$F$4,0,10*ROW('Water Data'!F1))),'Data Summary'!BY7="Yes"),100-OFFSET('Water Data'!$F$4,0,10*ROW('Water Data'!F1)),NA())</f>
        <v>#N/A</v>
      </c>
      <c r="K7" s="94" t="e">
        <f ca="true">+IF(AND(ISNUMBER(OFFSET('Water Data'!$F$6,0,10*ROW('Water Data'!F1))),'Data Summary'!BZ7="Yes"),OFFSET('Water Data'!$F$6,0,10*ROW('Water Data'!F1)),NA())</f>
        <v>#N/A</v>
      </c>
      <c r="L7" s="94" t="e">
        <f ca="true">+IF(AND(ISNUMBER(OFFSET('Water Data'!$F$9,0,10*ROW('Water Data'!F1))),'Data Summary'!CA7="Yes"),OFFSET('Water Data'!$F$9,0,10*ROW('Water Data'!F1)),NA())</f>
        <v>#N/A</v>
      </c>
      <c r="M7" s="94" t="e">
        <f ca="true">+IF(AND(ISNUMBER(OFFSET('Water Data'!$G$4,0,10*ROW('Water Data'!G1))),'Data Summary'!CB7="Yes"),100-OFFSET('Water Data'!$G$4,0,10*ROW('Water Data'!G1)),NA())</f>
        <v>#N/A</v>
      </c>
      <c r="N7" s="94" t="e">
        <f ca="true">+IF(AND(ISNUMBER(OFFSET('Water Data'!$G$6,0,10*ROW('Water Data'!G1))),'Data Summary'!CC7="Yes"),OFFSET('Water Data'!$G$6,0,10*ROW('Water Data'!G1)),NA())</f>
        <v>#N/A</v>
      </c>
      <c r="O7" s="94" t="e">
        <f ca="true">+IF(AND(ISNUMBER(OFFSET('Water Data'!$G$9,0,10*ROW('Water Data'!G1))),'Data Summary'!CD7="Yes"),OFFSET('Water Data'!$G$9,0,10*ROW('Water Data'!G1)),NA())</f>
        <v>#N/A</v>
      </c>
      <c r="P7" s="94">
        <f ca="true">+IF(AND(ISNUMBER(OFFSET('Water Data'!$H$4,0,10*ROW('Water Data'!H1))),'Data Summary'!CE7="Yes"),100-OFFSET('Water Data'!$H$4,0,10*ROW('Water Data'!H1)),NA())</f>
        <v>100</v>
      </c>
      <c r="Q7" s="94">
        <f ca="true">+IF(AND(ISNUMBER(OFFSET('Water Data'!$H$6,0,10*ROW('Water Data'!H1))),'Data Summary'!CF7="Yes"),OFFSET('Water Data'!$H$6,0,10*ROW('Water Data'!H1)),NA())</f>
        <v>100</v>
      </c>
      <c r="R7" s="94">
        <f ca="true">+IF(AND(ISNUMBER(OFFSET('Water Data'!$H$9,0,10*ROW('Water Data'!H1))),'Data Summary'!CG7="Yes"),OFFSET('Water Data'!$H$9,0,10*ROW('Water Data'!H1)),NA())</f>
        <v>100</v>
      </c>
      <c r="S7" s="94">
        <f ca="true">+IF(AND(ISNUMBER(OFFSET('Water Data'!$I$4,0,10*ROW('Water Data'!I1))),'Data Summary'!CH7="Yes"),100-OFFSET('Water Data'!$I$4,0,10*ROW('Water Data'!I1)),NA())</f>
        <v>100</v>
      </c>
      <c r="T7" s="94">
        <f ca="true">+IF(AND(ISNUMBER(OFFSET('Water Data'!$I$6,0,10*ROW('Water Data'!I1))),'Data Summary'!CI7="Yes"),OFFSET('Water Data'!$I$6,0,10*ROW('Water Data'!I1)),NA())</f>
        <v>100</v>
      </c>
      <c r="U7" s="94">
        <f ca="true">+IF(AND(ISNUMBER(OFFSET('Water Data'!$I$9,0,10*ROW('Water Data'!I1))),'Data Summary'!CJ7="Yes"),OFFSET('Water Data'!$I$9,0,10*ROW('Water Data'!I1)),NA())</f>
        <v>100</v>
      </c>
      <c r="V7" s="95">
        <f ca="true">+IF(AND(ISNUMBER(OFFSET('Sanitation Data'!$D$4,0,10*ROW('Sanitation Data'!D1))),'Data Summary'!CK7="Yes"),100-OFFSET('Sanitation Data'!$D$4,0,10*ROW('Sanitation Data'!D1)),NA())</f>
        <v>100</v>
      </c>
      <c r="W7" s="95">
        <f ca="true">+IF(AND(ISNUMBER(OFFSET('Sanitation Data'!$D$6,0,10*ROW('Sanitation Data'!D1))),'Data Summary'!CL7="Yes"),OFFSET('Sanitation Data'!$D$6,0,10*ROW('Sanitation Data'!D1)),NA())</f>
        <v>100</v>
      </c>
      <c r="X7" s="95" t="e">
        <f ca="true">+IF(AND(ISNUMBER(OFFSET('Sanitation Data'!$D$10,0,10*ROW('Sanitation Data'!D1))),'Data Summary'!CM7="Yes"),OFFSET('Sanitation Data'!$D$10,0,10*ROW('Sanitation Data'!D1)),NA())</f>
        <v>#N/A</v>
      </c>
      <c r="Y7" s="95" t="e">
        <f ca="true">+IF(AND(ISNUMBER(OFFSET('Sanitation Data'!$D$11,0,10*ROW('Sanitation Data'!D1))),'Data Summary'!CN7="Yes"),OFFSET('Sanitation Data'!$D$11,0,10*ROW('Sanitation Data'!D1)),NA())</f>
        <v>#N/A</v>
      </c>
      <c r="Z7" s="95">
        <f ca="true">+IF(AND(ISNUMBER(OFFSET('Sanitation Data'!$D$12,0,10*ROW('Sanitation Data'!D1))),'Data Summary'!CO7="Yes"),OFFSET('Sanitation Data'!$D$12,0,10*ROW('Sanitation Data'!D1)),NA())</f>
        <v>100</v>
      </c>
      <c r="AA7" s="95" t="e">
        <f ca="true">+IF(AND(ISNUMBER(OFFSET('Sanitation Data'!$E$4,0,10*ROW('Sanitation Data'!E1))),'Data Summary'!CP7="Yes"),100-OFFSET('Sanitation Data'!$E$4,0,10*ROW('Sanitation Data'!E1)),NA())</f>
        <v>#N/A</v>
      </c>
      <c r="AB7" s="95" t="e">
        <f ca="true">+IF(AND(ISNUMBER(OFFSET('Sanitation Data'!$E$6,0,10*ROW('Sanitation Data'!E1))),'Data Summary'!CQ7="Yes"),OFFSET('Sanitation Data'!$E$6,0,10*ROW('Sanitation Data'!E1)),NA())</f>
        <v>#N/A</v>
      </c>
      <c r="AC7" s="95" t="e">
        <f ca="true">+IF(AND(ISNUMBER(OFFSET('Sanitation Data'!$E$10,0,10*ROW('Sanitation Data'!E1))),'Data Summary'!CR7="Yes"),OFFSET('Sanitation Data'!$E$10,0,10*ROW('Sanitation Data'!E1)),NA())</f>
        <v>#N/A</v>
      </c>
      <c r="AD7" s="95" t="e">
        <f ca="true">+IF(AND(ISNUMBER(OFFSET('Sanitation Data'!$E$11,0,10*ROW('Sanitation Data'!E1))),'Data Summary'!CS7="Yes"),OFFSET('Sanitation Data'!$E$11,0,10*ROW('Sanitation Data'!E1)),NA())</f>
        <v>#N/A</v>
      </c>
      <c r="AE7" s="95" t="e">
        <f ca="true">+IF(AND(ISNUMBER(OFFSET('Sanitation Data'!$E$12,0,10*ROW('Sanitation Data'!E1))),'Data Summary'!CT7="Yes"),OFFSET('Sanitation Data'!$E$12,0,10*ROW('Sanitation Data'!E1)),NA())</f>
        <v>#N/A</v>
      </c>
      <c r="AF7" s="95" t="e">
        <f ca="true">+IF(AND(ISNUMBER(OFFSET('Sanitation Data'!$F$4,0,10*ROW('Sanitation Data'!F1))),'Data Summary'!CU7="Yes"),100-OFFSET('Sanitation Data'!$F$4,0,10*ROW('Sanitation Data'!F1)),NA())</f>
        <v>#N/A</v>
      </c>
      <c r="AG7" s="95" t="e">
        <f ca="true">+IF(AND(ISNUMBER(OFFSET('Sanitation Data'!$F$6,0,10*ROW('Sanitation Data'!F1))),'Data Summary'!CV7="Yes"),OFFSET('Sanitation Data'!$F$6,0,10*ROW('Sanitation Data'!F1)),NA())</f>
        <v>#N/A</v>
      </c>
      <c r="AH7" s="95" t="e">
        <f ca="true">+IF(AND(ISNUMBER(OFFSET('Sanitation Data'!$F$10,0,10*ROW('Sanitation Data'!F1))),'Data Summary'!CW7="Yes"),OFFSET('Sanitation Data'!$F$10,0,10*ROW('Sanitation Data'!F1)),NA())</f>
        <v>#N/A</v>
      </c>
      <c r="AI7" s="95" t="e">
        <f ca="true">+IF(AND(ISNUMBER(OFFSET('Sanitation Data'!$F$11,0,10*ROW('Sanitation Data'!F1))),'Data Summary'!CX7="Yes"),OFFSET('Sanitation Data'!$F$11,0,10*ROW('Sanitation Data'!F1)),NA())</f>
        <v>#N/A</v>
      </c>
      <c r="AJ7" s="95" t="e">
        <f ca="true">+IF(AND(ISNUMBER(OFFSET('Sanitation Data'!$F$12,0,10*ROW('Sanitation Data'!F1))),'Data Summary'!CY7="Yes"),OFFSET('Sanitation Data'!$F$12,0,10*ROW('Sanitation Data'!F1)),NA())</f>
        <v>#N/A</v>
      </c>
      <c r="AK7" s="95" t="e">
        <f ca="true">+IF(AND(ISNUMBER(OFFSET('Sanitation Data'!$G$4,0,10*ROW('Sanitation Data'!G1))),'Data Summary'!CZ7="Yes"),100-OFFSET('Sanitation Data'!$G$4,0,10*ROW('Sanitation Data'!G1)),NA())</f>
        <v>#N/A</v>
      </c>
      <c r="AL7" s="95" t="e">
        <f ca="true">+IF(AND(ISNUMBER(OFFSET('Sanitation Data'!$G$6,0,10*ROW('Sanitation Data'!G1))),'Data Summary'!DA7="Yes"),OFFSET('Sanitation Data'!$G$6,0,10*ROW('Sanitation Data'!G1)),NA())</f>
        <v>#N/A</v>
      </c>
      <c r="AM7" s="95" t="e">
        <f ca="true">+IF(AND(ISNUMBER(OFFSET('Sanitation Data'!$G$10,0,10*ROW('Sanitation Data'!G1))),'Data Summary'!DB7="Yes"),OFFSET('Sanitation Data'!$G$10,0,10*ROW('Sanitation Data'!G1)),NA())</f>
        <v>#N/A</v>
      </c>
      <c r="AN7" s="95" t="e">
        <f ca="true">+IF(AND(ISNUMBER(OFFSET('Sanitation Data'!$G$11,0,10*ROW('Sanitation Data'!G1))),'Data Summary'!DC7="Yes"),OFFSET('Sanitation Data'!$G$11,0,10*ROW('Sanitation Data'!G1)),NA())</f>
        <v>#N/A</v>
      </c>
      <c r="AO7" s="95" t="e">
        <f ca="true">+IF(AND(ISNUMBER(OFFSET('Sanitation Data'!$G$12,0,10*ROW('Sanitation Data'!G1))),'Data Summary'!DD7="Yes"),OFFSET('Sanitation Data'!$G$12,0,10*ROW('Sanitation Data'!G1)),NA())</f>
        <v>#N/A</v>
      </c>
      <c r="AP7" s="95">
        <f ca="true">+IF(AND(ISNUMBER(OFFSET('Sanitation Data'!$H$4,0,10*ROW('Sanitation Data'!H1))),'Data Summary'!DE7="Yes"),100-OFFSET('Sanitation Data'!$H$4,0,10*ROW('Sanitation Data'!H1)),NA())</f>
        <v>100</v>
      </c>
      <c r="AQ7" s="95">
        <f ca="true">+IF(AND(ISNUMBER(OFFSET('Sanitation Data'!$H$6,0,10*ROW('Sanitation Data'!H1))),'Data Summary'!DF7="Yes"),OFFSET('Sanitation Data'!$H$6,0,10*ROW('Sanitation Data'!H1)),NA())</f>
        <v>100</v>
      </c>
      <c r="AR7" s="95" t="e">
        <f ca="true">+IF(AND(ISNUMBER(OFFSET('Sanitation Data'!$H$10,0,10*ROW('Sanitation Data'!H1))),'Data Summary'!DG7="Yes"),OFFSET('Sanitation Data'!$H$10,0,10*ROW('Sanitation Data'!H1)),NA())</f>
        <v>#N/A</v>
      </c>
      <c r="AS7" s="95" t="e">
        <f ca="true">+IF(AND(ISNUMBER(OFFSET('Sanitation Data'!$H$11,0,10*ROW('Sanitation Data'!H1))),'Data Summary'!DH7="Yes"),OFFSET('Sanitation Data'!$H$11,0,10*ROW('Sanitation Data'!H1)),NA())</f>
        <v>#N/A</v>
      </c>
      <c r="AT7" s="95">
        <f ca="true">+IF(AND(ISNUMBER(OFFSET('Sanitation Data'!$H$12,0,10*ROW('Sanitation Data'!H1))),'Data Summary'!DI7="Yes"),OFFSET('Sanitation Data'!$H$12,0,10*ROW('Sanitation Data'!H1)),NA())</f>
        <v>100</v>
      </c>
      <c r="AU7" s="95">
        <f ca="true">+IF(AND(ISNUMBER(OFFSET('Sanitation Data'!$I$4,0,10*ROW('Sanitation Data'!I1))),'Data Summary'!DJ7="Yes"),100-OFFSET('Sanitation Data'!$I$4,0,10*ROW('Sanitation Data'!I1)),NA())</f>
        <v>100</v>
      </c>
      <c r="AV7" s="95">
        <f ca="true">+IF(AND(ISNUMBER(OFFSET('Sanitation Data'!$I$6,0,10*ROW('Sanitation Data'!I1))),'Data Summary'!DK7="Yes"),OFFSET('Sanitation Data'!$I$6,0,10*ROW('Sanitation Data'!I1)),NA())</f>
        <v>100</v>
      </c>
      <c r="AW7" s="95" t="e">
        <f ca="true">+IF(AND(ISNUMBER(OFFSET('Sanitation Data'!$I$10,0,10*ROW('Sanitation Data'!I1))),'Data Summary'!DL7="Yes"),OFFSET('Sanitation Data'!$I$10,0,10*ROW('Sanitation Data'!I1)),NA())</f>
        <v>#N/A</v>
      </c>
      <c r="AX7" s="95" t="e">
        <f ca="true">+IF(AND(ISNUMBER(OFFSET('Sanitation Data'!$I$11,0,10*ROW('Sanitation Data'!I1))),'Data Summary'!DM7="Yes"),OFFSET('Sanitation Data'!$I$11,0,10*ROW('Sanitation Data'!I1)),NA())</f>
        <v>#N/A</v>
      </c>
      <c r="AY7" s="95">
        <f ca="true">+IF(AND(ISNUMBER(OFFSET('Sanitation Data'!$I$12,0,10*ROW('Sanitation Data'!I1))),'Data Summary'!DN7="Yes"),OFFSET('Sanitation Data'!$I$12,0,10*ROW('Sanitation Data'!I1)),NA())</f>
        <v>100</v>
      </c>
      <c r="AZ7" s="96">
        <f ca="true">+IF(AND(ISNUMBER(OFFSET('Hygiene Data'!$D$5,0,10*ROW('Hygiene Data'!D1))),'Data Summary'!DO7="Yes"),OFFSET('Hygiene Data'!$D$5,0,10*ROW('Hygiene Data'!D1)),NA())</f>
        <v>100</v>
      </c>
      <c r="BA7" s="96">
        <f ca="true">+IF(AND(ISNUMBER(OFFSET('Hygiene Data'!$D$7,0,10*ROW('Hygiene Data'!D1))),'Data Summary'!DP7="Yes"),OFFSET('Hygiene Data'!$D$7,0,10*ROW('Hygiene Data'!D1)),NA())</f>
        <v>100</v>
      </c>
      <c r="BB7" s="96">
        <f ca="true">+IF(AND(ISNUMBER(OFFSET('Hygiene Data'!$D$9,0,10*ROW('Hygiene Data'!D1))),'Data Summary'!DQ7="Yes"),OFFSET('Hygiene Data'!$D$9,0,10*ROW('Hygiene Data'!D1)),NA())</f>
        <v>100</v>
      </c>
      <c r="BC7" s="96" t="e">
        <f ca="true">+IF(AND(ISNUMBER(OFFSET('Hygiene Data'!$E$5,0,10*ROW('Hygiene Data'!E1))),'Data Summary'!DR7="Yes"),OFFSET('Hygiene Data'!$E$5,0,10*ROW('Hygiene Data'!E1)),NA())</f>
        <v>#N/A</v>
      </c>
      <c r="BD7" s="96" t="e">
        <f ca="true">+IF(AND(ISNUMBER(OFFSET('Hygiene Data'!$E$7,0,10*ROW('Hygiene Data'!E1))),'Data Summary'!DS7="Yes"),OFFSET('Hygiene Data'!$E$7,0,10*ROW('Hygiene Data'!E1)),NA())</f>
        <v>#N/A</v>
      </c>
      <c r="BE7" s="96" t="e">
        <f ca="true">+IF(AND(ISNUMBER(OFFSET('Hygiene Data'!$E$9,0,10*ROW('Hygiene Data'!E1))),'Data Summary'!DT7="Yes"),OFFSET('Hygiene Data'!$E$9,0,10*ROW('Hygiene Data'!E1)),NA())</f>
        <v>#N/A</v>
      </c>
      <c r="BF7" s="96" t="e">
        <f ca="true">+IF(AND(ISNUMBER(OFFSET('Hygiene Data'!$F$5,0,10*ROW('Hygiene Data'!F1))),'Data Summary'!DU7="Yes"),OFFSET('Hygiene Data'!$F$5,0,10*ROW('Hygiene Data'!F1)),NA())</f>
        <v>#N/A</v>
      </c>
      <c r="BG7" s="96" t="e">
        <f ca="true">+IF(AND(ISNUMBER(OFFSET('Hygiene Data'!$F$7,0,10*ROW('Hygiene Data'!F1))),'Data Summary'!DV7="Yes"),OFFSET('Hygiene Data'!$F$7,0,10*ROW('Hygiene Data'!F1)),NA())</f>
        <v>#N/A</v>
      </c>
      <c r="BH7" s="96" t="e">
        <f ca="true">+IF(AND(ISNUMBER(OFFSET('Hygiene Data'!$F$9,0,10*ROW('Hygiene Data'!F1))),'Data Summary'!DW7="Yes"),OFFSET('Hygiene Data'!$F$9,0,10*ROW('Hygiene Data'!F1)),NA())</f>
        <v>#N/A</v>
      </c>
      <c r="BI7" s="96" t="e">
        <f ca="true">+IF(AND(ISNUMBER(OFFSET('Hygiene Data'!$G$5,0,10*ROW('Hygiene Data'!G1))),'Data Summary'!DX7="Yes"),OFFSET('Hygiene Data'!$G$5,0,10*ROW('Hygiene Data'!G1)),NA())</f>
        <v>#N/A</v>
      </c>
      <c r="BJ7" s="96" t="e">
        <f ca="true">+IF(AND(ISNUMBER(OFFSET('Hygiene Data'!$G$7,0,10*ROW('Hygiene Data'!G1))),'Data Summary'!DY7="Yes"),OFFSET('Hygiene Data'!$G$7,0,10*ROW('Hygiene Data'!G1)),NA())</f>
        <v>#N/A</v>
      </c>
      <c r="BK7" s="96" t="e">
        <f ca="true">+IF(AND(ISNUMBER(OFFSET('Hygiene Data'!$G$9,0,10*ROW('Hygiene Data'!G1))),'Data Summary'!DZ7="Yes"),OFFSET('Hygiene Data'!$G$9,0,10*ROW('Hygiene Data'!G1)),NA())</f>
        <v>#N/A</v>
      </c>
      <c r="BL7" s="96">
        <f ca="true">+IF(AND(ISNUMBER(OFFSET('Hygiene Data'!$H$5,0,10*ROW('Hygiene Data'!H1))),'Data Summary'!EA7="Yes"),OFFSET('Hygiene Data'!$H$5,0,10*ROW('Hygiene Data'!H1)),NA())</f>
        <v>100</v>
      </c>
      <c r="BM7" s="96">
        <f ca="true">+IF(AND(ISNUMBER(OFFSET('Hygiene Data'!$H$7,0,10*ROW('Hygiene Data'!H1))),'Data Summary'!EB7="Yes"),OFFSET('Hygiene Data'!$H$7,0,10*ROW('Hygiene Data'!H1)),NA())</f>
        <v>100</v>
      </c>
      <c r="BN7" s="96">
        <f ca="true">+IF(AND(ISNUMBER(OFFSET('Hygiene Data'!$H$9,0,10*ROW('Hygiene Data'!H1))),'Data Summary'!EC7="Yes"),OFFSET('Hygiene Data'!$H$9,0,10*ROW('Hygiene Data'!H1)),NA())</f>
        <v>100</v>
      </c>
      <c r="BO7" s="96">
        <f ca="true">+IF(AND(ISNUMBER(OFFSET('Hygiene Data'!$I$5,0,10*ROW('Hygiene Data'!I1))),'Data Summary'!ED7="Yes"),OFFSET('Hygiene Data'!$I$5,0,10*ROW('Hygiene Data'!I1)),NA())</f>
        <v>100</v>
      </c>
      <c r="BP7" s="96">
        <f ca="true">+IF(AND(ISNUMBER(OFFSET('Hygiene Data'!$I$7,0,10*ROW('Hygiene Data'!I1))),'Data Summary'!EE7="Yes"),OFFSET('Hygiene Data'!$I$7,0,10*ROW('Hygiene Data'!I1)),NA())</f>
        <v>100</v>
      </c>
      <c r="BQ7" s="96">
        <f ca="true">+IF(AND(ISNUMBER(OFFSET('Hygiene Data'!$I$9,0,10*ROW('Hygiene Data'!I1))),'Data Summary'!EF7="Yes"),OFFSET('Hygiene Data'!$I$9,0,10*ROW('Hygiene Data'!I1)),NA())</f>
        <v>100</v>
      </c>
    </row>
    <row xmlns:x14ac="http://schemas.microsoft.com/office/spreadsheetml/2009/9/ac" r="8" x14ac:dyDescent="0.2">
      <c r="A8" s="330" t="e">
        <f ca="true">+RIGHT('Data Summary'!A8,LEN('Data Summary'!A8)-9)</f>
        <v>#VALUE!</v>
      </c>
      <c r="B8" s="37" t="str">
        <f ca="true">+IF(ISTEXT('Data Summary'!B8),'Data Summary'!B8,"")</f>
        <v/>
      </c>
      <c r="C8" s="329" t="e">
        <f ca="true">+VALUE('Data Summary'!C8)</f>
        <v>#VALUE!</v>
      </c>
      <c r="D8" s="94" t="e">
        <f ca="true">+IF(AND(ISNUMBER(OFFSET('Water Data'!$D$4,0,10*ROW('Water Data'!D2))),'Data Summary'!BS8="Yes"),100-OFFSET('Water Data'!$D$4,0,10*ROW('Water Data'!D2)),NA())</f>
        <v>#N/A</v>
      </c>
      <c r="E8" s="94" t="e">
        <f ca="true">+IF(AND(ISNUMBER(OFFSET('Water Data'!$D$6,0,10*ROW('Water Data'!D2))),'Data Summary'!BT8="Yes"),OFFSET('Water Data'!$D$6,0,10*ROW('Water Data'!D2)),NA())</f>
        <v>#N/A</v>
      </c>
      <c r="F8" s="94" t="e">
        <f ca="true">+IF(AND(ISNUMBER(OFFSET('Water Data'!$D$9,0,10*ROW('Water Data'!D2))),'Data Summary'!BU8="Yes"),OFFSET('Water Data'!$D$9,0,10*ROW('Water Data'!D2)),NA())</f>
        <v>#N/A</v>
      </c>
      <c r="G8" s="94" t="e">
        <f ca="true">+IF(AND(ISNUMBER(OFFSET('Water Data'!$E$4,0,10*ROW('Water Data'!E2))),'Data Summary'!BV8="Yes"),100-OFFSET('Water Data'!$E$4,0,10*ROW('Water Data'!E2)),NA())</f>
        <v>#N/A</v>
      </c>
      <c r="H8" s="94" t="e">
        <f ca="true">+IF(AND(ISNUMBER(OFFSET('Water Data'!$E$6,0,10*ROW('Water Data'!E2))),'Data Summary'!BW8="Yes"),OFFSET('Water Data'!$E$6,0,10*ROW('Water Data'!E2)),NA())</f>
        <v>#N/A</v>
      </c>
      <c r="I8" s="94" t="e">
        <f ca="true">+IF(AND(ISNUMBER(OFFSET('Water Data'!$E$9,0,10*ROW('Water Data'!E2))),'Data Summary'!BX8="Yes"),OFFSET('Water Data'!$E$9,0,10*ROW('Water Data'!E2)),NA())</f>
        <v>#N/A</v>
      </c>
      <c r="J8" s="94" t="e">
        <f ca="true">+IF(AND(ISNUMBER(OFFSET('Water Data'!$F$4,0,10*ROW('Water Data'!F2))),'Data Summary'!BY8="Yes"),100-OFFSET('Water Data'!$F$4,0,10*ROW('Water Data'!F2)),NA())</f>
        <v>#N/A</v>
      </c>
      <c r="K8" s="94" t="e">
        <f ca="true">+IF(AND(ISNUMBER(OFFSET('Water Data'!$F$6,0,10*ROW('Water Data'!F2))),'Data Summary'!BZ8="Yes"),OFFSET('Water Data'!$F$6,0,10*ROW('Water Data'!F2)),NA())</f>
        <v>#N/A</v>
      </c>
      <c r="L8" s="94" t="e">
        <f ca="true">+IF(AND(ISNUMBER(OFFSET('Water Data'!$F$9,0,10*ROW('Water Data'!F2))),'Data Summary'!CA8="Yes"),OFFSET('Water Data'!$F$9,0,10*ROW('Water Data'!F2)),NA())</f>
        <v>#N/A</v>
      </c>
      <c r="M8" s="94" t="e">
        <f ca="true">+IF(AND(ISNUMBER(OFFSET('Water Data'!$G$4,0,10*ROW('Water Data'!G2))),'Data Summary'!CB8="Yes"),100-OFFSET('Water Data'!$G$4,0,10*ROW('Water Data'!G2)),NA())</f>
        <v>#N/A</v>
      </c>
      <c r="N8" s="94" t="e">
        <f ca="true">+IF(AND(ISNUMBER(OFFSET('Water Data'!$G$6,0,10*ROW('Water Data'!G2))),'Data Summary'!CC8="Yes"),OFFSET('Water Data'!$G$6,0,10*ROW('Water Data'!G2)),NA())</f>
        <v>#N/A</v>
      </c>
      <c r="O8" s="94" t="e">
        <f ca="true">+IF(AND(ISNUMBER(OFFSET('Water Data'!$G$9,0,10*ROW('Water Data'!G2))),'Data Summary'!CD8="Yes"),OFFSET('Water Data'!$G$9,0,10*ROW('Water Data'!G2)),NA())</f>
        <v>#N/A</v>
      </c>
      <c r="P8" s="94" t="e">
        <f ca="true">+IF(AND(ISNUMBER(OFFSET('Water Data'!$H$4,0,10*ROW('Water Data'!H2))),'Data Summary'!CE8="Yes"),100-OFFSET('Water Data'!$H$4,0,10*ROW('Water Data'!H2)),NA())</f>
        <v>#N/A</v>
      </c>
      <c r="Q8" s="94" t="e">
        <f ca="true">+IF(AND(ISNUMBER(OFFSET('Water Data'!$H$6,0,10*ROW('Water Data'!H2))),'Data Summary'!CF8="Yes"),OFFSET('Water Data'!$H$6,0,10*ROW('Water Data'!H2)),NA())</f>
        <v>#N/A</v>
      </c>
      <c r="R8" s="94" t="e">
        <f ca="true">+IF(AND(ISNUMBER(OFFSET('Water Data'!$H$9,0,10*ROW('Water Data'!H2))),'Data Summary'!CG8="Yes"),OFFSET('Water Data'!$H$9,0,10*ROW('Water Data'!H2)),NA())</f>
        <v>#N/A</v>
      </c>
      <c r="S8" s="94" t="e">
        <f ca="true">+IF(AND(ISNUMBER(OFFSET('Water Data'!$I$4,0,10*ROW('Water Data'!I2))),'Data Summary'!CH8="Yes"),100-OFFSET('Water Data'!$I$4,0,10*ROW('Water Data'!I2)),NA())</f>
        <v>#N/A</v>
      </c>
      <c r="T8" s="94" t="e">
        <f ca="true">+IF(AND(ISNUMBER(OFFSET('Water Data'!$I$6,0,10*ROW('Water Data'!I2))),'Data Summary'!CI8="Yes"),OFFSET('Water Data'!$I$6,0,10*ROW('Water Data'!I2)),NA())</f>
        <v>#N/A</v>
      </c>
      <c r="U8" s="94" t="e">
        <f ca="true">+IF(AND(ISNUMBER(OFFSET('Water Data'!$I$9,0,10*ROW('Water Data'!I2))),'Data Summary'!CJ8="Yes"),OFFSET('Water Data'!$I$9,0,10*ROW('Water Data'!I2)),NA())</f>
        <v>#N/A</v>
      </c>
      <c r="V8" s="95" t="e">
        <f ca="true">+IF(AND(ISNUMBER(OFFSET('Sanitation Data'!$D$4,0,10*ROW('Sanitation Data'!D2))),'Data Summary'!CK8="Yes"),100-OFFSET('Sanitation Data'!$D$4,0,10*ROW('Sanitation Data'!D2)),NA())</f>
        <v>#N/A</v>
      </c>
      <c r="W8" s="95" t="e">
        <f ca="true">+IF(AND(ISNUMBER(OFFSET('Sanitation Data'!$D$6,0,10*ROW('Sanitation Data'!D2))),'Data Summary'!CL8="Yes"),OFFSET('Sanitation Data'!$D$6,0,10*ROW('Sanitation Data'!D2)),NA())</f>
        <v>#N/A</v>
      </c>
      <c r="X8" s="95" t="e">
        <f ca="true">+IF(AND(ISNUMBER(OFFSET('Sanitation Data'!$D$10,0,10*ROW('Sanitation Data'!D2))),'Data Summary'!CM8="Yes"),OFFSET('Sanitation Data'!$D$10,0,10*ROW('Sanitation Data'!D2)),NA())</f>
        <v>#N/A</v>
      </c>
      <c r="Y8" s="95" t="e">
        <f ca="true">+IF(AND(ISNUMBER(OFFSET('Sanitation Data'!$D$11,0,10*ROW('Sanitation Data'!D2))),'Data Summary'!CN8="Yes"),OFFSET('Sanitation Data'!$D$11,0,10*ROW('Sanitation Data'!D2)),NA())</f>
        <v>#N/A</v>
      </c>
      <c r="Z8" s="95" t="e">
        <f ca="true">+IF(AND(ISNUMBER(OFFSET('Sanitation Data'!$D$12,0,10*ROW('Sanitation Data'!D2))),'Data Summary'!CO8="Yes"),OFFSET('Sanitation Data'!$D$12,0,10*ROW('Sanitation Data'!D2)),NA())</f>
        <v>#N/A</v>
      </c>
      <c r="AA8" s="95" t="e">
        <f ca="true">+IF(AND(ISNUMBER(OFFSET('Sanitation Data'!$E$4,0,10*ROW('Sanitation Data'!E2))),'Data Summary'!CP8="Yes"),100-OFFSET('Sanitation Data'!$E$4,0,10*ROW('Sanitation Data'!E2)),NA())</f>
        <v>#N/A</v>
      </c>
      <c r="AB8" s="95" t="e">
        <f ca="true">+IF(AND(ISNUMBER(OFFSET('Sanitation Data'!$E$6,0,10*ROW('Sanitation Data'!E2))),'Data Summary'!CQ8="Yes"),OFFSET('Sanitation Data'!$E$6,0,10*ROW('Sanitation Data'!E2)),NA())</f>
        <v>#N/A</v>
      </c>
      <c r="AC8" s="95" t="e">
        <f ca="true">+IF(AND(ISNUMBER(OFFSET('Sanitation Data'!$E$10,0,10*ROW('Sanitation Data'!E2))),'Data Summary'!CR8="Yes"),OFFSET('Sanitation Data'!$E$10,0,10*ROW('Sanitation Data'!E2)),NA())</f>
        <v>#N/A</v>
      </c>
      <c r="AD8" s="95" t="e">
        <f ca="true">+IF(AND(ISNUMBER(OFFSET('Sanitation Data'!$E$11,0,10*ROW('Sanitation Data'!E2))),'Data Summary'!CS8="Yes"),OFFSET('Sanitation Data'!$E$11,0,10*ROW('Sanitation Data'!E2)),NA())</f>
        <v>#N/A</v>
      </c>
      <c r="AE8" s="95" t="e">
        <f ca="true">+IF(AND(ISNUMBER(OFFSET('Sanitation Data'!$E$12,0,10*ROW('Sanitation Data'!E2))),'Data Summary'!CT8="Yes"),OFFSET('Sanitation Data'!$E$12,0,10*ROW('Sanitation Data'!E2)),NA())</f>
        <v>#N/A</v>
      </c>
      <c r="AF8" s="95" t="e">
        <f ca="true">+IF(AND(ISNUMBER(OFFSET('Sanitation Data'!$F$4,0,10*ROW('Sanitation Data'!F2))),'Data Summary'!CU8="Yes"),100-OFFSET('Sanitation Data'!$F$4,0,10*ROW('Sanitation Data'!F2)),NA())</f>
        <v>#N/A</v>
      </c>
      <c r="AG8" s="95" t="e">
        <f ca="true">+IF(AND(ISNUMBER(OFFSET('Sanitation Data'!$F$6,0,10*ROW('Sanitation Data'!F2))),'Data Summary'!CV8="Yes"),OFFSET('Sanitation Data'!$F$6,0,10*ROW('Sanitation Data'!F2)),NA())</f>
        <v>#N/A</v>
      </c>
      <c r="AH8" s="95" t="e">
        <f ca="true">+IF(AND(ISNUMBER(OFFSET('Sanitation Data'!$F$10,0,10*ROW('Sanitation Data'!F2))),'Data Summary'!CW8="Yes"),OFFSET('Sanitation Data'!$F$10,0,10*ROW('Sanitation Data'!F2)),NA())</f>
        <v>#N/A</v>
      </c>
      <c r="AI8" s="95" t="e">
        <f ca="true">+IF(AND(ISNUMBER(OFFSET('Sanitation Data'!$F$11,0,10*ROW('Sanitation Data'!F2))),'Data Summary'!CX8="Yes"),OFFSET('Sanitation Data'!$F$11,0,10*ROW('Sanitation Data'!F2)),NA())</f>
        <v>#N/A</v>
      </c>
      <c r="AJ8" s="95" t="e">
        <f ca="true">+IF(AND(ISNUMBER(OFFSET('Sanitation Data'!$F$12,0,10*ROW('Sanitation Data'!F2))),'Data Summary'!CY8="Yes"),OFFSET('Sanitation Data'!$F$12,0,10*ROW('Sanitation Data'!F2)),NA())</f>
        <v>#N/A</v>
      </c>
      <c r="AK8" s="95" t="e">
        <f ca="true">+IF(AND(ISNUMBER(OFFSET('Sanitation Data'!$G$4,0,10*ROW('Sanitation Data'!G2))),'Data Summary'!CZ8="Yes"),100-OFFSET('Sanitation Data'!$G$4,0,10*ROW('Sanitation Data'!G2)),NA())</f>
        <v>#N/A</v>
      </c>
      <c r="AL8" s="95" t="e">
        <f ca="true">+IF(AND(ISNUMBER(OFFSET('Sanitation Data'!$G$6,0,10*ROW('Sanitation Data'!G2))),'Data Summary'!DA8="Yes"),OFFSET('Sanitation Data'!$G$6,0,10*ROW('Sanitation Data'!G2)),NA())</f>
        <v>#N/A</v>
      </c>
      <c r="AM8" s="95" t="e">
        <f ca="true">+IF(AND(ISNUMBER(OFFSET('Sanitation Data'!$G$10,0,10*ROW('Sanitation Data'!G2))),'Data Summary'!DB8="Yes"),OFFSET('Sanitation Data'!$G$10,0,10*ROW('Sanitation Data'!G2)),NA())</f>
        <v>#N/A</v>
      </c>
      <c r="AN8" s="95" t="e">
        <f ca="true">+IF(AND(ISNUMBER(OFFSET('Sanitation Data'!$G$11,0,10*ROW('Sanitation Data'!G2))),'Data Summary'!DC8="Yes"),OFFSET('Sanitation Data'!$G$11,0,10*ROW('Sanitation Data'!G2)),NA())</f>
        <v>#N/A</v>
      </c>
      <c r="AO8" s="95" t="e">
        <f ca="true">+IF(AND(ISNUMBER(OFFSET('Sanitation Data'!$G$12,0,10*ROW('Sanitation Data'!G2))),'Data Summary'!DD8="Yes"),OFFSET('Sanitation Data'!$G$12,0,10*ROW('Sanitation Data'!G2)),NA())</f>
        <v>#N/A</v>
      </c>
      <c r="AP8" s="95" t="e">
        <f ca="true">+IF(AND(ISNUMBER(OFFSET('Sanitation Data'!$H$4,0,10*ROW('Sanitation Data'!H2))),'Data Summary'!DE8="Yes"),100-OFFSET('Sanitation Data'!$H$4,0,10*ROW('Sanitation Data'!H2)),NA())</f>
        <v>#N/A</v>
      </c>
      <c r="AQ8" s="95" t="e">
        <f ca="true">+IF(AND(ISNUMBER(OFFSET('Sanitation Data'!$H$6,0,10*ROW('Sanitation Data'!H2))),'Data Summary'!DF8="Yes"),OFFSET('Sanitation Data'!$H$6,0,10*ROW('Sanitation Data'!H2)),NA())</f>
        <v>#N/A</v>
      </c>
      <c r="AR8" s="95" t="e">
        <f ca="true">+IF(AND(ISNUMBER(OFFSET('Sanitation Data'!$H$10,0,10*ROW('Sanitation Data'!H2))),'Data Summary'!DG8="Yes"),OFFSET('Sanitation Data'!$H$10,0,10*ROW('Sanitation Data'!H2)),NA())</f>
        <v>#N/A</v>
      </c>
      <c r="AS8" s="95" t="e">
        <f ca="true">+IF(AND(ISNUMBER(OFFSET('Sanitation Data'!$H$11,0,10*ROW('Sanitation Data'!H2))),'Data Summary'!DH8="Yes"),OFFSET('Sanitation Data'!$H$11,0,10*ROW('Sanitation Data'!H2)),NA())</f>
        <v>#N/A</v>
      </c>
      <c r="AT8" s="95" t="e">
        <f ca="true">+IF(AND(ISNUMBER(OFFSET('Sanitation Data'!$H$12,0,10*ROW('Sanitation Data'!H2))),'Data Summary'!DI8="Yes"),OFFSET('Sanitation Data'!$H$12,0,10*ROW('Sanitation Data'!H2)),NA())</f>
        <v>#N/A</v>
      </c>
      <c r="AU8" s="95" t="e">
        <f ca="true">+IF(AND(ISNUMBER(OFFSET('Sanitation Data'!$I$4,0,10*ROW('Sanitation Data'!I2))),'Data Summary'!DJ8="Yes"),100-OFFSET('Sanitation Data'!$I$4,0,10*ROW('Sanitation Data'!I2)),NA())</f>
        <v>#N/A</v>
      </c>
      <c r="AV8" s="95" t="e">
        <f ca="true">+IF(AND(ISNUMBER(OFFSET('Sanitation Data'!$I$6,0,10*ROW('Sanitation Data'!I2))),'Data Summary'!DK8="Yes"),OFFSET('Sanitation Data'!$I$6,0,10*ROW('Sanitation Data'!I2)),NA())</f>
        <v>#N/A</v>
      </c>
      <c r="AW8" s="95" t="e">
        <f ca="true">+IF(AND(ISNUMBER(OFFSET('Sanitation Data'!$I$10,0,10*ROW('Sanitation Data'!I2))),'Data Summary'!DL8="Yes"),OFFSET('Sanitation Data'!$I$10,0,10*ROW('Sanitation Data'!I2)),NA())</f>
        <v>#N/A</v>
      </c>
      <c r="AX8" s="95" t="e">
        <f ca="true">+IF(AND(ISNUMBER(OFFSET('Sanitation Data'!$I$11,0,10*ROW('Sanitation Data'!I2))),'Data Summary'!DM8="Yes"),OFFSET('Sanitation Data'!$I$11,0,10*ROW('Sanitation Data'!I2)),NA())</f>
        <v>#N/A</v>
      </c>
      <c r="AY8" s="95" t="e">
        <f ca="true">+IF(AND(ISNUMBER(OFFSET('Sanitation Data'!$I$12,0,10*ROW('Sanitation Data'!I2))),'Data Summary'!DN8="Yes"),OFFSET('Sanitation Data'!$I$12,0,10*ROW('Sanitation Data'!I2)),NA())</f>
        <v>#N/A</v>
      </c>
      <c r="AZ8" s="96" t="e">
        <f ca="true">+IF(AND(ISNUMBER(OFFSET('Hygiene Data'!$D$5,0,10*ROW('Hygiene Data'!D2))),'Data Summary'!DO8="Yes"),OFFSET('Hygiene Data'!$D$5,0,10*ROW('Hygiene Data'!D2)),NA())</f>
        <v>#N/A</v>
      </c>
      <c r="BA8" s="96" t="e">
        <f ca="true">+IF(AND(ISNUMBER(OFFSET('Hygiene Data'!$D$7,0,10*ROW('Hygiene Data'!D2))),'Data Summary'!DP8="Yes"),OFFSET('Hygiene Data'!$D$7,0,10*ROW('Hygiene Data'!D2)),NA())</f>
        <v>#N/A</v>
      </c>
      <c r="BB8" s="96" t="e">
        <f ca="true">+IF(AND(ISNUMBER(OFFSET('Hygiene Data'!$D$9,0,10*ROW('Hygiene Data'!D2))),'Data Summary'!DQ8="Yes"),OFFSET('Hygiene Data'!$D$9,0,10*ROW('Hygiene Data'!D2)),NA())</f>
        <v>#N/A</v>
      </c>
      <c r="BC8" s="96" t="e">
        <f ca="true">+IF(AND(ISNUMBER(OFFSET('Hygiene Data'!$E$5,0,10*ROW('Hygiene Data'!E2))),'Data Summary'!DR8="Yes"),OFFSET('Hygiene Data'!$E$5,0,10*ROW('Hygiene Data'!E2)),NA())</f>
        <v>#N/A</v>
      </c>
      <c r="BD8" s="96" t="e">
        <f ca="true">+IF(AND(ISNUMBER(OFFSET('Hygiene Data'!$E$7,0,10*ROW('Hygiene Data'!E2))),'Data Summary'!DS8="Yes"),OFFSET('Hygiene Data'!$E$7,0,10*ROW('Hygiene Data'!E2)),NA())</f>
        <v>#N/A</v>
      </c>
      <c r="BE8" s="96" t="e">
        <f ca="true">+IF(AND(ISNUMBER(OFFSET('Hygiene Data'!$E$9,0,10*ROW('Hygiene Data'!E2))),'Data Summary'!DT8="Yes"),OFFSET('Hygiene Data'!$E$9,0,10*ROW('Hygiene Data'!E2)),NA())</f>
        <v>#N/A</v>
      </c>
      <c r="BF8" s="96" t="e">
        <f ca="true">+IF(AND(ISNUMBER(OFFSET('Hygiene Data'!$F$5,0,10*ROW('Hygiene Data'!F2))),'Data Summary'!DU8="Yes"),OFFSET('Hygiene Data'!$F$5,0,10*ROW('Hygiene Data'!F2)),NA())</f>
        <v>#N/A</v>
      </c>
      <c r="BG8" s="96" t="e">
        <f ca="true">+IF(AND(ISNUMBER(OFFSET('Hygiene Data'!$F$7,0,10*ROW('Hygiene Data'!F2))),'Data Summary'!DV8="Yes"),OFFSET('Hygiene Data'!$F$7,0,10*ROW('Hygiene Data'!F2)),NA())</f>
        <v>#N/A</v>
      </c>
      <c r="BH8" s="96" t="e">
        <f ca="true">+IF(AND(ISNUMBER(OFFSET('Hygiene Data'!$F$9,0,10*ROW('Hygiene Data'!F2))),'Data Summary'!DW8="Yes"),OFFSET('Hygiene Data'!$F$9,0,10*ROW('Hygiene Data'!F2)),NA())</f>
        <v>#N/A</v>
      </c>
      <c r="BI8" s="96" t="e">
        <f ca="true">+IF(AND(ISNUMBER(OFFSET('Hygiene Data'!$G$5,0,10*ROW('Hygiene Data'!G2))),'Data Summary'!DX8="Yes"),OFFSET('Hygiene Data'!$G$5,0,10*ROW('Hygiene Data'!G2)),NA())</f>
        <v>#N/A</v>
      </c>
      <c r="BJ8" s="96" t="e">
        <f ca="true">+IF(AND(ISNUMBER(OFFSET('Hygiene Data'!$G$7,0,10*ROW('Hygiene Data'!G2))),'Data Summary'!DY8="Yes"),OFFSET('Hygiene Data'!$G$7,0,10*ROW('Hygiene Data'!G2)),NA())</f>
        <v>#N/A</v>
      </c>
      <c r="BK8" s="96" t="e">
        <f ca="true">+IF(AND(ISNUMBER(OFFSET('Hygiene Data'!$G$9,0,10*ROW('Hygiene Data'!G2))),'Data Summary'!DZ8="Yes"),OFFSET('Hygiene Data'!$G$9,0,10*ROW('Hygiene Data'!G2)),NA())</f>
        <v>#N/A</v>
      </c>
      <c r="BL8" s="96" t="e">
        <f ca="true">+IF(AND(ISNUMBER(OFFSET('Hygiene Data'!$H$5,0,10*ROW('Hygiene Data'!H2))),'Data Summary'!EA8="Yes"),OFFSET('Hygiene Data'!$H$5,0,10*ROW('Hygiene Data'!H2)),NA())</f>
        <v>#N/A</v>
      </c>
      <c r="BM8" s="96" t="e">
        <f ca="true">+IF(AND(ISNUMBER(OFFSET('Hygiene Data'!$H$7,0,10*ROW('Hygiene Data'!H2))),'Data Summary'!EB8="Yes"),OFFSET('Hygiene Data'!$H$7,0,10*ROW('Hygiene Data'!H2)),NA())</f>
        <v>#N/A</v>
      </c>
      <c r="BN8" s="96" t="e">
        <f ca="true">+IF(AND(ISNUMBER(OFFSET('Hygiene Data'!$H$9,0,10*ROW('Hygiene Data'!H2))),'Data Summary'!EC8="Yes"),OFFSET('Hygiene Data'!$H$9,0,10*ROW('Hygiene Data'!H2)),NA())</f>
        <v>#N/A</v>
      </c>
      <c r="BO8" s="96" t="e">
        <f ca="true">+IF(AND(ISNUMBER(OFFSET('Hygiene Data'!$I$5,0,10*ROW('Hygiene Data'!I2))),'Data Summary'!ED8="Yes"),OFFSET('Hygiene Data'!$I$5,0,10*ROW('Hygiene Data'!I2)),NA())</f>
        <v>#N/A</v>
      </c>
      <c r="BP8" s="96" t="e">
        <f ca="true">+IF(AND(ISNUMBER(OFFSET('Hygiene Data'!$I$7,0,10*ROW('Hygiene Data'!I2))),'Data Summary'!EE8="Yes"),OFFSET('Hygiene Data'!$I$7,0,10*ROW('Hygiene Data'!I2)),NA())</f>
        <v>#N/A</v>
      </c>
      <c r="BQ8" s="96" t="e">
        <f ca="true">+IF(AND(ISNUMBER(OFFSET('Hygiene Data'!$I$9,0,10*ROW('Hygiene Data'!I2))),'Data Summary'!EF8="Yes"),OFFSET('Hygiene Data'!$I$9,0,10*ROW('Hygiene Data'!I2)),NA())</f>
        <v>#N/A</v>
      </c>
    </row>
    <row xmlns:x14ac="http://schemas.microsoft.com/office/spreadsheetml/2009/9/ac" r="9" x14ac:dyDescent="0.2">
      <c r="A9" s="330" t="e">
        <f ca="true">+RIGHT('Data Summary'!A9,LEN('Data Summary'!A9)-9)</f>
        <v>#VALUE!</v>
      </c>
      <c r="B9" s="37" t="str">
        <f ca="true">+IF(ISTEXT('Data Summary'!B9),'Data Summary'!B9,"")</f>
        <v/>
      </c>
      <c r="C9" s="329" t="e">
        <f ca="true">+VALUE('Data Summary'!C9)</f>
        <v>#VALUE!</v>
      </c>
      <c r="D9" s="94" t="e">
        <f ca="true">+IF(AND(ISNUMBER(OFFSET('Water Data'!$D$4,0,10*ROW('Water Data'!D3))),'Data Summary'!BS9="Yes"),100-OFFSET('Water Data'!$D$4,0,10*ROW('Water Data'!D3)),NA())</f>
        <v>#N/A</v>
      </c>
      <c r="E9" s="94" t="e">
        <f ca="true">+IF(AND(ISNUMBER(OFFSET('Water Data'!$D$6,0,10*ROW('Water Data'!D3))),'Data Summary'!BT9="Yes"),OFFSET('Water Data'!$D$6,0,10*ROW('Water Data'!D3)),NA())</f>
        <v>#N/A</v>
      </c>
      <c r="F9" s="94" t="e">
        <f ca="true">+IF(AND(ISNUMBER(OFFSET('Water Data'!$D$9,0,10*ROW('Water Data'!D3))),'Data Summary'!BU9="Yes"),OFFSET('Water Data'!$D$9,0,10*ROW('Water Data'!D3)),NA())</f>
        <v>#N/A</v>
      </c>
      <c r="G9" s="94" t="e">
        <f ca="true">+IF(AND(ISNUMBER(OFFSET('Water Data'!$E$4,0,10*ROW('Water Data'!E3))),'Data Summary'!BV9="Yes"),100-OFFSET('Water Data'!$E$4,0,10*ROW('Water Data'!E3)),NA())</f>
        <v>#N/A</v>
      </c>
      <c r="H9" s="94" t="e">
        <f ca="true">+IF(AND(ISNUMBER(OFFSET('Water Data'!$E$6,0,10*ROW('Water Data'!E3))),'Data Summary'!BW9="Yes"),OFFSET('Water Data'!$E$6,0,10*ROW('Water Data'!E3)),NA())</f>
        <v>#N/A</v>
      </c>
      <c r="I9" s="94" t="e">
        <f ca="true">+IF(AND(ISNUMBER(OFFSET('Water Data'!$E$9,0,10*ROW('Water Data'!E3))),'Data Summary'!BX9="Yes"),OFFSET('Water Data'!$E$9,0,10*ROW('Water Data'!E3)),NA())</f>
        <v>#N/A</v>
      </c>
      <c r="J9" s="94" t="e">
        <f ca="true">+IF(AND(ISNUMBER(OFFSET('Water Data'!$F$4,0,10*ROW('Water Data'!F3))),'Data Summary'!BY9="Yes"),100-OFFSET('Water Data'!$F$4,0,10*ROW('Water Data'!F3)),NA())</f>
        <v>#N/A</v>
      </c>
      <c r="K9" s="94" t="e">
        <f ca="true">+IF(AND(ISNUMBER(OFFSET('Water Data'!$F$6,0,10*ROW('Water Data'!F3))),'Data Summary'!BZ9="Yes"),OFFSET('Water Data'!$F$6,0,10*ROW('Water Data'!F3)),NA())</f>
        <v>#N/A</v>
      </c>
      <c r="L9" s="94" t="e">
        <f ca="true">+IF(AND(ISNUMBER(OFFSET('Water Data'!$F$9,0,10*ROW('Water Data'!F3))),'Data Summary'!CA9="Yes"),OFFSET('Water Data'!$F$9,0,10*ROW('Water Data'!F3)),NA())</f>
        <v>#N/A</v>
      </c>
      <c r="M9" s="94" t="e">
        <f ca="true">+IF(AND(ISNUMBER(OFFSET('Water Data'!$G$4,0,10*ROW('Water Data'!G3))),'Data Summary'!CB9="Yes"),100-OFFSET('Water Data'!$G$4,0,10*ROW('Water Data'!G3)),NA())</f>
        <v>#N/A</v>
      </c>
      <c r="N9" s="94" t="e">
        <f ca="true">+IF(AND(ISNUMBER(OFFSET('Water Data'!$G$6,0,10*ROW('Water Data'!G3))),'Data Summary'!CC9="Yes"),OFFSET('Water Data'!$G$6,0,10*ROW('Water Data'!G3)),NA())</f>
        <v>#N/A</v>
      </c>
      <c r="O9" s="94" t="e">
        <f ca="true">+IF(AND(ISNUMBER(OFFSET('Water Data'!$G$9,0,10*ROW('Water Data'!G3))),'Data Summary'!CD9="Yes"),OFFSET('Water Data'!$G$9,0,10*ROW('Water Data'!G3)),NA())</f>
        <v>#N/A</v>
      </c>
      <c r="P9" s="94" t="e">
        <f ca="true">+IF(AND(ISNUMBER(OFFSET('Water Data'!$H$4,0,10*ROW('Water Data'!H3))),'Data Summary'!CE9="Yes"),100-OFFSET('Water Data'!$H$4,0,10*ROW('Water Data'!H3)),NA())</f>
        <v>#N/A</v>
      </c>
      <c r="Q9" s="94" t="e">
        <f ca="true">+IF(AND(ISNUMBER(OFFSET('Water Data'!$H$6,0,10*ROW('Water Data'!H3))),'Data Summary'!CF9="Yes"),OFFSET('Water Data'!$H$6,0,10*ROW('Water Data'!H3)),NA())</f>
        <v>#N/A</v>
      </c>
      <c r="R9" s="94" t="e">
        <f ca="true">+IF(AND(ISNUMBER(OFFSET('Water Data'!$H$9,0,10*ROW('Water Data'!H3))),'Data Summary'!CG9="Yes"),OFFSET('Water Data'!$H$9,0,10*ROW('Water Data'!H3)),NA())</f>
        <v>#N/A</v>
      </c>
      <c r="S9" s="94" t="e">
        <f ca="true">+IF(AND(ISNUMBER(OFFSET('Water Data'!$I$4,0,10*ROW('Water Data'!I3))),'Data Summary'!CH9="Yes"),100-OFFSET('Water Data'!$I$4,0,10*ROW('Water Data'!I3)),NA())</f>
        <v>#N/A</v>
      </c>
      <c r="T9" s="94" t="e">
        <f ca="true">+IF(AND(ISNUMBER(OFFSET('Water Data'!$I$6,0,10*ROW('Water Data'!I3))),'Data Summary'!CI9="Yes"),OFFSET('Water Data'!$I$6,0,10*ROW('Water Data'!I3)),NA())</f>
        <v>#N/A</v>
      </c>
      <c r="U9" s="94" t="e">
        <f ca="true">+IF(AND(ISNUMBER(OFFSET('Water Data'!$I$9,0,10*ROW('Water Data'!I3))),'Data Summary'!CJ9="Yes"),OFFSET('Water Data'!$I$9,0,10*ROW('Water Data'!I3)),NA())</f>
        <v>#N/A</v>
      </c>
      <c r="V9" s="95" t="e">
        <f ca="true">+IF(AND(ISNUMBER(OFFSET('Sanitation Data'!$D$4,0,10*ROW('Sanitation Data'!D3))),'Data Summary'!CK9="Yes"),100-OFFSET('Sanitation Data'!$D$4,0,10*ROW('Sanitation Data'!D3)),NA())</f>
        <v>#N/A</v>
      </c>
      <c r="W9" s="95" t="e">
        <f ca="true">+IF(AND(ISNUMBER(OFFSET('Sanitation Data'!$D$6,0,10*ROW('Sanitation Data'!D3))),'Data Summary'!CL9="Yes"),OFFSET('Sanitation Data'!$D$6,0,10*ROW('Sanitation Data'!D3)),NA())</f>
        <v>#N/A</v>
      </c>
      <c r="X9" s="95" t="e">
        <f ca="true">+IF(AND(ISNUMBER(OFFSET('Sanitation Data'!$D$10,0,10*ROW('Sanitation Data'!D3))),'Data Summary'!CM9="Yes"),OFFSET('Sanitation Data'!$D$10,0,10*ROW('Sanitation Data'!D3)),NA())</f>
        <v>#N/A</v>
      </c>
      <c r="Y9" s="95" t="e">
        <f ca="true">+IF(AND(ISNUMBER(OFFSET('Sanitation Data'!$D$11,0,10*ROW('Sanitation Data'!D3))),'Data Summary'!CN9="Yes"),OFFSET('Sanitation Data'!$D$11,0,10*ROW('Sanitation Data'!D3)),NA())</f>
        <v>#N/A</v>
      </c>
      <c r="Z9" s="95" t="e">
        <f ca="true">+IF(AND(ISNUMBER(OFFSET('Sanitation Data'!$D$12,0,10*ROW('Sanitation Data'!D3))),'Data Summary'!CO9="Yes"),OFFSET('Sanitation Data'!$D$12,0,10*ROW('Sanitation Data'!D3)),NA())</f>
        <v>#N/A</v>
      </c>
      <c r="AA9" s="95" t="e">
        <f ca="true">+IF(AND(ISNUMBER(OFFSET('Sanitation Data'!$E$4,0,10*ROW('Sanitation Data'!E3))),'Data Summary'!CP9="Yes"),100-OFFSET('Sanitation Data'!$E$4,0,10*ROW('Sanitation Data'!E3)),NA())</f>
        <v>#N/A</v>
      </c>
      <c r="AB9" s="95" t="e">
        <f ca="true">+IF(AND(ISNUMBER(OFFSET('Sanitation Data'!$E$6,0,10*ROW('Sanitation Data'!E3))),'Data Summary'!CQ9="Yes"),OFFSET('Sanitation Data'!$E$6,0,10*ROW('Sanitation Data'!E3)),NA())</f>
        <v>#N/A</v>
      </c>
      <c r="AC9" s="95" t="e">
        <f ca="true">+IF(AND(ISNUMBER(OFFSET('Sanitation Data'!$E$10,0,10*ROW('Sanitation Data'!E3))),'Data Summary'!CR9="Yes"),OFFSET('Sanitation Data'!$E$10,0,10*ROW('Sanitation Data'!E3)),NA())</f>
        <v>#N/A</v>
      </c>
      <c r="AD9" s="95" t="e">
        <f ca="true">+IF(AND(ISNUMBER(OFFSET('Sanitation Data'!$E$11,0,10*ROW('Sanitation Data'!E3))),'Data Summary'!CS9="Yes"),OFFSET('Sanitation Data'!$E$11,0,10*ROW('Sanitation Data'!E3)),NA())</f>
        <v>#N/A</v>
      </c>
      <c r="AE9" s="95" t="e">
        <f ca="true">+IF(AND(ISNUMBER(OFFSET('Sanitation Data'!$E$12,0,10*ROW('Sanitation Data'!E3))),'Data Summary'!CT9="Yes"),OFFSET('Sanitation Data'!$E$12,0,10*ROW('Sanitation Data'!E3)),NA())</f>
        <v>#N/A</v>
      </c>
      <c r="AF9" s="95" t="e">
        <f ca="true">+IF(AND(ISNUMBER(OFFSET('Sanitation Data'!$F$4,0,10*ROW('Sanitation Data'!F3))),'Data Summary'!CU9="Yes"),100-OFFSET('Sanitation Data'!$F$4,0,10*ROW('Sanitation Data'!F3)),NA())</f>
        <v>#N/A</v>
      </c>
      <c r="AG9" s="95" t="e">
        <f ca="true">+IF(AND(ISNUMBER(OFFSET('Sanitation Data'!$F$6,0,10*ROW('Sanitation Data'!F3))),'Data Summary'!CV9="Yes"),OFFSET('Sanitation Data'!$F$6,0,10*ROW('Sanitation Data'!F3)),NA())</f>
        <v>#N/A</v>
      </c>
      <c r="AH9" s="95" t="e">
        <f ca="true">+IF(AND(ISNUMBER(OFFSET('Sanitation Data'!$F$10,0,10*ROW('Sanitation Data'!F3))),'Data Summary'!CW9="Yes"),OFFSET('Sanitation Data'!$F$10,0,10*ROW('Sanitation Data'!F3)),NA())</f>
        <v>#N/A</v>
      </c>
      <c r="AI9" s="95" t="e">
        <f ca="true">+IF(AND(ISNUMBER(OFFSET('Sanitation Data'!$F$11,0,10*ROW('Sanitation Data'!F3))),'Data Summary'!CX9="Yes"),OFFSET('Sanitation Data'!$F$11,0,10*ROW('Sanitation Data'!F3)),NA())</f>
        <v>#N/A</v>
      </c>
      <c r="AJ9" s="95" t="e">
        <f ca="true">+IF(AND(ISNUMBER(OFFSET('Sanitation Data'!$F$12,0,10*ROW('Sanitation Data'!F3))),'Data Summary'!CY9="Yes"),OFFSET('Sanitation Data'!$F$12,0,10*ROW('Sanitation Data'!F3)),NA())</f>
        <v>#N/A</v>
      </c>
      <c r="AK9" s="95" t="e">
        <f ca="true">+IF(AND(ISNUMBER(OFFSET('Sanitation Data'!$G$4,0,10*ROW('Sanitation Data'!G3))),'Data Summary'!CZ9="Yes"),100-OFFSET('Sanitation Data'!$G$4,0,10*ROW('Sanitation Data'!G3)),NA())</f>
        <v>#N/A</v>
      </c>
      <c r="AL9" s="95" t="e">
        <f ca="true">+IF(AND(ISNUMBER(OFFSET('Sanitation Data'!$G$6,0,10*ROW('Sanitation Data'!G3))),'Data Summary'!DA9="Yes"),OFFSET('Sanitation Data'!$G$6,0,10*ROW('Sanitation Data'!G3)),NA())</f>
        <v>#N/A</v>
      </c>
      <c r="AM9" s="95" t="e">
        <f ca="true">+IF(AND(ISNUMBER(OFFSET('Sanitation Data'!$G$10,0,10*ROW('Sanitation Data'!G3))),'Data Summary'!DB9="Yes"),OFFSET('Sanitation Data'!$G$10,0,10*ROW('Sanitation Data'!G3)),NA())</f>
        <v>#N/A</v>
      </c>
      <c r="AN9" s="95" t="e">
        <f ca="true">+IF(AND(ISNUMBER(OFFSET('Sanitation Data'!$G$11,0,10*ROW('Sanitation Data'!G3))),'Data Summary'!DC9="Yes"),OFFSET('Sanitation Data'!$G$11,0,10*ROW('Sanitation Data'!G3)),NA())</f>
        <v>#N/A</v>
      </c>
      <c r="AO9" s="95" t="e">
        <f ca="true">+IF(AND(ISNUMBER(OFFSET('Sanitation Data'!$G$12,0,10*ROW('Sanitation Data'!G3))),'Data Summary'!DD9="Yes"),OFFSET('Sanitation Data'!$G$12,0,10*ROW('Sanitation Data'!G3)),NA())</f>
        <v>#N/A</v>
      </c>
      <c r="AP9" s="95" t="e">
        <f ca="true">+IF(AND(ISNUMBER(OFFSET('Sanitation Data'!$H$4,0,10*ROW('Sanitation Data'!H3))),'Data Summary'!DE9="Yes"),100-OFFSET('Sanitation Data'!$H$4,0,10*ROW('Sanitation Data'!H3)),NA())</f>
        <v>#N/A</v>
      </c>
      <c r="AQ9" s="95" t="e">
        <f ca="true">+IF(AND(ISNUMBER(OFFSET('Sanitation Data'!$H$6,0,10*ROW('Sanitation Data'!H3))),'Data Summary'!DF9="Yes"),OFFSET('Sanitation Data'!$H$6,0,10*ROW('Sanitation Data'!H3)),NA())</f>
        <v>#N/A</v>
      </c>
      <c r="AR9" s="95" t="e">
        <f ca="true">+IF(AND(ISNUMBER(OFFSET('Sanitation Data'!$H$10,0,10*ROW('Sanitation Data'!H3))),'Data Summary'!DG9="Yes"),OFFSET('Sanitation Data'!$H$10,0,10*ROW('Sanitation Data'!H3)),NA())</f>
        <v>#N/A</v>
      </c>
      <c r="AS9" s="95" t="e">
        <f ca="true">+IF(AND(ISNUMBER(OFFSET('Sanitation Data'!$H$11,0,10*ROW('Sanitation Data'!H3))),'Data Summary'!DH9="Yes"),OFFSET('Sanitation Data'!$H$11,0,10*ROW('Sanitation Data'!H3)),NA())</f>
        <v>#N/A</v>
      </c>
      <c r="AT9" s="95" t="e">
        <f ca="true">+IF(AND(ISNUMBER(OFFSET('Sanitation Data'!$H$12,0,10*ROW('Sanitation Data'!H3))),'Data Summary'!DI9="Yes"),OFFSET('Sanitation Data'!$H$12,0,10*ROW('Sanitation Data'!H3)),NA())</f>
        <v>#N/A</v>
      </c>
      <c r="AU9" s="95" t="e">
        <f ca="true">+IF(AND(ISNUMBER(OFFSET('Sanitation Data'!$I$4,0,10*ROW('Sanitation Data'!I3))),'Data Summary'!DJ9="Yes"),100-OFFSET('Sanitation Data'!$I$4,0,10*ROW('Sanitation Data'!I3)),NA())</f>
        <v>#N/A</v>
      </c>
      <c r="AV9" s="95" t="e">
        <f ca="true">+IF(AND(ISNUMBER(OFFSET('Sanitation Data'!$I$6,0,10*ROW('Sanitation Data'!I3))),'Data Summary'!DK9="Yes"),OFFSET('Sanitation Data'!$I$6,0,10*ROW('Sanitation Data'!I3)),NA())</f>
        <v>#N/A</v>
      </c>
      <c r="AW9" s="95" t="e">
        <f ca="true">+IF(AND(ISNUMBER(OFFSET('Sanitation Data'!$I$10,0,10*ROW('Sanitation Data'!I3))),'Data Summary'!DL9="Yes"),OFFSET('Sanitation Data'!$I$10,0,10*ROW('Sanitation Data'!I3)),NA())</f>
        <v>#N/A</v>
      </c>
      <c r="AX9" s="95" t="e">
        <f ca="true">+IF(AND(ISNUMBER(OFFSET('Sanitation Data'!$I$11,0,10*ROW('Sanitation Data'!I3))),'Data Summary'!DM9="Yes"),OFFSET('Sanitation Data'!$I$11,0,10*ROW('Sanitation Data'!I3)),NA())</f>
        <v>#N/A</v>
      </c>
      <c r="AY9" s="95" t="e">
        <f ca="true">+IF(AND(ISNUMBER(OFFSET('Sanitation Data'!$I$12,0,10*ROW('Sanitation Data'!I3))),'Data Summary'!DN9="Yes"),OFFSET('Sanitation Data'!$I$12,0,10*ROW('Sanitation Data'!I3)),NA())</f>
        <v>#N/A</v>
      </c>
      <c r="AZ9" s="96" t="e">
        <f ca="true">+IF(AND(ISNUMBER(OFFSET('Hygiene Data'!$D$5,0,10*ROW('Hygiene Data'!D3))),'Data Summary'!DO9="Yes"),OFFSET('Hygiene Data'!$D$5,0,10*ROW('Hygiene Data'!D3)),NA())</f>
        <v>#N/A</v>
      </c>
      <c r="BA9" s="96" t="e">
        <f ca="true">+IF(AND(ISNUMBER(OFFSET('Hygiene Data'!$D$7,0,10*ROW('Hygiene Data'!D3))),'Data Summary'!DP9="Yes"),OFFSET('Hygiene Data'!$D$7,0,10*ROW('Hygiene Data'!D3)),NA())</f>
        <v>#N/A</v>
      </c>
      <c r="BB9" s="96" t="e">
        <f ca="true">+IF(AND(ISNUMBER(OFFSET('Hygiene Data'!$D$9,0,10*ROW('Hygiene Data'!D3))),'Data Summary'!DQ9="Yes"),OFFSET('Hygiene Data'!$D$9,0,10*ROW('Hygiene Data'!D3)),NA())</f>
        <v>#N/A</v>
      </c>
      <c r="BC9" s="96" t="e">
        <f ca="true">+IF(AND(ISNUMBER(OFFSET('Hygiene Data'!$E$5,0,10*ROW('Hygiene Data'!E3))),'Data Summary'!DR9="Yes"),OFFSET('Hygiene Data'!$E$5,0,10*ROW('Hygiene Data'!E3)),NA())</f>
        <v>#N/A</v>
      </c>
      <c r="BD9" s="96" t="e">
        <f ca="true">+IF(AND(ISNUMBER(OFFSET('Hygiene Data'!$E$7,0,10*ROW('Hygiene Data'!E3))),'Data Summary'!DS9="Yes"),OFFSET('Hygiene Data'!$E$7,0,10*ROW('Hygiene Data'!E3)),NA())</f>
        <v>#N/A</v>
      </c>
      <c r="BE9" s="96" t="e">
        <f ca="true">+IF(AND(ISNUMBER(OFFSET('Hygiene Data'!$E$9,0,10*ROW('Hygiene Data'!E3))),'Data Summary'!DT9="Yes"),OFFSET('Hygiene Data'!$E$9,0,10*ROW('Hygiene Data'!E3)),NA())</f>
        <v>#N/A</v>
      </c>
      <c r="BF9" s="96" t="e">
        <f ca="true">+IF(AND(ISNUMBER(OFFSET('Hygiene Data'!$F$5,0,10*ROW('Hygiene Data'!F3))),'Data Summary'!DU9="Yes"),OFFSET('Hygiene Data'!$F$5,0,10*ROW('Hygiene Data'!F3)),NA())</f>
        <v>#N/A</v>
      </c>
      <c r="BG9" s="96" t="e">
        <f ca="true">+IF(AND(ISNUMBER(OFFSET('Hygiene Data'!$F$7,0,10*ROW('Hygiene Data'!F3))),'Data Summary'!DV9="Yes"),OFFSET('Hygiene Data'!$F$7,0,10*ROW('Hygiene Data'!F3)),NA())</f>
        <v>#N/A</v>
      </c>
      <c r="BH9" s="96" t="e">
        <f ca="true">+IF(AND(ISNUMBER(OFFSET('Hygiene Data'!$F$9,0,10*ROW('Hygiene Data'!F3))),'Data Summary'!DW9="Yes"),OFFSET('Hygiene Data'!$F$9,0,10*ROW('Hygiene Data'!F3)),NA())</f>
        <v>#N/A</v>
      </c>
      <c r="BI9" s="96" t="e">
        <f ca="true">+IF(AND(ISNUMBER(OFFSET('Hygiene Data'!$G$5,0,10*ROW('Hygiene Data'!G3))),'Data Summary'!DX9="Yes"),OFFSET('Hygiene Data'!$G$5,0,10*ROW('Hygiene Data'!G3)),NA())</f>
        <v>#N/A</v>
      </c>
      <c r="BJ9" s="96" t="e">
        <f ca="true">+IF(AND(ISNUMBER(OFFSET('Hygiene Data'!$G$7,0,10*ROW('Hygiene Data'!G3))),'Data Summary'!DY9="Yes"),OFFSET('Hygiene Data'!$G$7,0,10*ROW('Hygiene Data'!G3)),NA())</f>
        <v>#N/A</v>
      </c>
      <c r="BK9" s="96" t="e">
        <f ca="true">+IF(AND(ISNUMBER(OFFSET('Hygiene Data'!$G$9,0,10*ROW('Hygiene Data'!G3))),'Data Summary'!DZ9="Yes"),OFFSET('Hygiene Data'!$G$9,0,10*ROW('Hygiene Data'!G3)),NA())</f>
        <v>#N/A</v>
      </c>
      <c r="BL9" s="96" t="e">
        <f ca="true">+IF(AND(ISNUMBER(OFFSET('Hygiene Data'!$H$5,0,10*ROW('Hygiene Data'!H3))),'Data Summary'!EA9="Yes"),OFFSET('Hygiene Data'!$H$5,0,10*ROW('Hygiene Data'!H3)),NA())</f>
        <v>#N/A</v>
      </c>
      <c r="BM9" s="96" t="e">
        <f ca="true">+IF(AND(ISNUMBER(OFFSET('Hygiene Data'!$H$7,0,10*ROW('Hygiene Data'!H3))),'Data Summary'!EB9="Yes"),OFFSET('Hygiene Data'!$H$7,0,10*ROW('Hygiene Data'!H3)),NA())</f>
        <v>#N/A</v>
      </c>
      <c r="BN9" s="96" t="e">
        <f ca="true">+IF(AND(ISNUMBER(OFFSET('Hygiene Data'!$H$9,0,10*ROW('Hygiene Data'!H3))),'Data Summary'!EC9="Yes"),OFFSET('Hygiene Data'!$H$9,0,10*ROW('Hygiene Data'!H3)),NA())</f>
        <v>#N/A</v>
      </c>
      <c r="BO9" s="96" t="e">
        <f ca="true">+IF(AND(ISNUMBER(OFFSET('Hygiene Data'!$I$5,0,10*ROW('Hygiene Data'!I3))),'Data Summary'!ED9="Yes"),OFFSET('Hygiene Data'!$I$5,0,10*ROW('Hygiene Data'!I3)),NA())</f>
        <v>#N/A</v>
      </c>
      <c r="BP9" s="96" t="e">
        <f ca="true">+IF(AND(ISNUMBER(OFFSET('Hygiene Data'!$I$7,0,10*ROW('Hygiene Data'!I3))),'Data Summary'!EE9="Yes"),OFFSET('Hygiene Data'!$I$7,0,10*ROW('Hygiene Data'!I3)),NA())</f>
        <v>#N/A</v>
      </c>
      <c r="BQ9" s="96" t="e">
        <f ca="true">+IF(AND(ISNUMBER(OFFSET('Hygiene Data'!$I$9,0,10*ROW('Hygiene Data'!I3))),'Data Summary'!EF9="Yes"),OFFSET('Hygiene Data'!$I$9,0,10*ROW('Hygiene Data'!I3)),NA())</f>
        <v>#N/A</v>
      </c>
    </row>
    <row xmlns:x14ac="http://schemas.microsoft.com/office/spreadsheetml/2009/9/ac" r="10" x14ac:dyDescent="0.2">
      <c r="A10" s="330" t="e">
        <f ca="true">+RIGHT('Data Summary'!A10,LEN('Data Summary'!A10)-9)</f>
        <v>#VALUE!</v>
      </c>
      <c r="B10" s="37" t="str">
        <f ca="true">+IF(ISTEXT('Data Summary'!B10),'Data Summary'!B10,"")</f>
        <v/>
      </c>
      <c r="C10" s="329" t="e">
        <f ca="true">+VALUE('Data Summary'!C10)</f>
        <v>#VALUE!</v>
      </c>
      <c r="D10" s="94" t="e">
        <f ca="true">+IF(AND(ISNUMBER(OFFSET('Water Data'!$D$4,0,10*ROW('Water Data'!D4))),'Data Summary'!BS10="Yes"),100-OFFSET('Water Data'!$D$4,0,10*ROW('Water Data'!D4)),NA())</f>
        <v>#N/A</v>
      </c>
      <c r="E10" s="94" t="e">
        <f ca="true">+IF(AND(ISNUMBER(OFFSET('Water Data'!$D$6,0,10*ROW('Water Data'!D4))),'Data Summary'!BT10="Yes"),OFFSET('Water Data'!$D$6,0,10*ROW('Water Data'!D4)),NA())</f>
        <v>#N/A</v>
      </c>
      <c r="F10" s="94" t="e">
        <f ca="true">+IF(AND(ISNUMBER(OFFSET('Water Data'!$D$9,0,10*ROW('Water Data'!D4))),'Data Summary'!BU10="Yes"),OFFSET('Water Data'!$D$9,0,10*ROW('Water Data'!D4)),NA())</f>
        <v>#N/A</v>
      </c>
      <c r="G10" s="94" t="e">
        <f ca="true">+IF(AND(ISNUMBER(OFFSET('Water Data'!$E$4,0,10*ROW('Water Data'!E4))),'Data Summary'!BV10="Yes"),100-OFFSET('Water Data'!$E$4,0,10*ROW('Water Data'!E4)),NA())</f>
        <v>#N/A</v>
      </c>
      <c r="H10" s="94" t="e">
        <f ca="true">+IF(AND(ISNUMBER(OFFSET('Water Data'!$E$6,0,10*ROW('Water Data'!E4))),'Data Summary'!BW10="Yes"),OFFSET('Water Data'!$E$6,0,10*ROW('Water Data'!E4)),NA())</f>
        <v>#N/A</v>
      </c>
      <c r="I10" s="94" t="e">
        <f ca="true">+IF(AND(ISNUMBER(OFFSET('Water Data'!$E$9,0,10*ROW('Water Data'!E4))),'Data Summary'!BX10="Yes"),OFFSET('Water Data'!$E$9,0,10*ROW('Water Data'!E4)),NA())</f>
        <v>#N/A</v>
      </c>
      <c r="J10" s="94" t="e">
        <f ca="true">+IF(AND(ISNUMBER(OFFSET('Water Data'!$F$4,0,10*ROW('Water Data'!F4))),'Data Summary'!BY10="Yes"),100-OFFSET('Water Data'!$F$4,0,10*ROW('Water Data'!F4)),NA())</f>
        <v>#N/A</v>
      </c>
      <c r="K10" s="94" t="e">
        <f ca="true">+IF(AND(ISNUMBER(OFFSET('Water Data'!$F$6,0,10*ROW('Water Data'!F4))),'Data Summary'!BZ10="Yes"),OFFSET('Water Data'!$F$6,0,10*ROW('Water Data'!F4)),NA())</f>
        <v>#N/A</v>
      </c>
      <c r="L10" s="94" t="e">
        <f ca="true">+IF(AND(ISNUMBER(OFFSET('Water Data'!$F$9,0,10*ROW('Water Data'!F4))),'Data Summary'!CA10="Yes"),OFFSET('Water Data'!$F$9,0,10*ROW('Water Data'!F4)),NA())</f>
        <v>#N/A</v>
      </c>
      <c r="M10" s="94" t="e">
        <f ca="true">+IF(AND(ISNUMBER(OFFSET('Water Data'!$G$4,0,10*ROW('Water Data'!G4))),'Data Summary'!CB10="Yes"),100-OFFSET('Water Data'!$G$4,0,10*ROW('Water Data'!G4)),NA())</f>
        <v>#N/A</v>
      </c>
      <c r="N10" s="94" t="e">
        <f ca="true">+IF(AND(ISNUMBER(OFFSET('Water Data'!$G$6,0,10*ROW('Water Data'!G4))),'Data Summary'!CC10="Yes"),OFFSET('Water Data'!$G$6,0,10*ROW('Water Data'!G4)),NA())</f>
        <v>#N/A</v>
      </c>
      <c r="O10" s="94" t="e">
        <f ca="true">+IF(AND(ISNUMBER(OFFSET('Water Data'!$G$9,0,10*ROW('Water Data'!G4))),'Data Summary'!CD10="Yes"),OFFSET('Water Data'!$G$9,0,10*ROW('Water Data'!G4)),NA())</f>
        <v>#N/A</v>
      </c>
      <c r="P10" s="94" t="e">
        <f ca="true">+IF(AND(ISNUMBER(OFFSET('Water Data'!$H$4,0,10*ROW('Water Data'!H4))),'Data Summary'!CE10="Yes"),100-OFFSET('Water Data'!$H$4,0,10*ROW('Water Data'!H4)),NA())</f>
        <v>#N/A</v>
      </c>
      <c r="Q10" s="94" t="e">
        <f ca="true">+IF(AND(ISNUMBER(OFFSET('Water Data'!$H$6,0,10*ROW('Water Data'!H4))),'Data Summary'!CF10="Yes"),OFFSET('Water Data'!$H$6,0,10*ROW('Water Data'!H4)),NA())</f>
        <v>#N/A</v>
      </c>
      <c r="R10" s="94" t="e">
        <f ca="true">+IF(AND(ISNUMBER(OFFSET('Water Data'!$H$9,0,10*ROW('Water Data'!H4))),'Data Summary'!CG10="Yes"),OFFSET('Water Data'!$H$9,0,10*ROW('Water Data'!H4)),NA())</f>
        <v>#N/A</v>
      </c>
      <c r="S10" s="94" t="e">
        <f ca="true">+IF(AND(ISNUMBER(OFFSET('Water Data'!$I$4,0,10*ROW('Water Data'!I4))),'Data Summary'!CH10="Yes"),100-OFFSET('Water Data'!$I$4,0,10*ROW('Water Data'!I4)),NA())</f>
        <v>#N/A</v>
      </c>
      <c r="T10" s="94" t="e">
        <f ca="true">+IF(AND(ISNUMBER(OFFSET('Water Data'!$I$6,0,10*ROW('Water Data'!I4))),'Data Summary'!CI10="Yes"),OFFSET('Water Data'!$I$6,0,10*ROW('Water Data'!I4)),NA())</f>
        <v>#N/A</v>
      </c>
      <c r="U10" s="94" t="e">
        <f ca="true">+IF(AND(ISNUMBER(OFFSET('Water Data'!$I$9,0,10*ROW('Water Data'!I4))),'Data Summary'!CJ10="Yes"),OFFSET('Water Data'!$I$9,0,10*ROW('Water Data'!I4)),NA())</f>
        <v>#N/A</v>
      </c>
      <c r="V10" s="95" t="e">
        <f ca="true">+IF(AND(ISNUMBER(OFFSET('Sanitation Data'!$D$4,0,10*ROW('Sanitation Data'!D4))),'Data Summary'!CK10="Yes"),100-OFFSET('Sanitation Data'!$D$4,0,10*ROW('Sanitation Data'!D4)),NA())</f>
        <v>#N/A</v>
      </c>
      <c r="W10" s="95" t="e">
        <f ca="true">+IF(AND(ISNUMBER(OFFSET('Sanitation Data'!$D$6,0,10*ROW('Sanitation Data'!D4))),'Data Summary'!CL10="Yes"),OFFSET('Sanitation Data'!$D$6,0,10*ROW('Sanitation Data'!D4)),NA())</f>
        <v>#N/A</v>
      </c>
      <c r="X10" s="95" t="e">
        <f ca="true">+IF(AND(ISNUMBER(OFFSET('Sanitation Data'!$D$10,0,10*ROW('Sanitation Data'!D4))),'Data Summary'!CM10="Yes"),OFFSET('Sanitation Data'!$D$10,0,10*ROW('Sanitation Data'!D4)),NA())</f>
        <v>#N/A</v>
      </c>
      <c r="Y10" s="95" t="e">
        <f ca="true">+IF(AND(ISNUMBER(OFFSET('Sanitation Data'!$D$11,0,10*ROW('Sanitation Data'!D4))),'Data Summary'!CN10="Yes"),OFFSET('Sanitation Data'!$D$11,0,10*ROW('Sanitation Data'!D4)),NA())</f>
        <v>#N/A</v>
      </c>
      <c r="Z10" s="95" t="e">
        <f ca="true">+IF(AND(ISNUMBER(OFFSET('Sanitation Data'!$D$12,0,10*ROW('Sanitation Data'!D4))),'Data Summary'!CO10="Yes"),OFFSET('Sanitation Data'!$D$12,0,10*ROW('Sanitation Data'!D4)),NA())</f>
        <v>#N/A</v>
      </c>
      <c r="AA10" s="95" t="e">
        <f ca="true">+IF(AND(ISNUMBER(OFFSET('Sanitation Data'!$E$4,0,10*ROW('Sanitation Data'!E4))),'Data Summary'!CP10="Yes"),100-OFFSET('Sanitation Data'!$E$4,0,10*ROW('Sanitation Data'!E4)),NA())</f>
        <v>#N/A</v>
      </c>
      <c r="AB10" s="95" t="e">
        <f ca="true">+IF(AND(ISNUMBER(OFFSET('Sanitation Data'!$E$6,0,10*ROW('Sanitation Data'!E4))),'Data Summary'!CQ10="Yes"),OFFSET('Sanitation Data'!$E$6,0,10*ROW('Sanitation Data'!E4)),NA())</f>
        <v>#N/A</v>
      </c>
      <c r="AC10" s="95" t="e">
        <f ca="true">+IF(AND(ISNUMBER(OFFSET('Sanitation Data'!$E$10,0,10*ROW('Sanitation Data'!E4))),'Data Summary'!CR10="Yes"),OFFSET('Sanitation Data'!$E$10,0,10*ROW('Sanitation Data'!E4)),NA())</f>
        <v>#N/A</v>
      </c>
      <c r="AD10" s="95" t="e">
        <f ca="true">+IF(AND(ISNUMBER(OFFSET('Sanitation Data'!$E$11,0,10*ROW('Sanitation Data'!E4))),'Data Summary'!CS10="Yes"),OFFSET('Sanitation Data'!$E$11,0,10*ROW('Sanitation Data'!E4)),NA())</f>
        <v>#N/A</v>
      </c>
      <c r="AE10" s="95" t="e">
        <f ca="true">+IF(AND(ISNUMBER(OFFSET('Sanitation Data'!$E$12,0,10*ROW('Sanitation Data'!E4))),'Data Summary'!CT10="Yes"),OFFSET('Sanitation Data'!$E$12,0,10*ROW('Sanitation Data'!E4)),NA())</f>
        <v>#N/A</v>
      </c>
      <c r="AF10" s="95" t="e">
        <f ca="true">+IF(AND(ISNUMBER(OFFSET('Sanitation Data'!$F$4,0,10*ROW('Sanitation Data'!F4))),'Data Summary'!CU10="Yes"),100-OFFSET('Sanitation Data'!$F$4,0,10*ROW('Sanitation Data'!F4)),NA())</f>
        <v>#N/A</v>
      </c>
      <c r="AG10" s="95" t="e">
        <f ca="true">+IF(AND(ISNUMBER(OFFSET('Sanitation Data'!$F$6,0,10*ROW('Sanitation Data'!F4))),'Data Summary'!CV10="Yes"),OFFSET('Sanitation Data'!$F$6,0,10*ROW('Sanitation Data'!F4)),NA())</f>
        <v>#N/A</v>
      </c>
      <c r="AH10" s="95" t="e">
        <f ca="true">+IF(AND(ISNUMBER(OFFSET('Sanitation Data'!$F$10,0,10*ROW('Sanitation Data'!F4))),'Data Summary'!CW10="Yes"),OFFSET('Sanitation Data'!$F$10,0,10*ROW('Sanitation Data'!F4)),NA())</f>
        <v>#N/A</v>
      </c>
      <c r="AI10" s="95" t="e">
        <f ca="true">+IF(AND(ISNUMBER(OFFSET('Sanitation Data'!$F$11,0,10*ROW('Sanitation Data'!F4))),'Data Summary'!CX10="Yes"),OFFSET('Sanitation Data'!$F$11,0,10*ROW('Sanitation Data'!F4)),NA())</f>
        <v>#N/A</v>
      </c>
      <c r="AJ10" s="95" t="e">
        <f ca="true">+IF(AND(ISNUMBER(OFFSET('Sanitation Data'!$F$12,0,10*ROW('Sanitation Data'!F4))),'Data Summary'!CY10="Yes"),OFFSET('Sanitation Data'!$F$12,0,10*ROW('Sanitation Data'!F4)),NA())</f>
        <v>#N/A</v>
      </c>
      <c r="AK10" s="95" t="e">
        <f ca="true">+IF(AND(ISNUMBER(OFFSET('Sanitation Data'!$G$4,0,10*ROW('Sanitation Data'!G4))),'Data Summary'!CZ10="Yes"),100-OFFSET('Sanitation Data'!$G$4,0,10*ROW('Sanitation Data'!G4)),NA())</f>
        <v>#N/A</v>
      </c>
      <c r="AL10" s="95" t="e">
        <f ca="true">+IF(AND(ISNUMBER(OFFSET('Sanitation Data'!$G$6,0,10*ROW('Sanitation Data'!G4))),'Data Summary'!DA10="Yes"),OFFSET('Sanitation Data'!$G$6,0,10*ROW('Sanitation Data'!G4)),NA())</f>
        <v>#N/A</v>
      </c>
      <c r="AM10" s="95" t="e">
        <f ca="true">+IF(AND(ISNUMBER(OFFSET('Sanitation Data'!$G$10,0,10*ROW('Sanitation Data'!G4))),'Data Summary'!DB10="Yes"),OFFSET('Sanitation Data'!$G$10,0,10*ROW('Sanitation Data'!G4)),NA())</f>
        <v>#N/A</v>
      </c>
      <c r="AN10" s="95" t="e">
        <f ca="true">+IF(AND(ISNUMBER(OFFSET('Sanitation Data'!$G$11,0,10*ROW('Sanitation Data'!G4))),'Data Summary'!DC10="Yes"),OFFSET('Sanitation Data'!$G$11,0,10*ROW('Sanitation Data'!G4)),NA())</f>
        <v>#N/A</v>
      </c>
      <c r="AO10" s="95" t="e">
        <f ca="true">+IF(AND(ISNUMBER(OFFSET('Sanitation Data'!$G$12,0,10*ROW('Sanitation Data'!G4))),'Data Summary'!DD10="Yes"),OFFSET('Sanitation Data'!$G$12,0,10*ROW('Sanitation Data'!G4)),NA())</f>
        <v>#N/A</v>
      </c>
      <c r="AP10" s="95" t="e">
        <f ca="true">+IF(AND(ISNUMBER(OFFSET('Sanitation Data'!$H$4,0,10*ROW('Sanitation Data'!H4))),'Data Summary'!DE10="Yes"),100-OFFSET('Sanitation Data'!$H$4,0,10*ROW('Sanitation Data'!H4)),NA())</f>
        <v>#N/A</v>
      </c>
      <c r="AQ10" s="95" t="e">
        <f ca="true">+IF(AND(ISNUMBER(OFFSET('Sanitation Data'!$H$6,0,10*ROW('Sanitation Data'!H4))),'Data Summary'!DF10="Yes"),OFFSET('Sanitation Data'!$H$6,0,10*ROW('Sanitation Data'!H4)),NA())</f>
        <v>#N/A</v>
      </c>
      <c r="AR10" s="95" t="e">
        <f ca="true">+IF(AND(ISNUMBER(OFFSET('Sanitation Data'!$H$10,0,10*ROW('Sanitation Data'!H4))),'Data Summary'!DG10="Yes"),OFFSET('Sanitation Data'!$H$10,0,10*ROW('Sanitation Data'!H4)),NA())</f>
        <v>#N/A</v>
      </c>
      <c r="AS10" s="95" t="e">
        <f ca="true">+IF(AND(ISNUMBER(OFFSET('Sanitation Data'!$H$11,0,10*ROW('Sanitation Data'!H4))),'Data Summary'!DH10="Yes"),OFFSET('Sanitation Data'!$H$11,0,10*ROW('Sanitation Data'!H4)),NA())</f>
        <v>#N/A</v>
      </c>
      <c r="AT10" s="95" t="e">
        <f ca="true">+IF(AND(ISNUMBER(OFFSET('Sanitation Data'!$H$12,0,10*ROW('Sanitation Data'!H4))),'Data Summary'!DI10="Yes"),OFFSET('Sanitation Data'!$H$12,0,10*ROW('Sanitation Data'!H4)),NA())</f>
        <v>#N/A</v>
      </c>
      <c r="AU10" s="95" t="e">
        <f ca="true">+IF(AND(ISNUMBER(OFFSET('Sanitation Data'!$I$4,0,10*ROW('Sanitation Data'!I4))),'Data Summary'!DJ10="Yes"),100-OFFSET('Sanitation Data'!$I$4,0,10*ROW('Sanitation Data'!I4)),NA())</f>
        <v>#N/A</v>
      </c>
      <c r="AV10" s="95" t="e">
        <f ca="true">+IF(AND(ISNUMBER(OFFSET('Sanitation Data'!$I$6,0,10*ROW('Sanitation Data'!I4))),'Data Summary'!DK10="Yes"),OFFSET('Sanitation Data'!$I$6,0,10*ROW('Sanitation Data'!I4)),NA())</f>
        <v>#N/A</v>
      </c>
      <c r="AW10" s="95" t="e">
        <f ca="true">+IF(AND(ISNUMBER(OFFSET('Sanitation Data'!$I$10,0,10*ROW('Sanitation Data'!I4))),'Data Summary'!DL10="Yes"),OFFSET('Sanitation Data'!$I$10,0,10*ROW('Sanitation Data'!I4)),NA())</f>
        <v>#N/A</v>
      </c>
      <c r="AX10" s="95" t="e">
        <f ca="true">+IF(AND(ISNUMBER(OFFSET('Sanitation Data'!$I$11,0,10*ROW('Sanitation Data'!I4))),'Data Summary'!DM10="Yes"),OFFSET('Sanitation Data'!$I$11,0,10*ROW('Sanitation Data'!I4)),NA())</f>
        <v>#N/A</v>
      </c>
      <c r="AY10" s="95" t="e">
        <f ca="true">+IF(AND(ISNUMBER(OFFSET('Sanitation Data'!$I$12,0,10*ROW('Sanitation Data'!I4))),'Data Summary'!DN10="Yes"),OFFSET('Sanitation Data'!$I$12,0,10*ROW('Sanitation Data'!I4)),NA())</f>
        <v>#N/A</v>
      </c>
      <c r="AZ10" s="96" t="e">
        <f ca="true">+IF(AND(ISNUMBER(OFFSET('Hygiene Data'!$D$5,0,10*ROW('Hygiene Data'!D4))),'Data Summary'!DO10="Yes"),OFFSET('Hygiene Data'!$D$5,0,10*ROW('Hygiene Data'!D4)),NA())</f>
        <v>#N/A</v>
      </c>
      <c r="BA10" s="96" t="e">
        <f ca="true">+IF(AND(ISNUMBER(OFFSET('Hygiene Data'!$D$7,0,10*ROW('Hygiene Data'!D4))),'Data Summary'!DP10="Yes"),OFFSET('Hygiene Data'!$D$7,0,10*ROW('Hygiene Data'!D4)),NA())</f>
        <v>#N/A</v>
      </c>
      <c r="BB10" s="96" t="e">
        <f ca="true">+IF(AND(ISNUMBER(OFFSET('Hygiene Data'!$D$9,0,10*ROW('Hygiene Data'!D4))),'Data Summary'!DQ10="Yes"),OFFSET('Hygiene Data'!$D$9,0,10*ROW('Hygiene Data'!D4)),NA())</f>
        <v>#N/A</v>
      </c>
      <c r="BC10" s="96" t="e">
        <f ca="true">+IF(AND(ISNUMBER(OFFSET('Hygiene Data'!$E$5,0,10*ROW('Hygiene Data'!E4))),'Data Summary'!DR10="Yes"),OFFSET('Hygiene Data'!$E$5,0,10*ROW('Hygiene Data'!E4)),NA())</f>
        <v>#N/A</v>
      </c>
      <c r="BD10" s="96" t="e">
        <f ca="true">+IF(AND(ISNUMBER(OFFSET('Hygiene Data'!$E$7,0,10*ROW('Hygiene Data'!E4))),'Data Summary'!DS10="Yes"),OFFSET('Hygiene Data'!$E$7,0,10*ROW('Hygiene Data'!E4)),NA())</f>
        <v>#N/A</v>
      </c>
      <c r="BE10" s="96" t="e">
        <f ca="true">+IF(AND(ISNUMBER(OFFSET('Hygiene Data'!$E$9,0,10*ROW('Hygiene Data'!E4))),'Data Summary'!DT10="Yes"),OFFSET('Hygiene Data'!$E$9,0,10*ROW('Hygiene Data'!E4)),NA())</f>
        <v>#N/A</v>
      </c>
      <c r="BF10" s="96" t="e">
        <f ca="true">+IF(AND(ISNUMBER(OFFSET('Hygiene Data'!$F$5,0,10*ROW('Hygiene Data'!F4))),'Data Summary'!DU10="Yes"),OFFSET('Hygiene Data'!$F$5,0,10*ROW('Hygiene Data'!F4)),NA())</f>
        <v>#N/A</v>
      </c>
      <c r="BG10" s="96" t="e">
        <f ca="true">+IF(AND(ISNUMBER(OFFSET('Hygiene Data'!$F$7,0,10*ROW('Hygiene Data'!F4))),'Data Summary'!DV10="Yes"),OFFSET('Hygiene Data'!$F$7,0,10*ROW('Hygiene Data'!F4)),NA())</f>
        <v>#N/A</v>
      </c>
      <c r="BH10" s="96" t="e">
        <f ca="true">+IF(AND(ISNUMBER(OFFSET('Hygiene Data'!$F$9,0,10*ROW('Hygiene Data'!F4))),'Data Summary'!DW10="Yes"),OFFSET('Hygiene Data'!$F$9,0,10*ROW('Hygiene Data'!F4)),NA())</f>
        <v>#N/A</v>
      </c>
      <c r="BI10" s="96" t="e">
        <f ca="true">+IF(AND(ISNUMBER(OFFSET('Hygiene Data'!$G$5,0,10*ROW('Hygiene Data'!G4))),'Data Summary'!DX10="Yes"),OFFSET('Hygiene Data'!$G$5,0,10*ROW('Hygiene Data'!G4)),NA())</f>
        <v>#N/A</v>
      </c>
      <c r="BJ10" s="96" t="e">
        <f ca="true">+IF(AND(ISNUMBER(OFFSET('Hygiene Data'!$G$7,0,10*ROW('Hygiene Data'!G4))),'Data Summary'!DY10="Yes"),OFFSET('Hygiene Data'!$G$7,0,10*ROW('Hygiene Data'!G4)),NA())</f>
        <v>#N/A</v>
      </c>
      <c r="BK10" s="96" t="e">
        <f ca="true">+IF(AND(ISNUMBER(OFFSET('Hygiene Data'!$G$9,0,10*ROW('Hygiene Data'!G4))),'Data Summary'!DZ10="Yes"),OFFSET('Hygiene Data'!$G$9,0,10*ROW('Hygiene Data'!G4)),NA())</f>
        <v>#N/A</v>
      </c>
      <c r="BL10" s="96" t="e">
        <f ca="true">+IF(AND(ISNUMBER(OFFSET('Hygiene Data'!$H$5,0,10*ROW('Hygiene Data'!H4))),'Data Summary'!EA10="Yes"),OFFSET('Hygiene Data'!$H$5,0,10*ROW('Hygiene Data'!H4)),NA())</f>
        <v>#N/A</v>
      </c>
      <c r="BM10" s="96" t="e">
        <f ca="true">+IF(AND(ISNUMBER(OFFSET('Hygiene Data'!$H$7,0,10*ROW('Hygiene Data'!H4))),'Data Summary'!EB10="Yes"),OFFSET('Hygiene Data'!$H$7,0,10*ROW('Hygiene Data'!H4)),NA())</f>
        <v>#N/A</v>
      </c>
      <c r="BN10" s="96" t="e">
        <f ca="true">+IF(AND(ISNUMBER(OFFSET('Hygiene Data'!$H$9,0,10*ROW('Hygiene Data'!H4))),'Data Summary'!EC10="Yes"),OFFSET('Hygiene Data'!$H$9,0,10*ROW('Hygiene Data'!H4)),NA())</f>
        <v>#N/A</v>
      </c>
      <c r="BO10" s="96" t="e">
        <f ca="true">+IF(AND(ISNUMBER(OFFSET('Hygiene Data'!$I$5,0,10*ROW('Hygiene Data'!I4))),'Data Summary'!ED10="Yes"),OFFSET('Hygiene Data'!$I$5,0,10*ROW('Hygiene Data'!I4)),NA())</f>
        <v>#N/A</v>
      </c>
      <c r="BP10" s="96" t="e">
        <f ca="true">+IF(AND(ISNUMBER(OFFSET('Hygiene Data'!$I$7,0,10*ROW('Hygiene Data'!I4))),'Data Summary'!EE10="Yes"),OFFSET('Hygiene Data'!$I$7,0,10*ROW('Hygiene Data'!I4)),NA())</f>
        <v>#N/A</v>
      </c>
      <c r="BQ10" s="96" t="e">
        <f ca="true">+IF(AND(ISNUMBER(OFFSET('Hygiene Data'!$I$9,0,10*ROW('Hygiene Data'!I4))),'Data Summary'!EF10="Yes"),OFFSET('Hygiene Data'!$I$9,0,10*ROW('Hygiene Data'!I4)),NA())</f>
        <v>#N/A</v>
      </c>
    </row>
    <row xmlns:x14ac="http://schemas.microsoft.com/office/spreadsheetml/2009/9/ac" r="11" x14ac:dyDescent="0.2">
      <c r="A11" s="330" t="e">
        <f ca="true">+RIGHT('Data Summary'!A11,LEN('Data Summary'!A11)-9)</f>
        <v>#VALUE!</v>
      </c>
      <c r="B11" s="37" t="str">
        <f ca="true">+IF(ISTEXT('Data Summary'!B11),'Data Summary'!B11,"")</f>
        <v/>
      </c>
      <c r="C11" s="329" t="e">
        <f ca="true">+VALUE('Data Summary'!C11)</f>
        <v>#VALUE!</v>
      </c>
      <c r="D11" s="94" t="e">
        <f ca="true">+IF(AND(ISNUMBER(OFFSET('Water Data'!$D$4,0,10*ROW('Water Data'!D5))),'Data Summary'!BS11="Yes"),100-OFFSET('Water Data'!$D$4,0,10*ROW('Water Data'!D5)),NA())</f>
        <v>#N/A</v>
      </c>
      <c r="E11" s="94" t="e">
        <f ca="true">+IF(AND(ISNUMBER(OFFSET('Water Data'!$D$6,0,10*ROW('Water Data'!D5))),'Data Summary'!BT11="Yes"),OFFSET('Water Data'!$D$6,0,10*ROW('Water Data'!D5)),NA())</f>
        <v>#N/A</v>
      </c>
      <c r="F11" s="94" t="e">
        <f ca="true">+IF(AND(ISNUMBER(OFFSET('Water Data'!$D$9,0,10*ROW('Water Data'!D5))),'Data Summary'!BU11="Yes"),OFFSET('Water Data'!$D$9,0,10*ROW('Water Data'!D5)),NA())</f>
        <v>#N/A</v>
      </c>
      <c r="G11" s="94" t="e">
        <f ca="true">+IF(AND(ISNUMBER(OFFSET('Water Data'!$E$4,0,10*ROW('Water Data'!E5))),'Data Summary'!BV11="Yes"),100-OFFSET('Water Data'!$E$4,0,10*ROW('Water Data'!E5)),NA())</f>
        <v>#N/A</v>
      </c>
      <c r="H11" s="94" t="e">
        <f ca="true">+IF(AND(ISNUMBER(OFFSET('Water Data'!$E$6,0,10*ROW('Water Data'!E5))),'Data Summary'!BW11="Yes"),OFFSET('Water Data'!$E$6,0,10*ROW('Water Data'!E5)),NA())</f>
        <v>#N/A</v>
      </c>
      <c r="I11" s="94" t="e">
        <f ca="true">+IF(AND(ISNUMBER(OFFSET('Water Data'!$E$9,0,10*ROW('Water Data'!E5))),'Data Summary'!BX11="Yes"),OFFSET('Water Data'!$E$9,0,10*ROW('Water Data'!E5)),NA())</f>
        <v>#N/A</v>
      </c>
      <c r="J11" s="94" t="e">
        <f ca="true">+IF(AND(ISNUMBER(OFFSET('Water Data'!$F$4,0,10*ROW('Water Data'!F5))),'Data Summary'!BY11="Yes"),100-OFFSET('Water Data'!$F$4,0,10*ROW('Water Data'!F5)),NA())</f>
        <v>#N/A</v>
      </c>
      <c r="K11" s="94" t="e">
        <f ca="true">+IF(AND(ISNUMBER(OFFSET('Water Data'!$F$6,0,10*ROW('Water Data'!F5))),'Data Summary'!BZ11="Yes"),OFFSET('Water Data'!$F$6,0,10*ROW('Water Data'!F5)),NA())</f>
        <v>#N/A</v>
      </c>
      <c r="L11" s="94" t="e">
        <f ca="true">+IF(AND(ISNUMBER(OFFSET('Water Data'!$F$9,0,10*ROW('Water Data'!F5))),'Data Summary'!CA11="Yes"),OFFSET('Water Data'!$F$9,0,10*ROW('Water Data'!F5)),NA())</f>
        <v>#N/A</v>
      </c>
      <c r="M11" s="94" t="e">
        <f ca="true">+IF(AND(ISNUMBER(OFFSET('Water Data'!$G$4,0,10*ROW('Water Data'!G5))),'Data Summary'!CB11="Yes"),100-OFFSET('Water Data'!$G$4,0,10*ROW('Water Data'!G5)),NA())</f>
        <v>#N/A</v>
      </c>
      <c r="N11" s="94" t="e">
        <f ca="true">+IF(AND(ISNUMBER(OFFSET('Water Data'!$G$6,0,10*ROW('Water Data'!G5))),'Data Summary'!CC11="Yes"),OFFSET('Water Data'!$G$6,0,10*ROW('Water Data'!G5)),NA())</f>
        <v>#N/A</v>
      </c>
      <c r="O11" s="94" t="e">
        <f ca="true">+IF(AND(ISNUMBER(OFFSET('Water Data'!$G$9,0,10*ROW('Water Data'!G5))),'Data Summary'!CD11="Yes"),OFFSET('Water Data'!$G$9,0,10*ROW('Water Data'!G5)),NA())</f>
        <v>#N/A</v>
      </c>
      <c r="P11" s="94" t="e">
        <f ca="true">+IF(AND(ISNUMBER(OFFSET('Water Data'!$H$4,0,10*ROW('Water Data'!H5))),'Data Summary'!CE11="Yes"),100-OFFSET('Water Data'!$H$4,0,10*ROW('Water Data'!H5)),NA())</f>
        <v>#N/A</v>
      </c>
      <c r="Q11" s="94" t="e">
        <f ca="true">+IF(AND(ISNUMBER(OFFSET('Water Data'!$H$6,0,10*ROW('Water Data'!H5))),'Data Summary'!CF11="Yes"),OFFSET('Water Data'!$H$6,0,10*ROW('Water Data'!H5)),NA())</f>
        <v>#N/A</v>
      </c>
      <c r="R11" s="94" t="e">
        <f ca="true">+IF(AND(ISNUMBER(OFFSET('Water Data'!$H$9,0,10*ROW('Water Data'!H5))),'Data Summary'!CG11="Yes"),OFFSET('Water Data'!$H$9,0,10*ROW('Water Data'!H5)),NA())</f>
        <v>#N/A</v>
      </c>
      <c r="S11" s="94" t="e">
        <f ca="true">+IF(AND(ISNUMBER(OFFSET('Water Data'!$I$4,0,10*ROW('Water Data'!I5))),'Data Summary'!CH11="Yes"),100-OFFSET('Water Data'!$I$4,0,10*ROW('Water Data'!I5)),NA())</f>
        <v>#N/A</v>
      </c>
      <c r="T11" s="94" t="e">
        <f ca="true">+IF(AND(ISNUMBER(OFFSET('Water Data'!$I$6,0,10*ROW('Water Data'!I5))),'Data Summary'!CI11="Yes"),OFFSET('Water Data'!$I$6,0,10*ROW('Water Data'!I5)),NA())</f>
        <v>#N/A</v>
      </c>
      <c r="U11" s="94" t="e">
        <f ca="true">+IF(AND(ISNUMBER(OFFSET('Water Data'!$I$9,0,10*ROW('Water Data'!I5))),'Data Summary'!CJ11="Yes"),OFFSET('Water Data'!$I$9,0,10*ROW('Water Data'!I5)),NA())</f>
        <v>#N/A</v>
      </c>
      <c r="V11" s="95" t="e">
        <f ca="true">+IF(AND(ISNUMBER(OFFSET('Sanitation Data'!$D$4,0,10*ROW('Sanitation Data'!D5))),'Data Summary'!CK11="Yes"),100-OFFSET('Sanitation Data'!$D$4,0,10*ROW('Sanitation Data'!D5)),NA())</f>
        <v>#N/A</v>
      </c>
      <c r="W11" s="95" t="e">
        <f ca="true">+IF(AND(ISNUMBER(OFFSET('Sanitation Data'!$D$6,0,10*ROW('Sanitation Data'!D5))),'Data Summary'!CL11="Yes"),OFFSET('Sanitation Data'!$D$6,0,10*ROW('Sanitation Data'!D5)),NA())</f>
        <v>#N/A</v>
      </c>
      <c r="X11" s="95" t="e">
        <f ca="true">+IF(AND(ISNUMBER(OFFSET('Sanitation Data'!$D$10,0,10*ROW('Sanitation Data'!D5))),'Data Summary'!CM11="Yes"),OFFSET('Sanitation Data'!$D$10,0,10*ROW('Sanitation Data'!D5)),NA())</f>
        <v>#N/A</v>
      </c>
      <c r="Y11" s="95" t="e">
        <f ca="true">+IF(AND(ISNUMBER(OFFSET('Sanitation Data'!$D$11,0,10*ROW('Sanitation Data'!D5))),'Data Summary'!CN11="Yes"),OFFSET('Sanitation Data'!$D$11,0,10*ROW('Sanitation Data'!D5)),NA())</f>
        <v>#N/A</v>
      </c>
      <c r="Z11" s="95" t="e">
        <f ca="true">+IF(AND(ISNUMBER(OFFSET('Sanitation Data'!$D$12,0,10*ROW('Sanitation Data'!D5))),'Data Summary'!CO11="Yes"),OFFSET('Sanitation Data'!$D$12,0,10*ROW('Sanitation Data'!D5)),NA())</f>
        <v>#N/A</v>
      </c>
      <c r="AA11" s="95" t="e">
        <f ca="true">+IF(AND(ISNUMBER(OFFSET('Sanitation Data'!$E$4,0,10*ROW('Sanitation Data'!E5))),'Data Summary'!CP11="Yes"),100-OFFSET('Sanitation Data'!$E$4,0,10*ROW('Sanitation Data'!E5)),NA())</f>
        <v>#N/A</v>
      </c>
      <c r="AB11" s="95" t="e">
        <f ca="true">+IF(AND(ISNUMBER(OFFSET('Sanitation Data'!$E$6,0,10*ROW('Sanitation Data'!E5))),'Data Summary'!CQ11="Yes"),OFFSET('Sanitation Data'!$E$6,0,10*ROW('Sanitation Data'!E5)),NA())</f>
        <v>#N/A</v>
      </c>
      <c r="AC11" s="95" t="e">
        <f ca="true">+IF(AND(ISNUMBER(OFFSET('Sanitation Data'!$E$10,0,10*ROW('Sanitation Data'!E5))),'Data Summary'!CR11="Yes"),OFFSET('Sanitation Data'!$E$10,0,10*ROW('Sanitation Data'!E5)),NA())</f>
        <v>#N/A</v>
      </c>
      <c r="AD11" s="95" t="e">
        <f ca="true">+IF(AND(ISNUMBER(OFFSET('Sanitation Data'!$E$11,0,10*ROW('Sanitation Data'!E5))),'Data Summary'!CS11="Yes"),OFFSET('Sanitation Data'!$E$11,0,10*ROW('Sanitation Data'!E5)),NA())</f>
        <v>#N/A</v>
      </c>
      <c r="AE11" s="95" t="e">
        <f ca="true">+IF(AND(ISNUMBER(OFFSET('Sanitation Data'!$E$12,0,10*ROW('Sanitation Data'!E5))),'Data Summary'!CT11="Yes"),OFFSET('Sanitation Data'!$E$12,0,10*ROW('Sanitation Data'!E5)),NA())</f>
        <v>#N/A</v>
      </c>
      <c r="AF11" s="95" t="e">
        <f ca="true">+IF(AND(ISNUMBER(OFFSET('Sanitation Data'!$F$4,0,10*ROW('Sanitation Data'!F5))),'Data Summary'!CU11="Yes"),100-OFFSET('Sanitation Data'!$F$4,0,10*ROW('Sanitation Data'!F5)),NA())</f>
        <v>#N/A</v>
      </c>
      <c r="AG11" s="95" t="e">
        <f ca="true">+IF(AND(ISNUMBER(OFFSET('Sanitation Data'!$F$6,0,10*ROW('Sanitation Data'!F5))),'Data Summary'!CV11="Yes"),OFFSET('Sanitation Data'!$F$6,0,10*ROW('Sanitation Data'!F5)),NA())</f>
        <v>#N/A</v>
      </c>
      <c r="AH11" s="95" t="e">
        <f ca="true">+IF(AND(ISNUMBER(OFFSET('Sanitation Data'!$F$10,0,10*ROW('Sanitation Data'!F5))),'Data Summary'!CW11="Yes"),OFFSET('Sanitation Data'!$F$10,0,10*ROW('Sanitation Data'!F5)),NA())</f>
        <v>#N/A</v>
      </c>
      <c r="AI11" s="95" t="e">
        <f ca="true">+IF(AND(ISNUMBER(OFFSET('Sanitation Data'!$F$11,0,10*ROW('Sanitation Data'!F5))),'Data Summary'!CX11="Yes"),OFFSET('Sanitation Data'!$F$11,0,10*ROW('Sanitation Data'!F5)),NA())</f>
        <v>#N/A</v>
      </c>
      <c r="AJ11" s="95" t="e">
        <f ca="true">+IF(AND(ISNUMBER(OFFSET('Sanitation Data'!$F$12,0,10*ROW('Sanitation Data'!F5))),'Data Summary'!CY11="Yes"),OFFSET('Sanitation Data'!$F$12,0,10*ROW('Sanitation Data'!F5)),NA())</f>
        <v>#N/A</v>
      </c>
      <c r="AK11" s="95" t="e">
        <f ca="true">+IF(AND(ISNUMBER(OFFSET('Sanitation Data'!$G$4,0,10*ROW('Sanitation Data'!G5))),'Data Summary'!CZ11="Yes"),100-OFFSET('Sanitation Data'!$G$4,0,10*ROW('Sanitation Data'!G5)),NA())</f>
        <v>#N/A</v>
      </c>
      <c r="AL11" s="95" t="e">
        <f ca="true">+IF(AND(ISNUMBER(OFFSET('Sanitation Data'!$G$6,0,10*ROW('Sanitation Data'!G5))),'Data Summary'!DA11="Yes"),OFFSET('Sanitation Data'!$G$6,0,10*ROW('Sanitation Data'!G5)),NA())</f>
        <v>#N/A</v>
      </c>
      <c r="AM11" s="95" t="e">
        <f ca="true">+IF(AND(ISNUMBER(OFFSET('Sanitation Data'!$G$10,0,10*ROW('Sanitation Data'!G5))),'Data Summary'!DB11="Yes"),OFFSET('Sanitation Data'!$G$10,0,10*ROW('Sanitation Data'!G5)),NA())</f>
        <v>#N/A</v>
      </c>
      <c r="AN11" s="95" t="e">
        <f ca="true">+IF(AND(ISNUMBER(OFFSET('Sanitation Data'!$G$11,0,10*ROW('Sanitation Data'!G5))),'Data Summary'!DC11="Yes"),OFFSET('Sanitation Data'!$G$11,0,10*ROW('Sanitation Data'!G5)),NA())</f>
        <v>#N/A</v>
      </c>
      <c r="AO11" s="95" t="e">
        <f ca="true">+IF(AND(ISNUMBER(OFFSET('Sanitation Data'!$G$12,0,10*ROW('Sanitation Data'!G5))),'Data Summary'!DD11="Yes"),OFFSET('Sanitation Data'!$G$12,0,10*ROW('Sanitation Data'!G5)),NA())</f>
        <v>#N/A</v>
      </c>
      <c r="AP11" s="95" t="e">
        <f ca="true">+IF(AND(ISNUMBER(OFFSET('Sanitation Data'!$H$4,0,10*ROW('Sanitation Data'!H5))),'Data Summary'!DE11="Yes"),100-OFFSET('Sanitation Data'!$H$4,0,10*ROW('Sanitation Data'!H5)),NA())</f>
        <v>#N/A</v>
      </c>
      <c r="AQ11" s="95" t="e">
        <f ca="true">+IF(AND(ISNUMBER(OFFSET('Sanitation Data'!$H$6,0,10*ROW('Sanitation Data'!H5))),'Data Summary'!DF11="Yes"),OFFSET('Sanitation Data'!$H$6,0,10*ROW('Sanitation Data'!H5)),NA())</f>
        <v>#N/A</v>
      </c>
      <c r="AR11" s="95" t="e">
        <f ca="true">+IF(AND(ISNUMBER(OFFSET('Sanitation Data'!$H$10,0,10*ROW('Sanitation Data'!H5))),'Data Summary'!DG11="Yes"),OFFSET('Sanitation Data'!$H$10,0,10*ROW('Sanitation Data'!H5)),NA())</f>
        <v>#N/A</v>
      </c>
      <c r="AS11" s="95" t="e">
        <f ca="true">+IF(AND(ISNUMBER(OFFSET('Sanitation Data'!$H$11,0,10*ROW('Sanitation Data'!H5))),'Data Summary'!DH11="Yes"),OFFSET('Sanitation Data'!$H$11,0,10*ROW('Sanitation Data'!H5)),NA())</f>
        <v>#N/A</v>
      </c>
      <c r="AT11" s="95" t="e">
        <f ca="true">+IF(AND(ISNUMBER(OFFSET('Sanitation Data'!$H$12,0,10*ROW('Sanitation Data'!H5))),'Data Summary'!DI11="Yes"),OFFSET('Sanitation Data'!$H$12,0,10*ROW('Sanitation Data'!H5)),NA())</f>
        <v>#N/A</v>
      </c>
      <c r="AU11" s="95" t="e">
        <f ca="true">+IF(AND(ISNUMBER(OFFSET('Sanitation Data'!$I$4,0,10*ROW('Sanitation Data'!I5))),'Data Summary'!DJ11="Yes"),100-OFFSET('Sanitation Data'!$I$4,0,10*ROW('Sanitation Data'!I5)),NA())</f>
        <v>#N/A</v>
      </c>
      <c r="AV11" s="95" t="e">
        <f ca="true">+IF(AND(ISNUMBER(OFFSET('Sanitation Data'!$I$6,0,10*ROW('Sanitation Data'!I5))),'Data Summary'!DK11="Yes"),OFFSET('Sanitation Data'!$I$6,0,10*ROW('Sanitation Data'!I5)),NA())</f>
        <v>#N/A</v>
      </c>
      <c r="AW11" s="95" t="e">
        <f ca="true">+IF(AND(ISNUMBER(OFFSET('Sanitation Data'!$I$10,0,10*ROW('Sanitation Data'!I5))),'Data Summary'!DL11="Yes"),OFFSET('Sanitation Data'!$I$10,0,10*ROW('Sanitation Data'!I5)),NA())</f>
        <v>#N/A</v>
      </c>
      <c r="AX11" s="95" t="e">
        <f ca="true">+IF(AND(ISNUMBER(OFFSET('Sanitation Data'!$I$11,0,10*ROW('Sanitation Data'!I5))),'Data Summary'!DM11="Yes"),OFFSET('Sanitation Data'!$I$11,0,10*ROW('Sanitation Data'!I5)),NA())</f>
        <v>#N/A</v>
      </c>
      <c r="AY11" s="95" t="e">
        <f ca="true">+IF(AND(ISNUMBER(OFFSET('Sanitation Data'!$I$12,0,10*ROW('Sanitation Data'!I5))),'Data Summary'!DN11="Yes"),OFFSET('Sanitation Data'!$I$12,0,10*ROW('Sanitation Data'!I5)),NA())</f>
        <v>#N/A</v>
      </c>
      <c r="AZ11" s="96" t="e">
        <f ca="true">+IF(AND(ISNUMBER(OFFSET('Hygiene Data'!$D$5,0,10*ROW('Hygiene Data'!D5))),'Data Summary'!DO11="Yes"),OFFSET('Hygiene Data'!$D$5,0,10*ROW('Hygiene Data'!D5)),NA())</f>
        <v>#N/A</v>
      </c>
      <c r="BA11" s="96" t="e">
        <f ca="true">+IF(AND(ISNUMBER(OFFSET('Hygiene Data'!$D$7,0,10*ROW('Hygiene Data'!D5))),'Data Summary'!DP11="Yes"),OFFSET('Hygiene Data'!$D$7,0,10*ROW('Hygiene Data'!D5)),NA())</f>
        <v>#N/A</v>
      </c>
      <c r="BB11" s="96" t="e">
        <f ca="true">+IF(AND(ISNUMBER(OFFSET('Hygiene Data'!$D$9,0,10*ROW('Hygiene Data'!D5))),'Data Summary'!DQ11="Yes"),OFFSET('Hygiene Data'!$D$9,0,10*ROW('Hygiene Data'!D5)),NA())</f>
        <v>#N/A</v>
      </c>
      <c r="BC11" s="96" t="e">
        <f ca="true">+IF(AND(ISNUMBER(OFFSET('Hygiene Data'!$E$5,0,10*ROW('Hygiene Data'!E5))),'Data Summary'!DR11="Yes"),OFFSET('Hygiene Data'!$E$5,0,10*ROW('Hygiene Data'!E5)),NA())</f>
        <v>#N/A</v>
      </c>
      <c r="BD11" s="96" t="e">
        <f ca="true">+IF(AND(ISNUMBER(OFFSET('Hygiene Data'!$E$7,0,10*ROW('Hygiene Data'!E5))),'Data Summary'!DS11="Yes"),OFFSET('Hygiene Data'!$E$7,0,10*ROW('Hygiene Data'!E5)),NA())</f>
        <v>#N/A</v>
      </c>
      <c r="BE11" s="96" t="e">
        <f ca="true">+IF(AND(ISNUMBER(OFFSET('Hygiene Data'!$E$9,0,10*ROW('Hygiene Data'!E5))),'Data Summary'!DT11="Yes"),OFFSET('Hygiene Data'!$E$9,0,10*ROW('Hygiene Data'!E5)),NA())</f>
        <v>#N/A</v>
      </c>
      <c r="BF11" s="96" t="e">
        <f ca="true">+IF(AND(ISNUMBER(OFFSET('Hygiene Data'!$F$5,0,10*ROW('Hygiene Data'!F5))),'Data Summary'!DU11="Yes"),OFFSET('Hygiene Data'!$F$5,0,10*ROW('Hygiene Data'!F5)),NA())</f>
        <v>#N/A</v>
      </c>
      <c r="BG11" s="96" t="e">
        <f ca="true">+IF(AND(ISNUMBER(OFFSET('Hygiene Data'!$F$7,0,10*ROW('Hygiene Data'!F5))),'Data Summary'!DV11="Yes"),OFFSET('Hygiene Data'!$F$7,0,10*ROW('Hygiene Data'!F5)),NA())</f>
        <v>#N/A</v>
      </c>
      <c r="BH11" s="96" t="e">
        <f ca="true">+IF(AND(ISNUMBER(OFFSET('Hygiene Data'!$F$9,0,10*ROW('Hygiene Data'!F5))),'Data Summary'!DW11="Yes"),OFFSET('Hygiene Data'!$F$9,0,10*ROW('Hygiene Data'!F5)),NA())</f>
        <v>#N/A</v>
      </c>
      <c r="BI11" s="96" t="e">
        <f ca="true">+IF(AND(ISNUMBER(OFFSET('Hygiene Data'!$G$5,0,10*ROW('Hygiene Data'!G5))),'Data Summary'!DX11="Yes"),OFFSET('Hygiene Data'!$G$5,0,10*ROW('Hygiene Data'!G5)),NA())</f>
        <v>#N/A</v>
      </c>
      <c r="BJ11" s="96" t="e">
        <f ca="true">+IF(AND(ISNUMBER(OFFSET('Hygiene Data'!$G$7,0,10*ROW('Hygiene Data'!G5))),'Data Summary'!DY11="Yes"),OFFSET('Hygiene Data'!$G$7,0,10*ROW('Hygiene Data'!G5)),NA())</f>
        <v>#N/A</v>
      </c>
      <c r="BK11" s="96" t="e">
        <f ca="true">+IF(AND(ISNUMBER(OFFSET('Hygiene Data'!$G$9,0,10*ROW('Hygiene Data'!G5))),'Data Summary'!DZ11="Yes"),OFFSET('Hygiene Data'!$G$9,0,10*ROW('Hygiene Data'!G5)),NA())</f>
        <v>#N/A</v>
      </c>
      <c r="BL11" s="96" t="e">
        <f ca="true">+IF(AND(ISNUMBER(OFFSET('Hygiene Data'!$H$5,0,10*ROW('Hygiene Data'!H5))),'Data Summary'!EA11="Yes"),OFFSET('Hygiene Data'!$H$5,0,10*ROW('Hygiene Data'!H5)),NA())</f>
        <v>#N/A</v>
      </c>
      <c r="BM11" s="96" t="e">
        <f ca="true">+IF(AND(ISNUMBER(OFFSET('Hygiene Data'!$H$7,0,10*ROW('Hygiene Data'!H5))),'Data Summary'!EB11="Yes"),OFFSET('Hygiene Data'!$H$7,0,10*ROW('Hygiene Data'!H5)),NA())</f>
        <v>#N/A</v>
      </c>
      <c r="BN11" s="96" t="e">
        <f ca="true">+IF(AND(ISNUMBER(OFFSET('Hygiene Data'!$H$9,0,10*ROW('Hygiene Data'!H5))),'Data Summary'!EC11="Yes"),OFFSET('Hygiene Data'!$H$9,0,10*ROW('Hygiene Data'!H5)),NA())</f>
        <v>#N/A</v>
      </c>
      <c r="BO11" s="96" t="e">
        <f ca="true">+IF(AND(ISNUMBER(OFFSET('Hygiene Data'!$I$5,0,10*ROW('Hygiene Data'!I5))),'Data Summary'!ED11="Yes"),OFFSET('Hygiene Data'!$I$5,0,10*ROW('Hygiene Data'!I5)),NA())</f>
        <v>#N/A</v>
      </c>
      <c r="BP11" s="96" t="e">
        <f ca="true">+IF(AND(ISNUMBER(OFFSET('Hygiene Data'!$I$7,0,10*ROW('Hygiene Data'!I5))),'Data Summary'!EE11="Yes"),OFFSET('Hygiene Data'!$I$7,0,10*ROW('Hygiene Data'!I5)),NA())</f>
        <v>#N/A</v>
      </c>
      <c r="BQ11" s="96" t="e">
        <f ca="true">+IF(AND(ISNUMBER(OFFSET('Hygiene Data'!$I$9,0,10*ROW('Hygiene Data'!I5))),'Data Summary'!EF11="Yes"),OFFSET('Hygiene Data'!$I$9,0,10*ROW('Hygiene Data'!I5)),NA())</f>
        <v>#N/A</v>
      </c>
    </row>
    <row xmlns:x14ac="http://schemas.microsoft.com/office/spreadsheetml/2009/9/ac" r="12" x14ac:dyDescent="0.2">
      <c r="A12" s="330" t="e">
        <f ca="true">+RIGHT('Data Summary'!A12,LEN('Data Summary'!A12)-9)</f>
        <v>#VALUE!</v>
      </c>
      <c r="B12" s="37" t="str">
        <f ca="true">+IF(ISTEXT('Data Summary'!B12),'Data Summary'!B12,"")</f>
        <v/>
      </c>
      <c r="C12" s="329" t="e">
        <f ca="true">+VALUE('Data Summary'!C12)</f>
        <v>#VALUE!</v>
      </c>
      <c r="D12" s="94" t="e">
        <f ca="true">+IF(AND(ISNUMBER(OFFSET('Water Data'!$D$4,0,10*ROW('Water Data'!D6))),'Data Summary'!BS12="Yes"),100-OFFSET('Water Data'!$D$4,0,10*ROW('Water Data'!D6)),NA())</f>
        <v>#N/A</v>
      </c>
      <c r="E12" s="94" t="e">
        <f ca="true">+IF(AND(ISNUMBER(OFFSET('Water Data'!$D$6,0,10*ROW('Water Data'!D6))),'Data Summary'!BT12="Yes"),OFFSET('Water Data'!$D$6,0,10*ROW('Water Data'!D6)),NA())</f>
        <v>#N/A</v>
      </c>
      <c r="F12" s="94" t="e">
        <f ca="true">+IF(AND(ISNUMBER(OFFSET('Water Data'!$D$9,0,10*ROW('Water Data'!D6))),'Data Summary'!BU12="Yes"),OFFSET('Water Data'!$D$9,0,10*ROW('Water Data'!D6)),NA())</f>
        <v>#N/A</v>
      </c>
      <c r="G12" s="94" t="e">
        <f ca="true">+IF(AND(ISNUMBER(OFFSET('Water Data'!$E$4,0,10*ROW('Water Data'!E6))),'Data Summary'!BV12="Yes"),100-OFFSET('Water Data'!$E$4,0,10*ROW('Water Data'!E6)),NA())</f>
        <v>#N/A</v>
      </c>
      <c r="H12" s="94" t="e">
        <f ca="true">+IF(AND(ISNUMBER(OFFSET('Water Data'!$E$6,0,10*ROW('Water Data'!E6))),'Data Summary'!BW12="Yes"),OFFSET('Water Data'!$E$6,0,10*ROW('Water Data'!E6)),NA())</f>
        <v>#N/A</v>
      </c>
      <c r="I12" s="94" t="e">
        <f ca="true">+IF(AND(ISNUMBER(OFFSET('Water Data'!$E$9,0,10*ROW('Water Data'!E6))),'Data Summary'!BX12="Yes"),OFFSET('Water Data'!$E$9,0,10*ROW('Water Data'!E6)),NA())</f>
        <v>#N/A</v>
      </c>
      <c r="J12" s="94" t="e">
        <f ca="true">+IF(AND(ISNUMBER(OFFSET('Water Data'!$F$4,0,10*ROW('Water Data'!F6))),'Data Summary'!BY12="Yes"),100-OFFSET('Water Data'!$F$4,0,10*ROW('Water Data'!F6)),NA())</f>
        <v>#N/A</v>
      </c>
      <c r="K12" s="94" t="e">
        <f ca="true">+IF(AND(ISNUMBER(OFFSET('Water Data'!$F$6,0,10*ROW('Water Data'!F6))),'Data Summary'!BZ12="Yes"),OFFSET('Water Data'!$F$6,0,10*ROW('Water Data'!F6)),NA())</f>
        <v>#N/A</v>
      </c>
      <c r="L12" s="94" t="e">
        <f ca="true">+IF(AND(ISNUMBER(OFFSET('Water Data'!$F$9,0,10*ROW('Water Data'!F6))),'Data Summary'!CA12="Yes"),OFFSET('Water Data'!$F$9,0,10*ROW('Water Data'!F6)),NA())</f>
        <v>#N/A</v>
      </c>
      <c r="M12" s="94" t="e">
        <f ca="true">+IF(AND(ISNUMBER(OFFSET('Water Data'!$G$4,0,10*ROW('Water Data'!G6))),'Data Summary'!CB12="Yes"),100-OFFSET('Water Data'!$G$4,0,10*ROW('Water Data'!G6)),NA())</f>
        <v>#N/A</v>
      </c>
      <c r="N12" s="94" t="e">
        <f ca="true">+IF(AND(ISNUMBER(OFFSET('Water Data'!$G$6,0,10*ROW('Water Data'!G6))),'Data Summary'!CC12="Yes"),OFFSET('Water Data'!$G$6,0,10*ROW('Water Data'!G6)),NA())</f>
        <v>#N/A</v>
      </c>
      <c r="O12" s="94" t="e">
        <f ca="true">+IF(AND(ISNUMBER(OFFSET('Water Data'!$G$9,0,10*ROW('Water Data'!G6))),'Data Summary'!CD12="Yes"),OFFSET('Water Data'!$G$9,0,10*ROW('Water Data'!G6)),NA())</f>
        <v>#N/A</v>
      </c>
      <c r="P12" s="94" t="e">
        <f ca="true">+IF(AND(ISNUMBER(OFFSET('Water Data'!$H$4,0,10*ROW('Water Data'!H6))),'Data Summary'!CE12="Yes"),100-OFFSET('Water Data'!$H$4,0,10*ROW('Water Data'!H6)),NA())</f>
        <v>#N/A</v>
      </c>
      <c r="Q12" s="94" t="e">
        <f ca="true">+IF(AND(ISNUMBER(OFFSET('Water Data'!$H$6,0,10*ROW('Water Data'!H6))),'Data Summary'!CF12="Yes"),OFFSET('Water Data'!$H$6,0,10*ROW('Water Data'!H6)),NA())</f>
        <v>#N/A</v>
      </c>
      <c r="R12" s="94" t="e">
        <f ca="true">+IF(AND(ISNUMBER(OFFSET('Water Data'!$H$9,0,10*ROW('Water Data'!H6))),'Data Summary'!CG12="Yes"),OFFSET('Water Data'!$H$9,0,10*ROW('Water Data'!H6)),NA())</f>
        <v>#N/A</v>
      </c>
      <c r="S12" s="94" t="e">
        <f ca="true">+IF(AND(ISNUMBER(OFFSET('Water Data'!$I$4,0,10*ROW('Water Data'!I6))),'Data Summary'!CH12="Yes"),100-OFFSET('Water Data'!$I$4,0,10*ROW('Water Data'!I6)),NA())</f>
        <v>#N/A</v>
      </c>
      <c r="T12" s="94" t="e">
        <f ca="true">+IF(AND(ISNUMBER(OFFSET('Water Data'!$I$6,0,10*ROW('Water Data'!I6))),'Data Summary'!CI12="Yes"),OFFSET('Water Data'!$I$6,0,10*ROW('Water Data'!I6)),NA())</f>
        <v>#N/A</v>
      </c>
      <c r="U12" s="94" t="e">
        <f ca="true">+IF(AND(ISNUMBER(OFFSET('Water Data'!$I$9,0,10*ROW('Water Data'!I6))),'Data Summary'!CJ12="Yes"),OFFSET('Water Data'!$I$9,0,10*ROW('Water Data'!I6)),NA())</f>
        <v>#N/A</v>
      </c>
      <c r="V12" s="95" t="e">
        <f ca="true">+IF(AND(ISNUMBER(OFFSET('Sanitation Data'!$D$4,0,10*ROW('Sanitation Data'!D6))),'Data Summary'!CK12="Yes"),100-OFFSET('Sanitation Data'!$D$4,0,10*ROW('Sanitation Data'!D6)),NA())</f>
        <v>#N/A</v>
      </c>
      <c r="W12" s="95" t="e">
        <f ca="true">+IF(AND(ISNUMBER(OFFSET('Sanitation Data'!$D$6,0,10*ROW('Sanitation Data'!D6))),'Data Summary'!CL12="Yes"),OFFSET('Sanitation Data'!$D$6,0,10*ROW('Sanitation Data'!D6)),NA())</f>
        <v>#N/A</v>
      </c>
      <c r="X12" s="95" t="e">
        <f ca="true">+IF(AND(ISNUMBER(OFFSET('Sanitation Data'!$D$10,0,10*ROW('Sanitation Data'!D6))),'Data Summary'!CM12="Yes"),OFFSET('Sanitation Data'!$D$10,0,10*ROW('Sanitation Data'!D6)),NA())</f>
        <v>#N/A</v>
      </c>
      <c r="Y12" s="95" t="e">
        <f ca="true">+IF(AND(ISNUMBER(OFFSET('Sanitation Data'!$D$11,0,10*ROW('Sanitation Data'!D6))),'Data Summary'!CN12="Yes"),OFFSET('Sanitation Data'!$D$11,0,10*ROW('Sanitation Data'!D6)),NA())</f>
        <v>#N/A</v>
      </c>
      <c r="Z12" s="95" t="e">
        <f ca="true">+IF(AND(ISNUMBER(OFFSET('Sanitation Data'!$D$12,0,10*ROW('Sanitation Data'!D6))),'Data Summary'!CO12="Yes"),OFFSET('Sanitation Data'!$D$12,0,10*ROW('Sanitation Data'!D6)),NA())</f>
        <v>#N/A</v>
      </c>
      <c r="AA12" s="95" t="e">
        <f ca="true">+IF(AND(ISNUMBER(OFFSET('Sanitation Data'!$E$4,0,10*ROW('Sanitation Data'!E6))),'Data Summary'!CP12="Yes"),100-OFFSET('Sanitation Data'!$E$4,0,10*ROW('Sanitation Data'!E6)),NA())</f>
        <v>#N/A</v>
      </c>
      <c r="AB12" s="95" t="e">
        <f ca="true">+IF(AND(ISNUMBER(OFFSET('Sanitation Data'!$E$6,0,10*ROW('Sanitation Data'!E6))),'Data Summary'!CQ12="Yes"),OFFSET('Sanitation Data'!$E$6,0,10*ROW('Sanitation Data'!E6)),NA())</f>
        <v>#N/A</v>
      </c>
      <c r="AC12" s="95" t="e">
        <f ca="true">+IF(AND(ISNUMBER(OFFSET('Sanitation Data'!$E$10,0,10*ROW('Sanitation Data'!E6))),'Data Summary'!CR12="Yes"),OFFSET('Sanitation Data'!$E$10,0,10*ROW('Sanitation Data'!E6)),NA())</f>
        <v>#N/A</v>
      </c>
      <c r="AD12" s="95" t="e">
        <f ca="true">+IF(AND(ISNUMBER(OFFSET('Sanitation Data'!$E$11,0,10*ROW('Sanitation Data'!E6))),'Data Summary'!CS12="Yes"),OFFSET('Sanitation Data'!$E$11,0,10*ROW('Sanitation Data'!E6)),NA())</f>
        <v>#N/A</v>
      </c>
      <c r="AE12" s="95" t="e">
        <f ca="true">+IF(AND(ISNUMBER(OFFSET('Sanitation Data'!$E$12,0,10*ROW('Sanitation Data'!E6))),'Data Summary'!CT12="Yes"),OFFSET('Sanitation Data'!$E$12,0,10*ROW('Sanitation Data'!E6)),NA())</f>
        <v>#N/A</v>
      </c>
      <c r="AF12" s="95" t="e">
        <f ca="true">+IF(AND(ISNUMBER(OFFSET('Sanitation Data'!$F$4,0,10*ROW('Sanitation Data'!F6))),'Data Summary'!CU12="Yes"),100-OFFSET('Sanitation Data'!$F$4,0,10*ROW('Sanitation Data'!F6)),NA())</f>
        <v>#N/A</v>
      </c>
      <c r="AG12" s="95" t="e">
        <f ca="true">+IF(AND(ISNUMBER(OFFSET('Sanitation Data'!$F$6,0,10*ROW('Sanitation Data'!F6))),'Data Summary'!CV12="Yes"),OFFSET('Sanitation Data'!$F$6,0,10*ROW('Sanitation Data'!F6)),NA())</f>
        <v>#N/A</v>
      </c>
      <c r="AH12" s="95" t="e">
        <f ca="true">+IF(AND(ISNUMBER(OFFSET('Sanitation Data'!$F$10,0,10*ROW('Sanitation Data'!F6))),'Data Summary'!CW12="Yes"),OFFSET('Sanitation Data'!$F$10,0,10*ROW('Sanitation Data'!F6)),NA())</f>
        <v>#N/A</v>
      </c>
      <c r="AI12" s="95" t="e">
        <f ca="true">+IF(AND(ISNUMBER(OFFSET('Sanitation Data'!$F$11,0,10*ROW('Sanitation Data'!F6))),'Data Summary'!CX12="Yes"),OFFSET('Sanitation Data'!$F$11,0,10*ROW('Sanitation Data'!F6)),NA())</f>
        <v>#N/A</v>
      </c>
      <c r="AJ12" s="95" t="e">
        <f ca="true">+IF(AND(ISNUMBER(OFFSET('Sanitation Data'!$F$12,0,10*ROW('Sanitation Data'!F6))),'Data Summary'!CY12="Yes"),OFFSET('Sanitation Data'!$F$12,0,10*ROW('Sanitation Data'!F6)),NA())</f>
        <v>#N/A</v>
      </c>
      <c r="AK12" s="95" t="e">
        <f ca="true">+IF(AND(ISNUMBER(OFFSET('Sanitation Data'!$G$4,0,10*ROW('Sanitation Data'!G6))),'Data Summary'!CZ12="Yes"),100-OFFSET('Sanitation Data'!$G$4,0,10*ROW('Sanitation Data'!G6)),NA())</f>
        <v>#N/A</v>
      </c>
      <c r="AL12" s="95" t="e">
        <f ca="true">+IF(AND(ISNUMBER(OFFSET('Sanitation Data'!$G$6,0,10*ROW('Sanitation Data'!G6))),'Data Summary'!DA12="Yes"),OFFSET('Sanitation Data'!$G$6,0,10*ROW('Sanitation Data'!G6)),NA())</f>
        <v>#N/A</v>
      </c>
      <c r="AM12" s="95" t="e">
        <f ca="true">+IF(AND(ISNUMBER(OFFSET('Sanitation Data'!$G$10,0,10*ROW('Sanitation Data'!G6))),'Data Summary'!DB12="Yes"),OFFSET('Sanitation Data'!$G$10,0,10*ROW('Sanitation Data'!G6)),NA())</f>
        <v>#N/A</v>
      </c>
      <c r="AN12" s="95" t="e">
        <f ca="true">+IF(AND(ISNUMBER(OFFSET('Sanitation Data'!$G$11,0,10*ROW('Sanitation Data'!G6))),'Data Summary'!DC12="Yes"),OFFSET('Sanitation Data'!$G$11,0,10*ROW('Sanitation Data'!G6)),NA())</f>
        <v>#N/A</v>
      </c>
      <c r="AO12" s="95" t="e">
        <f ca="true">+IF(AND(ISNUMBER(OFFSET('Sanitation Data'!$G$12,0,10*ROW('Sanitation Data'!G6))),'Data Summary'!DD12="Yes"),OFFSET('Sanitation Data'!$G$12,0,10*ROW('Sanitation Data'!G6)),NA())</f>
        <v>#N/A</v>
      </c>
      <c r="AP12" s="95" t="e">
        <f ca="true">+IF(AND(ISNUMBER(OFFSET('Sanitation Data'!$H$4,0,10*ROW('Sanitation Data'!H6))),'Data Summary'!DE12="Yes"),100-OFFSET('Sanitation Data'!$H$4,0,10*ROW('Sanitation Data'!H6)),NA())</f>
        <v>#N/A</v>
      </c>
      <c r="AQ12" s="95" t="e">
        <f ca="true">+IF(AND(ISNUMBER(OFFSET('Sanitation Data'!$H$6,0,10*ROW('Sanitation Data'!H6))),'Data Summary'!DF12="Yes"),OFFSET('Sanitation Data'!$H$6,0,10*ROW('Sanitation Data'!H6)),NA())</f>
        <v>#N/A</v>
      </c>
      <c r="AR12" s="95" t="e">
        <f ca="true">+IF(AND(ISNUMBER(OFFSET('Sanitation Data'!$H$10,0,10*ROW('Sanitation Data'!H6))),'Data Summary'!DG12="Yes"),OFFSET('Sanitation Data'!$H$10,0,10*ROW('Sanitation Data'!H6)),NA())</f>
        <v>#N/A</v>
      </c>
      <c r="AS12" s="95" t="e">
        <f ca="true">+IF(AND(ISNUMBER(OFFSET('Sanitation Data'!$H$11,0,10*ROW('Sanitation Data'!H6))),'Data Summary'!DH12="Yes"),OFFSET('Sanitation Data'!$H$11,0,10*ROW('Sanitation Data'!H6)),NA())</f>
        <v>#N/A</v>
      </c>
      <c r="AT12" s="95" t="e">
        <f ca="true">+IF(AND(ISNUMBER(OFFSET('Sanitation Data'!$H$12,0,10*ROW('Sanitation Data'!H6))),'Data Summary'!DI12="Yes"),OFFSET('Sanitation Data'!$H$12,0,10*ROW('Sanitation Data'!H6)),NA())</f>
        <v>#N/A</v>
      </c>
      <c r="AU12" s="95" t="e">
        <f ca="true">+IF(AND(ISNUMBER(OFFSET('Sanitation Data'!$I$4,0,10*ROW('Sanitation Data'!I6))),'Data Summary'!DJ12="Yes"),100-OFFSET('Sanitation Data'!$I$4,0,10*ROW('Sanitation Data'!I6)),NA())</f>
        <v>#N/A</v>
      </c>
      <c r="AV12" s="95" t="e">
        <f ca="true">+IF(AND(ISNUMBER(OFFSET('Sanitation Data'!$I$6,0,10*ROW('Sanitation Data'!I6))),'Data Summary'!DK12="Yes"),OFFSET('Sanitation Data'!$I$6,0,10*ROW('Sanitation Data'!I6)),NA())</f>
        <v>#N/A</v>
      </c>
      <c r="AW12" s="95" t="e">
        <f ca="true">+IF(AND(ISNUMBER(OFFSET('Sanitation Data'!$I$10,0,10*ROW('Sanitation Data'!I6))),'Data Summary'!DL12="Yes"),OFFSET('Sanitation Data'!$I$10,0,10*ROW('Sanitation Data'!I6)),NA())</f>
        <v>#N/A</v>
      </c>
      <c r="AX12" s="95" t="e">
        <f ca="true">+IF(AND(ISNUMBER(OFFSET('Sanitation Data'!$I$11,0,10*ROW('Sanitation Data'!I6))),'Data Summary'!DM12="Yes"),OFFSET('Sanitation Data'!$I$11,0,10*ROW('Sanitation Data'!I6)),NA())</f>
        <v>#N/A</v>
      </c>
      <c r="AY12" s="95" t="e">
        <f ca="true">+IF(AND(ISNUMBER(OFFSET('Sanitation Data'!$I$12,0,10*ROW('Sanitation Data'!I6))),'Data Summary'!DN12="Yes"),OFFSET('Sanitation Data'!$I$12,0,10*ROW('Sanitation Data'!I6)),NA())</f>
        <v>#N/A</v>
      </c>
      <c r="AZ12" s="96" t="e">
        <f ca="true">+IF(AND(ISNUMBER(OFFSET('Hygiene Data'!$D$5,0,10*ROW('Hygiene Data'!D6))),'Data Summary'!DO12="Yes"),OFFSET('Hygiene Data'!$D$5,0,10*ROW('Hygiene Data'!D6)),NA())</f>
        <v>#N/A</v>
      </c>
      <c r="BA12" s="96" t="e">
        <f ca="true">+IF(AND(ISNUMBER(OFFSET('Hygiene Data'!$D$7,0,10*ROW('Hygiene Data'!D6))),'Data Summary'!DP12="Yes"),OFFSET('Hygiene Data'!$D$7,0,10*ROW('Hygiene Data'!D6)),NA())</f>
        <v>#N/A</v>
      </c>
      <c r="BB12" s="96" t="e">
        <f ca="true">+IF(AND(ISNUMBER(OFFSET('Hygiene Data'!$D$9,0,10*ROW('Hygiene Data'!D6))),'Data Summary'!DQ12="Yes"),OFFSET('Hygiene Data'!$D$9,0,10*ROW('Hygiene Data'!D6)),NA())</f>
        <v>#N/A</v>
      </c>
      <c r="BC12" s="96" t="e">
        <f ca="true">+IF(AND(ISNUMBER(OFFSET('Hygiene Data'!$E$5,0,10*ROW('Hygiene Data'!E6))),'Data Summary'!DR12="Yes"),OFFSET('Hygiene Data'!$E$5,0,10*ROW('Hygiene Data'!E6)),NA())</f>
        <v>#N/A</v>
      </c>
      <c r="BD12" s="96" t="e">
        <f ca="true">+IF(AND(ISNUMBER(OFFSET('Hygiene Data'!$E$7,0,10*ROW('Hygiene Data'!E6))),'Data Summary'!DS12="Yes"),OFFSET('Hygiene Data'!$E$7,0,10*ROW('Hygiene Data'!E6)),NA())</f>
        <v>#N/A</v>
      </c>
      <c r="BE12" s="96" t="e">
        <f ca="true">+IF(AND(ISNUMBER(OFFSET('Hygiene Data'!$E$9,0,10*ROW('Hygiene Data'!E6))),'Data Summary'!DT12="Yes"),OFFSET('Hygiene Data'!$E$9,0,10*ROW('Hygiene Data'!E6)),NA())</f>
        <v>#N/A</v>
      </c>
      <c r="BF12" s="96" t="e">
        <f ca="true">+IF(AND(ISNUMBER(OFFSET('Hygiene Data'!$F$5,0,10*ROW('Hygiene Data'!F6))),'Data Summary'!DU12="Yes"),OFFSET('Hygiene Data'!$F$5,0,10*ROW('Hygiene Data'!F6)),NA())</f>
        <v>#N/A</v>
      </c>
      <c r="BG12" s="96" t="e">
        <f ca="true">+IF(AND(ISNUMBER(OFFSET('Hygiene Data'!$F$7,0,10*ROW('Hygiene Data'!F6))),'Data Summary'!DV12="Yes"),OFFSET('Hygiene Data'!$F$7,0,10*ROW('Hygiene Data'!F6)),NA())</f>
        <v>#N/A</v>
      </c>
      <c r="BH12" s="96" t="e">
        <f ca="true">+IF(AND(ISNUMBER(OFFSET('Hygiene Data'!$F$9,0,10*ROW('Hygiene Data'!F6))),'Data Summary'!DW12="Yes"),OFFSET('Hygiene Data'!$F$9,0,10*ROW('Hygiene Data'!F6)),NA())</f>
        <v>#N/A</v>
      </c>
      <c r="BI12" s="96" t="e">
        <f ca="true">+IF(AND(ISNUMBER(OFFSET('Hygiene Data'!$G$5,0,10*ROW('Hygiene Data'!G6))),'Data Summary'!DX12="Yes"),OFFSET('Hygiene Data'!$G$5,0,10*ROW('Hygiene Data'!G6)),NA())</f>
        <v>#N/A</v>
      </c>
      <c r="BJ12" s="96" t="e">
        <f ca="true">+IF(AND(ISNUMBER(OFFSET('Hygiene Data'!$G$7,0,10*ROW('Hygiene Data'!G6))),'Data Summary'!DY12="Yes"),OFFSET('Hygiene Data'!$G$7,0,10*ROW('Hygiene Data'!G6)),NA())</f>
        <v>#N/A</v>
      </c>
      <c r="BK12" s="96" t="e">
        <f ca="true">+IF(AND(ISNUMBER(OFFSET('Hygiene Data'!$G$9,0,10*ROW('Hygiene Data'!G6))),'Data Summary'!DZ12="Yes"),OFFSET('Hygiene Data'!$G$9,0,10*ROW('Hygiene Data'!G6)),NA())</f>
        <v>#N/A</v>
      </c>
      <c r="BL12" s="96" t="e">
        <f ca="true">+IF(AND(ISNUMBER(OFFSET('Hygiene Data'!$H$5,0,10*ROW('Hygiene Data'!H6))),'Data Summary'!EA12="Yes"),OFFSET('Hygiene Data'!$H$5,0,10*ROW('Hygiene Data'!H6)),NA())</f>
        <v>#N/A</v>
      </c>
      <c r="BM12" s="96" t="e">
        <f ca="true">+IF(AND(ISNUMBER(OFFSET('Hygiene Data'!$H$7,0,10*ROW('Hygiene Data'!H6))),'Data Summary'!EB12="Yes"),OFFSET('Hygiene Data'!$H$7,0,10*ROW('Hygiene Data'!H6)),NA())</f>
        <v>#N/A</v>
      </c>
      <c r="BN12" s="96" t="e">
        <f ca="true">+IF(AND(ISNUMBER(OFFSET('Hygiene Data'!$H$9,0,10*ROW('Hygiene Data'!H6))),'Data Summary'!EC12="Yes"),OFFSET('Hygiene Data'!$H$9,0,10*ROW('Hygiene Data'!H6)),NA())</f>
        <v>#N/A</v>
      </c>
      <c r="BO12" s="96" t="e">
        <f ca="true">+IF(AND(ISNUMBER(OFFSET('Hygiene Data'!$I$5,0,10*ROW('Hygiene Data'!I6))),'Data Summary'!ED12="Yes"),OFFSET('Hygiene Data'!$I$5,0,10*ROW('Hygiene Data'!I6)),NA())</f>
        <v>#N/A</v>
      </c>
      <c r="BP12" s="96" t="e">
        <f ca="true">+IF(AND(ISNUMBER(OFFSET('Hygiene Data'!$I$7,0,10*ROW('Hygiene Data'!I6))),'Data Summary'!EE12="Yes"),OFFSET('Hygiene Data'!$I$7,0,10*ROW('Hygiene Data'!I6)),NA())</f>
        <v>#N/A</v>
      </c>
      <c r="BQ12" s="96" t="e">
        <f ca="true">+IF(AND(ISNUMBER(OFFSET('Hygiene Data'!$I$9,0,10*ROW('Hygiene Data'!I6))),'Data Summary'!EF12="Yes"),OFFSET('Hygiene Data'!$I$9,0,10*ROW('Hygiene Data'!I6)),NA())</f>
        <v>#N/A</v>
      </c>
    </row>
    <row xmlns:x14ac="http://schemas.microsoft.com/office/spreadsheetml/2009/9/ac" r="13" x14ac:dyDescent="0.2">
      <c r="A13" s="330" t="e">
        <f ca="true">+RIGHT('Data Summary'!A13,LEN('Data Summary'!A13)-9)</f>
        <v>#VALUE!</v>
      </c>
      <c r="B13" s="37" t="str">
        <f ca="true">+IF(ISTEXT('Data Summary'!B13),'Data Summary'!B13,"")</f>
        <v/>
      </c>
      <c r="C13" s="329" t="e">
        <f ca="true">+VALUE('Data Summary'!C13)</f>
        <v>#VALUE!</v>
      </c>
      <c r="D13" s="94" t="e">
        <f ca="true">+IF(AND(ISNUMBER(OFFSET('Water Data'!$D$4,0,10*ROW('Water Data'!D7))),'Data Summary'!BS13="Yes"),100-OFFSET('Water Data'!$D$4,0,10*ROW('Water Data'!D7)),NA())</f>
        <v>#N/A</v>
      </c>
      <c r="E13" s="94" t="e">
        <f ca="true">+IF(AND(ISNUMBER(OFFSET('Water Data'!$D$6,0,10*ROW('Water Data'!D7))),'Data Summary'!BT13="Yes"),OFFSET('Water Data'!$D$6,0,10*ROW('Water Data'!D7)),NA())</f>
        <v>#N/A</v>
      </c>
      <c r="F13" s="94" t="e">
        <f ca="true">+IF(AND(ISNUMBER(OFFSET('Water Data'!$D$9,0,10*ROW('Water Data'!D7))),'Data Summary'!BU13="Yes"),OFFSET('Water Data'!$D$9,0,10*ROW('Water Data'!D7)),NA())</f>
        <v>#N/A</v>
      </c>
      <c r="G13" s="94" t="e">
        <f ca="true">+IF(AND(ISNUMBER(OFFSET('Water Data'!$E$4,0,10*ROW('Water Data'!E7))),'Data Summary'!BV13="Yes"),100-OFFSET('Water Data'!$E$4,0,10*ROW('Water Data'!E7)),NA())</f>
        <v>#N/A</v>
      </c>
      <c r="H13" s="94" t="e">
        <f ca="true">+IF(AND(ISNUMBER(OFFSET('Water Data'!$E$6,0,10*ROW('Water Data'!E7))),'Data Summary'!BW13="Yes"),OFFSET('Water Data'!$E$6,0,10*ROW('Water Data'!E7)),NA())</f>
        <v>#N/A</v>
      </c>
      <c r="I13" s="94" t="e">
        <f ca="true">+IF(AND(ISNUMBER(OFFSET('Water Data'!$E$9,0,10*ROW('Water Data'!E7))),'Data Summary'!BX13="Yes"),OFFSET('Water Data'!$E$9,0,10*ROW('Water Data'!E7)),NA())</f>
        <v>#N/A</v>
      </c>
      <c r="J13" s="94" t="e">
        <f ca="true">+IF(AND(ISNUMBER(OFFSET('Water Data'!$F$4,0,10*ROW('Water Data'!F7))),'Data Summary'!BY13="Yes"),100-OFFSET('Water Data'!$F$4,0,10*ROW('Water Data'!F7)),NA())</f>
        <v>#N/A</v>
      </c>
      <c r="K13" s="94" t="e">
        <f ca="true">+IF(AND(ISNUMBER(OFFSET('Water Data'!$F$6,0,10*ROW('Water Data'!F7))),'Data Summary'!BZ13="Yes"),OFFSET('Water Data'!$F$6,0,10*ROW('Water Data'!F7)),NA())</f>
        <v>#N/A</v>
      </c>
      <c r="L13" s="94" t="e">
        <f ca="true">+IF(AND(ISNUMBER(OFFSET('Water Data'!$F$9,0,10*ROW('Water Data'!F7))),'Data Summary'!CA13="Yes"),OFFSET('Water Data'!$F$9,0,10*ROW('Water Data'!F7)),NA())</f>
        <v>#N/A</v>
      </c>
      <c r="M13" s="94" t="e">
        <f ca="true">+IF(AND(ISNUMBER(OFFSET('Water Data'!$G$4,0,10*ROW('Water Data'!G7))),'Data Summary'!CB13="Yes"),100-OFFSET('Water Data'!$G$4,0,10*ROW('Water Data'!G7)),NA())</f>
        <v>#N/A</v>
      </c>
      <c r="N13" s="94" t="e">
        <f ca="true">+IF(AND(ISNUMBER(OFFSET('Water Data'!$G$6,0,10*ROW('Water Data'!G7))),'Data Summary'!CC13="Yes"),OFFSET('Water Data'!$G$6,0,10*ROW('Water Data'!G7)),NA())</f>
        <v>#N/A</v>
      </c>
      <c r="O13" s="94" t="e">
        <f ca="true">+IF(AND(ISNUMBER(OFFSET('Water Data'!$G$9,0,10*ROW('Water Data'!G7))),'Data Summary'!CD13="Yes"),OFFSET('Water Data'!$G$9,0,10*ROW('Water Data'!G7)),NA())</f>
        <v>#N/A</v>
      </c>
      <c r="P13" s="94" t="e">
        <f ca="true">+IF(AND(ISNUMBER(OFFSET('Water Data'!$H$4,0,10*ROW('Water Data'!H7))),'Data Summary'!CE13="Yes"),100-OFFSET('Water Data'!$H$4,0,10*ROW('Water Data'!H7)),NA())</f>
        <v>#N/A</v>
      </c>
      <c r="Q13" s="94" t="e">
        <f ca="true">+IF(AND(ISNUMBER(OFFSET('Water Data'!$H$6,0,10*ROW('Water Data'!H7))),'Data Summary'!CF13="Yes"),OFFSET('Water Data'!$H$6,0,10*ROW('Water Data'!H7)),NA())</f>
        <v>#N/A</v>
      </c>
      <c r="R13" s="94" t="e">
        <f ca="true">+IF(AND(ISNUMBER(OFFSET('Water Data'!$H$9,0,10*ROW('Water Data'!H7))),'Data Summary'!CG13="Yes"),OFFSET('Water Data'!$H$9,0,10*ROW('Water Data'!H7)),NA())</f>
        <v>#N/A</v>
      </c>
      <c r="S13" s="94" t="e">
        <f ca="true">+IF(AND(ISNUMBER(OFFSET('Water Data'!$I$4,0,10*ROW('Water Data'!I7))),'Data Summary'!CH13="Yes"),100-OFFSET('Water Data'!$I$4,0,10*ROW('Water Data'!I7)),NA())</f>
        <v>#N/A</v>
      </c>
      <c r="T13" s="94" t="e">
        <f ca="true">+IF(AND(ISNUMBER(OFFSET('Water Data'!$I$6,0,10*ROW('Water Data'!I7))),'Data Summary'!CI13="Yes"),OFFSET('Water Data'!$I$6,0,10*ROW('Water Data'!I7)),NA())</f>
        <v>#N/A</v>
      </c>
      <c r="U13" s="94" t="e">
        <f ca="true">+IF(AND(ISNUMBER(OFFSET('Water Data'!$I$9,0,10*ROW('Water Data'!I7))),'Data Summary'!CJ13="Yes"),OFFSET('Water Data'!$I$9,0,10*ROW('Water Data'!I7)),NA())</f>
        <v>#N/A</v>
      </c>
      <c r="V13" s="95" t="e">
        <f ca="true">+IF(AND(ISNUMBER(OFFSET('Sanitation Data'!$D$4,0,10*ROW('Sanitation Data'!D7))),'Data Summary'!CK13="Yes"),100-OFFSET('Sanitation Data'!$D$4,0,10*ROW('Sanitation Data'!D7)),NA())</f>
        <v>#N/A</v>
      </c>
      <c r="W13" s="95" t="e">
        <f ca="true">+IF(AND(ISNUMBER(OFFSET('Sanitation Data'!$D$6,0,10*ROW('Sanitation Data'!D7))),'Data Summary'!CL13="Yes"),OFFSET('Sanitation Data'!$D$6,0,10*ROW('Sanitation Data'!D7)),NA())</f>
        <v>#N/A</v>
      </c>
      <c r="X13" s="95" t="e">
        <f ca="true">+IF(AND(ISNUMBER(OFFSET('Sanitation Data'!$D$10,0,10*ROW('Sanitation Data'!D7))),'Data Summary'!CM13="Yes"),OFFSET('Sanitation Data'!$D$10,0,10*ROW('Sanitation Data'!D7)),NA())</f>
        <v>#N/A</v>
      </c>
      <c r="Y13" s="95" t="e">
        <f ca="true">+IF(AND(ISNUMBER(OFFSET('Sanitation Data'!$D$11,0,10*ROW('Sanitation Data'!D7))),'Data Summary'!CN13="Yes"),OFFSET('Sanitation Data'!$D$11,0,10*ROW('Sanitation Data'!D7)),NA())</f>
        <v>#N/A</v>
      </c>
      <c r="Z13" s="95" t="e">
        <f ca="true">+IF(AND(ISNUMBER(OFFSET('Sanitation Data'!$D$12,0,10*ROW('Sanitation Data'!D7))),'Data Summary'!CO13="Yes"),OFFSET('Sanitation Data'!$D$12,0,10*ROW('Sanitation Data'!D7)),NA())</f>
        <v>#N/A</v>
      </c>
      <c r="AA13" s="95" t="e">
        <f ca="true">+IF(AND(ISNUMBER(OFFSET('Sanitation Data'!$E$4,0,10*ROW('Sanitation Data'!E7))),'Data Summary'!CP13="Yes"),100-OFFSET('Sanitation Data'!$E$4,0,10*ROW('Sanitation Data'!E7)),NA())</f>
        <v>#N/A</v>
      </c>
      <c r="AB13" s="95" t="e">
        <f ca="true">+IF(AND(ISNUMBER(OFFSET('Sanitation Data'!$E$6,0,10*ROW('Sanitation Data'!E7))),'Data Summary'!CQ13="Yes"),OFFSET('Sanitation Data'!$E$6,0,10*ROW('Sanitation Data'!E7)),NA())</f>
        <v>#N/A</v>
      </c>
      <c r="AC13" s="95" t="e">
        <f ca="true">+IF(AND(ISNUMBER(OFFSET('Sanitation Data'!$E$10,0,10*ROW('Sanitation Data'!E7))),'Data Summary'!CR13="Yes"),OFFSET('Sanitation Data'!$E$10,0,10*ROW('Sanitation Data'!E7)),NA())</f>
        <v>#N/A</v>
      </c>
      <c r="AD13" s="95" t="e">
        <f ca="true">+IF(AND(ISNUMBER(OFFSET('Sanitation Data'!$E$11,0,10*ROW('Sanitation Data'!E7))),'Data Summary'!CS13="Yes"),OFFSET('Sanitation Data'!$E$11,0,10*ROW('Sanitation Data'!E7)),NA())</f>
        <v>#N/A</v>
      </c>
      <c r="AE13" s="95" t="e">
        <f ca="true">+IF(AND(ISNUMBER(OFFSET('Sanitation Data'!$E$12,0,10*ROW('Sanitation Data'!E7))),'Data Summary'!CT13="Yes"),OFFSET('Sanitation Data'!$E$12,0,10*ROW('Sanitation Data'!E7)),NA())</f>
        <v>#N/A</v>
      </c>
      <c r="AF13" s="95" t="e">
        <f ca="true">+IF(AND(ISNUMBER(OFFSET('Sanitation Data'!$F$4,0,10*ROW('Sanitation Data'!F7))),'Data Summary'!CU13="Yes"),100-OFFSET('Sanitation Data'!$F$4,0,10*ROW('Sanitation Data'!F7)),NA())</f>
        <v>#N/A</v>
      </c>
      <c r="AG13" s="95" t="e">
        <f ca="true">+IF(AND(ISNUMBER(OFFSET('Sanitation Data'!$F$6,0,10*ROW('Sanitation Data'!F7))),'Data Summary'!CV13="Yes"),OFFSET('Sanitation Data'!$F$6,0,10*ROW('Sanitation Data'!F7)),NA())</f>
        <v>#N/A</v>
      </c>
      <c r="AH13" s="95" t="e">
        <f ca="true">+IF(AND(ISNUMBER(OFFSET('Sanitation Data'!$F$10,0,10*ROW('Sanitation Data'!F7))),'Data Summary'!CW13="Yes"),OFFSET('Sanitation Data'!$F$10,0,10*ROW('Sanitation Data'!F7)),NA())</f>
        <v>#N/A</v>
      </c>
      <c r="AI13" s="95" t="e">
        <f ca="true">+IF(AND(ISNUMBER(OFFSET('Sanitation Data'!$F$11,0,10*ROW('Sanitation Data'!F7))),'Data Summary'!CX13="Yes"),OFFSET('Sanitation Data'!$F$11,0,10*ROW('Sanitation Data'!F7)),NA())</f>
        <v>#N/A</v>
      </c>
      <c r="AJ13" s="95" t="e">
        <f ca="true">+IF(AND(ISNUMBER(OFFSET('Sanitation Data'!$F$12,0,10*ROW('Sanitation Data'!F7))),'Data Summary'!CY13="Yes"),OFFSET('Sanitation Data'!$F$12,0,10*ROW('Sanitation Data'!F7)),NA())</f>
        <v>#N/A</v>
      </c>
      <c r="AK13" s="95" t="e">
        <f ca="true">+IF(AND(ISNUMBER(OFFSET('Sanitation Data'!$G$4,0,10*ROW('Sanitation Data'!G7))),'Data Summary'!CZ13="Yes"),100-OFFSET('Sanitation Data'!$G$4,0,10*ROW('Sanitation Data'!G7)),NA())</f>
        <v>#N/A</v>
      </c>
      <c r="AL13" s="95" t="e">
        <f ca="true">+IF(AND(ISNUMBER(OFFSET('Sanitation Data'!$G$6,0,10*ROW('Sanitation Data'!G7))),'Data Summary'!DA13="Yes"),OFFSET('Sanitation Data'!$G$6,0,10*ROW('Sanitation Data'!G7)),NA())</f>
        <v>#N/A</v>
      </c>
      <c r="AM13" s="95" t="e">
        <f ca="true">+IF(AND(ISNUMBER(OFFSET('Sanitation Data'!$G$10,0,10*ROW('Sanitation Data'!G7))),'Data Summary'!DB13="Yes"),OFFSET('Sanitation Data'!$G$10,0,10*ROW('Sanitation Data'!G7)),NA())</f>
        <v>#N/A</v>
      </c>
      <c r="AN13" s="95" t="e">
        <f ca="true">+IF(AND(ISNUMBER(OFFSET('Sanitation Data'!$G$11,0,10*ROW('Sanitation Data'!G7))),'Data Summary'!DC13="Yes"),OFFSET('Sanitation Data'!$G$11,0,10*ROW('Sanitation Data'!G7)),NA())</f>
        <v>#N/A</v>
      </c>
      <c r="AO13" s="95" t="e">
        <f ca="true">+IF(AND(ISNUMBER(OFFSET('Sanitation Data'!$G$12,0,10*ROW('Sanitation Data'!G7))),'Data Summary'!DD13="Yes"),OFFSET('Sanitation Data'!$G$12,0,10*ROW('Sanitation Data'!G7)),NA())</f>
        <v>#N/A</v>
      </c>
      <c r="AP13" s="95" t="e">
        <f ca="true">+IF(AND(ISNUMBER(OFFSET('Sanitation Data'!$H$4,0,10*ROW('Sanitation Data'!H7))),'Data Summary'!DE13="Yes"),100-OFFSET('Sanitation Data'!$H$4,0,10*ROW('Sanitation Data'!H7)),NA())</f>
        <v>#N/A</v>
      </c>
      <c r="AQ13" s="95" t="e">
        <f ca="true">+IF(AND(ISNUMBER(OFFSET('Sanitation Data'!$H$6,0,10*ROW('Sanitation Data'!H7))),'Data Summary'!DF13="Yes"),OFFSET('Sanitation Data'!$H$6,0,10*ROW('Sanitation Data'!H7)),NA())</f>
        <v>#N/A</v>
      </c>
      <c r="AR13" s="95" t="e">
        <f ca="true">+IF(AND(ISNUMBER(OFFSET('Sanitation Data'!$H$10,0,10*ROW('Sanitation Data'!H7))),'Data Summary'!DG13="Yes"),OFFSET('Sanitation Data'!$H$10,0,10*ROW('Sanitation Data'!H7)),NA())</f>
        <v>#N/A</v>
      </c>
      <c r="AS13" s="95" t="e">
        <f ca="true">+IF(AND(ISNUMBER(OFFSET('Sanitation Data'!$H$11,0,10*ROW('Sanitation Data'!H7))),'Data Summary'!DH13="Yes"),OFFSET('Sanitation Data'!$H$11,0,10*ROW('Sanitation Data'!H7)),NA())</f>
        <v>#N/A</v>
      </c>
      <c r="AT13" s="95" t="e">
        <f ca="true">+IF(AND(ISNUMBER(OFFSET('Sanitation Data'!$H$12,0,10*ROW('Sanitation Data'!H7))),'Data Summary'!DI13="Yes"),OFFSET('Sanitation Data'!$H$12,0,10*ROW('Sanitation Data'!H7)),NA())</f>
        <v>#N/A</v>
      </c>
      <c r="AU13" s="95" t="e">
        <f ca="true">+IF(AND(ISNUMBER(OFFSET('Sanitation Data'!$I$4,0,10*ROW('Sanitation Data'!I7))),'Data Summary'!DJ13="Yes"),100-OFFSET('Sanitation Data'!$I$4,0,10*ROW('Sanitation Data'!I7)),NA())</f>
        <v>#N/A</v>
      </c>
      <c r="AV13" s="95" t="e">
        <f ca="true">+IF(AND(ISNUMBER(OFFSET('Sanitation Data'!$I$6,0,10*ROW('Sanitation Data'!I7))),'Data Summary'!DK13="Yes"),OFFSET('Sanitation Data'!$I$6,0,10*ROW('Sanitation Data'!I7)),NA())</f>
        <v>#N/A</v>
      </c>
      <c r="AW13" s="95" t="e">
        <f ca="true">+IF(AND(ISNUMBER(OFFSET('Sanitation Data'!$I$10,0,10*ROW('Sanitation Data'!I7))),'Data Summary'!DL13="Yes"),OFFSET('Sanitation Data'!$I$10,0,10*ROW('Sanitation Data'!I7)),NA())</f>
        <v>#N/A</v>
      </c>
      <c r="AX13" s="95" t="e">
        <f ca="true">+IF(AND(ISNUMBER(OFFSET('Sanitation Data'!$I$11,0,10*ROW('Sanitation Data'!I7))),'Data Summary'!DM13="Yes"),OFFSET('Sanitation Data'!$I$11,0,10*ROW('Sanitation Data'!I7)),NA())</f>
        <v>#N/A</v>
      </c>
      <c r="AY13" s="95" t="e">
        <f ca="true">+IF(AND(ISNUMBER(OFFSET('Sanitation Data'!$I$12,0,10*ROW('Sanitation Data'!I7))),'Data Summary'!DN13="Yes"),OFFSET('Sanitation Data'!$I$12,0,10*ROW('Sanitation Data'!I7)),NA())</f>
        <v>#N/A</v>
      </c>
      <c r="AZ13" s="96" t="e">
        <f ca="true">+IF(AND(ISNUMBER(OFFSET('Hygiene Data'!$D$5,0,10*ROW('Hygiene Data'!D7))),'Data Summary'!DO13="Yes"),OFFSET('Hygiene Data'!$D$5,0,10*ROW('Hygiene Data'!D7)),NA())</f>
        <v>#N/A</v>
      </c>
      <c r="BA13" s="96" t="e">
        <f ca="true">+IF(AND(ISNUMBER(OFFSET('Hygiene Data'!$D$7,0,10*ROW('Hygiene Data'!D7))),'Data Summary'!DP13="Yes"),OFFSET('Hygiene Data'!$D$7,0,10*ROW('Hygiene Data'!D7)),NA())</f>
        <v>#N/A</v>
      </c>
      <c r="BB13" s="96" t="e">
        <f ca="true">+IF(AND(ISNUMBER(OFFSET('Hygiene Data'!$D$9,0,10*ROW('Hygiene Data'!D7))),'Data Summary'!DQ13="Yes"),OFFSET('Hygiene Data'!$D$9,0,10*ROW('Hygiene Data'!D7)),NA())</f>
        <v>#N/A</v>
      </c>
      <c r="BC13" s="96" t="e">
        <f ca="true">+IF(AND(ISNUMBER(OFFSET('Hygiene Data'!$E$5,0,10*ROW('Hygiene Data'!E7))),'Data Summary'!DR13="Yes"),OFFSET('Hygiene Data'!$E$5,0,10*ROW('Hygiene Data'!E7)),NA())</f>
        <v>#N/A</v>
      </c>
      <c r="BD13" s="96" t="e">
        <f ca="true">+IF(AND(ISNUMBER(OFFSET('Hygiene Data'!$E$7,0,10*ROW('Hygiene Data'!E7))),'Data Summary'!DS13="Yes"),OFFSET('Hygiene Data'!$E$7,0,10*ROW('Hygiene Data'!E7)),NA())</f>
        <v>#N/A</v>
      </c>
      <c r="BE13" s="96" t="e">
        <f ca="true">+IF(AND(ISNUMBER(OFFSET('Hygiene Data'!$E$9,0,10*ROW('Hygiene Data'!E7))),'Data Summary'!DT13="Yes"),OFFSET('Hygiene Data'!$E$9,0,10*ROW('Hygiene Data'!E7)),NA())</f>
        <v>#N/A</v>
      </c>
      <c r="BF13" s="96" t="e">
        <f ca="true">+IF(AND(ISNUMBER(OFFSET('Hygiene Data'!$F$5,0,10*ROW('Hygiene Data'!F7))),'Data Summary'!DU13="Yes"),OFFSET('Hygiene Data'!$F$5,0,10*ROW('Hygiene Data'!F7)),NA())</f>
        <v>#N/A</v>
      </c>
      <c r="BG13" s="96" t="e">
        <f ca="true">+IF(AND(ISNUMBER(OFFSET('Hygiene Data'!$F$7,0,10*ROW('Hygiene Data'!F7))),'Data Summary'!DV13="Yes"),OFFSET('Hygiene Data'!$F$7,0,10*ROW('Hygiene Data'!F7)),NA())</f>
        <v>#N/A</v>
      </c>
      <c r="BH13" s="96" t="e">
        <f ca="true">+IF(AND(ISNUMBER(OFFSET('Hygiene Data'!$F$9,0,10*ROW('Hygiene Data'!F7))),'Data Summary'!DW13="Yes"),OFFSET('Hygiene Data'!$F$9,0,10*ROW('Hygiene Data'!F7)),NA())</f>
        <v>#N/A</v>
      </c>
      <c r="BI13" s="96" t="e">
        <f ca="true">+IF(AND(ISNUMBER(OFFSET('Hygiene Data'!$G$5,0,10*ROW('Hygiene Data'!G7))),'Data Summary'!DX13="Yes"),OFFSET('Hygiene Data'!$G$5,0,10*ROW('Hygiene Data'!G7)),NA())</f>
        <v>#N/A</v>
      </c>
      <c r="BJ13" s="96" t="e">
        <f ca="true">+IF(AND(ISNUMBER(OFFSET('Hygiene Data'!$G$7,0,10*ROW('Hygiene Data'!G7))),'Data Summary'!DY13="Yes"),OFFSET('Hygiene Data'!$G$7,0,10*ROW('Hygiene Data'!G7)),NA())</f>
        <v>#N/A</v>
      </c>
      <c r="BK13" s="96" t="e">
        <f ca="true">+IF(AND(ISNUMBER(OFFSET('Hygiene Data'!$G$9,0,10*ROW('Hygiene Data'!G7))),'Data Summary'!DZ13="Yes"),OFFSET('Hygiene Data'!$G$9,0,10*ROW('Hygiene Data'!G7)),NA())</f>
        <v>#N/A</v>
      </c>
      <c r="BL13" s="96" t="e">
        <f ca="true">+IF(AND(ISNUMBER(OFFSET('Hygiene Data'!$H$5,0,10*ROW('Hygiene Data'!H7))),'Data Summary'!EA13="Yes"),OFFSET('Hygiene Data'!$H$5,0,10*ROW('Hygiene Data'!H7)),NA())</f>
        <v>#N/A</v>
      </c>
      <c r="BM13" s="96" t="e">
        <f ca="true">+IF(AND(ISNUMBER(OFFSET('Hygiene Data'!$H$7,0,10*ROW('Hygiene Data'!H7))),'Data Summary'!EB13="Yes"),OFFSET('Hygiene Data'!$H$7,0,10*ROW('Hygiene Data'!H7)),NA())</f>
        <v>#N/A</v>
      </c>
      <c r="BN13" s="96" t="e">
        <f ca="true">+IF(AND(ISNUMBER(OFFSET('Hygiene Data'!$H$9,0,10*ROW('Hygiene Data'!H7))),'Data Summary'!EC13="Yes"),OFFSET('Hygiene Data'!$H$9,0,10*ROW('Hygiene Data'!H7)),NA())</f>
        <v>#N/A</v>
      </c>
      <c r="BO13" s="96" t="e">
        <f ca="true">+IF(AND(ISNUMBER(OFFSET('Hygiene Data'!$I$5,0,10*ROW('Hygiene Data'!I7))),'Data Summary'!ED13="Yes"),OFFSET('Hygiene Data'!$I$5,0,10*ROW('Hygiene Data'!I7)),NA())</f>
        <v>#N/A</v>
      </c>
      <c r="BP13" s="96" t="e">
        <f ca="true">+IF(AND(ISNUMBER(OFFSET('Hygiene Data'!$I$7,0,10*ROW('Hygiene Data'!I7))),'Data Summary'!EE13="Yes"),OFFSET('Hygiene Data'!$I$7,0,10*ROW('Hygiene Data'!I7)),NA())</f>
        <v>#N/A</v>
      </c>
      <c r="BQ13" s="96" t="e">
        <f ca="true">+IF(AND(ISNUMBER(OFFSET('Hygiene Data'!$I$9,0,10*ROW('Hygiene Data'!I7))),'Data Summary'!EF13="Yes"),OFFSET('Hygiene Data'!$I$9,0,10*ROW('Hygiene Data'!I7)),NA())</f>
        <v>#N/A</v>
      </c>
    </row>
    <row xmlns:x14ac="http://schemas.microsoft.com/office/spreadsheetml/2009/9/ac" r="14" x14ac:dyDescent="0.2">
      <c r="A14" s="330" t="e">
        <f ca="true">+RIGHT('Data Summary'!A14,LEN('Data Summary'!A14)-9)</f>
        <v>#VALUE!</v>
      </c>
      <c r="B14" s="37" t="str">
        <f ca="true">+IF(ISTEXT('Data Summary'!B14),'Data Summary'!B14,"")</f>
        <v/>
      </c>
      <c r="C14" s="329" t="e">
        <f ca="true">+VALUE('Data Summary'!C14)</f>
        <v>#VALUE!</v>
      </c>
      <c r="D14" s="94" t="e">
        <f ca="true">+IF(AND(ISNUMBER(OFFSET('Water Data'!$D$4,0,10*ROW('Water Data'!D8))),'Data Summary'!BS14="Yes"),100-OFFSET('Water Data'!$D$4,0,10*ROW('Water Data'!D8)),NA())</f>
        <v>#N/A</v>
      </c>
      <c r="E14" s="94" t="e">
        <f ca="true">+IF(AND(ISNUMBER(OFFSET('Water Data'!$D$6,0,10*ROW('Water Data'!D8))),'Data Summary'!BT14="Yes"),OFFSET('Water Data'!$D$6,0,10*ROW('Water Data'!D8)),NA())</f>
        <v>#N/A</v>
      </c>
      <c r="F14" s="94" t="e">
        <f ca="true">+IF(AND(ISNUMBER(OFFSET('Water Data'!$D$9,0,10*ROW('Water Data'!D8))),'Data Summary'!BU14="Yes"),OFFSET('Water Data'!$D$9,0,10*ROW('Water Data'!D8)),NA())</f>
        <v>#N/A</v>
      </c>
      <c r="G14" s="94" t="e">
        <f ca="true">+IF(AND(ISNUMBER(OFFSET('Water Data'!$E$4,0,10*ROW('Water Data'!E8))),'Data Summary'!BV14="Yes"),100-OFFSET('Water Data'!$E$4,0,10*ROW('Water Data'!E8)),NA())</f>
        <v>#N/A</v>
      </c>
      <c r="H14" s="94" t="e">
        <f ca="true">+IF(AND(ISNUMBER(OFFSET('Water Data'!$E$6,0,10*ROW('Water Data'!E8))),'Data Summary'!BW14="Yes"),OFFSET('Water Data'!$E$6,0,10*ROW('Water Data'!E8)),NA())</f>
        <v>#N/A</v>
      </c>
      <c r="I14" s="94" t="e">
        <f ca="true">+IF(AND(ISNUMBER(OFFSET('Water Data'!$E$9,0,10*ROW('Water Data'!E8))),'Data Summary'!BX14="Yes"),OFFSET('Water Data'!$E$9,0,10*ROW('Water Data'!E8)),NA())</f>
        <v>#N/A</v>
      </c>
      <c r="J14" s="94" t="e">
        <f ca="true">+IF(AND(ISNUMBER(OFFSET('Water Data'!$F$4,0,10*ROW('Water Data'!F8))),'Data Summary'!BY14="Yes"),100-OFFSET('Water Data'!$F$4,0,10*ROW('Water Data'!F8)),NA())</f>
        <v>#N/A</v>
      </c>
      <c r="K14" s="94" t="e">
        <f ca="true">+IF(AND(ISNUMBER(OFFSET('Water Data'!$F$6,0,10*ROW('Water Data'!F8))),'Data Summary'!BZ14="Yes"),OFFSET('Water Data'!$F$6,0,10*ROW('Water Data'!F8)),NA())</f>
        <v>#N/A</v>
      </c>
      <c r="L14" s="94" t="e">
        <f ca="true">+IF(AND(ISNUMBER(OFFSET('Water Data'!$F$9,0,10*ROW('Water Data'!F8))),'Data Summary'!CA14="Yes"),OFFSET('Water Data'!$F$9,0,10*ROW('Water Data'!F8)),NA())</f>
        <v>#N/A</v>
      </c>
      <c r="M14" s="94" t="e">
        <f ca="true">+IF(AND(ISNUMBER(OFFSET('Water Data'!$G$4,0,10*ROW('Water Data'!G8))),'Data Summary'!CB14="Yes"),100-OFFSET('Water Data'!$G$4,0,10*ROW('Water Data'!G8)),NA())</f>
        <v>#N/A</v>
      </c>
      <c r="N14" s="94" t="e">
        <f ca="true">+IF(AND(ISNUMBER(OFFSET('Water Data'!$G$6,0,10*ROW('Water Data'!G8))),'Data Summary'!CC14="Yes"),OFFSET('Water Data'!$G$6,0,10*ROW('Water Data'!G8)),NA())</f>
        <v>#N/A</v>
      </c>
      <c r="O14" s="94" t="e">
        <f ca="true">+IF(AND(ISNUMBER(OFFSET('Water Data'!$G$9,0,10*ROW('Water Data'!G8))),'Data Summary'!CD14="Yes"),OFFSET('Water Data'!$G$9,0,10*ROW('Water Data'!G8)),NA())</f>
        <v>#N/A</v>
      </c>
      <c r="P14" s="94" t="e">
        <f ca="true">+IF(AND(ISNUMBER(OFFSET('Water Data'!$H$4,0,10*ROW('Water Data'!H8))),'Data Summary'!CE14="Yes"),100-OFFSET('Water Data'!$H$4,0,10*ROW('Water Data'!H8)),NA())</f>
        <v>#N/A</v>
      </c>
      <c r="Q14" s="94" t="e">
        <f ca="true">+IF(AND(ISNUMBER(OFFSET('Water Data'!$H$6,0,10*ROW('Water Data'!H8))),'Data Summary'!CF14="Yes"),OFFSET('Water Data'!$H$6,0,10*ROW('Water Data'!H8)),NA())</f>
        <v>#N/A</v>
      </c>
      <c r="R14" s="94" t="e">
        <f ca="true">+IF(AND(ISNUMBER(OFFSET('Water Data'!$H$9,0,10*ROW('Water Data'!H8))),'Data Summary'!CG14="Yes"),OFFSET('Water Data'!$H$9,0,10*ROW('Water Data'!H8)),NA())</f>
        <v>#N/A</v>
      </c>
      <c r="S14" s="94" t="e">
        <f ca="true">+IF(AND(ISNUMBER(OFFSET('Water Data'!$I$4,0,10*ROW('Water Data'!I8))),'Data Summary'!CH14="Yes"),100-OFFSET('Water Data'!$I$4,0,10*ROW('Water Data'!I8)),NA())</f>
        <v>#N/A</v>
      </c>
      <c r="T14" s="94" t="e">
        <f ca="true">+IF(AND(ISNUMBER(OFFSET('Water Data'!$I$6,0,10*ROW('Water Data'!I8))),'Data Summary'!CI14="Yes"),OFFSET('Water Data'!$I$6,0,10*ROW('Water Data'!I8)),NA())</f>
        <v>#N/A</v>
      </c>
      <c r="U14" s="94" t="e">
        <f ca="true">+IF(AND(ISNUMBER(OFFSET('Water Data'!$I$9,0,10*ROW('Water Data'!I8))),'Data Summary'!CJ14="Yes"),OFFSET('Water Data'!$I$9,0,10*ROW('Water Data'!I8)),NA())</f>
        <v>#N/A</v>
      </c>
      <c r="V14" s="95" t="e">
        <f ca="true">+IF(AND(ISNUMBER(OFFSET('Sanitation Data'!$D$4,0,10*ROW('Sanitation Data'!D8))),'Data Summary'!CK14="Yes"),100-OFFSET('Sanitation Data'!$D$4,0,10*ROW('Sanitation Data'!D8)),NA())</f>
        <v>#N/A</v>
      </c>
      <c r="W14" s="95" t="e">
        <f ca="true">+IF(AND(ISNUMBER(OFFSET('Sanitation Data'!$D$6,0,10*ROW('Sanitation Data'!D8))),'Data Summary'!CL14="Yes"),OFFSET('Sanitation Data'!$D$6,0,10*ROW('Sanitation Data'!D8)),NA())</f>
        <v>#N/A</v>
      </c>
      <c r="X14" s="95" t="e">
        <f ca="true">+IF(AND(ISNUMBER(OFFSET('Sanitation Data'!$D$10,0,10*ROW('Sanitation Data'!D8))),'Data Summary'!CM14="Yes"),OFFSET('Sanitation Data'!$D$10,0,10*ROW('Sanitation Data'!D8)),NA())</f>
        <v>#N/A</v>
      </c>
      <c r="Y14" s="95" t="e">
        <f ca="true">+IF(AND(ISNUMBER(OFFSET('Sanitation Data'!$D$11,0,10*ROW('Sanitation Data'!D8))),'Data Summary'!CN14="Yes"),OFFSET('Sanitation Data'!$D$11,0,10*ROW('Sanitation Data'!D8)),NA())</f>
        <v>#N/A</v>
      </c>
      <c r="Z14" s="95" t="e">
        <f ca="true">+IF(AND(ISNUMBER(OFFSET('Sanitation Data'!$D$12,0,10*ROW('Sanitation Data'!D8))),'Data Summary'!CO14="Yes"),OFFSET('Sanitation Data'!$D$12,0,10*ROW('Sanitation Data'!D8)),NA())</f>
        <v>#N/A</v>
      </c>
      <c r="AA14" s="95" t="e">
        <f ca="true">+IF(AND(ISNUMBER(OFFSET('Sanitation Data'!$E$4,0,10*ROW('Sanitation Data'!E8))),'Data Summary'!CP14="Yes"),100-OFFSET('Sanitation Data'!$E$4,0,10*ROW('Sanitation Data'!E8)),NA())</f>
        <v>#N/A</v>
      </c>
      <c r="AB14" s="95" t="e">
        <f ca="true">+IF(AND(ISNUMBER(OFFSET('Sanitation Data'!$E$6,0,10*ROW('Sanitation Data'!E8))),'Data Summary'!CQ14="Yes"),OFFSET('Sanitation Data'!$E$6,0,10*ROW('Sanitation Data'!E8)),NA())</f>
        <v>#N/A</v>
      </c>
      <c r="AC14" s="95" t="e">
        <f ca="true">+IF(AND(ISNUMBER(OFFSET('Sanitation Data'!$E$10,0,10*ROW('Sanitation Data'!E8))),'Data Summary'!CR14="Yes"),OFFSET('Sanitation Data'!$E$10,0,10*ROW('Sanitation Data'!E8)),NA())</f>
        <v>#N/A</v>
      </c>
      <c r="AD14" s="95" t="e">
        <f ca="true">+IF(AND(ISNUMBER(OFFSET('Sanitation Data'!$E$11,0,10*ROW('Sanitation Data'!E8))),'Data Summary'!CS14="Yes"),OFFSET('Sanitation Data'!$E$11,0,10*ROW('Sanitation Data'!E8)),NA())</f>
        <v>#N/A</v>
      </c>
      <c r="AE14" s="95" t="e">
        <f ca="true">+IF(AND(ISNUMBER(OFFSET('Sanitation Data'!$E$12,0,10*ROW('Sanitation Data'!E8))),'Data Summary'!CT14="Yes"),OFFSET('Sanitation Data'!$E$12,0,10*ROW('Sanitation Data'!E8)),NA())</f>
        <v>#N/A</v>
      </c>
      <c r="AF14" s="95" t="e">
        <f ca="true">+IF(AND(ISNUMBER(OFFSET('Sanitation Data'!$F$4,0,10*ROW('Sanitation Data'!F8))),'Data Summary'!CU14="Yes"),100-OFFSET('Sanitation Data'!$F$4,0,10*ROW('Sanitation Data'!F8)),NA())</f>
        <v>#N/A</v>
      </c>
      <c r="AG14" s="95" t="e">
        <f ca="true">+IF(AND(ISNUMBER(OFFSET('Sanitation Data'!$F$6,0,10*ROW('Sanitation Data'!F8))),'Data Summary'!CV14="Yes"),OFFSET('Sanitation Data'!$F$6,0,10*ROW('Sanitation Data'!F8)),NA())</f>
        <v>#N/A</v>
      </c>
      <c r="AH14" s="95" t="e">
        <f ca="true">+IF(AND(ISNUMBER(OFFSET('Sanitation Data'!$F$10,0,10*ROW('Sanitation Data'!F8))),'Data Summary'!CW14="Yes"),OFFSET('Sanitation Data'!$F$10,0,10*ROW('Sanitation Data'!F8)),NA())</f>
        <v>#N/A</v>
      </c>
      <c r="AI14" s="95" t="e">
        <f ca="true">+IF(AND(ISNUMBER(OFFSET('Sanitation Data'!$F$11,0,10*ROW('Sanitation Data'!F8))),'Data Summary'!CX14="Yes"),OFFSET('Sanitation Data'!$F$11,0,10*ROW('Sanitation Data'!F8)),NA())</f>
        <v>#N/A</v>
      </c>
      <c r="AJ14" s="95" t="e">
        <f ca="true">+IF(AND(ISNUMBER(OFFSET('Sanitation Data'!$F$12,0,10*ROW('Sanitation Data'!F8))),'Data Summary'!CY14="Yes"),OFFSET('Sanitation Data'!$F$12,0,10*ROW('Sanitation Data'!F8)),NA())</f>
        <v>#N/A</v>
      </c>
      <c r="AK14" s="95" t="e">
        <f ca="true">+IF(AND(ISNUMBER(OFFSET('Sanitation Data'!$G$4,0,10*ROW('Sanitation Data'!G8))),'Data Summary'!CZ14="Yes"),100-OFFSET('Sanitation Data'!$G$4,0,10*ROW('Sanitation Data'!G8)),NA())</f>
        <v>#N/A</v>
      </c>
      <c r="AL14" s="95" t="e">
        <f ca="true">+IF(AND(ISNUMBER(OFFSET('Sanitation Data'!$G$6,0,10*ROW('Sanitation Data'!G8))),'Data Summary'!DA14="Yes"),OFFSET('Sanitation Data'!$G$6,0,10*ROW('Sanitation Data'!G8)),NA())</f>
        <v>#N/A</v>
      </c>
      <c r="AM14" s="95" t="e">
        <f ca="true">+IF(AND(ISNUMBER(OFFSET('Sanitation Data'!$G$10,0,10*ROW('Sanitation Data'!G8))),'Data Summary'!DB14="Yes"),OFFSET('Sanitation Data'!$G$10,0,10*ROW('Sanitation Data'!G8)),NA())</f>
        <v>#N/A</v>
      </c>
      <c r="AN14" s="95" t="e">
        <f ca="true">+IF(AND(ISNUMBER(OFFSET('Sanitation Data'!$G$11,0,10*ROW('Sanitation Data'!G8))),'Data Summary'!DC14="Yes"),OFFSET('Sanitation Data'!$G$11,0,10*ROW('Sanitation Data'!G8)),NA())</f>
        <v>#N/A</v>
      </c>
      <c r="AO14" s="95" t="e">
        <f ca="true">+IF(AND(ISNUMBER(OFFSET('Sanitation Data'!$G$12,0,10*ROW('Sanitation Data'!G8))),'Data Summary'!DD14="Yes"),OFFSET('Sanitation Data'!$G$12,0,10*ROW('Sanitation Data'!G8)),NA())</f>
        <v>#N/A</v>
      </c>
      <c r="AP14" s="95" t="e">
        <f ca="true">+IF(AND(ISNUMBER(OFFSET('Sanitation Data'!$H$4,0,10*ROW('Sanitation Data'!H8))),'Data Summary'!DE14="Yes"),100-OFFSET('Sanitation Data'!$H$4,0,10*ROW('Sanitation Data'!H8)),NA())</f>
        <v>#N/A</v>
      </c>
      <c r="AQ14" s="95" t="e">
        <f ca="true">+IF(AND(ISNUMBER(OFFSET('Sanitation Data'!$H$6,0,10*ROW('Sanitation Data'!H8))),'Data Summary'!DF14="Yes"),OFFSET('Sanitation Data'!$H$6,0,10*ROW('Sanitation Data'!H8)),NA())</f>
        <v>#N/A</v>
      </c>
      <c r="AR14" s="95" t="e">
        <f ca="true">+IF(AND(ISNUMBER(OFFSET('Sanitation Data'!$H$10,0,10*ROW('Sanitation Data'!H8))),'Data Summary'!DG14="Yes"),OFFSET('Sanitation Data'!$H$10,0,10*ROW('Sanitation Data'!H8)),NA())</f>
        <v>#N/A</v>
      </c>
      <c r="AS14" s="95" t="e">
        <f ca="true">+IF(AND(ISNUMBER(OFFSET('Sanitation Data'!$H$11,0,10*ROW('Sanitation Data'!H8))),'Data Summary'!DH14="Yes"),OFFSET('Sanitation Data'!$H$11,0,10*ROW('Sanitation Data'!H8)),NA())</f>
        <v>#N/A</v>
      </c>
      <c r="AT14" s="95" t="e">
        <f ca="true">+IF(AND(ISNUMBER(OFFSET('Sanitation Data'!$H$12,0,10*ROW('Sanitation Data'!H8))),'Data Summary'!DI14="Yes"),OFFSET('Sanitation Data'!$H$12,0,10*ROW('Sanitation Data'!H8)),NA())</f>
        <v>#N/A</v>
      </c>
      <c r="AU14" s="95" t="e">
        <f ca="true">+IF(AND(ISNUMBER(OFFSET('Sanitation Data'!$I$4,0,10*ROW('Sanitation Data'!I8))),'Data Summary'!DJ14="Yes"),100-OFFSET('Sanitation Data'!$I$4,0,10*ROW('Sanitation Data'!I8)),NA())</f>
        <v>#N/A</v>
      </c>
      <c r="AV14" s="95" t="e">
        <f ca="true">+IF(AND(ISNUMBER(OFFSET('Sanitation Data'!$I$6,0,10*ROW('Sanitation Data'!I8))),'Data Summary'!DK14="Yes"),OFFSET('Sanitation Data'!$I$6,0,10*ROW('Sanitation Data'!I8)),NA())</f>
        <v>#N/A</v>
      </c>
      <c r="AW14" s="95" t="e">
        <f ca="true">+IF(AND(ISNUMBER(OFFSET('Sanitation Data'!$I$10,0,10*ROW('Sanitation Data'!I8))),'Data Summary'!DL14="Yes"),OFFSET('Sanitation Data'!$I$10,0,10*ROW('Sanitation Data'!I8)),NA())</f>
        <v>#N/A</v>
      </c>
      <c r="AX14" s="95" t="e">
        <f ca="true">+IF(AND(ISNUMBER(OFFSET('Sanitation Data'!$I$11,0,10*ROW('Sanitation Data'!I8))),'Data Summary'!DM14="Yes"),OFFSET('Sanitation Data'!$I$11,0,10*ROW('Sanitation Data'!I8)),NA())</f>
        <v>#N/A</v>
      </c>
      <c r="AY14" s="95" t="e">
        <f ca="true">+IF(AND(ISNUMBER(OFFSET('Sanitation Data'!$I$12,0,10*ROW('Sanitation Data'!I8))),'Data Summary'!DN14="Yes"),OFFSET('Sanitation Data'!$I$12,0,10*ROW('Sanitation Data'!I8)),NA())</f>
        <v>#N/A</v>
      </c>
      <c r="AZ14" s="96" t="e">
        <f ca="true">+IF(AND(ISNUMBER(OFFSET('Hygiene Data'!$D$5,0,10*ROW('Hygiene Data'!D8))),'Data Summary'!DO14="Yes"),OFFSET('Hygiene Data'!$D$5,0,10*ROW('Hygiene Data'!D8)),NA())</f>
        <v>#N/A</v>
      </c>
      <c r="BA14" s="96" t="e">
        <f ca="true">+IF(AND(ISNUMBER(OFFSET('Hygiene Data'!$D$7,0,10*ROW('Hygiene Data'!D8))),'Data Summary'!DP14="Yes"),OFFSET('Hygiene Data'!$D$7,0,10*ROW('Hygiene Data'!D8)),NA())</f>
        <v>#N/A</v>
      </c>
      <c r="BB14" s="96" t="e">
        <f ca="true">+IF(AND(ISNUMBER(OFFSET('Hygiene Data'!$D$9,0,10*ROW('Hygiene Data'!D8))),'Data Summary'!DQ14="Yes"),OFFSET('Hygiene Data'!$D$9,0,10*ROW('Hygiene Data'!D8)),NA())</f>
        <v>#N/A</v>
      </c>
      <c r="BC14" s="96" t="e">
        <f ca="true">+IF(AND(ISNUMBER(OFFSET('Hygiene Data'!$E$5,0,10*ROW('Hygiene Data'!E8))),'Data Summary'!DR14="Yes"),OFFSET('Hygiene Data'!$E$5,0,10*ROW('Hygiene Data'!E8)),NA())</f>
        <v>#N/A</v>
      </c>
      <c r="BD14" s="96" t="e">
        <f ca="true">+IF(AND(ISNUMBER(OFFSET('Hygiene Data'!$E$7,0,10*ROW('Hygiene Data'!E8))),'Data Summary'!DS14="Yes"),OFFSET('Hygiene Data'!$E$7,0,10*ROW('Hygiene Data'!E8)),NA())</f>
        <v>#N/A</v>
      </c>
      <c r="BE14" s="96" t="e">
        <f ca="true">+IF(AND(ISNUMBER(OFFSET('Hygiene Data'!$E$9,0,10*ROW('Hygiene Data'!E8))),'Data Summary'!DT14="Yes"),OFFSET('Hygiene Data'!$E$9,0,10*ROW('Hygiene Data'!E8)),NA())</f>
        <v>#N/A</v>
      </c>
      <c r="BF14" s="96" t="e">
        <f ca="true">+IF(AND(ISNUMBER(OFFSET('Hygiene Data'!$F$5,0,10*ROW('Hygiene Data'!F8))),'Data Summary'!DU14="Yes"),OFFSET('Hygiene Data'!$F$5,0,10*ROW('Hygiene Data'!F8)),NA())</f>
        <v>#N/A</v>
      </c>
      <c r="BG14" s="96" t="e">
        <f ca="true">+IF(AND(ISNUMBER(OFFSET('Hygiene Data'!$F$7,0,10*ROW('Hygiene Data'!F8))),'Data Summary'!DV14="Yes"),OFFSET('Hygiene Data'!$F$7,0,10*ROW('Hygiene Data'!F8)),NA())</f>
        <v>#N/A</v>
      </c>
      <c r="BH14" s="96" t="e">
        <f ca="true">+IF(AND(ISNUMBER(OFFSET('Hygiene Data'!$F$9,0,10*ROW('Hygiene Data'!F8))),'Data Summary'!DW14="Yes"),OFFSET('Hygiene Data'!$F$9,0,10*ROW('Hygiene Data'!F8)),NA())</f>
        <v>#N/A</v>
      </c>
      <c r="BI14" s="96" t="e">
        <f ca="true">+IF(AND(ISNUMBER(OFFSET('Hygiene Data'!$G$5,0,10*ROW('Hygiene Data'!G8))),'Data Summary'!DX14="Yes"),OFFSET('Hygiene Data'!$G$5,0,10*ROW('Hygiene Data'!G8)),NA())</f>
        <v>#N/A</v>
      </c>
      <c r="BJ14" s="96" t="e">
        <f ca="true">+IF(AND(ISNUMBER(OFFSET('Hygiene Data'!$G$7,0,10*ROW('Hygiene Data'!G8))),'Data Summary'!DY14="Yes"),OFFSET('Hygiene Data'!$G$7,0,10*ROW('Hygiene Data'!G8)),NA())</f>
        <v>#N/A</v>
      </c>
      <c r="BK14" s="96" t="e">
        <f ca="true">+IF(AND(ISNUMBER(OFFSET('Hygiene Data'!$G$9,0,10*ROW('Hygiene Data'!G8))),'Data Summary'!DZ14="Yes"),OFFSET('Hygiene Data'!$G$9,0,10*ROW('Hygiene Data'!G8)),NA())</f>
        <v>#N/A</v>
      </c>
      <c r="BL14" s="96" t="e">
        <f ca="true">+IF(AND(ISNUMBER(OFFSET('Hygiene Data'!$H$5,0,10*ROW('Hygiene Data'!H8))),'Data Summary'!EA14="Yes"),OFFSET('Hygiene Data'!$H$5,0,10*ROW('Hygiene Data'!H8)),NA())</f>
        <v>#N/A</v>
      </c>
      <c r="BM14" s="96" t="e">
        <f ca="true">+IF(AND(ISNUMBER(OFFSET('Hygiene Data'!$H$7,0,10*ROW('Hygiene Data'!H8))),'Data Summary'!EB14="Yes"),OFFSET('Hygiene Data'!$H$7,0,10*ROW('Hygiene Data'!H8)),NA())</f>
        <v>#N/A</v>
      </c>
      <c r="BN14" s="96" t="e">
        <f ca="true">+IF(AND(ISNUMBER(OFFSET('Hygiene Data'!$H$9,0,10*ROW('Hygiene Data'!H8))),'Data Summary'!EC14="Yes"),OFFSET('Hygiene Data'!$H$9,0,10*ROW('Hygiene Data'!H8)),NA())</f>
        <v>#N/A</v>
      </c>
      <c r="BO14" s="96" t="e">
        <f ca="true">+IF(AND(ISNUMBER(OFFSET('Hygiene Data'!$I$5,0,10*ROW('Hygiene Data'!I8))),'Data Summary'!ED14="Yes"),OFFSET('Hygiene Data'!$I$5,0,10*ROW('Hygiene Data'!I8)),NA())</f>
        <v>#N/A</v>
      </c>
      <c r="BP14" s="96" t="e">
        <f ca="true">+IF(AND(ISNUMBER(OFFSET('Hygiene Data'!$I$7,0,10*ROW('Hygiene Data'!I8))),'Data Summary'!EE14="Yes"),OFFSET('Hygiene Data'!$I$7,0,10*ROW('Hygiene Data'!I8)),NA())</f>
        <v>#N/A</v>
      </c>
      <c r="BQ14" s="96" t="e">
        <f ca="true">+IF(AND(ISNUMBER(OFFSET('Hygiene Data'!$I$9,0,10*ROW('Hygiene Data'!I8))),'Data Summary'!EF14="Yes"),OFFSET('Hygiene Data'!$I$9,0,10*ROW('Hygiene Data'!I8)),NA())</f>
        <v>#N/A</v>
      </c>
    </row>
    <row xmlns:x14ac="http://schemas.microsoft.com/office/spreadsheetml/2009/9/ac" r="15" x14ac:dyDescent="0.2">
      <c r="A15" s="330" t="e">
        <f ca="true">+RIGHT('Data Summary'!A15,LEN('Data Summary'!A15)-9)</f>
        <v>#VALUE!</v>
      </c>
      <c r="B15" s="37" t="str">
        <f ca="true">+IF(ISTEXT('Data Summary'!B15),'Data Summary'!B15,"")</f>
        <v/>
      </c>
      <c r="C15" s="329" t="e">
        <f ca="true">+VALUE('Data Summary'!C15)</f>
        <v>#VALUE!</v>
      </c>
      <c r="D15" s="94" t="e">
        <f ca="true">+IF(AND(ISNUMBER(OFFSET('Water Data'!$D$4,0,10*ROW('Water Data'!D9))),'Data Summary'!BS15="Yes"),100-OFFSET('Water Data'!$D$4,0,10*ROW('Water Data'!D9)),NA())</f>
        <v>#N/A</v>
      </c>
      <c r="E15" s="94" t="e">
        <f ca="true">+IF(AND(ISNUMBER(OFFSET('Water Data'!$D$6,0,10*ROW('Water Data'!D9))),'Data Summary'!BT15="Yes"),OFFSET('Water Data'!$D$6,0,10*ROW('Water Data'!D9)),NA())</f>
        <v>#N/A</v>
      </c>
      <c r="F15" s="94" t="e">
        <f ca="true">+IF(AND(ISNUMBER(OFFSET('Water Data'!$D$9,0,10*ROW('Water Data'!D9))),'Data Summary'!BU15="Yes"),OFFSET('Water Data'!$D$9,0,10*ROW('Water Data'!D9)),NA())</f>
        <v>#N/A</v>
      </c>
      <c r="G15" s="94" t="e">
        <f ca="true">+IF(AND(ISNUMBER(OFFSET('Water Data'!$E$4,0,10*ROW('Water Data'!E9))),'Data Summary'!BV15="Yes"),100-OFFSET('Water Data'!$E$4,0,10*ROW('Water Data'!E9)),NA())</f>
        <v>#N/A</v>
      </c>
      <c r="H15" s="94" t="e">
        <f ca="true">+IF(AND(ISNUMBER(OFFSET('Water Data'!$E$6,0,10*ROW('Water Data'!E9))),'Data Summary'!BW15="Yes"),OFFSET('Water Data'!$E$6,0,10*ROW('Water Data'!E9)),NA())</f>
        <v>#N/A</v>
      </c>
      <c r="I15" s="94" t="e">
        <f ca="true">+IF(AND(ISNUMBER(OFFSET('Water Data'!$E$9,0,10*ROW('Water Data'!E9))),'Data Summary'!BX15="Yes"),OFFSET('Water Data'!$E$9,0,10*ROW('Water Data'!E9)),NA())</f>
        <v>#N/A</v>
      </c>
      <c r="J15" s="94" t="e">
        <f ca="true">+IF(AND(ISNUMBER(OFFSET('Water Data'!$F$4,0,10*ROW('Water Data'!F9))),'Data Summary'!BY15="Yes"),100-OFFSET('Water Data'!$F$4,0,10*ROW('Water Data'!F9)),NA())</f>
        <v>#N/A</v>
      </c>
      <c r="K15" s="94" t="e">
        <f ca="true">+IF(AND(ISNUMBER(OFFSET('Water Data'!$F$6,0,10*ROW('Water Data'!F9))),'Data Summary'!BZ15="Yes"),OFFSET('Water Data'!$F$6,0,10*ROW('Water Data'!F9)),NA())</f>
        <v>#N/A</v>
      </c>
      <c r="L15" s="94" t="e">
        <f ca="true">+IF(AND(ISNUMBER(OFFSET('Water Data'!$F$9,0,10*ROW('Water Data'!F9))),'Data Summary'!CA15="Yes"),OFFSET('Water Data'!$F$9,0,10*ROW('Water Data'!F9)),NA())</f>
        <v>#N/A</v>
      </c>
      <c r="M15" s="94" t="e">
        <f ca="true">+IF(AND(ISNUMBER(OFFSET('Water Data'!$G$4,0,10*ROW('Water Data'!G9))),'Data Summary'!CB15="Yes"),100-OFFSET('Water Data'!$G$4,0,10*ROW('Water Data'!G9)),NA())</f>
        <v>#N/A</v>
      </c>
      <c r="N15" s="94" t="e">
        <f ca="true">+IF(AND(ISNUMBER(OFFSET('Water Data'!$G$6,0,10*ROW('Water Data'!G9))),'Data Summary'!CC15="Yes"),OFFSET('Water Data'!$G$6,0,10*ROW('Water Data'!G9)),NA())</f>
        <v>#N/A</v>
      </c>
      <c r="O15" s="94" t="e">
        <f ca="true">+IF(AND(ISNUMBER(OFFSET('Water Data'!$G$9,0,10*ROW('Water Data'!G9))),'Data Summary'!CD15="Yes"),OFFSET('Water Data'!$G$9,0,10*ROW('Water Data'!G9)),NA())</f>
        <v>#N/A</v>
      </c>
      <c r="P15" s="94" t="e">
        <f ca="true">+IF(AND(ISNUMBER(OFFSET('Water Data'!$H$4,0,10*ROW('Water Data'!H9))),'Data Summary'!CE15="Yes"),100-OFFSET('Water Data'!$H$4,0,10*ROW('Water Data'!H9)),NA())</f>
        <v>#N/A</v>
      </c>
      <c r="Q15" s="94" t="e">
        <f ca="true">+IF(AND(ISNUMBER(OFFSET('Water Data'!$H$6,0,10*ROW('Water Data'!H9))),'Data Summary'!CF15="Yes"),OFFSET('Water Data'!$H$6,0,10*ROW('Water Data'!H9)),NA())</f>
        <v>#N/A</v>
      </c>
      <c r="R15" s="94" t="e">
        <f ca="true">+IF(AND(ISNUMBER(OFFSET('Water Data'!$H$9,0,10*ROW('Water Data'!H9))),'Data Summary'!CG15="Yes"),OFFSET('Water Data'!$H$9,0,10*ROW('Water Data'!H9)),NA())</f>
        <v>#N/A</v>
      </c>
      <c r="S15" s="94" t="e">
        <f ca="true">+IF(AND(ISNUMBER(OFFSET('Water Data'!$I$4,0,10*ROW('Water Data'!I9))),'Data Summary'!CH15="Yes"),100-OFFSET('Water Data'!$I$4,0,10*ROW('Water Data'!I9)),NA())</f>
        <v>#N/A</v>
      </c>
      <c r="T15" s="94" t="e">
        <f ca="true">+IF(AND(ISNUMBER(OFFSET('Water Data'!$I$6,0,10*ROW('Water Data'!I9))),'Data Summary'!CI15="Yes"),OFFSET('Water Data'!$I$6,0,10*ROW('Water Data'!I9)),NA())</f>
        <v>#N/A</v>
      </c>
      <c r="U15" s="94" t="e">
        <f ca="true">+IF(AND(ISNUMBER(OFFSET('Water Data'!$I$9,0,10*ROW('Water Data'!I9))),'Data Summary'!CJ15="Yes"),OFFSET('Water Data'!$I$9,0,10*ROW('Water Data'!I9)),NA())</f>
        <v>#N/A</v>
      </c>
      <c r="V15" s="95" t="e">
        <f ca="true">+IF(AND(ISNUMBER(OFFSET('Sanitation Data'!$D$4,0,10*ROW('Sanitation Data'!D9))),'Data Summary'!CK15="Yes"),100-OFFSET('Sanitation Data'!$D$4,0,10*ROW('Sanitation Data'!D9)),NA())</f>
        <v>#N/A</v>
      </c>
      <c r="W15" s="95" t="e">
        <f ca="true">+IF(AND(ISNUMBER(OFFSET('Sanitation Data'!$D$6,0,10*ROW('Sanitation Data'!D9))),'Data Summary'!CL15="Yes"),OFFSET('Sanitation Data'!$D$6,0,10*ROW('Sanitation Data'!D9)),NA())</f>
        <v>#N/A</v>
      </c>
      <c r="X15" s="95" t="e">
        <f ca="true">+IF(AND(ISNUMBER(OFFSET('Sanitation Data'!$D$10,0,10*ROW('Sanitation Data'!D9))),'Data Summary'!CM15="Yes"),OFFSET('Sanitation Data'!$D$10,0,10*ROW('Sanitation Data'!D9)),NA())</f>
        <v>#N/A</v>
      </c>
      <c r="Y15" s="95" t="e">
        <f ca="true">+IF(AND(ISNUMBER(OFFSET('Sanitation Data'!$D$11,0,10*ROW('Sanitation Data'!D9))),'Data Summary'!CN15="Yes"),OFFSET('Sanitation Data'!$D$11,0,10*ROW('Sanitation Data'!D9)),NA())</f>
        <v>#N/A</v>
      </c>
      <c r="Z15" s="95" t="e">
        <f ca="true">+IF(AND(ISNUMBER(OFFSET('Sanitation Data'!$D$12,0,10*ROW('Sanitation Data'!D9))),'Data Summary'!CO15="Yes"),OFFSET('Sanitation Data'!$D$12,0,10*ROW('Sanitation Data'!D9)),NA())</f>
        <v>#N/A</v>
      </c>
      <c r="AA15" s="95" t="e">
        <f ca="true">+IF(AND(ISNUMBER(OFFSET('Sanitation Data'!$E$4,0,10*ROW('Sanitation Data'!E9))),'Data Summary'!CP15="Yes"),100-OFFSET('Sanitation Data'!$E$4,0,10*ROW('Sanitation Data'!E9)),NA())</f>
        <v>#N/A</v>
      </c>
      <c r="AB15" s="95" t="e">
        <f ca="true">+IF(AND(ISNUMBER(OFFSET('Sanitation Data'!$E$6,0,10*ROW('Sanitation Data'!E9))),'Data Summary'!CQ15="Yes"),OFFSET('Sanitation Data'!$E$6,0,10*ROW('Sanitation Data'!E9)),NA())</f>
        <v>#N/A</v>
      </c>
      <c r="AC15" s="95" t="e">
        <f ca="true">+IF(AND(ISNUMBER(OFFSET('Sanitation Data'!$E$10,0,10*ROW('Sanitation Data'!E9))),'Data Summary'!CR15="Yes"),OFFSET('Sanitation Data'!$E$10,0,10*ROW('Sanitation Data'!E9)),NA())</f>
        <v>#N/A</v>
      </c>
      <c r="AD15" s="95" t="e">
        <f ca="true">+IF(AND(ISNUMBER(OFFSET('Sanitation Data'!$E$11,0,10*ROW('Sanitation Data'!E9))),'Data Summary'!CS15="Yes"),OFFSET('Sanitation Data'!$E$11,0,10*ROW('Sanitation Data'!E9)),NA())</f>
        <v>#N/A</v>
      </c>
      <c r="AE15" s="95" t="e">
        <f ca="true">+IF(AND(ISNUMBER(OFFSET('Sanitation Data'!$E$12,0,10*ROW('Sanitation Data'!E9))),'Data Summary'!CT15="Yes"),OFFSET('Sanitation Data'!$E$12,0,10*ROW('Sanitation Data'!E9)),NA())</f>
        <v>#N/A</v>
      </c>
      <c r="AF15" s="95" t="e">
        <f ca="true">+IF(AND(ISNUMBER(OFFSET('Sanitation Data'!$F$4,0,10*ROW('Sanitation Data'!F9))),'Data Summary'!CU15="Yes"),100-OFFSET('Sanitation Data'!$F$4,0,10*ROW('Sanitation Data'!F9)),NA())</f>
        <v>#N/A</v>
      </c>
      <c r="AG15" s="95" t="e">
        <f ca="true">+IF(AND(ISNUMBER(OFFSET('Sanitation Data'!$F$6,0,10*ROW('Sanitation Data'!F9))),'Data Summary'!CV15="Yes"),OFFSET('Sanitation Data'!$F$6,0,10*ROW('Sanitation Data'!F9)),NA())</f>
        <v>#N/A</v>
      </c>
      <c r="AH15" s="95" t="e">
        <f ca="true">+IF(AND(ISNUMBER(OFFSET('Sanitation Data'!$F$10,0,10*ROW('Sanitation Data'!F9))),'Data Summary'!CW15="Yes"),OFFSET('Sanitation Data'!$F$10,0,10*ROW('Sanitation Data'!F9)),NA())</f>
        <v>#N/A</v>
      </c>
      <c r="AI15" s="95" t="e">
        <f ca="true">+IF(AND(ISNUMBER(OFFSET('Sanitation Data'!$F$11,0,10*ROW('Sanitation Data'!F9))),'Data Summary'!CX15="Yes"),OFFSET('Sanitation Data'!$F$11,0,10*ROW('Sanitation Data'!F9)),NA())</f>
        <v>#N/A</v>
      </c>
      <c r="AJ15" s="95" t="e">
        <f ca="true">+IF(AND(ISNUMBER(OFFSET('Sanitation Data'!$F$12,0,10*ROW('Sanitation Data'!F9))),'Data Summary'!CY15="Yes"),OFFSET('Sanitation Data'!$F$12,0,10*ROW('Sanitation Data'!F9)),NA())</f>
        <v>#N/A</v>
      </c>
      <c r="AK15" s="95" t="e">
        <f ca="true">+IF(AND(ISNUMBER(OFFSET('Sanitation Data'!$G$4,0,10*ROW('Sanitation Data'!G9))),'Data Summary'!CZ15="Yes"),100-OFFSET('Sanitation Data'!$G$4,0,10*ROW('Sanitation Data'!G9)),NA())</f>
        <v>#N/A</v>
      </c>
      <c r="AL15" s="95" t="e">
        <f ca="true">+IF(AND(ISNUMBER(OFFSET('Sanitation Data'!$G$6,0,10*ROW('Sanitation Data'!G9))),'Data Summary'!DA15="Yes"),OFFSET('Sanitation Data'!$G$6,0,10*ROW('Sanitation Data'!G9)),NA())</f>
        <v>#N/A</v>
      </c>
      <c r="AM15" s="95" t="e">
        <f ca="true">+IF(AND(ISNUMBER(OFFSET('Sanitation Data'!$G$10,0,10*ROW('Sanitation Data'!G9))),'Data Summary'!DB15="Yes"),OFFSET('Sanitation Data'!$G$10,0,10*ROW('Sanitation Data'!G9)),NA())</f>
        <v>#N/A</v>
      </c>
      <c r="AN15" s="95" t="e">
        <f ca="true">+IF(AND(ISNUMBER(OFFSET('Sanitation Data'!$G$11,0,10*ROW('Sanitation Data'!G9))),'Data Summary'!DC15="Yes"),OFFSET('Sanitation Data'!$G$11,0,10*ROW('Sanitation Data'!G9)),NA())</f>
        <v>#N/A</v>
      </c>
      <c r="AO15" s="95" t="e">
        <f ca="true">+IF(AND(ISNUMBER(OFFSET('Sanitation Data'!$G$12,0,10*ROW('Sanitation Data'!G9))),'Data Summary'!DD15="Yes"),OFFSET('Sanitation Data'!$G$12,0,10*ROW('Sanitation Data'!G9)),NA())</f>
        <v>#N/A</v>
      </c>
      <c r="AP15" s="95" t="e">
        <f ca="true">+IF(AND(ISNUMBER(OFFSET('Sanitation Data'!$H$4,0,10*ROW('Sanitation Data'!H9))),'Data Summary'!DE15="Yes"),100-OFFSET('Sanitation Data'!$H$4,0,10*ROW('Sanitation Data'!H9)),NA())</f>
        <v>#N/A</v>
      </c>
      <c r="AQ15" s="95" t="e">
        <f ca="true">+IF(AND(ISNUMBER(OFFSET('Sanitation Data'!$H$6,0,10*ROW('Sanitation Data'!H9))),'Data Summary'!DF15="Yes"),OFFSET('Sanitation Data'!$H$6,0,10*ROW('Sanitation Data'!H9)),NA())</f>
        <v>#N/A</v>
      </c>
      <c r="AR15" s="95" t="e">
        <f ca="true">+IF(AND(ISNUMBER(OFFSET('Sanitation Data'!$H$10,0,10*ROW('Sanitation Data'!H9))),'Data Summary'!DG15="Yes"),OFFSET('Sanitation Data'!$H$10,0,10*ROW('Sanitation Data'!H9)),NA())</f>
        <v>#N/A</v>
      </c>
      <c r="AS15" s="95" t="e">
        <f ca="true">+IF(AND(ISNUMBER(OFFSET('Sanitation Data'!$H$11,0,10*ROW('Sanitation Data'!H9))),'Data Summary'!DH15="Yes"),OFFSET('Sanitation Data'!$H$11,0,10*ROW('Sanitation Data'!H9)),NA())</f>
        <v>#N/A</v>
      </c>
      <c r="AT15" s="95" t="e">
        <f ca="true">+IF(AND(ISNUMBER(OFFSET('Sanitation Data'!$H$12,0,10*ROW('Sanitation Data'!H9))),'Data Summary'!DI15="Yes"),OFFSET('Sanitation Data'!$H$12,0,10*ROW('Sanitation Data'!H9)),NA())</f>
        <v>#N/A</v>
      </c>
      <c r="AU15" s="95" t="e">
        <f ca="true">+IF(AND(ISNUMBER(OFFSET('Sanitation Data'!$I$4,0,10*ROW('Sanitation Data'!I9))),'Data Summary'!DJ15="Yes"),100-OFFSET('Sanitation Data'!$I$4,0,10*ROW('Sanitation Data'!I9)),NA())</f>
        <v>#N/A</v>
      </c>
      <c r="AV15" s="95" t="e">
        <f ca="true">+IF(AND(ISNUMBER(OFFSET('Sanitation Data'!$I$6,0,10*ROW('Sanitation Data'!I9))),'Data Summary'!DK15="Yes"),OFFSET('Sanitation Data'!$I$6,0,10*ROW('Sanitation Data'!I9)),NA())</f>
        <v>#N/A</v>
      </c>
      <c r="AW15" s="95" t="e">
        <f ca="true">+IF(AND(ISNUMBER(OFFSET('Sanitation Data'!$I$10,0,10*ROW('Sanitation Data'!I9))),'Data Summary'!DL15="Yes"),OFFSET('Sanitation Data'!$I$10,0,10*ROW('Sanitation Data'!I9)),NA())</f>
        <v>#N/A</v>
      </c>
      <c r="AX15" s="95" t="e">
        <f ca="true">+IF(AND(ISNUMBER(OFFSET('Sanitation Data'!$I$11,0,10*ROW('Sanitation Data'!I9))),'Data Summary'!DM15="Yes"),OFFSET('Sanitation Data'!$I$11,0,10*ROW('Sanitation Data'!I9)),NA())</f>
        <v>#N/A</v>
      </c>
      <c r="AY15" s="95" t="e">
        <f ca="true">+IF(AND(ISNUMBER(OFFSET('Sanitation Data'!$I$12,0,10*ROW('Sanitation Data'!I9))),'Data Summary'!DN15="Yes"),OFFSET('Sanitation Data'!$I$12,0,10*ROW('Sanitation Data'!I9)),NA())</f>
        <v>#N/A</v>
      </c>
      <c r="AZ15" s="96" t="e">
        <f ca="true">+IF(AND(ISNUMBER(OFFSET('Hygiene Data'!$D$5,0,10*ROW('Hygiene Data'!D9))),'Data Summary'!DO15="Yes"),OFFSET('Hygiene Data'!$D$5,0,10*ROW('Hygiene Data'!D9)),NA())</f>
        <v>#N/A</v>
      </c>
      <c r="BA15" s="96" t="e">
        <f ca="true">+IF(AND(ISNUMBER(OFFSET('Hygiene Data'!$D$7,0,10*ROW('Hygiene Data'!D9))),'Data Summary'!DP15="Yes"),OFFSET('Hygiene Data'!$D$7,0,10*ROW('Hygiene Data'!D9)),NA())</f>
        <v>#N/A</v>
      </c>
      <c r="BB15" s="96" t="e">
        <f ca="true">+IF(AND(ISNUMBER(OFFSET('Hygiene Data'!$D$9,0,10*ROW('Hygiene Data'!D9))),'Data Summary'!DQ15="Yes"),OFFSET('Hygiene Data'!$D$9,0,10*ROW('Hygiene Data'!D9)),NA())</f>
        <v>#N/A</v>
      </c>
      <c r="BC15" s="96" t="e">
        <f ca="true">+IF(AND(ISNUMBER(OFFSET('Hygiene Data'!$E$5,0,10*ROW('Hygiene Data'!E9))),'Data Summary'!DR15="Yes"),OFFSET('Hygiene Data'!$E$5,0,10*ROW('Hygiene Data'!E9)),NA())</f>
        <v>#N/A</v>
      </c>
      <c r="BD15" s="96" t="e">
        <f ca="true">+IF(AND(ISNUMBER(OFFSET('Hygiene Data'!$E$7,0,10*ROW('Hygiene Data'!E9))),'Data Summary'!DS15="Yes"),OFFSET('Hygiene Data'!$E$7,0,10*ROW('Hygiene Data'!E9)),NA())</f>
        <v>#N/A</v>
      </c>
      <c r="BE15" s="96" t="e">
        <f ca="true">+IF(AND(ISNUMBER(OFFSET('Hygiene Data'!$E$9,0,10*ROW('Hygiene Data'!E9))),'Data Summary'!DT15="Yes"),OFFSET('Hygiene Data'!$E$9,0,10*ROW('Hygiene Data'!E9)),NA())</f>
        <v>#N/A</v>
      </c>
      <c r="BF15" s="96" t="e">
        <f ca="true">+IF(AND(ISNUMBER(OFFSET('Hygiene Data'!$F$5,0,10*ROW('Hygiene Data'!F9))),'Data Summary'!DU15="Yes"),OFFSET('Hygiene Data'!$F$5,0,10*ROW('Hygiene Data'!F9)),NA())</f>
        <v>#N/A</v>
      </c>
      <c r="BG15" s="96" t="e">
        <f ca="true">+IF(AND(ISNUMBER(OFFSET('Hygiene Data'!$F$7,0,10*ROW('Hygiene Data'!F9))),'Data Summary'!DV15="Yes"),OFFSET('Hygiene Data'!$F$7,0,10*ROW('Hygiene Data'!F9)),NA())</f>
        <v>#N/A</v>
      </c>
      <c r="BH15" s="96" t="e">
        <f ca="true">+IF(AND(ISNUMBER(OFFSET('Hygiene Data'!$F$9,0,10*ROW('Hygiene Data'!F9))),'Data Summary'!DW15="Yes"),OFFSET('Hygiene Data'!$F$9,0,10*ROW('Hygiene Data'!F9)),NA())</f>
        <v>#N/A</v>
      </c>
      <c r="BI15" s="96" t="e">
        <f ca="true">+IF(AND(ISNUMBER(OFFSET('Hygiene Data'!$G$5,0,10*ROW('Hygiene Data'!G9))),'Data Summary'!DX15="Yes"),OFFSET('Hygiene Data'!$G$5,0,10*ROW('Hygiene Data'!G9)),NA())</f>
        <v>#N/A</v>
      </c>
      <c r="BJ15" s="96" t="e">
        <f ca="true">+IF(AND(ISNUMBER(OFFSET('Hygiene Data'!$G$7,0,10*ROW('Hygiene Data'!G9))),'Data Summary'!DY15="Yes"),OFFSET('Hygiene Data'!$G$7,0,10*ROW('Hygiene Data'!G9)),NA())</f>
        <v>#N/A</v>
      </c>
      <c r="BK15" s="96" t="e">
        <f ca="true">+IF(AND(ISNUMBER(OFFSET('Hygiene Data'!$G$9,0,10*ROW('Hygiene Data'!G9))),'Data Summary'!DZ15="Yes"),OFFSET('Hygiene Data'!$G$9,0,10*ROW('Hygiene Data'!G9)),NA())</f>
        <v>#N/A</v>
      </c>
      <c r="BL15" s="96" t="e">
        <f ca="true">+IF(AND(ISNUMBER(OFFSET('Hygiene Data'!$H$5,0,10*ROW('Hygiene Data'!H9))),'Data Summary'!EA15="Yes"),OFFSET('Hygiene Data'!$H$5,0,10*ROW('Hygiene Data'!H9)),NA())</f>
        <v>#N/A</v>
      </c>
      <c r="BM15" s="96" t="e">
        <f ca="true">+IF(AND(ISNUMBER(OFFSET('Hygiene Data'!$H$7,0,10*ROW('Hygiene Data'!H9))),'Data Summary'!EB15="Yes"),OFFSET('Hygiene Data'!$H$7,0,10*ROW('Hygiene Data'!H9)),NA())</f>
        <v>#N/A</v>
      </c>
      <c r="BN15" s="96" t="e">
        <f ca="true">+IF(AND(ISNUMBER(OFFSET('Hygiene Data'!$H$9,0,10*ROW('Hygiene Data'!H9))),'Data Summary'!EC15="Yes"),OFFSET('Hygiene Data'!$H$9,0,10*ROW('Hygiene Data'!H9)),NA())</f>
        <v>#N/A</v>
      </c>
      <c r="BO15" s="96" t="e">
        <f ca="true">+IF(AND(ISNUMBER(OFFSET('Hygiene Data'!$I$5,0,10*ROW('Hygiene Data'!I9))),'Data Summary'!ED15="Yes"),OFFSET('Hygiene Data'!$I$5,0,10*ROW('Hygiene Data'!I9)),NA())</f>
        <v>#N/A</v>
      </c>
      <c r="BP15" s="96" t="e">
        <f ca="true">+IF(AND(ISNUMBER(OFFSET('Hygiene Data'!$I$7,0,10*ROW('Hygiene Data'!I9))),'Data Summary'!EE15="Yes"),OFFSET('Hygiene Data'!$I$7,0,10*ROW('Hygiene Data'!I9)),NA())</f>
        <v>#N/A</v>
      </c>
      <c r="BQ15" s="96" t="e">
        <f ca="true">+IF(AND(ISNUMBER(OFFSET('Hygiene Data'!$I$9,0,10*ROW('Hygiene Data'!I9))),'Data Summary'!EF15="Yes"),OFFSET('Hygiene Data'!$I$9,0,10*ROW('Hygiene Data'!I9)),NA())</f>
        <v>#N/A</v>
      </c>
    </row>
    <row xmlns:x14ac="http://schemas.microsoft.com/office/spreadsheetml/2009/9/ac" r="16" x14ac:dyDescent="0.2">
      <c r="A16" s="330" t="e">
        <f ca="true">+RIGHT('Data Summary'!A16,LEN('Data Summary'!A16)-9)</f>
        <v>#VALUE!</v>
      </c>
      <c r="B16" s="37" t="str">
        <f ca="true">+IF(ISTEXT('Data Summary'!B16),'Data Summary'!B16,"")</f>
        <v/>
      </c>
      <c r="C16" s="329" t="e">
        <f ca="true">+VALUE('Data Summary'!C16)</f>
        <v>#VALUE!</v>
      </c>
      <c r="D16" s="94" t="e">
        <f ca="true">+IF(AND(ISNUMBER(OFFSET('Water Data'!$D$4,0,10*ROW('Water Data'!D10))),'Data Summary'!BS16="Yes"),100-OFFSET('Water Data'!$D$4,0,10*ROW('Water Data'!D10)),NA())</f>
        <v>#N/A</v>
      </c>
      <c r="E16" s="94" t="e">
        <f ca="true">+IF(AND(ISNUMBER(OFFSET('Water Data'!$D$6,0,10*ROW('Water Data'!D10))),'Data Summary'!BT16="Yes"),OFFSET('Water Data'!$D$6,0,10*ROW('Water Data'!D10)),NA())</f>
        <v>#N/A</v>
      </c>
      <c r="F16" s="94" t="e">
        <f ca="true">+IF(AND(ISNUMBER(OFFSET('Water Data'!$D$9,0,10*ROW('Water Data'!D10))),'Data Summary'!BU16="Yes"),OFFSET('Water Data'!$D$9,0,10*ROW('Water Data'!D10)),NA())</f>
        <v>#N/A</v>
      </c>
      <c r="G16" s="94" t="e">
        <f ca="true">+IF(AND(ISNUMBER(OFFSET('Water Data'!$E$4,0,10*ROW('Water Data'!E10))),'Data Summary'!BV16="Yes"),100-OFFSET('Water Data'!$E$4,0,10*ROW('Water Data'!E10)),NA())</f>
        <v>#N/A</v>
      </c>
      <c r="H16" s="94" t="e">
        <f ca="true">+IF(AND(ISNUMBER(OFFSET('Water Data'!$E$6,0,10*ROW('Water Data'!E10))),'Data Summary'!BW16="Yes"),OFFSET('Water Data'!$E$6,0,10*ROW('Water Data'!E10)),NA())</f>
        <v>#N/A</v>
      </c>
      <c r="I16" s="94" t="e">
        <f ca="true">+IF(AND(ISNUMBER(OFFSET('Water Data'!$E$9,0,10*ROW('Water Data'!E10))),'Data Summary'!BX16="Yes"),OFFSET('Water Data'!$E$9,0,10*ROW('Water Data'!E10)),NA())</f>
        <v>#N/A</v>
      </c>
      <c r="J16" s="94" t="e">
        <f ca="true">+IF(AND(ISNUMBER(OFFSET('Water Data'!$F$4,0,10*ROW('Water Data'!F10))),'Data Summary'!BY16="Yes"),100-OFFSET('Water Data'!$F$4,0,10*ROW('Water Data'!F10)),NA())</f>
        <v>#N/A</v>
      </c>
      <c r="K16" s="94" t="e">
        <f ca="true">+IF(AND(ISNUMBER(OFFSET('Water Data'!$F$6,0,10*ROW('Water Data'!F10))),'Data Summary'!BZ16="Yes"),OFFSET('Water Data'!$F$6,0,10*ROW('Water Data'!F10)),NA())</f>
        <v>#N/A</v>
      </c>
      <c r="L16" s="94" t="e">
        <f ca="true">+IF(AND(ISNUMBER(OFFSET('Water Data'!$F$9,0,10*ROW('Water Data'!F10))),'Data Summary'!CA16="Yes"),OFFSET('Water Data'!$F$9,0,10*ROW('Water Data'!F10)),NA())</f>
        <v>#N/A</v>
      </c>
      <c r="M16" s="94" t="e">
        <f ca="true">+IF(AND(ISNUMBER(OFFSET('Water Data'!$G$4,0,10*ROW('Water Data'!G10))),'Data Summary'!CB16="Yes"),100-OFFSET('Water Data'!$G$4,0,10*ROW('Water Data'!G10)),NA())</f>
        <v>#N/A</v>
      </c>
      <c r="N16" s="94" t="e">
        <f ca="true">+IF(AND(ISNUMBER(OFFSET('Water Data'!$G$6,0,10*ROW('Water Data'!G10))),'Data Summary'!CC16="Yes"),OFFSET('Water Data'!$G$6,0,10*ROW('Water Data'!G10)),NA())</f>
        <v>#N/A</v>
      </c>
      <c r="O16" s="94" t="e">
        <f ca="true">+IF(AND(ISNUMBER(OFFSET('Water Data'!$G$9,0,10*ROW('Water Data'!G10))),'Data Summary'!CD16="Yes"),OFFSET('Water Data'!$G$9,0,10*ROW('Water Data'!G10)),NA())</f>
        <v>#N/A</v>
      </c>
      <c r="P16" s="94" t="e">
        <f ca="true">+IF(AND(ISNUMBER(OFFSET('Water Data'!$H$4,0,10*ROW('Water Data'!H10))),'Data Summary'!CE16="Yes"),100-OFFSET('Water Data'!$H$4,0,10*ROW('Water Data'!H10)),NA())</f>
        <v>#N/A</v>
      </c>
      <c r="Q16" s="94" t="e">
        <f ca="true">+IF(AND(ISNUMBER(OFFSET('Water Data'!$H$6,0,10*ROW('Water Data'!H10))),'Data Summary'!CF16="Yes"),OFFSET('Water Data'!$H$6,0,10*ROW('Water Data'!H10)),NA())</f>
        <v>#N/A</v>
      </c>
      <c r="R16" s="94" t="e">
        <f ca="true">+IF(AND(ISNUMBER(OFFSET('Water Data'!$H$9,0,10*ROW('Water Data'!H10))),'Data Summary'!CG16="Yes"),OFFSET('Water Data'!$H$9,0,10*ROW('Water Data'!H10)),NA())</f>
        <v>#N/A</v>
      </c>
      <c r="S16" s="94" t="e">
        <f ca="true">+IF(AND(ISNUMBER(OFFSET('Water Data'!$I$4,0,10*ROW('Water Data'!I10))),'Data Summary'!CH16="Yes"),100-OFFSET('Water Data'!$I$4,0,10*ROW('Water Data'!I10)),NA())</f>
        <v>#N/A</v>
      </c>
      <c r="T16" s="94" t="e">
        <f ca="true">+IF(AND(ISNUMBER(OFFSET('Water Data'!$I$6,0,10*ROW('Water Data'!I10))),'Data Summary'!CI16="Yes"),OFFSET('Water Data'!$I$6,0,10*ROW('Water Data'!I10)),NA())</f>
        <v>#N/A</v>
      </c>
      <c r="U16" s="94" t="e">
        <f ca="true">+IF(AND(ISNUMBER(OFFSET('Water Data'!$I$9,0,10*ROW('Water Data'!I10))),'Data Summary'!CJ16="Yes"),OFFSET('Water Data'!$I$9,0,10*ROW('Water Data'!I10)),NA())</f>
        <v>#N/A</v>
      </c>
      <c r="V16" s="95" t="e">
        <f ca="true">+IF(AND(ISNUMBER(OFFSET('Sanitation Data'!$D$4,0,10*ROW('Sanitation Data'!D10))),'Data Summary'!CK16="Yes"),100-OFFSET('Sanitation Data'!$D$4,0,10*ROW('Sanitation Data'!D10)),NA())</f>
        <v>#N/A</v>
      </c>
      <c r="W16" s="95" t="e">
        <f ca="true">+IF(AND(ISNUMBER(OFFSET('Sanitation Data'!$D$6,0,10*ROW('Sanitation Data'!D10))),'Data Summary'!CL16="Yes"),OFFSET('Sanitation Data'!$D$6,0,10*ROW('Sanitation Data'!D10)),NA())</f>
        <v>#N/A</v>
      </c>
      <c r="X16" s="95" t="e">
        <f ca="true">+IF(AND(ISNUMBER(OFFSET('Sanitation Data'!$D$10,0,10*ROW('Sanitation Data'!D10))),'Data Summary'!CM16="Yes"),OFFSET('Sanitation Data'!$D$10,0,10*ROW('Sanitation Data'!D10)),NA())</f>
        <v>#N/A</v>
      </c>
      <c r="Y16" s="95" t="e">
        <f ca="true">+IF(AND(ISNUMBER(OFFSET('Sanitation Data'!$D$11,0,10*ROW('Sanitation Data'!D10))),'Data Summary'!CN16="Yes"),OFFSET('Sanitation Data'!$D$11,0,10*ROW('Sanitation Data'!D10)),NA())</f>
        <v>#N/A</v>
      </c>
      <c r="Z16" s="95" t="e">
        <f ca="true">+IF(AND(ISNUMBER(OFFSET('Sanitation Data'!$D$12,0,10*ROW('Sanitation Data'!D10))),'Data Summary'!CO16="Yes"),OFFSET('Sanitation Data'!$D$12,0,10*ROW('Sanitation Data'!D10)),NA())</f>
        <v>#N/A</v>
      </c>
      <c r="AA16" s="95" t="e">
        <f ca="true">+IF(AND(ISNUMBER(OFFSET('Sanitation Data'!$E$4,0,10*ROW('Sanitation Data'!E10))),'Data Summary'!CP16="Yes"),100-OFFSET('Sanitation Data'!$E$4,0,10*ROW('Sanitation Data'!E10)),NA())</f>
        <v>#N/A</v>
      </c>
      <c r="AB16" s="95" t="e">
        <f ca="true">+IF(AND(ISNUMBER(OFFSET('Sanitation Data'!$E$6,0,10*ROW('Sanitation Data'!E10))),'Data Summary'!CQ16="Yes"),OFFSET('Sanitation Data'!$E$6,0,10*ROW('Sanitation Data'!E10)),NA())</f>
        <v>#N/A</v>
      </c>
      <c r="AC16" s="95" t="e">
        <f ca="true">+IF(AND(ISNUMBER(OFFSET('Sanitation Data'!$E$10,0,10*ROW('Sanitation Data'!E10))),'Data Summary'!CR16="Yes"),OFFSET('Sanitation Data'!$E$10,0,10*ROW('Sanitation Data'!E10)),NA())</f>
        <v>#N/A</v>
      </c>
      <c r="AD16" s="95" t="e">
        <f ca="true">+IF(AND(ISNUMBER(OFFSET('Sanitation Data'!$E$11,0,10*ROW('Sanitation Data'!E10))),'Data Summary'!CS16="Yes"),OFFSET('Sanitation Data'!$E$11,0,10*ROW('Sanitation Data'!E10)),NA())</f>
        <v>#N/A</v>
      </c>
      <c r="AE16" s="95" t="e">
        <f ca="true">+IF(AND(ISNUMBER(OFFSET('Sanitation Data'!$E$12,0,10*ROW('Sanitation Data'!E10))),'Data Summary'!CT16="Yes"),OFFSET('Sanitation Data'!$E$12,0,10*ROW('Sanitation Data'!E10)),NA())</f>
        <v>#N/A</v>
      </c>
      <c r="AF16" s="95" t="e">
        <f ca="true">+IF(AND(ISNUMBER(OFFSET('Sanitation Data'!$F$4,0,10*ROW('Sanitation Data'!F10))),'Data Summary'!CU16="Yes"),100-OFFSET('Sanitation Data'!$F$4,0,10*ROW('Sanitation Data'!F10)),NA())</f>
        <v>#N/A</v>
      </c>
      <c r="AG16" s="95" t="e">
        <f ca="true">+IF(AND(ISNUMBER(OFFSET('Sanitation Data'!$F$6,0,10*ROW('Sanitation Data'!F10))),'Data Summary'!CV16="Yes"),OFFSET('Sanitation Data'!$F$6,0,10*ROW('Sanitation Data'!F10)),NA())</f>
        <v>#N/A</v>
      </c>
      <c r="AH16" s="95" t="e">
        <f ca="true">+IF(AND(ISNUMBER(OFFSET('Sanitation Data'!$F$10,0,10*ROW('Sanitation Data'!F10))),'Data Summary'!CW16="Yes"),OFFSET('Sanitation Data'!$F$10,0,10*ROW('Sanitation Data'!F10)),NA())</f>
        <v>#N/A</v>
      </c>
      <c r="AI16" s="95" t="e">
        <f ca="true">+IF(AND(ISNUMBER(OFFSET('Sanitation Data'!$F$11,0,10*ROW('Sanitation Data'!F10))),'Data Summary'!CX16="Yes"),OFFSET('Sanitation Data'!$F$11,0,10*ROW('Sanitation Data'!F10)),NA())</f>
        <v>#N/A</v>
      </c>
      <c r="AJ16" s="95" t="e">
        <f ca="true">+IF(AND(ISNUMBER(OFFSET('Sanitation Data'!$F$12,0,10*ROW('Sanitation Data'!F10))),'Data Summary'!CY16="Yes"),OFFSET('Sanitation Data'!$F$12,0,10*ROW('Sanitation Data'!F10)),NA())</f>
        <v>#N/A</v>
      </c>
      <c r="AK16" s="95" t="e">
        <f ca="true">+IF(AND(ISNUMBER(OFFSET('Sanitation Data'!$G$4,0,10*ROW('Sanitation Data'!G10))),'Data Summary'!CZ16="Yes"),100-OFFSET('Sanitation Data'!$G$4,0,10*ROW('Sanitation Data'!G10)),NA())</f>
        <v>#N/A</v>
      </c>
      <c r="AL16" s="95" t="e">
        <f ca="true">+IF(AND(ISNUMBER(OFFSET('Sanitation Data'!$G$6,0,10*ROW('Sanitation Data'!G10))),'Data Summary'!DA16="Yes"),OFFSET('Sanitation Data'!$G$6,0,10*ROW('Sanitation Data'!G10)),NA())</f>
        <v>#N/A</v>
      </c>
      <c r="AM16" s="95" t="e">
        <f ca="true">+IF(AND(ISNUMBER(OFFSET('Sanitation Data'!$G$10,0,10*ROW('Sanitation Data'!G10))),'Data Summary'!DB16="Yes"),OFFSET('Sanitation Data'!$G$10,0,10*ROW('Sanitation Data'!G10)),NA())</f>
        <v>#N/A</v>
      </c>
      <c r="AN16" s="95" t="e">
        <f ca="true">+IF(AND(ISNUMBER(OFFSET('Sanitation Data'!$G$11,0,10*ROW('Sanitation Data'!G10))),'Data Summary'!DC16="Yes"),OFFSET('Sanitation Data'!$G$11,0,10*ROW('Sanitation Data'!G10)),NA())</f>
        <v>#N/A</v>
      </c>
      <c r="AO16" s="95" t="e">
        <f ca="true">+IF(AND(ISNUMBER(OFFSET('Sanitation Data'!$G$12,0,10*ROW('Sanitation Data'!G10))),'Data Summary'!DD16="Yes"),OFFSET('Sanitation Data'!$G$12,0,10*ROW('Sanitation Data'!G10)),NA())</f>
        <v>#N/A</v>
      </c>
      <c r="AP16" s="95" t="e">
        <f ca="true">+IF(AND(ISNUMBER(OFFSET('Sanitation Data'!$H$4,0,10*ROW('Sanitation Data'!H10))),'Data Summary'!DE16="Yes"),100-OFFSET('Sanitation Data'!$H$4,0,10*ROW('Sanitation Data'!H10)),NA())</f>
        <v>#N/A</v>
      </c>
      <c r="AQ16" s="95" t="e">
        <f ca="true">+IF(AND(ISNUMBER(OFFSET('Sanitation Data'!$H$6,0,10*ROW('Sanitation Data'!H10))),'Data Summary'!DF16="Yes"),OFFSET('Sanitation Data'!$H$6,0,10*ROW('Sanitation Data'!H10)),NA())</f>
        <v>#N/A</v>
      </c>
      <c r="AR16" s="95" t="e">
        <f ca="true">+IF(AND(ISNUMBER(OFFSET('Sanitation Data'!$H$10,0,10*ROW('Sanitation Data'!H10))),'Data Summary'!DG16="Yes"),OFFSET('Sanitation Data'!$H$10,0,10*ROW('Sanitation Data'!H10)),NA())</f>
        <v>#N/A</v>
      </c>
      <c r="AS16" s="95" t="e">
        <f ca="true">+IF(AND(ISNUMBER(OFFSET('Sanitation Data'!$H$11,0,10*ROW('Sanitation Data'!H10))),'Data Summary'!DH16="Yes"),OFFSET('Sanitation Data'!$H$11,0,10*ROW('Sanitation Data'!H10)),NA())</f>
        <v>#N/A</v>
      </c>
      <c r="AT16" s="95" t="e">
        <f ca="true">+IF(AND(ISNUMBER(OFFSET('Sanitation Data'!$H$12,0,10*ROW('Sanitation Data'!H10))),'Data Summary'!DI16="Yes"),OFFSET('Sanitation Data'!$H$12,0,10*ROW('Sanitation Data'!H10)),NA())</f>
        <v>#N/A</v>
      </c>
      <c r="AU16" s="95" t="e">
        <f ca="true">+IF(AND(ISNUMBER(OFFSET('Sanitation Data'!$I$4,0,10*ROW('Sanitation Data'!I10))),'Data Summary'!DJ16="Yes"),100-OFFSET('Sanitation Data'!$I$4,0,10*ROW('Sanitation Data'!I10)),NA())</f>
        <v>#N/A</v>
      </c>
      <c r="AV16" s="95" t="e">
        <f ca="true">+IF(AND(ISNUMBER(OFFSET('Sanitation Data'!$I$6,0,10*ROW('Sanitation Data'!I10))),'Data Summary'!DK16="Yes"),OFFSET('Sanitation Data'!$I$6,0,10*ROW('Sanitation Data'!I10)),NA())</f>
        <v>#N/A</v>
      </c>
      <c r="AW16" s="95" t="e">
        <f ca="true">+IF(AND(ISNUMBER(OFFSET('Sanitation Data'!$I$10,0,10*ROW('Sanitation Data'!I10))),'Data Summary'!DL16="Yes"),OFFSET('Sanitation Data'!$I$10,0,10*ROW('Sanitation Data'!I10)),NA())</f>
        <v>#N/A</v>
      </c>
      <c r="AX16" s="95" t="e">
        <f ca="true">+IF(AND(ISNUMBER(OFFSET('Sanitation Data'!$I$11,0,10*ROW('Sanitation Data'!I10))),'Data Summary'!DM16="Yes"),OFFSET('Sanitation Data'!$I$11,0,10*ROW('Sanitation Data'!I10)),NA())</f>
        <v>#N/A</v>
      </c>
      <c r="AY16" s="95" t="e">
        <f ca="true">+IF(AND(ISNUMBER(OFFSET('Sanitation Data'!$I$12,0,10*ROW('Sanitation Data'!I10))),'Data Summary'!DN16="Yes"),OFFSET('Sanitation Data'!$I$12,0,10*ROW('Sanitation Data'!I10)),NA())</f>
        <v>#N/A</v>
      </c>
      <c r="AZ16" s="96" t="e">
        <f ca="true">+IF(AND(ISNUMBER(OFFSET('Hygiene Data'!$D$5,0,10*ROW('Hygiene Data'!D10))),'Data Summary'!DO16="Yes"),OFFSET('Hygiene Data'!$D$5,0,10*ROW('Hygiene Data'!D10)),NA())</f>
        <v>#N/A</v>
      </c>
      <c r="BA16" s="96" t="e">
        <f ca="true">+IF(AND(ISNUMBER(OFFSET('Hygiene Data'!$D$7,0,10*ROW('Hygiene Data'!D10))),'Data Summary'!DP16="Yes"),OFFSET('Hygiene Data'!$D$7,0,10*ROW('Hygiene Data'!D10)),NA())</f>
        <v>#N/A</v>
      </c>
      <c r="BB16" s="96" t="e">
        <f ca="true">+IF(AND(ISNUMBER(OFFSET('Hygiene Data'!$D$9,0,10*ROW('Hygiene Data'!D10))),'Data Summary'!DQ16="Yes"),OFFSET('Hygiene Data'!$D$9,0,10*ROW('Hygiene Data'!D10)),NA())</f>
        <v>#N/A</v>
      </c>
      <c r="BC16" s="96" t="e">
        <f ca="true">+IF(AND(ISNUMBER(OFFSET('Hygiene Data'!$E$5,0,10*ROW('Hygiene Data'!E10))),'Data Summary'!DR16="Yes"),OFFSET('Hygiene Data'!$E$5,0,10*ROW('Hygiene Data'!E10)),NA())</f>
        <v>#N/A</v>
      </c>
      <c r="BD16" s="96" t="e">
        <f ca="true">+IF(AND(ISNUMBER(OFFSET('Hygiene Data'!$E$7,0,10*ROW('Hygiene Data'!E10))),'Data Summary'!DS16="Yes"),OFFSET('Hygiene Data'!$E$7,0,10*ROW('Hygiene Data'!E10)),NA())</f>
        <v>#N/A</v>
      </c>
      <c r="BE16" s="96" t="e">
        <f ca="true">+IF(AND(ISNUMBER(OFFSET('Hygiene Data'!$E$9,0,10*ROW('Hygiene Data'!E10))),'Data Summary'!DT16="Yes"),OFFSET('Hygiene Data'!$E$9,0,10*ROW('Hygiene Data'!E10)),NA())</f>
        <v>#N/A</v>
      </c>
      <c r="BF16" s="96" t="e">
        <f ca="true">+IF(AND(ISNUMBER(OFFSET('Hygiene Data'!$F$5,0,10*ROW('Hygiene Data'!F10))),'Data Summary'!DU16="Yes"),OFFSET('Hygiene Data'!$F$5,0,10*ROW('Hygiene Data'!F10)),NA())</f>
        <v>#N/A</v>
      </c>
      <c r="BG16" s="96" t="e">
        <f ca="true">+IF(AND(ISNUMBER(OFFSET('Hygiene Data'!$F$7,0,10*ROW('Hygiene Data'!F10))),'Data Summary'!DV16="Yes"),OFFSET('Hygiene Data'!$F$7,0,10*ROW('Hygiene Data'!F10)),NA())</f>
        <v>#N/A</v>
      </c>
      <c r="BH16" s="96" t="e">
        <f ca="true">+IF(AND(ISNUMBER(OFFSET('Hygiene Data'!$F$9,0,10*ROW('Hygiene Data'!F10))),'Data Summary'!DW16="Yes"),OFFSET('Hygiene Data'!$F$9,0,10*ROW('Hygiene Data'!F10)),NA())</f>
        <v>#N/A</v>
      </c>
      <c r="BI16" s="96" t="e">
        <f ca="true">+IF(AND(ISNUMBER(OFFSET('Hygiene Data'!$G$5,0,10*ROW('Hygiene Data'!G10))),'Data Summary'!DX16="Yes"),OFFSET('Hygiene Data'!$G$5,0,10*ROW('Hygiene Data'!G10)),NA())</f>
        <v>#N/A</v>
      </c>
      <c r="BJ16" s="96" t="e">
        <f ca="true">+IF(AND(ISNUMBER(OFFSET('Hygiene Data'!$G$7,0,10*ROW('Hygiene Data'!G10))),'Data Summary'!DY16="Yes"),OFFSET('Hygiene Data'!$G$7,0,10*ROW('Hygiene Data'!G10)),NA())</f>
        <v>#N/A</v>
      </c>
      <c r="BK16" s="96" t="e">
        <f ca="true">+IF(AND(ISNUMBER(OFFSET('Hygiene Data'!$G$9,0,10*ROW('Hygiene Data'!G10))),'Data Summary'!DZ16="Yes"),OFFSET('Hygiene Data'!$G$9,0,10*ROW('Hygiene Data'!G10)),NA())</f>
        <v>#N/A</v>
      </c>
      <c r="BL16" s="96" t="e">
        <f ca="true">+IF(AND(ISNUMBER(OFFSET('Hygiene Data'!$H$5,0,10*ROW('Hygiene Data'!H10))),'Data Summary'!EA16="Yes"),OFFSET('Hygiene Data'!$H$5,0,10*ROW('Hygiene Data'!H10)),NA())</f>
        <v>#N/A</v>
      </c>
      <c r="BM16" s="96" t="e">
        <f ca="true">+IF(AND(ISNUMBER(OFFSET('Hygiene Data'!$H$7,0,10*ROW('Hygiene Data'!H10))),'Data Summary'!EB16="Yes"),OFFSET('Hygiene Data'!$H$7,0,10*ROW('Hygiene Data'!H10)),NA())</f>
        <v>#N/A</v>
      </c>
      <c r="BN16" s="96" t="e">
        <f ca="true">+IF(AND(ISNUMBER(OFFSET('Hygiene Data'!$H$9,0,10*ROW('Hygiene Data'!H10))),'Data Summary'!EC16="Yes"),OFFSET('Hygiene Data'!$H$9,0,10*ROW('Hygiene Data'!H10)),NA())</f>
        <v>#N/A</v>
      </c>
      <c r="BO16" s="96" t="e">
        <f ca="true">+IF(AND(ISNUMBER(OFFSET('Hygiene Data'!$I$5,0,10*ROW('Hygiene Data'!I10))),'Data Summary'!ED16="Yes"),OFFSET('Hygiene Data'!$I$5,0,10*ROW('Hygiene Data'!I10)),NA())</f>
        <v>#N/A</v>
      </c>
      <c r="BP16" s="96" t="e">
        <f ca="true">+IF(AND(ISNUMBER(OFFSET('Hygiene Data'!$I$7,0,10*ROW('Hygiene Data'!I10))),'Data Summary'!EE16="Yes"),OFFSET('Hygiene Data'!$I$7,0,10*ROW('Hygiene Data'!I10)),NA())</f>
        <v>#N/A</v>
      </c>
      <c r="BQ16" s="96" t="e">
        <f ca="true">+IF(AND(ISNUMBER(OFFSET('Hygiene Data'!$I$9,0,10*ROW('Hygiene Data'!I10))),'Data Summary'!EF16="Yes"),OFFSET('Hygiene Data'!$I$9,0,10*ROW('Hygiene Data'!I10)),NA())</f>
        <v>#N/A</v>
      </c>
    </row>
    <row xmlns:x14ac="http://schemas.microsoft.com/office/spreadsheetml/2009/9/ac" r="17" x14ac:dyDescent="0.2">
      <c r="A17" s="330" t="e">
        <f ca="true">+RIGHT('Data Summary'!A17,LEN('Data Summary'!A17)-9)</f>
        <v>#VALUE!</v>
      </c>
      <c r="B17" s="37" t="str">
        <f ca="true">+IF(ISTEXT('Data Summary'!B17),'Data Summary'!B17,"")</f>
        <v/>
      </c>
      <c r="C17" s="329" t="e">
        <f ca="true">+VALUE('Data Summary'!C17)</f>
        <v>#VALUE!</v>
      </c>
      <c r="D17" s="94" t="e">
        <f ca="true">+IF(AND(ISNUMBER(OFFSET('Water Data'!$D$4,0,10*ROW('Water Data'!D11))),'Data Summary'!BS17="Yes"),100-OFFSET('Water Data'!$D$4,0,10*ROW('Water Data'!D11)),NA())</f>
        <v>#N/A</v>
      </c>
      <c r="E17" s="94" t="e">
        <f ca="true">+IF(AND(ISNUMBER(OFFSET('Water Data'!$D$6,0,10*ROW('Water Data'!D11))),'Data Summary'!BT17="Yes"),OFFSET('Water Data'!$D$6,0,10*ROW('Water Data'!D11)),NA())</f>
        <v>#N/A</v>
      </c>
      <c r="F17" s="94" t="e">
        <f ca="true">+IF(AND(ISNUMBER(OFFSET('Water Data'!$D$9,0,10*ROW('Water Data'!D11))),'Data Summary'!BU17="Yes"),OFFSET('Water Data'!$D$9,0,10*ROW('Water Data'!D11)),NA())</f>
        <v>#N/A</v>
      </c>
      <c r="G17" s="94" t="e">
        <f ca="true">+IF(AND(ISNUMBER(OFFSET('Water Data'!$E$4,0,10*ROW('Water Data'!E11))),'Data Summary'!BV17="Yes"),100-OFFSET('Water Data'!$E$4,0,10*ROW('Water Data'!E11)),NA())</f>
        <v>#N/A</v>
      </c>
      <c r="H17" s="94" t="e">
        <f ca="true">+IF(AND(ISNUMBER(OFFSET('Water Data'!$E$6,0,10*ROW('Water Data'!E11))),'Data Summary'!BW17="Yes"),OFFSET('Water Data'!$E$6,0,10*ROW('Water Data'!E11)),NA())</f>
        <v>#N/A</v>
      </c>
      <c r="I17" s="94" t="e">
        <f ca="true">+IF(AND(ISNUMBER(OFFSET('Water Data'!$E$9,0,10*ROW('Water Data'!E11))),'Data Summary'!BX17="Yes"),OFFSET('Water Data'!$E$9,0,10*ROW('Water Data'!E11)),NA())</f>
        <v>#N/A</v>
      </c>
      <c r="J17" s="94" t="e">
        <f ca="true">+IF(AND(ISNUMBER(OFFSET('Water Data'!$F$4,0,10*ROW('Water Data'!F11))),'Data Summary'!BY17="Yes"),100-OFFSET('Water Data'!$F$4,0,10*ROW('Water Data'!F11)),NA())</f>
        <v>#N/A</v>
      </c>
      <c r="K17" s="94" t="e">
        <f ca="true">+IF(AND(ISNUMBER(OFFSET('Water Data'!$F$6,0,10*ROW('Water Data'!F11))),'Data Summary'!BZ17="Yes"),OFFSET('Water Data'!$F$6,0,10*ROW('Water Data'!F11)),NA())</f>
        <v>#N/A</v>
      </c>
      <c r="L17" s="94" t="e">
        <f ca="true">+IF(AND(ISNUMBER(OFFSET('Water Data'!$F$9,0,10*ROW('Water Data'!F11))),'Data Summary'!CA17="Yes"),OFFSET('Water Data'!$F$9,0,10*ROW('Water Data'!F11)),NA())</f>
        <v>#N/A</v>
      </c>
      <c r="M17" s="94" t="e">
        <f ca="true">+IF(AND(ISNUMBER(OFFSET('Water Data'!$G$4,0,10*ROW('Water Data'!G11))),'Data Summary'!CB17="Yes"),100-OFFSET('Water Data'!$G$4,0,10*ROW('Water Data'!G11)),NA())</f>
        <v>#N/A</v>
      </c>
      <c r="N17" s="94" t="e">
        <f ca="true">+IF(AND(ISNUMBER(OFFSET('Water Data'!$G$6,0,10*ROW('Water Data'!G11))),'Data Summary'!CC17="Yes"),OFFSET('Water Data'!$G$6,0,10*ROW('Water Data'!G11)),NA())</f>
        <v>#N/A</v>
      </c>
      <c r="O17" s="94" t="e">
        <f ca="true">+IF(AND(ISNUMBER(OFFSET('Water Data'!$G$9,0,10*ROW('Water Data'!G11))),'Data Summary'!CD17="Yes"),OFFSET('Water Data'!$G$9,0,10*ROW('Water Data'!G11)),NA())</f>
        <v>#N/A</v>
      </c>
      <c r="P17" s="94" t="e">
        <f ca="true">+IF(AND(ISNUMBER(OFFSET('Water Data'!$H$4,0,10*ROW('Water Data'!H11))),'Data Summary'!CE17="Yes"),100-OFFSET('Water Data'!$H$4,0,10*ROW('Water Data'!H11)),NA())</f>
        <v>#N/A</v>
      </c>
      <c r="Q17" s="94" t="e">
        <f ca="true">+IF(AND(ISNUMBER(OFFSET('Water Data'!$H$6,0,10*ROW('Water Data'!H11))),'Data Summary'!CF17="Yes"),OFFSET('Water Data'!$H$6,0,10*ROW('Water Data'!H11)),NA())</f>
        <v>#N/A</v>
      </c>
      <c r="R17" s="94" t="e">
        <f ca="true">+IF(AND(ISNUMBER(OFFSET('Water Data'!$H$9,0,10*ROW('Water Data'!H11))),'Data Summary'!CG17="Yes"),OFFSET('Water Data'!$H$9,0,10*ROW('Water Data'!H11)),NA())</f>
        <v>#N/A</v>
      </c>
      <c r="S17" s="94" t="e">
        <f ca="true">+IF(AND(ISNUMBER(OFFSET('Water Data'!$I$4,0,10*ROW('Water Data'!I11))),'Data Summary'!CH17="Yes"),100-OFFSET('Water Data'!$I$4,0,10*ROW('Water Data'!I11)),NA())</f>
        <v>#N/A</v>
      </c>
      <c r="T17" s="94" t="e">
        <f ca="true">+IF(AND(ISNUMBER(OFFSET('Water Data'!$I$6,0,10*ROW('Water Data'!I11))),'Data Summary'!CI17="Yes"),OFFSET('Water Data'!$I$6,0,10*ROW('Water Data'!I11)),NA())</f>
        <v>#N/A</v>
      </c>
      <c r="U17" s="94" t="e">
        <f ca="true">+IF(AND(ISNUMBER(OFFSET('Water Data'!$I$9,0,10*ROW('Water Data'!I11))),'Data Summary'!CJ17="Yes"),OFFSET('Water Data'!$I$9,0,10*ROW('Water Data'!I11)),NA())</f>
        <v>#N/A</v>
      </c>
      <c r="V17" s="95" t="e">
        <f ca="true">+IF(AND(ISNUMBER(OFFSET('Sanitation Data'!$D$4,0,10*ROW('Sanitation Data'!D11))),'Data Summary'!CK17="Yes"),100-OFFSET('Sanitation Data'!$D$4,0,10*ROW('Sanitation Data'!D11)),NA())</f>
        <v>#N/A</v>
      </c>
      <c r="W17" s="95" t="e">
        <f ca="true">+IF(AND(ISNUMBER(OFFSET('Sanitation Data'!$D$6,0,10*ROW('Sanitation Data'!D11))),'Data Summary'!CL17="Yes"),OFFSET('Sanitation Data'!$D$6,0,10*ROW('Sanitation Data'!D11)),NA())</f>
        <v>#N/A</v>
      </c>
      <c r="X17" s="95" t="e">
        <f ca="true">+IF(AND(ISNUMBER(OFFSET('Sanitation Data'!$D$10,0,10*ROW('Sanitation Data'!D11))),'Data Summary'!CM17="Yes"),OFFSET('Sanitation Data'!$D$10,0,10*ROW('Sanitation Data'!D11)),NA())</f>
        <v>#N/A</v>
      </c>
      <c r="Y17" s="95" t="e">
        <f ca="true">+IF(AND(ISNUMBER(OFFSET('Sanitation Data'!$D$11,0,10*ROW('Sanitation Data'!D11))),'Data Summary'!CN17="Yes"),OFFSET('Sanitation Data'!$D$11,0,10*ROW('Sanitation Data'!D11)),NA())</f>
        <v>#N/A</v>
      </c>
      <c r="Z17" s="95" t="e">
        <f ca="true">+IF(AND(ISNUMBER(OFFSET('Sanitation Data'!$D$12,0,10*ROW('Sanitation Data'!D11))),'Data Summary'!CO17="Yes"),OFFSET('Sanitation Data'!$D$12,0,10*ROW('Sanitation Data'!D11)),NA())</f>
        <v>#N/A</v>
      </c>
      <c r="AA17" s="95" t="e">
        <f ca="true">+IF(AND(ISNUMBER(OFFSET('Sanitation Data'!$E$4,0,10*ROW('Sanitation Data'!E11))),'Data Summary'!CP17="Yes"),100-OFFSET('Sanitation Data'!$E$4,0,10*ROW('Sanitation Data'!E11)),NA())</f>
        <v>#N/A</v>
      </c>
      <c r="AB17" s="95" t="e">
        <f ca="true">+IF(AND(ISNUMBER(OFFSET('Sanitation Data'!$E$6,0,10*ROW('Sanitation Data'!E11))),'Data Summary'!CQ17="Yes"),OFFSET('Sanitation Data'!$E$6,0,10*ROW('Sanitation Data'!E11)),NA())</f>
        <v>#N/A</v>
      </c>
      <c r="AC17" s="95" t="e">
        <f ca="true">+IF(AND(ISNUMBER(OFFSET('Sanitation Data'!$E$10,0,10*ROW('Sanitation Data'!E11))),'Data Summary'!CR17="Yes"),OFFSET('Sanitation Data'!$E$10,0,10*ROW('Sanitation Data'!E11)),NA())</f>
        <v>#N/A</v>
      </c>
      <c r="AD17" s="95" t="e">
        <f ca="true">+IF(AND(ISNUMBER(OFFSET('Sanitation Data'!$E$11,0,10*ROW('Sanitation Data'!E11))),'Data Summary'!CS17="Yes"),OFFSET('Sanitation Data'!$E$11,0,10*ROW('Sanitation Data'!E11)),NA())</f>
        <v>#N/A</v>
      </c>
      <c r="AE17" s="95" t="e">
        <f ca="true">+IF(AND(ISNUMBER(OFFSET('Sanitation Data'!$E$12,0,10*ROW('Sanitation Data'!E11))),'Data Summary'!CT17="Yes"),OFFSET('Sanitation Data'!$E$12,0,10*ROW('Sanitation Data'!E11)),NA())</f>
        <v>#N/A</v>
      </c>
      <c r="AF17" s="95" t="e">
        <f ca="true">+IF(AND(ISNUMBER(OFFSET('Sanitation Data'!$F$4,0,10*ROW('Sanitation Data'!F11))),'Data Summary'!CU17="Yes"),100-OFFSET('Sanitation Data'!$F$4,0,10*ROW('Sanitation Data'!F11)),NA())</f>
        <v>#N/A</v>
      </c>
      <c r="AG17" s="95" t="e">
        <f ca="true">+IF(AND(ISNUMBER(OFFSET('Sanitation Data'!$F$6,0,10*ROW('Sanitation Data'!F11))),'Data Summary'!CV17="Yes"),OFFSET('Sanitation Data'!$F$6,0,10*ROW('Sanitation Data'!F11)),NA())</f>
        <v>#N/A</v>
      </c>
      <c r="AH17" s="95" t="e">
        <f ca="true">+IF(AND(ISNUMBER(OFFSET('Sanitation Data'!$F$10,0,10*ROW('Sanitation Data'!F11))),'Data Summary'!CW17="Yes"),OFFSET('Sanitation Data'!$F$10,0,10*ROW('Sanitation Data'!F11)),NA())</f>
        <v>#N/A</v>
      </c>
      <c r="AI17" s="95" t="e">
        <f ca="true">+IF(AND(ISNUMBER(OFFSET('Sanitation Data'!$F$11,0,10*ROW('Sanitation Data'!F11))),'Data Summary'!CX17="Yes"),OFFSET('Sanitation Data'!$F$11,0,10*ROW('Sanitation Data'!F11)),NA())</f>
        <v>#N/A</v>
      </c>
      <c r="AJ17" s="95" t="e">
        <f ca="true">+IF(AND(ISNUMBER(OFFSET('Sanitation Data'!$F$12,0,10*ROW('Sanitation Data'!F11))),'Data Summary'!CY17="Yes"),OFFSET('Sanitation Data'!$F$12,0,10*ROW('Sanitation Data'!F11)),NA())</f>
        <v>#N/A</v>
      </c>
      <c r="AK17" s="95" t="e">
        <f ca="true">+IF(AND(ISNUMBER(OFFSET('Sanitation Data'!$G$4,0,10*ROW('Sanitation Data'!G11))),'Data Summary'!CZ17="Yes"),100-OFFSET('Sanitation Data'!$G$4,0,10*ROW('Sanitation Data'!G11)),NA())</f>
        <v>#N/A</v>
      </c>
      <c r="AL17" s="95" t="e">
        <f ca="true">+IF(AND(ISNUMBER(OFFSET('Sanitation Data'!$G$6,0,10*ROW('Sanitation Data'!G11))),'Data Summary'!DA17="Yes"),OFFSET('Sanitation Data'!$G$6,0,10*ROW('Sanitation Data'!G11)),NA())</f>
        <v>#N/A</v>
      </c>
      <c r="AM17" s="95" t="e">
        <f ca="true">+IF(AND(ISNUMBER(OFFSET('Sanitation Data'!$G$10,0,10*ROW('Sanitation Data'!G11))),'Data Summary'!DB17="Yes"),OFFSET('Sanitation Data'!$G$10,0,10*ROW('Sanitation Data'!G11)),NA())</f>
        <v>#N/A</v>
      </c>
      <c r="AN17" s="95" t="e">
        <f ca="true">+IF(AND(ISNUMBER(OFFSET('Sanitation Data'!$G$11,0,10*ROW('Sanitation Data'!G11))),'Data Summary'!DC17="Yes"),OFFSET('Sanitation Data'!$G$11,0,10*ROW('Sanitation Data'!G11)),NA())</f>
        <v>#N/A</v>
      </c>
      <c r="AO17" s="95" t="e">
        <f ca="true">+IF(AND(ISNUMBER(OFFSET('Sanitation Data'!$G$12,0,10*ROW('Sanitation Data'!G11))),'Data Summary'!DD17="Yes"),OFFSET('Sanitation Data'!$G$12,0,10*ROW('Sanitation Data'!G11)),NA())</f>
        <v>#N/A</v>
      </c>
      <c r="AP17" s="95" t="e">
        <f ca="true">+IF(AND(ISNUMBER(OFFSET('Sanitation Data'!$H$4,0,10*ROW('Sanitation Data'!H11))),'Data Summary'!DE17="Yes"),100-OFFSET('Sanitation Data'!$H$4,0,10*ROW('Sanitation Data'!H11)),NA())</f>
        <v>#N/A</v>
      </c>
      <c r="AQ17" s="95" t="e">
        <f ca="true">+IF(AND(ISNUMBER(OFFSET('Sanitation Data'!$H$6,0,10*ROW('Sanitation Data'!H11))),'Data Summary'!DF17="Yes"),OFFSET('Sanitation Data'!$H$6,0,10*ROW('Sanitation Data'!H11)),NA())</f>
        <v>#N/A</v>
      </c>
      <c r="AR17" s="95" t="e">
        <f ca="true">+IF(AND(ISNUMBER(OFFSET('Sanitation Data'!$H$10,0,10*ROW('Sanitation Data'!H11))),'Data Summary'!DG17="Yes"),OFFSET('Sanitation Data'!$H$10,0,10*ROW('Sanitation Data'!H11)),NA())</f>
        <v>#N/A</v>
      </c>
      <c r="AS17" s="95" t="e">
        <f ca="true">+IF(AND(ISNUMBER(OFFSET('Sanitation Data'!$H$11,0,10*ROW('Sanitation Data'!H11))),'Data Summary'!DH17="Yes"),OFFSET('Sanitation Data'!$H$11,0,10*ROW('Sanitation Data'!H11)),NA())</f>
        <v>#N/A</v>
      </c>
      <c r="AT17" s="95" t="e">
        <f ca="true">+IF(AND(ISNUMBER(OFFSET('Sanitation Data'!$H$12,0,10*ROW('Sanitation Data'!H11))),'Data Summary'!DI17="Yes"),OFFSET('Sanitation Data'!$H$12,0,10*ROW('Sanitation Data'!H11)),NA())</f>
        <v>#N/A</v>
      </c>
      <c r="AU17" s="95" t="e">
        <f ca="true">+IF(AND(ISNUMBER(OFFSET('Sanitation Data'!$I$4,0,10*ROW('Sanitation Data'!I11))),'Data Summary'!DJ17="Yes"),100-OFFSET('Sanitation Data'!$I$4,0,10*ROW('Sanitation Data'!I11)),NA())</f>
        <v>#N/A</v>
      </c>
      <c r="AV17" s="95" t="e">
        <f ca="true">+IF(AND(ISNUMBER(OFFSET('Sanitation Data'!$I$6,0,10*ROW('Sanitation Data'!I11))),'Data Summary'!DK17="Yes"),OFFSET('Sanitation Data'!$I$6,0,10*ROW('Sanitation Data'!I11)),NA())</f>
        <v>#N/A</v>
      </c>
      <c r="AW17" s="95" t="e">
        <f ca="true">+IF(AND(ISNUMBER(OFFSET('Sanitation Data'!$I$10,0,10*ROW('Sanitation Data'!I11))),'Data Summary'!DL17="Yes"),OFFSET('Sanitation Data'!$I$10,0,10*ROW('Sanitation Data'!I11)),NA())</f>
        <v>#N/A</v>
      </c>
      <c r="AX17" s="95" t="e">
        <f ca="true">+IF(AND(ISNUMBER(OFFSET('Sanitation Data'!$I$11,0,10*ROW('Sanitation Data'!I11))),'Data Summary'!DM17="Yes"),OFFSET('Sanitation Data'!$I$11,0,10*ROW('Sanitation Data'!I11)),NA())</f>
        <v>#N/A</v>
      </c>
      <c r="AY17" s="95" t="e">
        <f ca="true">+IF(AND(ISNUMBER(OFFSET('Sanitation Data'!$I$12,0,10*ROW('Sanitation Data'!I11))),'Data Summary'!DN17="Yes"),OFFSET('Sanitation Data'!$I$12,0,10*ROW('Sanitation Data'!I11)),NA())</f>
        <v>#N/A</v>
      </c>
      <c r="AZ17" s="96" t="e">
        <f ca="true">+IF(AND(ISNUMBER(OFFSET('Hygiene Data'!$D$5,0,10*ROW('Hygiene Data'!D11))),'Data Summary'!DO17="Yes"),OFFSET('Hygiene Data'!$D$5,0,10*ROW('Hygiene Data'!D11)),NA())</f>
        <v>#N/A</v>
      </c>
      <c r="BA17" s="96" t="e">
        <f ca="true">+IF(AND(ISNUMBER(OFFSET('Hygiene Data'!$D$7,0,10*ROW('Hygiene Data'!D11))),'Data Summary'!DP17="Yes"),OFFSET('Hygiene Data'!$D$7,0,10*ROW('Hygiene Data'!D11)),NA())</f>
        <v>#N/A</v>
      </c>
      <c r="BB17" s="96" t="e">
        <f ca="true">+IF(AND(ISNUMBER(OFFSET('Hygiene Data'!$D$9,0,10*ROW('Hygiene Data'!D11))),'Data Summary'!DQ17="Yes"),OFFSET('Hygiene Data'!$D$9,0,10*ROW('Hygiene Data'!D11)),NA())</f>
        <v>#N/A</v>
      </c>
      <c r="BC17" s="96" t="e">
        <f ca="true">+IF(AND(ISNUMBER(OFFSET('Hygiene Data'!$E$5,0,10*ROW('Hygiene Data'!E11))),'Data Summary'!DR17="Yes"),OFFSET('Hygiene Data'!$E$5,0,10*ROW('Hygiene Data'!E11)),NA())</f>
        <v>#N/A</v>
      </c>
      <c r="BD17" s="96" t="e">
        <f ca="true">+IF(AND(ISNUMBER(OFFSET('Hygiene Data'!$E$7,0,10*ROW('Hygiene Data'!E11))),'Data Summary'!DS17="Yes"),OFFSET('Hygiene Data'!$E$7,0,10*ROW('Hygiene Data'!E11)),NA())</f>
        <v>#N/A</v>
      </c>
      <c r="BE17" s="96" t="e">
        <f ca="true">+IF(AND(ISNUMBER(OFFSET('Hygiene Data'!$E$9,0,10*ROW('Hygiene Data'!E11))),'Data Summary'!DT17="Yes"),OFFSET('Hygiene Data'!$E$9,0,10*ROW('Hygiene Data'!E11)),NA())</f>
        <v>#N/A</v>
      </c>
      <c r="BF17" s="96" t="e">
        <f ca="true">+IF(AND(ISNUMBER(OFFSET('Hygiene Data'!$F$5,0,10*ROW('Hygiene Data'!F11))),'Data Summary'!DU17="Yes"),OFFSET('Hygiene Data'!$F$5,0,10*ROW('Hygiene Data'!F11)),NA())</f>
        <v>#N/A</v>
      </c>
      <c r="BG17" s="96" t="e">
        <f ca="true">+IF(AND(ISNUMBER(OFFSET('Hygiene Data'!$F$7,0,10*ROW('Hygiene Data'!F11))),'Data Summary'!DV17="Yes"),OFFSET('Hygiene Data'!$F$7,0,10*ROW('Hygiene Data'!F11)),NA())</f>
        <v>#N/A</v>
      </c>
      <c r="BH17" s="96" t="e">
        <f ca="true">+IF(AND(ISNUMBER(OFFSET('Hygiene Data'!$F$9,0,10*ROW('Hygiene Data'!F11))),'Data Summary'!DW17="Yes"),OFFSET('Hygiene Data'!$F$9,0,10*ROW('Hygiene Data'!F11)),NA())</f>
        <v>#N/A</v>
      </c>
      <c r="BI17" s="96" t="e">
        <f ca="true">+IF(AND(ISNUMBER(OFFSET('Hygiene Data'!$G$5,0,10*ROW('Hygiene Data'!G11))),'Data Summary'!DX17="Yes"),OFFSET('Hygiene Data'!$G$5,0,10*ROW('Hygiene Data'!G11)),NA())</f>
        <v>#N/A</v>
      </c>
      <c r="BJ17" s="96" t="e">
        <f ca="true">+IF(AND(ISNUMBER(OFFSET('Hygiene Data'!$G$7,0,10*ROW('Hygiene Data'!G11))),'Data Summary'!DY17="Yes"),OFFSET('Hygiene Data'!$G$7,0,10*ROW('Hygiene Data'!G11)),NA())</f>
        <v>#N/A</v>
      </c>
      <c r="BK17" s="96" t="e">
        <f ca="true">+IF(AND(ISNUMBER(OFFSET('Hygiene Data'!$G$9,0,10*ROW('Hygiene Data'!G11))),'Data Summary'!DZ17="Yes"),OFFSET('Hygiene Data'!$G$9,0,10*ROW('Hygiene Data'!G11)),NA())</f>
        <v>#N/A</v>
      </c>
      <c r="BL17" s="96" t="e">
        <f ca="true">+IF(AND(ISNUMBER(OFFSET('Hygiene Data'!$H$5,0,10*ROW('Hygiene Data'!H11))),'Data Summary'!EA17="Yes"),OFFSET('Hygiene Data'!$H$5,0,10*ROW('Hygiene Data'!H11)),NA())</f>
        <v>#N/A</v>
      </c>
      <c r="BM17" s="96" t="e">
        <f ca="true">+IF(AND(ISNUMBER(OFFSET('Hygiene Data'!$H$7,0,10*ROW('Hygiene Data'!H11))),'Data Summary'!EB17="Yes"),OFFSET('Hygiene Data'!$H$7,0,10*ROW('Hygiene Data'!H11)),NA())</f>
        <v>#N/A</v>
      </c>
      <c r="BN17" s="96" t="e">
        <f ca="true">+IF(AND(ISNUMBER(OFFSET('Hygiene Data'!$H$9,0,10*ROW('Hygiene Data'!H11))),'Data Summary'!EC17="Yes"),OFFSET('Hygiene Data'!$H$9,0,10*ROW('Hygiene Data'!H11)),NA())</f>
        <v>#N/A</v>
      </c>
      <c r="BO17" s="96" t="e">
        <f ca="true">+IF(AND(ISNUMBER(OFFSET('Hygiene Data'!$I$5,0,10*ROW('Hygiene Data'!I11))),'Data Summary'!ED17="Yes"),OFFSET('Hygiene Data'!$I$5,0,10*ROW('Hygiene Data'!I11)),NA())</f>
        <v>#N/A</v>
      </c>
      <c r="BP17" s="96" t="e">
        <f ca="true">+IF(AND(ISNUMBER(OFFSET('Hygiene Data'!$I$7,0,10*ROW('Hygiene Data'!I11))),'Data Summary'!EE17="Yes"),OFFSET('Hygiene Data'!$I$7,0,10*ROW('Hygiene Data'!I11)),NA())</f>
        <v>#N/A</v>
      </c>
      <c r="BQ17" s="96" t="e">
        <f ca="true">+IF(AND(ISNUMBER(OFFSET('Hygiene Data'!$I$9,0,10*ROW('Hygiene Data'!I11))),'Data Summary'!EF17="Yes"),OFFSET('Hygiene Data'!$I$9,0,10*ROW('Hygiene Data'!I11)),NA())</f>
        <v>#N/A</v>
      </c>
    </row>
    <row xmlns:x14ac="http://schemas.microsoft.com/office/spreadsheetml/2009/9/ac" r="18" x14ac:dyDescent="0.2">
      <c r="A18" s="330" t="e">
        <f ca="true">+RIGHT('Data Summary'!A18,LEN('Data Summary'!A18)-9)</f>
        <v>#VALUE!</v>
      </c>
      <c r="B18" s="37" t="str">
        <f ca="true">+IF(ISTEXT('Data Summary'!B18),'Data Summary'!B18,"")</f>
        <v/>
      </c>
      <c r="C18" s="329" t="e">
        <f ca="true">+VALUE('Data Summary'!C18)</f>
        <v>#VALUE!</v>
      </c>
      <c r="D18" s="94" t="e">
        <f ca="true">+IF(AND(ISNUMBER(OFFSET('Water Data'!$D$4,0,10*ROW('Water Data'!D12))),'Data Summary'!BS18="Yes"),100-OFFSET('Water Data'!$D$4,0,10*ROW('Water Data'!D12)),NA())</f>
        <v>#N/A</v>
      </c>
      <c r="E18" s="94" t="e">
        <f ca="true">+IF(AND(ISNUMBER(OFFSET('Water Data'!$D$6,0,10*ROW('Water Data'!D12))),'Data Summary'!BT18="Yes"),OFFSET('Water Data'!$D$6,0,10*ROW('Water Data'!D12)),NA())</f>
        <v>#N/A</v>
      </c>
      <c r="F18" s="94" t="e">
        <f ca="true">+IF(AND(ISNUMBER(OFFSET('Water Data'!$D$9,0,10*ROW('Water Data'!D12))),'Data Summary'!BU18="Yes"),OFFSET('Water Data'!$D$9,0,10*ROW('Water Data'!D12)),NA())</f>
        <v>#N/A</v>
      </c>
      <c r="G18" s="94" t="e">
        <f ca="true">+IF(AND(ISNUMBER(OFFSET('Water Data'!$E$4,0,10*ROW('Water Data'!E12))),'Data Summary'!BV18="Yes"),100-OFFSET('Water Data'!$E$4,0,10*ROW('Water Data'!E12)),NA())</f>
        <v>#N/A</v>
      </c>
      <c r="H18" s="94" t="e">
        <f ca="true">+IF(AND(ISNUMBER(OFFSET('Water Data'!$E$6,0,10*ROW('Water Data'!E12))),'Data Summary'!BW18="Yes"),OFFSET('Water Data'!$E$6,0,10*ROW('Water Data'!E12)),NA())</f>
        <v>#N/A</v>
      </c>
      <c r="I18" s="94" t="e">
        <f ca="true">+IF(AND(ISNUMBER(OFFSET('Water Data'!$E$9,0,10*ROW('Water Data'!E12))),'Data Summary'!BX18="Yes"),OFFSET('Water Data'!$E$9,0,10*ROW('Water Data'!E12)),NA())</f>
        <v>#N/A</v>
      </c>
      <c r="J18" s="94" t="e">
        <f ca="true">+IF(AND(ISNUMBER(OFFSET('Water Data'!$F$4,0,10*ROW('Water Data'!F12))),'Data Summary'!BY18="Yes"),100-OFFSET('Water Data'!$F$4,0,10*ROW('Water Data'!F12)),NA())</f>
        <v>#N/A</v>
      </c>
      <c r="K18" s="94" t="e">
        <f ca="true">+IF(AND(ISNUMBER(OFFSET('Water Data'!$F$6,0,10*ROW('Water Data'!F12))),'Data Summary'!BZ18="Yes"),OFFSET('Water Data'!$F$6,0,10*ROW('Water Data'!F12)),NA())</f>
        <v>#N/A</v>
      </c>
      <c r="L18" s="94" t="e">
        <f ca="true">+IF(AND(ISNUMBER(OFFSET('Water Data'!$F$9,0,10*ROW('Water Data'!F12))),'Data Summary'!CA18="Yes"),OFFSET('Water Data'!$F$9,0,10*ROW('Water Data'!F12)),NA())</f>
        <v>#N/A</v>
      </c>
      <c r="M18" s="94" t="e">
        <f ca="true">+IF(AND(ISNUMBER(OFFSET('Water Data'!$G$4,0,10*ROW('Water Data'!G12))),'Data Summary'!CB18="Yes"),100-OFFSET('Water Data'!$G$4,0,10*ROW('Water Data'!G12)),NA())</f>
        <v>#N/A</v>
      </c>
      <c r="N18" s="94" t="e">
        <f ca="true">+IF(AND(ISNUMBER(OFFSET('Water Data'!$G$6,0,10*ROW('Water Data'!G12))),'Data Summary'!CC18="Yes"),OFFSET('Water Data'!$G$6,0,10*ROW('Water Data'!G12)),NA())</f>
        <v>#N/A</v>
      </c>
      <c r="O18" s="94" t="e">
        <f ca="true">+IF(AND(ISNUMBER(OFFSET('Water Data'!$G$9,0,10*ROW('Water Data'!G12))),'Data Summary'!CD18="Yes"),OFFSET('Water Data'!$G$9,0,10*ROW('Water Data'!G12)),NA())</f>
        <v>#N/A</v>
      </c>
      <c r="P18" s="94" t="e">
        <f ca="true">+IF(AND(ISNUMBER(OFFSET('Water Data'!$H$4,0,10*ROW('Water Data'!H12))),'Data Summary'!CE18="Yes"),100-OFFSET('Water Data'!$H$4,0,10*ROW('Water Data'!H12)),NA())</f>
        <v>#N/A</v>
      </c>
      <c r="Q18" s="94" t="e">
        <f ca="true">+IF(AND(ISNUMBER(OFFSET('Water Data'!$H$6,0,10*ROW('Water Data'!H12))),'Data Summary'!CF18="Yes"),OFFSET('Water Data'!$H$6,0,10*ROW('Water Data'!H12)),NA())</f>
        <v>#N/A</v>
      </c>
      <c r="R18" s="94" t="e">
        <f ca="true">+IF(AND(ISNUMBER(OFFSET('Water Data'!$H$9,0,10*ROW('Water Data'!H12))),'Data Summary'!CG18="Yes"),OFFSET('Water Data'!$H$9,0,10*ROW('Water Data'!H12)),NA())</f>
        <v>#N/A</v>
      </c>
      <c r="S18" s="94" t="e">
        <f ca="true">+IF(AND(ISNUMBER(OFFSET('Water Data'!$I$4,0,10*ROW('Water Data'!I12))),'Data Summary'!CH18="Yes"),100-OFFSET('Water Data'!$I$4,0,10*ROW('Water Data'!I12)),NA())</f>
        <v>#N/A</v>
      </c>
      <c r="T18" s="94" t="e">
        <f ca="true">+IF(AND(ISNUMBER(OFFSET('Water Data'!$I$6,0,10*ROW('Water Data'!I12))),'Data Summary'!CI18="Yes"),OFFSET('Water Data'!$I$6,0,10*ROW('Water Data'!I12)),NA())</f>
        <v>#N/A</v>
      </c>
      <c r="U18" s="94" t="e">
        <f ca="true">+IF(AND(ISNUMBER(OFFSET('Water Data'!$I$9,0,10*ROW('Water Data'!I12))),'Data Summary'!CJ18="Yes"),OFFSET('Water Data'!$I$9,0,10*ROW('Water Data'!I12)),NA())</f>
        <v>#N/A</v>
      </c>
      <c r="V18" s="95" t="e">
        <f ca="true">+IF(AND(ISNUMBER(OFFSET('Sanitation Data'!$D$4,0,10*ROW('Sanitation Data'!D12))),'Data Summary'!CK18="Yes"),100-OFFSET('Sanitation Data'!$D$4,0,10*ROW('Sanitation Data'!D12)),NA())</f>
        <v>#N/A</v>
      </c>
      <c r="W18" s="95" t="e">
        <f ca="true">+IF(AND(ISNUMBER(OFFSET('Sanitation Data'!$D$6,0,10*ROW('Sanitation Data'!D12))),'Data Summary'!CL18="Yes"),OFFSET('Sanitation Data'!$D$6,0,10*ROW('Sanitation Data'!D12)),NA())</f>
        <v>#N/A</v>
      </c>
      <c r="X18" s="95" t="e">
        <f ca="true">+IF(AND(ISNUMBER(OFFSET('Sanitation Data'!$D$10,0,10*ROW('Sanitation Data'!D12))),'Data Summary'!CM18="Yes"),OFFSET('Sanitation Data'!$D$10,0,10*ROW('Sanitation Data'!D12)),NA())</f>
        <v>#N/A</v>
      </c>
      <c r="Y18" s="95" t="e">
        <f ca="true">+IF(AND(ISNUMBER(OFFSET('Sanitation Data'!$D$11,0,10*ROW('Sanitation Data'!D12))),'Data Summary'!CN18="Yes"),OFFSET('Sanitation Data'!$D$11,0,10*ROW('Sanitation Data'!D12)),NA())</f>
        <v>#N/A</v>
      </c>
      <c r="Z18" s="95" t="e">
        <f ca="true">+IF(AND(ISNUMBER(OFFSET('Sanitation Data'!$D$12,0,10*ROW('Sanitation Data'!D12))),'Data Summary'!CO18="Yes"),OFFSET('Sanitation Data'!$D$12,0,10*ROW('Sanitation Data'!D12)),NA())</f>
        <v>#N/A</v>
      </c>
      <c r="AA18" s="95" t="e">
        <f ca="true">+IF(AND(ISNUMBER(OFFSET('Sanitation Data'!$E$4,0,10*ROW('Sanitation Data'!E12))),'Data Summary'!CP18="Yes"),100-OFFSET('Sanitation Data'!$E$4,0,10*ROW('Sanitation Data'!E12)),NA())</f>
        <v>#N/A</v>
      </c>
      <c r="AB18" s="95" t="e">
        <f ca="true">+IF(AND(ISNUMBER(OFFSET('Sanitation Data'!$E$6,0,10*ROW('Sanitation Data'!E12))),'Data Summary'!CQ18="Yes"),OFFSET('Sanitation Data'!$E$6,0,10*ROW('Sanitation Data'!E12)),NA())</f>
        <v>#N/A</v>
      </c>
      <c r="AC18" s="95" t="e">
        <f ca="true">+IF(AND(ISNUMBER(OFFSET('Sanitation Data'!$E$10,0,10*ROW('Sanitation Data'!E12))),'Data Summary'!CR18="Yes"),OFFSET('Sanitation Data'!$E$10,0,10*ROW('Sanitation Data'!E12)),NA())</f>
        <v>#N/A</v>
      </c>
      <c r="AD18" s="95" t="e">
        <f ca="true">+IF(AND(ISNUMBER(OFFSET('Sanitation Data'!$E$11,0,10*ROW('Sanitation Data'!E12))),'Data Summary'!CS18="Yes"),OFFSET('Sanitation Data'!$E$11,0,10*ROW('Sanitation Data'!E12)),NA())</f>
        <v>#N/A</v>
      </c>
      <c r="AE18" s="95" t="e">
        <f ca="true">+IF(AND(ISNUMBER(OFFSET('Sanitation Data'!$E$12,0,10*ROW('Sanitation Data'!E12))),'Data Summary'!CT18="Yes"),OFFSET('Sanitation Data'!$E$12,0,10*ROW('Sanitation Data'!E12)),NA())</f>
        <v>#N/A</v>
      </c>
      <c r="AF18" s="95" t="e">
        <f ca="true">+IF(AND(ISNUMBER(OFFSET('Sanitation Data'!$F$4,0,10*ROW('Sanitation Data'!F12))),'Data Summary'!CU18="Yes"),100-OFFSET('Sanitation Data'!$F$4,0,10*ROW('Sanitation Data'!F12)),NA())</f>
        <v>#N/A</v>
      </c>
      <c r="AG18" s="95" t="e">
        <f ca="true">+IF(AND(ISNUMBER(OFFSET('Sanitation Data'!$F$6,0,10*ROW('Sanitation Data'!F12))),'Data Summary'!CV18="Yes"),OFFSET('Sanitation Data'!$F$6,0,10*ROW('Sanitation Data'!F12)),NA())</f>
        <v>#N/A</v>
      </c>
      <c r="AH18" s="95" t="e">
        <f ca="true">+IF(AND(ISNUMBER(OFFSET('Sanitation Data'!$F$10,0,10*ROW('Sanitation Data'!F12))),'Data Summary'!CW18="Yes"),OFFSET('Sanitation Data'!$F$10,0,10*ROW('Sanitation Data'!F12)),NA())</f>
        <v>#N/A</v>
      </c>
      <c r="AI18" s="95" t="e">
        <f ca="true">+IF(AND(ISNUMBER(OFFSET('Sanitation Data'!$F$11,0,10*ROW('Sanitation Data'!F12))),'Data Summary'!CX18="Yes"),OFFSET('Sanitation Data'!$F$11,0,10*ROW('Sanitation Data'!F12)),NA())</f>
        <v>#N/A</v>
      </c>
      <c r="AJ18" s="95" t="e">
        <f ca="true">+IF(AND(ISNUMBER(OFFSET('Sanitation Data'!$F$12,0,10*ROW('Sanitation Data'!F12))),'Data Summary'!CY18="Yes"),OFFSET('Sanitation Data'!$F$12,0,10*ROW('Sanitation Data'!F12)),NA())</f>
        <v>#N/A</v>
      </c>
      <c r="AK18" s="95" t="e">
        <f ca="true">+IF(AND(ISNUMBER(OFFSET('Sanitation Data'!$G$4,0,10*ROW('Sanitation Data'!G12))),'Data Summary'!CZ18="Yes"),100-OFFSET('Sanitation Data'!$G$4,0,10*ROW('Sanitation Data'!G12)),NA())</f>
        <v>#N/A</v>
      </c>
      <c r="AL18" s="95" t="e">
        <f ca="true">+IF(AND(ISNUMBER(OFFSET('Sanitation Data'!$G$6,0,10*ROW('Sanitation Data'!G12))),'Data Summary'!DA18="Yes"),OFFSET('Sanitation Data'!$G$6,0,10*ROW('Sanitation Data'!G12)),NA())</f>
        <v>#N/A</v>
      </c>
      <c r="AM18" s="95" t="e">
        <f ca="true">+IF(AND(ISNUMBER(OFFSET('Sanitation Data'!$G$10,0,10*ROW('Sanitation Data'!G12))),'Data Summary'!DB18="Yes"),OFFSET('Sanitation Data'!$G$10,0,10*ROW('Sanitation Data'!G12)),NA())</f>
        <v>#N/A</v>
      </c>
      <c r="AN18" s="95" t="e">
        <f ca="true">+IF(AND(ISNUMBER(OFFSET('Sanitation Data'!$G$11,0,10*ROW('Sanitation Data'!G12))),'Data Summary'!DC18="Yes"),OFFSET('Sanitation Data'!$G$11,0,10*ROW('Sanitation Data'!G12)),NA())</f>
        <v>#N/A</v>
      </c>
      <c r="AO18" s="95" t="e">
        <f ca="true">+IF(AND(ISNUMBER(OFFSET('Sanitation Data'!$G$12,0,10*ROW('Sanitation Data'!G12))),'Data Summary'!DD18="Yes"),OFFSET('Sanitation Data'!$G$12,0,10*ROW('Sanitation Data'!G12)),NA())</f>
        <v>#N/A</v>
      </c>
      <c r="AP18" s="95" t="e">
        <f ca="true">+IF(AND(ISNUMBER(OFFSET('Sanitation Data'!$H$4,0,10*ROW('Sanitation Data'!H12))),'Data Summary'!DE18="Yes"),100-OFFSET('Sanitation Data'!$H$4,0,10*ROW('Sanitation Data'!H12)),NA())</f>
        <v>#N/A</v>
      </c>
      <c r="AQ18" s="95" t="e">
        <f ca="true">+IF(AND(ISNUMBER(OFFSET('Sanitation Data'!$H$6,0,10*ROW('Sanitation Data'!H12))),'Data Summary'!DF18="Yes"),OFFSET('Sanitation Data'!$H$6,0,10*ROW('Sanitation Data'!H12)),NA())</f>
        <v>#N/A</v>
      </c>
      <c r="AR18" s="95" t="e">
        <f ca="true">+IF(AND(ISNUMBER(OFFSET('Sanitation Data'!$H$10,0,10*ROW('Sanitation Data'!H12))),'Data Summary'!DG18="Yes"),OFFSET('Sanitation Data'!$H$10,0,10*ROW('Sanitation Data'!H12)),NA())</f>
        <v>#N/A</v>
      </c>
      <c r="AS18" s="95" t="e">
        <f ca="true">+IF(AND(ISNUMBER(OFFSET('Sanitation Data'!$H$11,0,10*ROW('Sanitation Data'!H12))),'Data Summary'!DH18="Yes"),OFFSET('Sanitation Data'!$H$11,0,10*ROW('Sanitation Data'!H12)),NA())</f>
        <v>#N/A</v>
      </c>
      <c r="AT18" s="95" t="e">
        <f ca="true">+IF(AND(ISNUMBER(OFFSET('Sanitation Data'!$H$12,0,10*ROW('Sanitation Data'!H12))),'Data Summary'!DI18="Yes"),OFFSET('Sanitation Data'!$H$12,0,10*ROW('Sanitation Data'!H12)),NA())</f>
        <v>#N/A</v>
      </c>
      <c r="AU18" s="95" t="e">
        <f ca="true">+IF(AND(ISNUMBER(OFFSET('Sanitation Data'!$I$4,0,10*ROW('Sanitation Data'!I12))),'Data Summary'!DJ18="Yes"),100-OFFSET('Sanitation Data'!$I$4,0,10*ROW('Sanitation Data'!I12)),NA())</f>
        <v>#N/A</v>
      </c>
      <c r="AV18" s="95" t="e">
        <f ca="true">+IF(AND(ISNUMBER(OFFSET('Sanitation Data'!$I$6,0,10*ROW('Sanitation Data'!I12))),'Data Summary'!DK18="Yes"),OFFSET('Sanitation Data'!$I$6,0,10*ROW('Sanitation Data'!I12)),NA())</f>
        <v>#N/A</v>
      </c>
      <c r="AW18" s="95" t="e">
        <f ca="true">+IF(AND(ISNUMBER(OFFSET('Sanitation Data'!$I$10,0,10*ROW('Sanitation Data'!I12))),'Data Summary'!DL18="Yes"),OFFSET('Sanitation Data'!$I$10,0,10*ROW('Sanitation Data'!I12)),NA())</f>
        <v>#N/A</v>
      </c>
      <c r="AX18" s="95" t="e">
        <f ca="true">+IF(AND(ISNUMBER(OFFSET('Sanitation Data'!$I$11,0,10*ROW('Sanitation Data'!I12))),'Data Summary'!DM18="Yes"),OFFSET('Sanitation Data'!$I$11,0,10*ROW('Sanitation Data'!I12)),NA())</f>
        <v>#N/A</v>
      </c>
      <c r="AY18" s="95" t="e">
        <f ca="true">+IF(AND(ISNUMBER(OFFSET('Sanitation Data'!$I$12,0,10*ROW('Sanitation Data'!I12))),'Data Summary'!DN18="Yes"),OFFSET('Sanitation Data'!$I$12,0,10*ROW('Sanitation Data'!I12)),NA())</f>
        <v>#N/A</v>
      </c>
      <c r="AZ18" s="96" t="e">
        <f ca="true">+IF(AND(ISNUMBER(OFFSET('Hygiene Data'!$D$5,0,10*ROW('Hygiene Data'!D12))),'Data Summary'!DO18="Yes"),OFFSET('Hygiene Data'!$D$5,0,10*ROW('Hygiene Data'!D12)),NA())</f>
        <v>#N/A</v>
      </c>
      <c r="BA18" s="96" t="e">
        <f ca="true">+IF(AND(ISNUMBER(OFFSET('Hygiene Data'!$D$7,0,10*ROW('Hygiene Data'!D12))),'Data Summary'!DP18="Yes"),OFFSET('Hygiene Data'!$D$7,0,10*ROW('Hygiene Data'!D12)),NA())</f>
        <v>#N/A</v>
      </c>
      <c r="BB18" s="96" t="e">
        <f ca="true">+IF(AND(ISNUMBER(OFFSET('Hygiene Data'!$D$9,0,10*ROW('Hygiene Data'!D12))),'Data Summary'!DQ18="Yes"),OFFSET('Hygiene Data'!$D$9,0,10*ROW('Hygiene Data'!D12)),NA())</f>
        <v>#N/A</v>
      </c>
      <c r="BC18" s="96" t="e">
        <f ca="true">+IF(AND(ISNUMBER(OFFSET('Hygiene Data'!$E$5,0,10*ROW('Hygiene Data'!E12))),'Data Summary'!DR18="Yes"),OFFSET('Hygiene Data'!$E$5,0,10*ROW('Hygiene Data'!E12)),NA())</f>
        <v>#N/A</v>
      </c>
      <c r="BD18" s="96" t="e">
        <f ca="true">+IF(AND(ISNUMBER(OFFSET('Hygiene Data'!$E$7,0,10*ROW('Hygiene Data'!E12))),'Data Summary'!DS18="Yes"),OFFSET('Hygiene Data'!$E$7,0,10*ROW('Hygiene Data'!E12)),NA())</f>
        <v>#N/A</v>
      </c>
      <c r="BE18" s="96" t="e">
        <f ca="true">+IF(AND(ISNUMBER(OFFSET('Hygiene Data'!$E$9,0,10*ROW('Hygiene Data'!E12))),'Data Summary'!DT18="Yes"),OFFSET('Hygiene Data'!$E$9,0,10*ROW('Hygiene Data'!E12)),NA())</f>
        <v>#N/A</v>
      </c>
      <c r="BF18" s="96" t="e">
        <f ca="true">+IF(AND(ISNUMBER(OFFSET('Hygiene Data'!$F$5,0,10*ROW('Hygiene Data'!F12))),'Data Summary'!DU18="Yes"),OFFSET('Hygiene Data'!$F$5,0,10*ROW('Hygiene Data'!F12)),NA())</f>
        <v>#N/A</v>
      </c>
      <c r="BG18" s="96" t="e">
        <f ca="true">+IF(AND(ISNUMBER(OFFSET('Hygiene Data'!$F$7,0,10*ROW('Hygiene Data'!F12))),'Data Summary'!DV18="Yes"),OFFSET('Hygiene Data'!$F$7,0,10*ROW('Hygiene Data'!F12)),NA())</f>
        <v>#N/A</v>
      </c>
      <c r="BH18" s="96" t="e">
        <f ca="true">+IF(AND(ISNUMBER(OFFSET('Hygiene Data'!$F$9,0,10*ROW('Hygiene Data'!F12))),'Data Summary'!DW18="Yes"),OFFSET('Hygiene Data'!$F$9,0,10*ROW('Hygiene Data'!F12)),NA())</f>
        <v>#N/A</v>
      </c>
      <c r="BI18" s="96" t="e">
        <f ca="true">+IF(AND(ISNUMBER(OFFSET('Hygiene Data'!$G$5,0,10*ROW('Hygiene Data'!G12))),'Data Summary'!DX18="Yes"),OFFSET('Hygiene Data'!$G$5,0,10*ROW('Hygiene Data'!G12)),NA())</f>
        <v>#N/A</v>
      </c>
      <c r="BJ18" s="96" t="e">
        <f ca="true">+IF(AND(ISNUMBER(OFFSET('Hygiene Data'!$G$7,0,10*ROW('Hygiene Data'!G12))),'Data Summary'!DY18="Yes"),OFFSET('Hygiene Data'!$G$7,0,10*ROW('Hygiene Data'!G12)),NA())</f>
        <v>#N/A</v>
      </c>
      <c r="BK18" s="96" t="e">
        <f ca="true">+IF(AND(ISNUMBER(OFFSET('Hygiene Data'!$G$9,0,10*ROW('Hygiene Data'!G12))),'Data Summary'!DZ18="Yes"),OFFSET('Hygiene Data'!$G$9,0,10*ROW('Hygiene Data'!G12)),NA())</f>
        <v>#N/A</v>
      </c>
      <c r="BL18" s="96" t="e">
        <f ca="true">+IF(AND(ISNUMBER(OFFSET('Hygiene Data'!$H$5,0,10*ROW('Hygiene Data'!H12))),'Data Summary'!EA18="Yes"),OFFSET('Hygiene Data'!$H$5,0,10*ROW('Hygiene Data'!H12)),NA())</f>
        <v>#N/A</v>
      </c>
      <c r="BM18" s="96" t="e">
        <f ca="true">+IF(AND(ISNUMBER(OFFSET('Hygiene Data'!$H$7,0,10*ROW('Hygiene Data'!H12))),'Data Summary'!EB18="Yes"),OFFSET('Hygiene Data'!$H$7,0,10*ROW('Hygiene Data'!H12)),NA())</f>
        <v>#N/A</v>
      </c>
      <c r="BN18" s="96" t="e">
        <f ca="true">+IF(AND(ISNUMBER(OFFSET('Hygiene Data'!$H$9,0,10*ROW('Hygiene Data'!H12))),'Data Summary'!EC18="Yes"),OFFSET('Hygiene Data'!$H$9,0,10*ROW('Hygiene Data'!H12)),NA())</f>
        <v>#N/A</v>
      </c>
      <c r="BO18" s="96" t="e">
        <f ca="true">+IF(AND(ISNUMBER(OFFSET('Hygiene Data'!$I$5,0,10*ROW('Hygiene Data'!I12))),'Data Summary'!ED18="Yes"),OFFSET('Hygiene Data'!$I$5,0,10*ROW('Hygiene Data'!I12)),NA())</f>
        <v>#N/A</v>
      </c>
      <c r="BP18" s="96" t="e">
        <f ca="true">+IF(AND(ISNUMBER(OFFSET('Hygiene Data'!$I$7,0,10*ROW('Hygiene Data'!I12))),'Data Summary'!EE18="Yes"),OFFSET('Hygiene Data'!$I$7,0,10*ROW('Hygiene Data'!I12)),NA())</f>
        <v>#N/A</v>
      </c>
      <c r="BQ18" s="96" t="e">
        <f ca="true">+IF(AND(ISNUMBER(OFFSET('Hygiene Data'!$I$9,0,10*ROW('Hygiene Data'!I12))),'Data Summary'!EF18="Yes"),OFFSET('Hygiene Data'!$I$9,0,10*ROW('Hygiene Data'!I12)),NA())</f>
        <v>#N/A</v>
      </c>
    </row>
    <row xmlns:x14ac="http://schemas.microsoft.com/office/spreadsheetml/2009/9/ac" r="19" x14ac:dyDescent="0.2">
      <c r="A19" s="330" t="e">
        <f ca="true">+RIGHT('Data Summary'!A19,LEN('Data Summary'!A19)-9)</f>
        <v>#VALUE!</v>
      </c>
      <c r="B19" s="37" t="str">
        <f ca="true">+IF(ISTEXT('Data Summary'!B19),'Data Summary'!B19,"")</f>
        <v/>
      </c>
      <c r="C19" s="329" t="e">
        <f ca="true">+VALUE('Data Summary'!C19)</f>
        <v>#VALUE!</v>
      </c>
      <c r="D19" s="94" t="e">
        <f ca="true">+IF(AND(ISNUMBER(OFFSET('Water Data'!$D$4,0,10*ROW('Water Data'!D13))),'Data Summary'!BS19="Yes"),100-OFFSET('Water Data'!$D$4,0,10*ROW('Water Data'!D13)),NA())</f>
        <v>#N/A</v>
      </c>
      <c r="E19" s="94" t="e">
        <f ca="true">+IF(AND(ISNUMBER(OFFSET('Water Data'!$D$6,0,10*ROW('Water Data'!D13))),'Data Summary'!BT19="Yes"),OFFSET('Water Data'!$D$6,0,10*ROW('Water Data'!D13)),NA())</f>
        <v>#N/A</v>
      </c>
      <c r="F19" s="94" t="e">
        <f ca="true">+IF(AND(ISNUMBER(OFFSET('Water Data'!$D$9,0,10*ROW('Water Data'!D13))),'Data Summary'!BU19="Yes"),OFFSET('Water Data'!$D$9,0,10*ROW('Water Data'!D13)),NA())</f>
        <v>#N/A</v>
      </c>
      <c r="G19" s="94" t="e">
        <f ca="true">+IF(AND(ISNUMBER(OFFSET('Water Data'!$E$4,0,10*ROW('Water Data'!E13))),'Data Summary'!BV19="Yes"),100-OFFSET('Water Data'!$E$4,0,10*ROW('Water Data'!E13)),NA())</f>
        <v>#N/A</v>
      </c>
      <c r="H19" s="94" t="e">
        <f ca="true">+IF(AND(ISNUMBER(OFFSET('Water Data'!$E$6,0,10*ROW('Water Data'!E13))),'Data Summary'!BW19="Yes"),OFFSET('Water Data'!$E$6,0,10*ROW('Water Data'!E13)),NA())</f>
        <v>#N/A</v>
      </c>
      <c r="I19" s="94" t="e">
        <f ca="true">+IF(AND(ISNUMBER(OFFSET('Water Data'!$E$9,0,10*ROW('Water Data'!E13))),'Data Summary'!BX19="Yes"),OFFSET('Water Data'!$E$9,0,10*ROW('Water Data'!E13)),NA())</f>
        <v>#N/A</v>
      </c>
      <c r="J19" s="94" t="e">
        <f ca="true">+IF(AND(ISNUMBER(OFFSET('Water Data'!$F$4,0,10*ROW('Water Data'!F13))),'Data Summary'!BY19="Yes"),100-OFFSET('Water Data'!$F$4,0,10*ROW('Water Data'!F13)),NA())</f>
        <v>#N/A</v>
      </c>
      <c r="K19" s="94" t="e">
        <f ca="true">+IF(AND(ISNUMBER(OFFSET('Water Data'!$F$6,0,10*ROW('Water Data'!F13))),'Data Summary'!BZ19="Yes"),OFFSET('Water Data'!$F$6,0,10*ROW('Water Data'!F13)),NA())</f>
        <v>#N/A</v>
      </c>
      <c r="L19" s="94" t="e">
        <f ca="true">+IF(AND(ISNUMBER(OFFSET('Water Data'!$F$9,0,10*ROW('Water Data'!F13))),'Data Summary'!CA19="Yes"),OFFSET('Water Data'!$F$9,0,10*ROW('Water Data'!F13)),NA())</f>
        <v>#N/A</v>
      </c>
      <c r="M19" s="94" t="e">
        <f ca="true">+IF(AND(ISNUMBER(OFFSET('Water Data'!$G$4,0,10*ROW('Water Data'!G13))),'Data Summary'!CB19="Yes"),100-OFFSET('Water Data'!$G$4,0,10*ROW('Water Data'!G13)),NA())</f>
        <v>#N/A</v>
      </c>
      <c r="N19" s="94" t="e">
        <f ca="true">+IF(AND(ISNUMBER(OFFSET('Water Data'!$G$6,0,10*ROW('Water Data'!G13))),'Data Summary'!CC19="Yes"),OFFSET('Water Data'!$G$6,0,10*ROW('Water Data'!G13)),NA())</f>
        <v>#N/A</v>
      </c>
      <c r="O19" s="94" t="e">
        <f ca="true">+IF(AND(ISNUMBER(OFFSET('Water Data'!$G$9,0,10*ROW('Water Data'!G13))),'Data Summary'!CD19="Yes"),OFFSET('Water Data'!$G$9,0,10*ROW('Water Data'!G13)),NA())</f>
        <v>#N/A</v>
      </c>
      <c r="P19" s="94" t="e">
        <f ca="true">+IF(AND(ISNUMBER(OFFSET('Water Data'!$H$4,0,10*ROW('Water Data'!H13))),'Data Summary'!CE19="Yes"),100-OFFSET('Water Data'!$H$4,0,10*ROW('Water Data'!H13)),NA())</f>
        <v>#N/A</v>
      </c>
      <c r="Q19" s="94" t="e">
        <f ca="true">+IF(AND(ISNUMBER(OFFSET('Water Data'!$H$6,0,10*ROW('Water Data'!H13))),'Data Summary'!CF19="Yes"),OFFSET('Water Data'!$H$6,0,10*ROW('Water Data'!H13)),NA())</f>
        <v>#N/A</v>
      </c>
      <c r="R19" s="94" t="e">
        <f ca="true">+IF(AND(ISNUMBER(OFFSET('Water Data'!$H$9,0,10*ROW('Water Data'!H13))),'Data Summary'!CG19="Yes"),OFFSET('Water Data'!$H$9,0,10*ROW('Water Data'!H13)),NA())</f>
        <v>#N/A</v>
      </c>
      <c r="S19" s="94" t="e">
        <f ca="true">+IF(AND(ISNUMBER(OFFSET('Water Data'!$I$4,0,10*ROW('Water Data'!I13))),'Data Summary'!CH19="Yes"),100-OFFSET('Water Data'!$I$4,0,10*ROW('Water Data'!I13)),NA())</f>
        <v>#N/A</v>
      </c>
      <c r="T19" s="94" t="e">
        <f ca="true">+IF(AND(ISNUMBER(OFFSET('Water Data'!$I$6,0,10*ROW('Water Data'!I13))),'Data Summary'!CI19="Yes"),OFFSET('Water Data'!$I$6,0,10*ROW('Water Data'!I13)),NA())</f>
        <v>#N/A</v>
      </c>
      <c r="U19" s="94" t="e">
        <f ca="true">+IF(AND(ISNUMBER(OFFSET('Water Data'!$I$9,0,10*ROW('Water Data'!I13))),'Data Summary'!CJ19="Yes"),OFFSET('Water Data'!$I$9,0,10*ROW('Water Data'!I13)),NA())</f>
        <v>#N/A</v>
      </c>
      <c r="V19" s="95" t="e">
        <f ca="true">+IF(AND(ISNUMBER(OFFSET('Sanitation Data'!$D$4,0,10*ROW('Sanitation Data'!D13))),'Data Summary'!CK19="Yes"),100-OFFSET('Sanitation Data'!$D$4,0,10*ROW('Sanitation Data'!D13)),NA())</f>
        <v>#N/A</v>
      </c>
      <c r="W19" s="95" t="e">
        <f ca="true">+IF(AND(ISNUMBER(OFFSET('Sanitation Data'!$D$6,0,10*ROW('Sanitation Data'!D13))),'Data Summary'!CL19="Yes"),OFFSET('Sanitation Data'!$D$6,0,10*ROW('Sanitation Data'!D13)),NA())</f>
        <v>#N/A</v>
      </c>
      <c r="X19" s="95" t="e">
        <f ca="true">+IF(AND(ISNUMBER(OFFSET('Sanitation Data'!$D$10,0,10*ROW('Sanitation Data'!D13))),'Data Summary'!CM19="Yes"),OFFSET('Sanitation Data'!$D$10,0,10*ROW('Sanitation Data'!D13)),NA())</f>
        <v>#N/A</v>
      </c>
      <c r="Y19" s="95" t="e">
        <f ca="true">+IF(AND(ISNUMBER(OFFSET('Sanitation Data'!$D$11,0,10*ROW('Sanitation Data'!D13))),'Data Summary'!CN19="Yes"),OFFSET('Sanitation Data'!$D$11,0,10*ROW('Sanitation Data'!D13)),NA())</f>
        <v>#N/A</v>
      </c>
      <c r="Z19" s="95" t="e">
        <f ca="true">+IF(AND(ISNUMBER(OFFSET('Sanitation Data'!$D$12,0,10*ROW('Sanitation Data'!D13))),'Data Summary'!CO19="Yes"),OFFSET('Sanitation Data'!$D$12,0,10*ROW('Sanitation Data'!D13)),NA())</f>
        <v>#N/A</v>
      </c>
      <c r="AA19" s="95" t="e">
        <f ca="true">+IF(AND(ISNUMBER(OFFSET('Sanitation Data'!$E$4,0,10*ROW('Sanitation Data'!E13))),'Data Summary'!CP19="Yes"),100-OFFSET('Sanitation Data'!$E$4,0,10*ROW('Sanitation Data'!E13)),NA())</f>
        <v>#N/A</v>
      </c>
      <c r="AB19" s="95" t="e">
        <f ca="true">+IF(AND(ISNUMBER(OFFSET('Sanitation Data'!$E$6,0,10*ROW('Sanitation Data'!E13))),'Data Summary'!CQ19="Yes"),OFFSET('Sanitation Data'!$E$6,0,10*ROW('Sanitation Data'!E13)),NA())</f>
        <v>#N/A</v>
      </c>
      <c r="AC19" s="95" t="e">
        <f ca="true">+IF(AND(ISNUMBER(OFFSET('Sanitation Data'!$E$10,0,10*ROW('Sanitation Data'!E13))),'Data Summary'!CR19="Yes"),OFFSET('Sanitation Data'!$E$10,0,10*ROW('Sanitation Data'!E13)),NA())</f>
        <v>#N/A</v>
      </c>
      <c r="AD19" s="95" t="e">
        <f ca="true">+IF(AND(ISNUMBER(OFFSET('Sanitation Data'!$E$11,0,10*ROW('Sanitation Data'!E13))),'Data Summary'!CS19="Yes"),OFFSET('Sanitation Data'!$E$11,0,10*ROW('Sanitation Data'!E13)),NA())</f>
        <v>#N/A</v>
      </c>
      <c r="AE19" s="95" t="e">
        <f ca="true">+IF(AND(ISNUMBER(OFFSET('Sanitation Data'!$E$12,0,10*ROW('Sanitation Data'!E13))),'Data Summary'!CT19="Yes"),OFFSET('Sanitation Data'!$E$12,0,10*ROW('Sanitation Data'!E13)),NA())</f>
        <v>#N/A</v>
      </c>
      <c r="AF19" s="95" t="e">
        <f ca="true">+IF(AND(ISNUMBER(OFFSET('Sanitation Data'!$F$4,0,10*ROW('Sanitation Data'!F13))),'Data Summary'!CU19="Yes"),100-OFFSET('Sanitation Data'!$F$4,0,10*ROW('Sanitation Data'!F13)),NA())</f>
        <v>#N/A</v>
      </c>
      <c r="AG19" s="95" t="e">
        <f ca="true">+IF(AND(ISNUMBER(OFFSET('Sanitation Data'!$F$6,0,10*ROW('Sanitation Data'!F13))),'Data Summary'!CV19="Yes"),OFFSET('Sanitation Data'!$F$6,0,10*ROW('Sanitation Data'!F13)),NA())</f>
        <v>#N/A</v>
      </c>
      <c r="AH19" s="95" t="e">
        <f ca="true">+IF(AND(ISNUMBER(OFFSET('Sanitation Data'!$F$10,0,10*ROW('Sanitation Data'!F13))),'Data Summary'!CW19="Yes"),OFFSET('Sanitation Data'!$F$10,0,10*ROW('Sanitation Data'!F13)),NA())</f>
        <v>#N/A</v>
      </c>
      <c r="AI19" s="95" t="e">
        <f ca="true">+IF(AND(ISNUMBER(OFFSET('Sanitation Data'!$F$11,0,10*ROW('Sanitation Data'!F13))),'Data Summary'!CX19="Yes"),OFFSET('Sanitation Data'!$F$11,0,10*ROW('Sanitation Data'!F13)),NA())</f>
        <v>#N/A</v>
      </c>
      <c r="AJ19" s="95" t="e">
        <f ca="true">+IF(AND(ISNUMBER(OFFSET('Sanitation Data'!$F$12,0,10*ROW('Sanitation Data'!F13))),'Data Summary'!CY19="Yes"),OFFSET('Sanitation Data'!$F$12,0,10*ROW('Sanitation Data'!F13)),NA())</f>
        <v>#N/A</v>
      </c>
      <c r="AK19" s="95" t="e">
        <f ca="true">+IF(AND(ISNUMBER(OFFSET('Sanitation Data'!$G$4,0,10*ROW('Sanitation Data'!G13))),'Data Summary'!CZ19="Yes"),100-OFFSET('Sanitation Data'!$G$4,0,10*ROW('Sanitation Data'!G13)),NA())</f>
        <v>#N/A</v>
      </c>
      <c r="AL19" s="95" t="e">
        <f ca="true">+IF(AND(ISNUMBER(OFFSET('Sanitation Data'!$G$6,0,10*ROW('Sanitation Data'!G13))),'Data Summary'!DA19="Yes"),OFFSET('Sanitation Data'!$G$6,0,10*ROW('Sanitation Data'!G13)),NA())</f>
        <v>#N/A</v>
      </c>
      <c r="AM19" s="95" t="e">
        <f ca="true">+IF(AND(ISNUMBER(OFFSET('Sanitation Data'!$G$10,0,10*ROW('Sanitation Data'!G13))),'Data Summary'!DB19="Yes"),OFFSET('Sanitation Data'!$G$10,0,10*ROW('Sanitation Data'!G13)),NA())</f>
        <v>#N/A</v>
      </c>
      <c r="AN19" s="95" t="e">
        <f ca="true">+IF(AND(ISNUMBER(OFFSET('Sanitation Data'!$G$11,0,10*ROW('Sanitation Data'!G13))),'Data Summary'!DC19="Yes"),OFFSET('Sanitation Data'!$G$11,0,10*ROW('Sanitation Data'!G13)),NA())</f>
        <v>#N/A</v>
      </c>
      <c r="AO19" s="95" t="e">
        <f ca="true">+IF(AND(ISNUMBER(OFFSET('Sanitation Data'!$G$12,0,10*ROW('Sanitation Data'!G13))),'Data Summary'!DD19="Yes"),OFFSET('Sanitation Data'!$G$12,0,10*ROW('Sanitation Data'!G13)),NA())</f>
        <v>#N/A</v>
      </c>
      <c r="AP19" s="95" t="e">
        <f ca="true">+IF(AND(ISNUMBER(OFFSET('Sanitation Data'!$H$4,0,10*ROW('Sanitation Data'!H13))),'Data Summary'!DE19="Yes"),100-OFFSET('Sanitation Data'!$H$4,0,10*ROW('Sanitation Data'!H13)),NA())</f>
        <v>#N/A</v>
      </c>
      <c r="AQ19" s="95" t="e">
        <f ca="true">+IF(AND(ISNUMBER(OFFSET('Sanitation Data'!$H$6,0,10*ROW('Sanitation Data'!H13))),'Data Summary'!DF19="Yes"),OFFSET('Sanitation Data'!$H$6,0,10*ROW('Sanitation Data'!H13)),NA())</f>
        <v>#N/A</v>
      </c>
      <c r="AR19" s="95" t="e">
        <f ca="true">+IF(AND(ISNUMBER(OFFSET('Sanitation Data'!$H$10,0,10*ROW('Sanitation Data'!H13))),'Data Summary'!DG19="Yes"),OFFSET('Sanitation Data'!$H$10,0,10*ROW('Sanitation Data'!H13)),NA())</f>
        <v>#N/A</v>
      </c>
      <c r="AS19" s="95" t="e">
        <f ca="true">+IF(AND(ISNUMBER(OFFSET('Sanitation Data'!$H$11,0,10*ROW('Sanitation Data'!H13))),'Data Summary'!DH19="Yes"),OFFSET('Sanitation Data'!$H$11,0,10*ROW('Sanitation Data'!H13)),NA())</f>
        <v>#N/A</v>
      </c>
      <c r="AT19" s="95" t="e">
        <f ca="true">+IF(AND(ISNUMBER(OFFSET('Sanitation Data'!$H$12,0,10*ROW('Sanitation Data'!H13))),'Data Summary'!DI19="Yes"),OFFSET('Sanitation Data'!$H$12,0,10*ROW('Sanitation Data'!H13)),NA())</f>
        <v>#N/A</v>
      </c>
      <c r="AU19" s="95" t="e">
        <f ca="true">+IF(AND(ISNUMBER(OFFSET('Sanitation Data'!$I$4,0,10*ROW('Sanitation Data'!I13))),'Data Summary'!DJ19="Yes"),100-OFFSET('Sanitation Data'!$I$4,0,10*ROW('Sanitation Data'!I13)),NA())</f>
        <v>#N/A</v>
      </c>
      <c r="AV19" s="95" t="e">
        <f ca="true">+IF(AND(ISNUMBER(OFFSET('Sanitation Data'!$I$6,0,10*ROW('Sanitation Data'!I13))),'Data Summary'!DK19="Yes"),OFFSET('Sanitation Data'!$I$6,0,10*ROW('Sanitation Data'!I13)),NA())</f>
        <v>#N/A</v>
      </c>
      <c r="AW19" s="95" t="e">
        <f ca="true">+IF(AND(ISNUMBER(OFFSET('Sanitation Data'!$I$10,0,10*ROW('Sanitation Data'!I13))),'Data Summary'!DL19="Yes"),OFFSET('Sanitation Data'!$I$10,0,10*ROW('Sanitation Data'!I13)),NA())</f>
        <v>#N/A</v>
      </c>
      <c r="AX19" s="95" t="e">
        <f ca="true">+IF(AND(ISNUMBER(OFFSET('Sanitation Data'!$I$11,0,10*ROW('Sanitation Data'!I13))),'Data Summary'!DM19="Yes"),OFFSET('Sanitation Data'!$I$11,0,10*ROW('Sanitation Data'!I13)),NA())</f>
        <v>#N/A</v>
      </c>
      <c r="AY19" s="95" t="e">
        <f ca="true">+IF(AND(ISNUMBER(OFFSET('Sanitation Data'!$I$12,0,10*ROW('Sanitation Data'!I13))),'Data Summary'!DN19="Yes"),OFFSET('Sanitation Data'!$I$12,0,10*ROW('Sanitation Data'!I13)),NA())</f>
        <v>#N/A</v>
      </c>
      <c r="AZ19" s="96" t="e">
        <f ca="true">+IF(AND(ISNUMBER(OFFSET('Hygiene Data'!$D$5,0,10*ROW('Hygiene Data'!D13))),'Data Summary'!DO19="Yes"),OFFSET('Hygiene Data'!$D$5,0,10*ROW('Hygiene Data'!D13)),NA())</f>
        <v>#N/A</v>
      </c>
      <c r="BA19" s="96" t="e">
        <f ca="true">+IF(AND(ISNUMBER(OFFSET('Hygiene Data'!$D$7,0,10*ROW('Hygiene Data'!D13))),'Data Summary'!DP19="Yes"),OFFSET('Hygiene Data'!$D$7,0,10*ROW('Hygiene Data'!D13)),NA())</f>
        <v>#N/A</v>
      </c>
      <c r="BB19" s="96" t="e">
        <f ca="true">+IF(AND(ISNUMBER(OFFSET('Hygiene Data'!$D$9,0,10*ROW('Hygiene Data'!D13))),'Data Summary'!DQ19="Yes"),OFFSET('Hygiene Data'!$D$9,0,10*ROW('Hygiene Data'!D13)),NA())</f>
        <v>#N/A</v>
      </c>
      <c r="BC19" s="96" t="e">
        <f ca="true">+IF(AND(ISNUMBER(OFFSET('Hygiene Data'!$E$5,0,10*ROW('Hygiene Data'!E13))),'Data Summary'!DR19="Yes"),OFFSET('Hygiene Data'!$E$5,0,10*ROW('Hygiene Data'!E13)),NA())</f>
        <v>#N/A</v>
      </c>
      <c r="BD19" s="96" t="e">
        <f ca="true">+IF(AND(ISNUMBER(OFFSET('Hygiene Data'!$E$7,0,10*ROW('Hygiene Data'!E13))),'Data Summary'!DS19="Yes"),OFFSET('Hygiene Data'!$E$7,0,10*ROW('Hygiene Data'!E13)),NA())</f>
        <v>#N/A</v>
      </c>
      <c r="BE19" s="96" t="e">
        <f ca="true">+IF(AND(ISNUMBER(OFFSET('Hygiene Data'!$E$9,0,10*ROW('Hygiene Data'!E13))),'Data Summary'!DT19="Yes"),OFFSET('Hygiene Data'!$E$9,0,10*ROW('Hygiene Data'!E13)),NA())</f>
        <v>#N/A</v>
      </c>
      <c r="BF19" s="96" t="e">
        <f ca="true">+IF(AND(ISNUMBER(OFFSET('Hygiene Data'!$F$5,0,10*ROW('Hygiene Data'!F13))),'Data Summary'!DU19="Yes"),OFFSET('Hygiene Data'!$F$5,0,10*ROW('Hygiene Data'!F13)),NA())</f>
        <v>#N/A</v>
      </c>
      <c r="BG19" s="96" t="e">
        <f ca="true">+IF(AND(ISNUMBER(OFFSET('Hygiene Data'!$F$7,0,10*ROW('Hygiene Data'!F13))),'Data Summary'!DV19="Yes"),OFFSET('Hygiene Data'!$F$7,0,10*ROW('Hygiene Data'!F13)),NA())</f>
        <v>#N/A</v>
      </c>
      <c r="BH19" s="96" t="e">
        <f ca="true">+IF(AND(ISNUMBER(OFFSET('Hygiene Data'!$F$9,0,10*ROW('Hygiene Data'!F13))),'Data Summary'!DW19="Yes"),OFFSET('Hygiene Data'!$F$9,0,10*ROW('Hygiene Data'!F13)),NA())</f>
        <v>#N/A</v>
      </c>
      <c r="BI19" s="96" t="e">
        <f ca="true">+IF(AND(ISNUMBER(OFFSET('Hygiene Data'!$G$5,0,10*ROW('Hygiene Data'!G13))),'Data Summary'!DX19="Yes"),OFFSET('Hygiene Data'!$G$5,0,10*ROW('Hygiene Data'!G13)),NA())</f>
        <v>#N/A</v>
      </c>
      <c r="BJ19" s="96" t="e">
        <f ca="true">+IF(AND(ISNUMBER(OFFSET('Hygiene Data'!$G$7,0,10*ROW('Hygiene Data'!G13))),'Data Summary'!DY19="Yes"),OFFSET('Hygiene Data'!$G$7,0,10*ROW('Hygiene Data'!G13)),NA())</f>
        <v>#N/A</v>
      </c>
      <c r="BK19" s="96" t="e">
        <f ca="true">+IF(AND(ISNUMBER(OFFSET('Hygiene Data'!$G$9,0,10*ROW('Hygiene Data'!G13))),'Data Summary'!DZ19="Yes"),OFFSET('Hygiene Data'!$G$9,0,10*ROW('Hygiene Data'!G13)),NA())</f>
        <v>#N/A</v>
      </c>
      <c r="BL19" s="96" t="e">
        <f ca="true">+IF(AND(ISNUMBER(OFFSET('Hygiene Data'!$H$5,0,10*ROW('Hygiene Data'!H13))),'Data Summary'!EA19="Yes"),OFFSET('Hygiene Data'!$H$5,0,10*ROW('Hygiene Data'!H13)),NA())</f>
        <v>#N/A</v>
      </c>
      <c r="BM19" s="96" t="e">
        <f ca="true">+IF(AND(ISNUMBER(OFFSET('Hygiene Data'!$H$7,0,10*ROW('Hygiene Data'!H13))),'Data Summary'!EB19="Yes"),OFFSET('Hygiene Data'!$H$7,0,10*ROW('Hygiene Data'!H13)),NA())</f>
        <v>#N/A</v>
      </c>
      <c r="BN19" s="96" t="e">
        <f ca="true">+IF(AND(ISNUMBER(OFFSET('Hygiene Data'!$H$9,0,10*ROW('Hygiene Data'!H13))),'Data Summary'!EC19="Yes"),OFFSET('Hygiene Data'!$H$9,0,10*ROW('Hygiene Data'!H13)),NA())</f>
        <v>#N/A</v>
      </c>
      <c r="BO19" s="96" t="e">
        <f ca="true">+IF(AND(ISNUMBER(OFFSET('Hygiene Data'!$I$5,0,10*ROW('Hygiene Data'!I13))),'Data Summary'!ED19="Yes"),OFFSET('Hygiene Data'!$I$5,0,10*ROW('Hygiene Data'!I13)),NA())</f>
        <v>#N/A</v>
      </c>
      <c r="BP19" s="96" t="e">
        <f ca="true">+IF(AND(ISNUMBER(OFFSET('Hygiene Data'!$I$7,0,10*ROW('Hygiene Data'!I13))),'Data Summary'!EE19="Yes"),OFFSET('Hygiene Data'!$I$7,0,10*ROW('Hygiene Data'!I13)),NA())</f>
        <v>#N/A</v>
      </c>
      <c r="BQ19" s="96" t="e">
        <f ca="true">+IF(AND(ISNUMBER(OFFSET('Hygiene Data'!$I$9,0,10*ROW('Hygiene Data'!I13))),'Data Summary'!EF19="Yes"),OFFSET('Hygiene Data'!$I$9,0,10*ROW('Hygiene Data'!I13)),NA())</f>
        <v>#N/A</v>
      </c>
    </row>
    <row xmlns:x14ac="http://schemas.microsoft.com/office/spreadsheetml/2009/9/ac" r="20" x14ac:dyDescent="0.2">
      <c r="A20" s="330" t="e">
        <f ca="true">+RIGHT('Data Summary'!A20,LEN('Data Summary'!A20)-9)</f>
        <v>#VALUE!</v>
      </c>
      <c r="B20" s="37" t="str">
        <f ca="true">+IF(ISTEXT('Data Summary'!B20),'Data Summary'!B20,"")</f>
        <v/>
      </c>
      <c r="C20" s="329" t="e">
        <f ca="true">+VALUE('Data Summary'!C20)</f>
        <v>#VALUE!</v>
      </c>
      <c r="D20" s="94" t="e">
        <f ca="true">+IF(AND(ISNUMBER(OFFSET('Water Data'!$D$4,0,10*ROW('Water Data'!D14))),'Data Summary'!BS20="Yes"),100-OFFSET('Water Data'!$D$4,0,10*ROW('Water Data'!D14)),NA())</f>
        <v>#N/A</v>
      </c>
      <c r="E20" s="94" t="e">
        <f ca="true">+IF(AND(ISNUMBER(OFFSET('Water Data'!$D$6,0,10*ROW('Water Data'!D14))),'Data Summary'!BT20="Yes"),OFFSET('Water Data'!$D$6,0,10*ROW('Water Data'!D14)),NA())</f>
        <v>#N/A</v>
      </c>
      <c r="F20" s="94" t="e">
        <f ca="true">+IF(AND(ISNUMBER(OFFSET('Water Data'!$D$9,0,10*ROW('Water Data'!D14))),'Data Summary'!BU20="Yes"),OFFSET('Water Data'!$D$9,0,10*ROW('Water Data'!D14)),NA())</f>
        <v>#N/A</v>
      </c>
      <c r="G20" s="94" t="e">
        <f ca="true">+IF(AND(ISNUMBER(OFFSET('Water Data'!$E$4,0,10*ROW('Water Data'!E14))),'Data Summary'!BV20="Yes"),100-OFFSET('Water Data'!$E$4,0,10*ROW('Water Data'!E14)),NA())</f>
        <v>#N/A</v>
      </c>
      <c r="H20" s="94" t="e">
        <f ca="true">+IF(AND(ISNUMBER(OFFSET('Water Data'!$E$6,0,10*ROW('Water Data'!E14))),'Data Summary'!BW20="Yes"),OFFSET('Water Data'!$E$6,0,10*ROW('Water Data'!E14)),NA())</f>
        <v>#N/A</v>
      </c>
      <c r="I20" s="94" t="e">
        <f ca="true">+IF(AND(ISNUMBER(OFFSET('Water Data'!$E$9,0,10*ROW('Water Data'!E14))),'Data Summary'!BX20="Yes"),OFFSET('Water Data'!$E$9,0,10*ROW('Water Data'!E14)),NA())</f>
        <v>#N/A</v>
      </c>
      <c r="J20" s="94" t="e">
        <f ca="true">+IF(AND(ISNUMBER(OFFSET('Water Data'!$F$4,0,10*ROW('Water Data'!F14))),'Data Summary'!BY20="Yes"),100-OFFSET('Water Data'!$F$4,0,10*ROW('Water Data'!F14)),NA())</f>
        <v>#N/A</v>
      </c>
      <c r="K20" s="94" t="e">
        <f ca="true">+IF(AND(ISNUMBER(OFFSET('Water Data'!$F$6,0,10*ROW('Water Data'!F14))),'Data Summary'!BZ20="Yes"),OFFSET('Water Data'!$F$6,0,10*ROW('Water Data'!F14)),NA())</f>
        <v>#N/A</v>
      </c>
      <c r="L20" s="94" t="e">
        <f ca="true">+IF(AND(ISNUMBER(OFFSET('Water Data'!$F$9,0,10*ROW('Water Data'!F14))),'Data Summary'!CA20="Yes"),OFFSET('Water Data'!$F$9,0,10*ROW('Water Data'!F14)),NA())</f>
        <v>#N/A</v>
      </c>
      <c r="M20" s="94" t="e">
        <f ca="true">+IF(AND(ISNUMBER(OFFSET('Water Data'!$G$4,0,10*ROW('Water Data'!G14))),'Data Summary'!CB20="Yes"),100-OFFSET('Water Data'!$G$4,0,10*ROW('Water Data'!G14)),NA())</f>
        <v>#N/A</v>
      </c>
      <c r="N20" s="94" t="e">
        <f ca="true">+IF(AND(ISNUMBER(OFFSET('Water Data'!$G$6,0,10*ROW('Water Data'!G14))),'Data Summary'!CC20="Yes"),OFFSET('Water Data'!$G$6,0,10*ROW('Water Data'!G14)),NA())</f>
        <v>#N/A</v>
      </c>
      <c r="O20" s="94" t="e">
        <f ca="true">+IF(AND(ISNUMBER(OFFSET('Water Data'!$G$9,0,10*ROW('Water Data'!G14))),'Data Summary'!CD20="Yes"),OFFSET('Water Data'!$G$9,0,10*ROW('Water Data'!G14)),NA())</f>
        <v>#N/A</v>
      </c>
      <c r="P20" s="94" t="e">
        <f ca="true">+IF(AND(ISNUMBER(OFFSET('Water Data'!$H$4,0,10*ROW('Water Data'!H14))),'Data Summary'!CE20="Yes"),100-OFFSET('Water Data'!$H$4,0,10*ROW('Water Data'!H14)),NA())</f>
        <v>#N/A</v>
      </c>
      <c r="Q20" s="94" t="e">
        <f ca="true">+IF(AND(ISNUMBER(OFFSET('Water Data'!$H$6,0,10*ROW('Water Data'!H14))),'Data Summary'!CF20="Yes"),OFFSET('Water Data'!$H$6,0,10*ROW('Water Data'!H14)),NA())</f>
        <v>#N/A</v>
      </c>
      <c r="R20" s="94" t="e">
        <f ca="true">+IF(AND(ISNUMBER(OFFSET('Water Data'!$H$9,0,10*ROW('Water Data'!H14))),'Data Summary'!CG20="Yes"),OFFSET('Water Data'!$H$9,0,10*ROW('Water Data'!H14)),NA())</f>
        <v>#N/A</v>
      </c>
      <c r="S20" s="94" t="e">
        <f ca="true">+IF(AND(ISNUMBER(OFFSET('Water Data'!$I$4,0,10*ROW('Water Data'!I14))),'Data Summary'!CH20="Yes"),100-OFFSET('Water Data'!$I$4,0,10*ROW('Water Data'!I14)),NA())</f>
        <v>#N/A</v>
      </c>
      <c r="T20" s="94" t="e">
        <f ca="true">+IF(AND(ISNUMBER(OFFSET('Water Data'!$I$6,0,10*ROW('Water Data'!I14))),'Data Summary'!CI20="Yes"),OFFSET('Water Data'!$I$6,0,10*ROW('Water Data'!I14)),NA())</f>
        <v>#N/A</v>
      </c>
      <c r="U20" s="94" t="e">
        <f ca="true">+IF(AND(ISNUMBER(OFFSET('Water Data'!$I$9,0,10*ROW('Water Data'!I14))),'Data Summary'!CJ20="Yes"),OFFSET('Water Data'!$I$9,0,10*ROW('Water Data'!I14)),NA())</f>
        <v>#N/A</v>
      </c>
      <c r="V20" s="95" t="e">
        <f ca="true">+IF(AND(ISNUMBER(OFFSET('Sanitation Data'!$D$4,0,10*ROW('Sanitation Data'!D14))),'Data Summary'!CK20="Yes"),100-OFFSET('Sanitation Data'!$D$4,0,10*ROW('Sanitation Data'!D14)),NA())</f>
        <v>#N/A</v>
      </c>
      <c r="W20" s="95" t="e">
        <f ca="true">+IF(AND(ISNUMBER(OFFSET('Sanitation Data'!$D$6,0,10*ROW('Sanitation Data'!D14))),'Data Summary'!CL20="Yes"),OFFSET('Sanitation Data'!$D$6,0,10*ROW('Sanitation Data'!D14)),NA())</f>
        <v>#N/A</v>
      </c>
      <c r="X20" s="95" t="e">
        <f ca="true">+IF(AND(ISNUMBER(OFFSET('Sanitation Data'!$D$10,0,10*ROW('Sanitation Data'!D14))),'Data Summary'!CM20="Yes"),OFFSET('Sanitation Data'!$D$10,0,10*ROW('Sanitation Data'!D14)),NA())</f>
        <v>#N/A</v>
      </c>
      <c r="Y20" s="95" t="e">
        <f ca="true">+IF(AND(ISNUMBER(OFFSET('Sanitation Data'!$D$11,0,10*ROW('Sanitation Data'!D14))),'Data Summary'!CN20="Yes"),OFFSET('Sanitation Data'!$D$11,0,10*ROW('Sanitation Data'!D14)),NA())</f>
        <v>#N/A</v>
      </c>
      <c r="Z20" s="95" t="e">
        <f ca="true">+IF(AND(ISNUMBER(OFFSET('Sanitation Data'!$D$12,0,10*ROW('Sanitation Data'!D14))),'Data Summary'!CO20="Yes"),OFFSET('Sanitation Data'!$D$12,0,10*ROW('Sanitation Data'!D14)),NA())</f>
        <v>#N/A</v>
      </c>
      <c r="AA20" s="95" t="e">
        <f ca="true">+IF(AND(ISNUMBER(OFFSET('Sanitation Data'!$E$4,0,10*ROW('Sanitation Data'!E14))),'Data Summary'!CP20="Yes"),100-OFFSET('Sanitation Data'!$E$4,0,10*ROW('Sanitation Data'!E14)),NA())</f>
        <v>#N/A</v>
      </c>
      <c r="AB20" s="95" t="e">
        <f ca="true">+IF(AND(ISNUMBER(OFFSET('Sanitation Data'!$E$6,0,10*ROW('Sanitation Data'!E14))),'Data Summary'!CQ20="Yes"),OFFSET('Sanitation Data'!$E$6,0,10*ROW('Sanitation Data'!E14)),NA())</f>
        <v>#N/A</v>
      </c>
      <c r="AC20" s="95" t="e">
        <f ca="true">+IF(AND(ISNUMBER(OFFSET('Sanitation Data'!$E$10,0,10*ROW('Sanitation Data'!E14))),'Data Summary'!CR20="Yes"),OFFSET('Sanitation Data'!$E$10,0,10*ROW('Sanitation Data'!E14)),NA())</f>
        <v>#N/A</v>
      </c>
      <c r="AD20" s="95" t="e">
        <f ca="true">+IF(AND(ISNUMBER(OFFSET('Sanitation Data'!$E$11,0,10*ROW('Sanitation Data'!E14))),'Data Summary'!CS20="Yes"),OFFSET('Sanitation Data'!$E$11,0,10*ROW('Sanitation Data'!E14)),NA())</f>
        <v>#N/A</v>
      </c>
      <c r="AE20" s="95" t="e">
        <f ca="true">+IF(AND(ISNUMBER(OFFSET('Sanitation Data'!$E$12,0,10*ROW('Sanitation Data'!E14))),'Data Summary'!CT20="Yes"),OFFSET('Sanitation Data'!$E$12,0,10*ROW('Sanitation Data'!E14)),NA())</f>
        <v>#N/A</v>
      </c>
      <c r="AF20" s="95" t="e">
        <f ca="true">+IF(AND(ISNUMBER(OFFSET('Sanitation Data'!$F$4,0,10*ROW('Sanitation Data'!F14))),'Data Summary'!CU20="Yes"),100-OFFSET('Sanitation Data'!$F$4,0,10*ROW('Sanitation Data'!F14)),NA())</f>
        <v>#N/A</v>
      </c>
      <c r="AG20" s="95" t="e">
        <f ca="true">+IF(AND(ISNUMBER(OFFSET('Sanitation Data'!$F$6,0,10*ROW('Sanitation Data'!F14))),'Data Summary'!CV20="Yes"),OFFSET('Sanitation Data'!$F$6,0,10*ROW('Sanitation Data'!F14)),NA())</f>
        <v>#N/A</v>
      </c>
      <c r="AH20" s="95" t="e">
        <f ca="true">+IF(AND(ISNUMBER(OFFSET('Sanitation Data'!$F$10,0,10*ROW('Sanitation Data'!F14))),'Data Summary'!CW20="Yes"),OFFSET('Sanitation Data'!$F$10,0,10*ROW('Sanitation Data'!F14)),NA())</f>
        <v>#N/A</v>
      </c>
      <c r="AI20" s="95" t="e">
        <f ca="true">+IF(AND(ISNUMBER(OFFSET('Sanitation Data'!$F$11,0,10*ROW('Sanitation Data'!F14))),'Data Summary'!CX20="Yes"),OFFSET('Sanitation Data'!$F$11,0,10*ROW('Sanitation Data'!F14)),NA())</f>
        <v>#N/A</v>
      </c>
      <c r="AJ20" s="95" t="e">
        <f ca="true">+IF(AND(ISNUMBER(OFFSET('Sanitation Data'!$F$12,0,10*ROW('Sanitation Data'!F14))),'Data Summary'!CY20="Yes"),OFFSET('Sanitation Data'!$F$12,0,10*ROW('Sanitation Data'!F14)),NA())</f>
        <v>#N/A</v>
      </c>
      <c r="AK20" s="95" t="e">
        <f ca="true">+IF(AND(ISNUMBER(OFFSET('Sanitation Data'!$G$4,0,10*ROW('Sanitation Data'!G14))),'Data Summary'!CZ20="Yes"),100-OFFSET('Sanitation Data'!$G$4,0,10*ROW('Sanitation Data'!G14)),NA())</f>
        <v>#N/A</v>
      </c>
      <c r="AL20" s="95" t="e">
        <f ca="true">+IF(AND(ISNUMBER(OFFSET('Sanitation Data'!$G$6,0,10*ROW('Sanitation Data'!G14))),'Data Summary'!DA20="Yes"),OFFSET('Sanitation Data'!$G$6,0,10*ROW('Sanitation Data'!G14)),NA())</f>
        <v>#N/A</v>
      </c>
      <c r="AM20" s="95" t="e">
        <f ca="true">+IF(AND(ISNUMBER(OFFSET('Sanitation Data'!$G$10,0,10*ROW('Sanitation Data'!G14))),'Data Summary'!DB20="Yes"),OFFSET('Sanitation Data'!$G$10,0,10*ROW('Sanitation Data'!G14)),NA())</f>
        <v>#N/A</v>
      </c>
      <c r="AN20" s="95" t="e">
        <f ca="true">+IF(AND(ISNUMBER(OFFSET('Sanitation Data'!$G$11,0,10*ROW('Sanitation Data'!G14))),'Data Summary'!DC20="Yes"),OFFSET('Sanitation Data'!$G$11,0,10*ROW('Sanitation Data'!G14)),NA())</f>
        <v>#N/A</v>
      </c>
      <c r="AO20" s="95" t="e">
        <f ca="true">+IF(AND(ISNUMBER(OFFSET('Sanitation Data'!$G$12,0,10*ROW('Sanitation Data'!G14))),'Data Summary'!DD20="Yes"),OFFSET('Sanitation Data'!$G$12,0,10*ROW('Sanitation Data'!G14)),NA())</f>
        <v>#N/A</v>
      </c>
      <c r="AP20" s="95" t="e">
        <f ca="true">+IF(AND(ISNUMBER(OFFSET('Sanitation Data'!$H$4,0,10*ROW('Sanitation Data'!H14))),'Data Summary'!DE20="Yes"),100-OFFSET('Sanitation Data'!$H$4,0,10*ROW('Sanitation Data'!H14)),NA())</f>
        <v>#N/A</v>
      </c>
      <c r="AQ20" s="95" t="e">
        <f ca="true">+IF(AND(ISNUMBER(OFFSET('Sanitation Data'!$H$6,0,10*ROW('Sanitation Data'!H14))),'Data Summary'!DF20="Yes"),OFFSET('Sanitation Data'!$H$6,0,10*ROW('Sanitation Data'!H14)),NA())</f>
        <v>#N/A</v>
      </c>
      <c r="AR20" s="95" t="e">
        <f ca="true">+IF(AND(ISNUMBER(OFFSET('Sanitation Data'!$H$10,0,10*ROW('Sanitation Data'!H14))),'Data Summary'!DG20="Yes"),OFFSET('Sanitation Data'!$H$10,0,10*ROW('Sanitation Data'!H14)),NA())</f>
        <v>#N/A</v>
      </c>
      <c r="AS20" s="95" t="e">
        <f ca="true">+IF(AND(ISNUMBER(OFFSET('Sanitation Data'!$H$11,0,10*ROW('Sanitation Data'!H14))),'Data Summary'!DH20="Yes"),OFFSET('Sanitation Data'!$H$11,0,10*ROW('Sanitation Data'!H14)),NA())</f>
        <v>#N/A</v>
      </c>
      <c r="AT20" s="95" t="e">
        <f ca="true">+IF(AND(ISNUMBER(OFFSET('Sanitation Data'!$H$12,0,10*ROW('Sanitation Data'!H14))),'Data Summary'!DI20="Yes"),OFFSET('Sanitation Data'!$H$12,0,10*ROW('Sanitation Data'!H14)),NA())</f>
        <v>#N/A</v>
      </c>
      <c r="AU20" s="95" t="e">
        <f ca="true">+IF(AND(ISNUMBER(OFFSET('Sanitation Data'!$I$4,0,10*ROW('Sanitation Data'!I14))),'Data Summary'!DJ20="Yes"),100-OFFSET('Sanitation Data'!$I$4,0,10*ROW('Sanitation Data'!I14)),NA())</f>
        <v>#N/A</v>
      </c>
      <c r="AV20" s="95" t="e">
        <f ca="true">+IF(AND(ISNUMBER(OFFSET('Sanitation Data'!$I$6,0,10*ROW('Sanitation Data'!I14))),'Data Summary'!DK20="Yes"),OFFSET('Sanitation Data'!$I$6,0,10*ROW('Sanitation Data'!I14)),NA())</f>
        <v>#N/A</v>
      </c>
      <c r="AW20" s="95" t="e">
        <f ca="true">+IF(AND(ISNUMBER(OFFSET('Sanitation Data'!$I$10,0,10*ROW('Sanitation Data'!I14))),'Data Summary'!DL20="Yes"),OFFSET('Sanitation Data'!$I$10,0,10*ROW('Sanitation Data'!I14)),NA())</f>
        <v>#N/A</v>
      </c>
      <c r="AX20" s="95" t="e">
        <f ca="true">+IF(AND(ISNUMBER(OFFSET('Sanitation Data'!$I$11,0,10*ROW('Sanitation Data'!I14))),'Data Summary'!DM20="Yes"),OFFSET('Sanitation Data'!$I$11,0,10*ROW('Sanitation Data'!I14)),NA())</f>
        <v>#N/A</v>
      </c>
      <c r="AY20" s="95" t="e">
        <f ca="true">+IF(AND(ISNUMBER(OFFSET('Sanitation Data'!$I$12,0,10*ROW('Sanitation Data'!I14))),'Data Summary'!DN20="Yes"),OFFSET('Sanitation Data'!$I$12,0,10*ROW('Sanitation Data'!I14)),NA())</f>
        <v>#N/A</v>
      </c>
      <c r="AZ20" s="96" t="e">
        <f ca="true">+IF(AND(ISNUMBER(OFFSET('Hygiene Data'!$D$5,0,10*ROW('Hygiene Data'!D14))),'Data Summary'!DO20="Yes"),OFFSET('Hygiene Data'!$D$5,0,10*ROW('Hygiene Data'!D14)),NA())</f>
        <v>#N/A</v>
      </c>
      <c r="BA20" s="96" t="e">
        <f ca="true">+IF(AND(ISNUMBER(OFFSET('Hygiene Data'!$D$7,0,10*ROW('Hygiene Data'!D14))),'Data Summary'!DP20="Yes"),OFFSET('Hygiene Data'!$D$7,0,10*ROW('Hygiene Data'!D14)),NA())</f>
        <v>#N/A</v>
      </c>
      <c r="BB20" s="96" t="e">
        <f ca="true">+IF(AND(ISNUMBER(OFFSET('Hygiene Data'!$D$9,0,10*ROW('Hygiene Data'!D14))),'Data Summary'!DQ20="Yes"),OFFSET('Hygiene Data'!$D$9,0,10*ROW('Hygiene Data'!D14)),NA())</f>
        <v>#N/A</v>
      </c>
      <c r="BC20" s="96" t="e">
        <f ca="true">+IF(AND(ISNUMBER(OFFSET('Hygiene Data'!$E$5,0,10*ROW('Hygiene Data'!E14))),'Data Summary'!DR20="Yes"),OFFSET('Hygiene Data'!$E$5,0,10*ROW('Hygiene Data'!E14)),NA())</f>
        <v>#N/A</v>
      </c>
      <c r="BD20" s="96" t="e">
        <f ca="true">+IF(AND(ISNUMBER(OFFSET('Hygiene Data'!$E$7,0,10*ROW('Hygiene Data'!E14))),'Data Summary'!DS20="Yes"),OFFSET('Hygiene Data'!$E$7,0,10*ROW('Hygiene Data'!E14)),NA())</f>
        <v>#N/A</v>
      </c>
      <c r="BE20" s="96" t="e">
        <f ca="true">+IF(AND(ISNUMBER(OFFSET('Hygiene Data'!$E$9,0,10*ROW('Hygiene Data'!E14))),'Data Summary'!DT20="Yes"),OFFSET('Hygiene Data'!$E$9,0,10*ROW('Hygiene Data'!E14)),NA())</f>
        <v>#N/A</v>
      </c>
      <c r="BF20" s="96" t="e">
        <f ca="true">+IF(AND(ISNUMBER(OFFSET('Hygiene Data'!$F$5,0,10*ROW('Hygiene Data'!F14))),'Data Summary'!DU20="Yes"),OFFSET('Hygiene Data'!$F$5,0,10*ROW('Hygiene Data'!F14)),NA())</f>
        <v>#N/A</v>
      </c>
      <c r="BG20" s="96" t="e">
        <f ca="true">+IF(AND(ISNUMBER(OFFSET('Hygiene Data'!$F$7,0,10*ROW('Hygiene Data'!F14))),'Data Summary'!DV20="Yes"),OFFSET('Hygiene Data'!$F$7,0,10*ROW('Hygiene Data'!F14)),NA())</f>
        <v>#N/A</v>
      </c>
      <c r="BH20" s="96" t="e">
        <f ca="true">+IF(AND(ISNUMBER(OFFSET('Hygiene Data'!$F$9,0,10*ROW('Hygiene Data'!F14))),'Data Summary'!DW20="Yes"),OFFSET('Hygiene Data'!$F$9,0,10*ROW('Hygiene Data'!F14)),NA())</f>
        <v>#N/A</v>
      </c>
      <c r="BI20" s="96" t="e">
        <f ca="true">+IF(AND(ISNUMBER(OFFSET('Hygiene Data'!$G$5,0,10*ROW('Hygiene Data'!G14))),'Data Summary'!DX20="Yes"),OFFSET('Hygiene Data'!$G$5,0,10*ROW('Hygiene Data'!G14)),NA())</f>
        <v>#N/A</v>
      </c>
      <c r="BJ20" s="96" t="e">
        <f ca="true">+IF(AND(ISNUMBER(OFFSET('Hygiene Data'!$G$7,0,10*ROW('Hygiene Data'!G14))),'Data Summary'!DY20="Yes"),OFFSET('Hygiene Data'!$G$7,0,10*ROW('Hygiene Data'!G14)),NA())</f>
        <v>#N/A</v>
      </c>
      <c r="BK20" s="96" t="e">
        <f ca="true">+IF(AND(ISNUMBER(OFFSET('Hygiene Data'!$G$9,0,10*ROW('Hygiene Data'!G14))),'Data Summary'!DZ20="Yes"),OFFSET('Hygiene Data'!$G$9,0,10*ROW('Hygiene Data'!G14)),NA())</f>
        <v>#N/A</v>
      </c>
      <c r="BL20" s="96" t="e">
        <f ca="true">+IF(AND(ISNUMBER(OFFSET('Hygiene Data'!$H$5,0,10*ROW('Hygiene Data'!H14))),'Data Summary'!EA20="Yes"),OFFSET('Hygiene Data'!$H$5,0,10*ROW('Hygiene Data'!H14)),NA())</f>
        <v>#N/A</v>
      </c>
      <c r="BM20" s="96" t="e">
        <f ca="true">+IF(AND(ISNUMBER(OFFSET('Hygiene Data'!$H$7,0,10*ROW('Hygiene Data'!H14))),'Data Summary'!EB20="Yes"),OFFSET('Hygiene Data'!$H$7,0,10*ROW('Hygiene Data'!H14)),NA())</f>
        <v>#N/A</v>
      </c>
      <c r="BN20" s="96" t="e">
        <f ca="true">+IF(AND(ISNUMBER(OFFSET('Hygiene Data'!$H$9,0,10*ROW('Hygiene Data'!H14))),'Data Summary'!EC20="Yes"),OFFSET('Hygiene Data'!$H$9,0,10*ROW('Hygiene Data'!H14)),NA())</f>
        <v>#N/A</v>
      </c>
      <c r="BO20" s="96" t="e">
        <f ca="true">+IF(AND(ISNUMBER(OFFSET('Hygiene Data'!$I$5,0,10*ROW('Hygiene Data'!I14))),'Data Summary'!ED20="Yes"),OFFSET('Hygiene Data'!$I$5,0,10*ROW('Hygiene Data'!I14)),NA())</f>
        <v>#N/A</v>
      </c>
      <c r="BP20" s="96" t="e">
        <f ca="true">+IF(AND(ISNUMBER(OFFSET('Hygiene Data'!$I$7,0,10*ROW('Hygiene Data'!I14))),'Data Summary'!EE20="Yes"),OFFSET('Hygiene Data'!$I$7,0,10*ROW('Hygiene Data'!I14)),NA())</f>
        <v>#N/A</v>
      </c>
      <c r="BQ20" s="96" t="e">
        <f ca="true">+IF(AND(ISNUMBER(OFFSET('Hygiene Data'!$I$9,0,10*ROW('Hygiene Data'!I14))),'Data Summary'!EF20="Yes"),OFFSET('Hygiene Data'!$I$9,0,10*ROW('Hygiene Data'!I14)),NA())</f>
        <v>#N/A</v>
      </c>
    </row>
    <row xmlns:x14ac="http://schemas.microsoft.com/office/spreadsheetml/2009/9/ac" r="21" x14ac:dyDescent="0.2">
      <c r="A21" s="330" t="e">
        <f ca="true">+RIGHT('Data Summary'!A21,LEN('Data Summary'!A21)-9)</f>
        <v>#VALUE!</v>
      </c>
      <c r="B21" s="37" t="str">
        <f ca="true">+IF(ISTEXT('Data Summary'!B21),'Data Summary'!B21,"")</f>
        <v/>
      </c>
      <c r="C21" s="329" t="e">
        <f ca="true">+VALUE('Data Summary'!C21)</f>
        <v>#VALUE!</v>
      </c>
      <c r="D21" s="94" t="e">
        <f ca="true">+IF(AND(ISNUMBER(OFFSET('Water Data'!$D$4,0,10*ROW('Water Data'!D15))),'Data Summary'!BS21="Yes"),100-OFFSET('Water Data'!$D$4,0,10*ROW('Water Data'!D15)),NA())</f>
        <v>#N/A</v>
      </c>
      <c r="E21" s="94" t="e">
        <f ca="true">+IF(AND(ISNUMBER(OFFSET('Water Data'!$D$6,0,10*ROW('Water Data'!D15))),'Data Summary'!BT21="Yes"),OFFSET('Water Data'!$D$6,0,10*ROW('Water Data'!D15)),NA())</f>
        <v>#N/A</v>
      </c>
      <c r="F21" s="94" t="e">
        <f ca="true">+IF(AND(ISNUMBER(OFFSET('Water Data'!$D$9,0,10*ROW('Water Data'!D15))),'Data Summary'!BU21="Yes"),OFFSET('Water Data'!$D$9,0,10*ROW('Water Data'!D15)),NA())</f>
        <v>#N/A</v>
      </c>
      <c r="G21" s="94" t="e">
        <f ca="true">+IF(AND(ISNUMBER(OFFSET('Water Data'!$E$4,0,10*ROW('Water Data'!E15))),'Data Summary'!BV21="Yes"),100-OFFSET('Water Data'!$E$4,0,10*ROW('Water Data'!E15)),NA())</f>
        <v>#N/A</v>
      </c>
      <c r="H21" s="94" t="e">
        <f ca="true">+IF(AND(ISNUMBER(OFFSET('Water Data'!$E$6,0,10*ROW('Water Data'!E15))),'Data Summary'!BW21="Yes"),OFFSET('Water Data'!$E$6,0,10*ROW('Water Data'!E15)),NA())</f>
        <v>#N/A</v>
      </c>
      <c r="I21" s="94" t="e">
        <f ca="true">+IF(AND(ISNUMBER(OFFSET('Water Data'!$E$9,0,10*ROW('Water Data'!E15))),'Data Summary'!BX21="Yes"),OFFSET('Water Data'!$E$9,0,10*ROW('Water Data'!E15)),NA())</f>
        <v>#N/A</v>
      </c>
      <c r="J21" s="94" t="e">
        <f ca="true">+IF(AND(ISNUMBER(OFFSET('Water Data'!$F$4,0,10*ROW('Water Data'!F15))),'Data Summary'!BY21="Yes"),100-OFFSET('Water Data'!$F$4,0,10*ROW('Water Data'!F15)),NA())</f>
        <v>#N/A</v>
      </c>
      <c r="K21" s="94" t="e">
        <f ca="true">+IF(AND(ISNUMBER(OFFSET('Water Data'!$F$6,0,10*ROW('Water Data'!F15))),'Data Summary'!BZ21="Yes"),OFFSET('Water Data'!$F$6,0,10*ROW('Water Data'!F15)),NA())</f>
        <v>#N/A</v>
      </c>
      <c r="L21" s="94" t="e">
        <f ca="true">+IF(AND(ISNUMBER(OFFSET('Water Data'!$F$9,0,10*ROW('Water Data'!F15))),'Data Summary'!CA21="Yes"),OFFSET('Water Data'!$F$9,0,10*ROW('Water Data'!F15)),NA())</f>
        <v>#N/A</v>
      </c>
      <c r="M21" s="94" t="e">
        <f ca="true">+IF(AND(ISNUMBER(OFFSET('Water Data'!$G$4,0,10*ROW('Water Data'!G15))),'Data Summary'!CB21="Yes"),100-OFFSET('Water Data'!$G$4,0,10*ROW('Water Data'!G15)),NA())</f>
        <v>#N/A</v>
      </c>
      <c r="N21" s="94" t="e">
        <f ca="true">+IF(AND(ISNUMBER(OFFSET('Water Data'!$G$6,0,10*ROW('Water Data'!G15))),'Data Summary'!CC21="Yes"),OFFSET('Water Data'!$G$6,0,10*ROW('Water Data'!G15)),NA())</f>
        <v>#N/A</v>
      </c>
      <c r="O21" s="94" t="e">
        <f ca="true">+IF(AND(ISNUMBER(OFFSET('Water Data'!$G$9,0,10*ROW('Water Data'!G15))),'Data Summary'!CD21="Yes"),OFFSET('Water Data'!$G$9,0,10*ROW('Water Data'!G15)),NA())</f>
        <v>#N/A</v>
      </c>
      <c r="P21" s="94" t="e">
        <f ca="true">+IF(AND(ISNUMBER(OFFSET('Water Data'!$H$4,0,10*ROW('Water Data'!H15))),'Data Summary'!CE21="Yes"),100-OFFSET('Water Data'!$H$4,0,10*ROW('Water Data'!H15)),NA())</f>
        <v>#N/A</v>
      </c>
      <c r="Q21" s="94" t="e">
        <f ca="true">+IF(AND(ISNUMBER(OFFSET('Water Data'!$H$6,0,10*ROW('Water Data'!H15))),'Data Summary'!CF21="Yes"),OFFSET('Water Data'!$H$6,0,10*ROW('Water Data'!H15)),NA())</f>
        <v>#N/A</v>
      </c>
      <c r="R21" s="94" t="e">
        <f ca="true">+IF(AND(ISNUMBER(OFFSET('Water Data'!$H$9,0,10*ROW('Water Data'!H15))),'Data Summary'!CG21="Yes"),OFFSET('Water Data'!$H$9,0,10*ROW('Water Data'!H15)),NA())</f>
        <v>#N/A</v>
      </c>
      <c r="S21" s="94" t="e">
        <f ca="true">+IF(AND(ISNUMBER(OFFSET('Water Data'!$I$4,0,10*ROW('Water Data'!I15))),'Data Summary'!CH21="Yes"),100-OFFSET('Water Data'!$I$4,0,10*ROW('Water Data'!I15)),NA())</f>
        <v>#N/A</v>
      </c>
      <c r="T21" s="94" t="e">
        <f ca="true">+IF(AND(ISNUMBER(OFFSET('Water Data'!$I$6,0,10*ROW('Water Data'!I15))),'Data Summary'!CI21="Yes"),OFFSET('Water Data'!$I$6,0,10*ROW('Water Data'!I15)),NA())</f>
        <v>#N/A</v>
      </c>
      <c r="U21" s="94" t="e">
        <f ca="true">+IF(AND(ISNUMBER(OFFSET('Water Data'!$I$9,0,10*ROW('Water Data'!I15))),'Data Summary'!CJ21="Yes"),OFFSET('Water Data'!$I$9,0,10*ROW('Water Data'!I15)),NA())</f>
        <v>#N/A</v>
      </c>
      <c r="V21" s="95" t="e">
        <f ca="true">+IF(AND(ISNUMBER(OFFSET('Sanitation Data'!$D$4,0,10*ROW('Sanitation Data'!D15))),'Data Summary'!CK21="Yes"),100-OFFSET('Sanitation Data'!$D$4,0,10*ROW('Sanitation Data'!D15)),NA())</f>
        <v>#N/A</v>
      </c>
      <c r="W21" s="95" t="e">
        <f ca="true">+IF(AND(ISNUMBER(OFFSET('Sanitation Data'!$D$6,0,10*ROW('Sanitation Data'!D15))),'Data Summary'!CL21="Yes"),OFFSET('Sanitation Data'!$D$6,0,10*ROW('Sanitation Data'!D15)),NA())</f>
        <v>#N/A</v>
      </c>
      <c r="X21" s="95" t="e">
        <f ca="true">+IF(AND(ISNUMBER(OFFSET('Sanitation Data'!$D$10,0,10*ROW('Sanitation Data'!D15))),'Data Summary'!CM21="Yes"),OFFSET('Sanitation Data'!$D$10,0,10*ROW('Sanitation Data'!D15)),NA())</f>
        <v>#N/A</v>
      </c>
      <c r="Y21" s="95" t="e">
        <f ca="true">+IF(AND(ISNUMBER(OFFSET('Sanitation Data'!$D$11,0,10*ROW('Sanitation Data'!D15))),'Data Summary'!CN21="Yes"),OFFSET('Sanitation Data'!$D$11,0,10*ROW('Sanitation Data'!D15)),NA())</f>
        <v>#N/A</v>
      </c>
      <c r="Z21" s="95" t="e">
        <f ca="true">+IF(AND(ISNUMBER(OFFSET('Sanitation Data'!$D$12,0,10*ROW('Sanitation Data'!D15))),'Data Summary'!CO21="Yes"),OFFSET('Sanitation Data'!$D$12,0,10*ROW('Sanitation Data'!D15)),NA())</f>
        <v>#N/A</v>
      </c>
      <c r="AA21" s="95" t="e">
        <f ca="true">+IF(AND(ISNUMBER(OFFSET('Sanitation Data'!$E$4,0,10*ROW('Sanitation Data'!E15))),'Data Summary'!CP21="Yes"),100-OFFSET('Sanitation Data'!$E$4,0,10*ROW('Sanitation Data'!E15)),NA())</f>
        <v>#N/A</v>
      </c>
      <c r="AB21" s="95" t="e">
        <f ca="true">+IF(AND(ISNUMBER(OFFSET('Sanitation Data'!$E$6,0,10*ROW('Sanitation Data'!E15))),'Data Summary'!CQ21="Yes"),OFFSET('Sanitation Data'!$E$6,0,10*ROW('Sanitation Data'!E15)),NA())</f>
        <v>#N/A</v>
      </c>
      <c r="AC21" s="95" t="e">
        <f ca="true">+IF(AND(ISNUMBER(OFFSET('Sanitation Data'!$E$10,0,10*ROW('Sanitation Data'!E15))),'Data Summary'!CR21="Yes"),OFFSET('Sanitation Data'!$E$10,0,10*ROW('Sanitation Data'!E15)),NA())</f>
        <v>#N/A</v>
      </c>
      <c r="AD21" s="95" t="e">
        <f ca="true">+IF(AND(ISNUMBER(OFFSET('Sanitation Data'!$E$11,0,10*ROW('Sanitation Data'!E15))),'Data Summary'!CS21="Yes"),OFFSET('Sanitation Data'!$E$11,0,10*ROW('Sanitation Data'!E15)),NA())</f>
        <v>#N/A</v>
      </c>
      <c r="AE21" s="95" t="e">
        <f ca="true">+IF(AND(ISNUMBER(OFFSET('Sanitation Data'!$E$12,0,10*ROW('Sanitation Data'!E15))),'Data Summary'!CT21="Yes"),OFFSET('Sanitation Data'!$E$12,0,10*ROW('Sanitation Data'!E15)),NA())</f>
        <v>#N/A</v>
      </c>
      <c r="AF21" s="95" t="e">
        <f ca="true">+IF(AND(ISNUMBER(OFFSET('Sanitation Data'!$F$4,0,10*ROW('Sanitation Data'!F15))),'Data Summary'!CU21="Yes"),100-OFFSET('Sanitation Data'!$F$4,0,10*ROW('Sanitation Data'!F15)),NA())</f>
        <v>#N/A</v>
      </c>
      <c r="AG21" s="95" t="e">
        <f ca="true">+IF(AND(ISNUMBER(OFFSET('Sanitation Data'!$F$6,0,10*ROW('Sanitation Data'!F15))),'Data Summary'!CV21="Yes"),OFFSET('Sanitation Data'!$F$6,0,10*ROW('Sanitation Data'!F15)),NA())</f>
        <v>#N/A</v>
      </c>
      <c r="AH21" s="95" t="e">
        <f ca="true">+IF(AND(ISNUMBER(OFFSET('Sanitation Data'!$F$10,0,10*ROW('Sanitation Data'!F15))),'Data Summary'!CW21="Yes"),OFFSET('Sanitation Data'!$F$10,0,10*ROW('Sanitation Data'!F15)),NA())</f>
        <v>#N/A</v>
      </c>
      <c r="AI21" s="95" t="e">
        <f ca="true">+IF(AND(ISNUMBER(OFFSET('Sanitation Data'!$F$11,0,10*ROW('Sanitation Data'!F15))),'Data Summary'!CX21="Yes"),OFFSET('Sanitation Data'!$F$11,0,10*ROW('Sanitation Data'!F15)),NA())</f>
        <v>#N/A</v>
      </c>
      <c r="AJ21" s="95" t="e">
        <f ca="true">+IF(AND(ISNUMBER(OFFSET('Sanitation Data'!$F$12,0,10*ROW('Sanitation Data'!F15))),'Data Summary'!CY21="Yes"),OFFSET('Sanitation Data'!$F$12,0,10*ROW('Sanitation Data'!F15)),NA())</f>
        <v>#N/A</v>
      </c>
      <c r="AK21" s="95" t="e">
        <f ca="true">+IF(AND(ISNUMBER(OFFSET('Sanitation Data'!$G$4,0,10*ROW('Sanitation Data'!G15))),'Data Summary'!CZ21="Yes"),100-OFFSET('Sanitation Data'!$G$4,0,10*ROW('Sanitation Data'!G15)),NA())</f>
        <v>#N/A</v>
      </c>
      <c r="AL21" s="95" t="e">
        <f ca="true">+IF(AND(ISNUMBER(OFFSET('Sanitation Data'!$G$6,0,10*ROW('Sanitation Data'!G15))),'Data Summary'!DA21="Yes"),OFFSET('Sanitation Data'!$G$6,0,10*ROW('Sanitation Data'!G15)),NA())</f>
        <v>#N/A</v>
      </c>
      <c r="AM21" s="95" t="e">
        <f ca="true">+IF(AND(ISNUMBER(OFFSET('Sanitation Data'!$G$10,0,10*ROW('Sanitation Data'!G15))),'Data Summary'!DB21="Yes"),OFFSET('Sanitation Data'!$G$10,0,10*ROW('Sanitation Data'!G15)),NA())</f>
        <v>#N/A</v>
      </c>
      <c r="AN21" s="95" t="e">
        <f ca="true">+IF(AND(ISNUMBER(OFFSET('Sanitation Data'!$G$11,0,10*ROW('Sanitation Data'!G15))),'Data Summary'!DC21="Yes"),OFFSET('Sanitation Data'!$G$11,0,10*ROW('Sanitation Data'!G15)),NA())</f>
        <v>#N/A</v>
      </c>
      <c r="AO21" s="95" t="e">
        <f ca="true">+IF(AND(ISNUMBER(OFFSET('Sanitation Data'!$G$12,0,10*ROW('Sanitation Data'!G15))),'Data Summary'!DD21="Yes"),OFFSET('Sanitation Data'!$G$12,0,10*ROW('Sanitation Data'!G15)),NA())</f>
        <v>#N/A</v>
      </c>
      <c r="AP21" s="95" t="e">
        <f ca="true">+IF(AND(ISNUMBER(OFFSET('Sanitation Data'!$H$4,0,10*ROW('Sanitation Data'!H15))),'Data Summary'!DE21="Yes"),100-OFFSET('Sanitation Data'!$H$4,0,10*ROW('Sanitation Data'!H15)),NA())</f>
        <v>#N/A</v>
      </c>
      <c r="AQ21" s="95" t="e">
        <f ca="true">+IF(AND(ISNUMBER(OFFSET('Sanitation Data'!$H$6,0,10*ROW('Sanitation Data'!H15))),'Data Summary'!DF21="Yes"),OFFSET('Sanitation Data'!$H$6,0,10*ROW('Sanitation Data'!H15)),NA())</f>
        <v>#N/A</v>
      </c>
      <c r="AR21" s="95" t="e">
        <f ca="true">+IF(AND(ISNUMBER(OFFSET('Sanitation Data'!$H$10,0,10*ROW('Sanitation Data'!H15))),'Data Summary'!DG21="Yes"),OFFSET('Sanitation Data'!$H$10,0,10*ROW('Sanitation Data'!H15)),NA())</f>
        <v>#N/A</v>
      </c>
      <c r="AS21" s="95" t="e">
        <f ca="true">+IF(AND(ISNUMBER(OFFSET('Sanitation Data'!$H$11,0,10*ROW('Sanitation Data'!H15))),'Data Summary'!DH21="Yes"),OFFSET('Sanitation Data'!$H$11,0,10*ROW('Sanitation Data'!H15)),NA())</f>
        <v>#N/A</v>
      </c>
      <c r="AT21" s="95" t="e">
        <f ca="true">+IF(AND(ISNUMBER(OFFSET('Sanitation Data'!$H$12,0,10*ROW('Sanitation Data'!H15))),'Data Summary'!DI21="Yes"),OFFSET('Sanitation Data'!$H$12,0,10*ROW('Sanitation Data'!H15)),NA())</f>
        <v>#N/A</v>
      </c>
      <c r="AU21" s="95" t="e">
        <f ca="true">+IF(AND(ISNUMBER(OFFSET('Sanitation Data'!$I$4,0,10*ROW('Sanitation Data'!I15))),'Data Summary'!DJ21="Yes"),100-OFFSET('Sanitation Data'!$I$4,0,10*ROW('Sanitation Data'!I15)),NA())</f>
        <v>#N/A</v>
      </c>
      <c r="AV21" s="95" t="e">
        <f ca="true">+IF(AND(ISNUMBER(OFFSET('Sanitation Data'!$I$6,0,10*ROW('Sanitation Data'!I15))),'Data Summary'!DK21="Yes"),OFFSET('Sanitation Data'!$I$6,0,10*ROW('Sanitation Data'!I15)),NA())</f>
        <v>#N/A</v>
      </c>
      <c r="AW21" s="95" t="e">
        <f ca="true">+IF(AND(ISNUMBER(OFFSET('Sanitation Data'!$I$10,0,10*ROW('Sanitation Data'!I15))),'Data Summary'!DL21="Yes"),OFFSET('Sanitation Data'!$I$10,0,10*ROW('Sanitation Data'!I15)),NA())</f>
        <v>#N/A</v>
      </c>
      <c r="AX21" s="95" t="e">
        <f ca="true">+IF(AND(ISNUMBER(OFFSET('Sanitation Data'!$I$11,0,10*ROW('Sanitation Data'!I15))),'Data Summary'!DM21="Yes"),OFFSET('Sanitation Data'!$I$11,0,10*ROW('Sanitation Data'!I15)),NA())</f>
        <v>#N/A</v>
      </c>
      <c r="AY21" s="95" t="e">
        <f ca="true">+IF(AND(ISNUMBER(OFFSET('Sanitation Data'!$I$12,0,10*ROW('Sanitation Data'!I15))),'Data Summary'!DN21="Yes"),OFFSET('Sanitation Data'!$I$12,0,10*ROW('Sanitation Data'!I15)),NA())</f>
        <v>#N/A</v>
      </c>
      <c r="AZ21" s="96" t="e">
        <f ca="true">+IF(AND(ISNUMBER(OFFSET('Hygiene Data'!$D$5,0,10*ROW('Hygiene Data'!D15))),'Data Summary'!DO21="Yes"),OFFSET('Hygiene Data'!$D$5,0,10*ROW('Hygiene Data'!D15)),NA())</f>
        <v>#N/A</v>
      </c>
      <c r="BA21" s="96" t="e">
        <f ca="true">+IF(AND(ISNUMBER(OFFSET('Hygiene Data'!$D$7,0,10*ROW('Hygiene Data'!D15))),'Data Summary'!DP21="Yes"),OFFSET('Hygiene Data'!$D$7,0,10*ROW('Hygiene Data'!D15)),NA())</f>
        <v>#N/A</v>
      </c>
      <c r="BB21" s="96" t="e">
        <f ca="true">+IF(AND(ISNUMBER(OFFSET('Hygiene Data'!$D$9,0,10*ROW('Hygiene Data'!D15))),'Data Summary'!DQ21="Yes"),OFFSET('Hygiene Data'!$D$9,0,10*ROW('Hygiene Data'!D15)),NA())</f>
        <v>#N/A</v>
      </c>
      <c r="BC21" s="96" t="e">
        <f ca="true">+IF(AND(ISNUMBER(OFFSET('Hygiene Data'!$E$5,0,10*ROW('Hygiene Data'!E15))),'Data Summary'!DR21="Yes"),OFFSET('Hygiene Data'!$E$5,0,10*ROW('Hygiene Data'!E15)),NA())</f>
        <v>#N/A</v>
      </c>
      <c r="BD21" s="96" t="e">
        <f ca="true">+IF(AND(ISNUMBER(OFFSET('Hygiene Data'!$E$7,0,10*ROW('Hygiene Data'!E15))),'Data Summary'!DS21="Yes"),OFFSET('Hygiene Data'!$E$7,0,10*ROW('Hygiene Data'!E15)),NA())</f>
        <v>#N/A</v>
      </c>
      <c r="BE21" s="96" t="e">
        <f ca="true">+IF(AND(ISNUMBER(OFFSET('Hygiene Data'!$E$9,0,10*ROW('Hygiene Data'!E15))),'Data Summary'!DT21="Yes"),OFFSET('Hygiene Data'!$E$9,0,10*ROW('Hygiene Data'!E15)),NA())</f>
        <v>#N/A</v>
      </c>
      <c r="BF21" s="96" t="e">
        <f ca="true">+IF(AND(ISNUMBER(OFFSET('Hygiene Data'!$F$5,0,10*ROW('Hygiene Data'!F15))),'Data Summary'!DU21="Yes"),OFFSET('Hygiene Data'!$F$5,0,10*ROW('Hygiene Data'!F15)),NA())</f>
        <v>#N/A</v>
      </c>
      <c r="BG21" s="96" t="e">
        <f ca="true">+IF(AND(ISNUMBER(OFFSET('Hygiene Data'!$F$7,0,10*ROW('Hygiene Data'!F15))),'Data Summary'!DV21="Yes"),OFFSET('Hygiene Data'!$F$7,0,10*ROW('Hygiene Data'!F15)),NA())</f>
        <v>#N/A</v>
      </c>
      <c r="BH21" s="96" t="e">
        <f ca="true">+IF(AND(ISNUMBER(OFFSET('Hygiene Data'!$F$9,0,10*ROW('Hygiene Data'!F15))),'Data Summary'!DW21="Yes"),OFFSET('Hygiene Data'!$F$9,0,10*ROW('Hygiene Data'!F15)),NA())</f>
        <v>#N/A</v>
      </c>
      <c r="BI21" s="96" t="e">
        <f ca="true">+IF(AND(ISNUMBER(OFFSET('Hygiene Data'!$G$5,0,10*ROW('Hygiene Data'!G15))),'Data Summary'!DX21="Yes"),OFFSET('Hygiene Data'!$G$5,0,10*ROW('Hygiene Data'!G15)),NA())</f>
        <v>#N/A</v>
      </c>
      <c r="BJ21" s="96" t="e">
        <f ca="true">+IF(AND(ISNUMBER(OFFSET('Hygiene Data'!$G$7,0,10*ROW('Hygiene Data'!G15))),'Data Summary'!DY21="Yes"),OFFSET('Hygiene Data'!$G$7,0,10*ROW('Hygiene Data'!G15)),NA())</f>
        <v>#N/A</v>
      </c>
      <c r="BK21" s="96" t="e">
        <f ca="true">+IF(AND(ISNUMBER(OFFSET('Hygiene Data'!$G$9,0,10*ROW('Hygiene Data'!G15))),'Data Summary'!DZ21="Yes"),OFFSET('Hygiene Data'!$G$9,0,10*ROW('Hygiene Data'!G15)),NA())</f>
        <v>#N/A</v>
      </c>
      <c r="BL21" s="96" t="e">
        <f ca="true">+IF(AND(ISNUMBER(OFFSET('Hygiene Data'!$H$5,0,10*ROW('Hygiene Data'!H15))),'Data Summary'!EA21="Yes"),OFFSET('Hygiene Data'!$H$5,0,10*ROW('Hygiene Data'!H15)),NA())</f>
        <v>#N/A</v>
      </c>
      <c r="BM21" s="96" t="e">
        <f ca="true">+IF(AND(ISNUMBER(OFFSET('Hygiene Data'!$H$7,0,10*ROW('Hygiene Data'!H15))),'Data Summary'!EB21="Yes"),OFFSET('Hygiene Data'!$H$7,0,10*ROW('Hygiene Data'!H15)),NA())</f>
        <v>#N/A</v>
      </c>
      <c r="BN21" s="96" t="e">
        <f ca="true">+IF(AND(ISNUMBER(OFFSET('Hygiene Data'!$H$9,0,10*ROW('Hygiene Data'!H15))),'Data Summary'!EC21="Yes"),OFFSET('Hygiene Data'!$H$9,0,10*ROW('Hygiene Data'!H15)),NA())</f>
        <v>#N/A</v>
      </c>
      <c r="BO21" s="96" t="e">
        <f ca="true">+IF(AND(ISNUMBER(OFFSET('Hygiene Data'!$I$5,0,10*ROW('Hygiene Data'!I15))),'Data Summary'!ED21="Yes"),OFFSET('Hygiene Data'!$I$5,0,10*ROW('Hygiene Data'!I15)),NA())</f>
        <v>#N/A</v>
      </c>
      <c r="BP21" s="96" t="e">
        <f ca="true">+IF(AND(ISNUMBER(OFFSET('Hygiene Data'!$I$7,0,10*ROW('Hygiene Data'!I15))),'Data Summary'!EE21="Yes"),OFFSET('Hygiene Data'!$I$7,0,10*ROW('Hygiene Data'!I15)),NA())</f>
        <v>#N/A</v>
      </c>
      <c r="BQ21" s="96" t="e">
        <f ca="true">+IF(AND(ISNUMBER(OFFSET('Hygiene Data'!$I$9,0,10*ROW('Hygiene Data'!I15))),'Data Summary'!EF21="Yes"),OFFSET('Hygiene Data'!$I$9,0,10*ROW('Hygiene Data'!I15)),NA())</f>
        <v>#N/A</v>
      </c>
    </row>
    <row xmlns:x14ac="http://schemas.microsoft.com/office/spreadsheetml/2009/9/ac" r="22" x14ac:dyDescent="0.2">
      <c r="A22" s="330" t="e">
        <f ca="true">+RIGHT('Data Summary'!A22,LEN('Data Summary'!A22)-9)</f>
        <v>#VALUE!</v>
      </c>
      <c r="B22" s="37" t="str">
        <f ca="true">+IF(ISTEXT('Data Summary'!B22),'Data Summary'!B22,"")</f>
        <v/>
      </c>
      <c r="C22" s="329" t="e">
        <f ca="true">+VALUE('Data Summary'!C22)</f>
        <v>#VALUE!</v>
      </c>
      <c r="D22" s="94" t="e">
        <f ca="true">+IF(AND(ISNUMBER(OFFSET('Water Data'!$D$4,0,10*ROW('Water Data'!D16))),'Data Summary'!BS22="Yes"),100-OFFSET('Water Data'!$D$4,0,10*ROW('Water Data'!D16)),NA())</f>
        <v>#N/A</v>
      </c>
      <c r="E22" s="94" t="e">
        <f ca="true">+IF(AND(ISNUMBER(OFFSET('Water Data'!$D$6,0,10*ROW('Water Data'!D16))),'Data Summary'!BT22="Yes"),OFFSET('Water Data'!$D$6,0,10*ROW('Water Data'!D16)),NA())</f>
        <v>#N/A</v>
      </c>
      <c r="F22" s="94" t="e">
        <f ca="true">+IF(AND(ISNUMBER(OFFSET('Water Data'!$D$9,0,10*ROW('Water Data'!D16))),'Data Summary'!BU22="Yes"),OFFSET('Water Data'!$D$9,0,10*ROW('Water Data'!D16)),NA())</f>
        <v>#N/A</v>
      </c>
      <c r="G22" s="94" t="e">
        <f ca="true">+IF(AND(ISNUMBER(OFFSET('Water Data'!$E$4,0,10*ROW('Water Data'!E16))),'Data Summary'!BV22="Yes"),100-OFFSET('Water Data'!$E$4,0,10*ROW('Water Data'!E16)),NA())</f>
        <v>#N/A</v>
      </c>
      <c r="H22" s="94" t="e">
        <f ca="true">+IF(AND(ISNUMBER(OFFSET('Water Data'!$E$6,0,10*ROW('Water Data'!E16))),'Data Summary'!BW22="Yes"),OFFSET('Water Data'!$E$6,0,10*ROW('Water Data'!E16)),NA())</f>
        <v>#N/A</v>
      </c>
      <c r="I22" s="94" t="e">
        <f ca="true">+IF(AND(ISNUMBER(OFFSET('Water Data'!$E$9,0,10*ROW('Water Data'!E16))),'Data Summary'!BX22="Yes"),OFFSET('Water Data'!$E$9,0,10*ROW('Water Data'!E16)),NA())</f>
        <v>#N/A</v>
      </c>
      <c r="J22" s="94" t="e">
        <f ca="true">+IF(AND(ISNUMBER(OFFSET('Water Data'!$F$4,0,10*ROW('Water Data'!F16))),'Data Summary'!BY22="Yes"),100-OFFSET('Water Data'!$F$4,0,10*ROW('Water Data'!F16)),NA())</f>
        <v>#N/A</v>
      </c>
      <c r="K22" s="94" t="e">
        <f ca="true">+IF(AND(ISNUMBER(OFFSET('Water Data'!$F$6,0,10*ROW('Water Data'!F16))),'Data Summary'!BZ22="Yes"),OFFSET('Water Data'!$F$6,0,10*ROW('Water Data'!F16)),NA())</f>
        <v>#N/A</v>
      </c>
      <c r="L22" s="94" t="e">
        <f ca="true">+IF(AND(ISNUMBER(OFFSET('Water Data'!$F$9,0,10*ROW('Water Data'!F16))),'Data Summary'!CA22="Yes"),OFFSET('Water Data'!$F$9,0,10*ROW('Water Data'!F16)),NA())</f>
        <v>#N/A</v>
      </c>
      <c r="M22" s="94" t="e">
        <f ca="true">+IF(AND(ISNUMBER(OFFSET('Water Data'!$G$4,0,10*ROW('Water Data'!G16))),'Data Summary'!CB22="Yes"),100-OFFSET('Water Data'!$G$4,0,10*ROW('Water Data'!G16)),NA())</f>
        <v>#N/A</v>
      </c>
      <c r="N22" s="94" t="e">
        <f ca="true">+IF(AND(ISNUMBER(OFFSET('Water Data'!$G$6,0,10*ROW('Water Data'!G16))),'Data Summary'!CC22="Yes"),OFFSET('Water Data'!$G$6,0,10*ROW('Water Data'!G16)),NA())</f>
        <v>#N/A</v>
      </c>
      <c r="O22" s="94" t="e">
        <f ca="true">+IF(AND(ISNUMBER(OFFSET('Water Data'!$G$9,0,10*ROW('Water Data'!G16))),'Data Summary'!CD22="Yes"),OFFSET('Water Data'!$G$9,0,10*ROW('Water Data'!G16)),NA())</f>
        <v>#N/A</v>
      </c>
      <c r="P22" s="94" t="e">
        <f ca="true">+IF(AND(ISNUMBER(OFFSET('Water Data'!$H$4,0,10*ROW('Water Data'!H16))),'Data Summary'!CE22="Yes"),100-OFFSET('Water Data'!$H$4,0,10*ROW('Water Data'!H16)),NA())</f>
        <v>#N/A</v>
      </c>
      <c r="Q22" s="94" t="e">
        <f ca="true">+IF(AND(ISNUMBER(OFFSET('Water Data'!$H$6,0,10*ROW('Water Data'!H16))),'Data Summary'!CF22="Yes"),OFFSET('Water Data'!$H$6,0,10*ROW('Water Data'!H16)),NA())</f>
        <v>#N/A</v>
      </c>
      <c r="R22" s="94" t="e">
        <f ca="true">+IF(AND(ISNUMBER(OFFSET('Water Data'!$H$9,0,10*ROW('Water Data'!H16))),'Data Summary'!CG22="Yes"),OFFSET('Water Data'!$H$9,0,10*ROW('Water Data'!H16)),NA())</f>
        <v>#N/A</v>
      </c>
      <c r="S22" s="94" t="e">
        <f ca="true">+IF(AND(ISNUMBER(OFFSET('Water Data'!$I$4,0,10*ROW('Water Data'!I16))),'Data Summary'!CH22="Yes"),100-OFFSET('Water Data'!$I$4,0,10*ROW('Water Data'!I16)),NA())</f>
        <v>#N/A</v>
      </c>
      <c r="T22" s="94" t="e">
        <f ca="true">+IF(AND(ISNUMBER(OFFSET('Water Data'!$I$6,0,10*ROW('Water Data'!I16))),'Data Summary'!CI22="Yes"),OFFSET('Water Data'!$I$6,0,10*ROW('Water Data'!I16)),NA())</f>
        <v>#N/A</v>
      </c>
      <c r="U22" s="94" t="e">
        <f ca="true">+IF(AND(ISNUMBER(OFFSET('Water Data'!$I$9,0,10*ROW('Water Data'!I16))),'Data Summary'!CJ22="Yes"),OFFSET('Water Data'!$I$9,0,10*ROW('Water Data'!I16)),NA())</f>
        <v>#N/A</v>
      </c>
      <c r="V22" s="95" t="e">
        <f ca="true">+IF(AND(ISNUMBER(OFFSET('Sanitation Data'!$D$4,0,10*ROW('Sanitation Data'!D16))),'Data Summary'!CK22="Yes"),100-OFFSET('Sanitation Data'!$D$4,0,10*ROW('Sanitation Data'!D16)),NA())</f>
        <v>#N/A</v>
      </c>
      <c r="W22" s="95" t="e">
        <f ca="true">+IF(AND(ISNUMBER(OFFSET('Sanitation Data'!$D$6,0,10*ROW('Sanitation Data'!D16))),'Data Summary'!CL22="Yes"),OFFSET('Sanitation Data'!$D$6,0,10*ROW('Sanitation Data'!D16)),NA())</f>
        <v>#N/A</v>
      </c>
      <c r="X22" s="95" t="e">
        <f ca="true">+IF(AND(ISNUMBER(OFFSET('Sanitation Data'!$D$10,0,10*ROW('Sanitation Data'!D16))),'Data Summary'!CM22="Yes"),OFFSET('Sanitation Data'!$D$10,0,10*ROW('Sanitation Data'!D16)),NA())</f>
        <v>#N/A</v>
      </c>
      <c r="Y22" s="95" t="e">
        <f ca="true">+IF(AND(ISNUMBER(OFFSET('Sanitation Data'!$D$11,0,10*ROW('Sanitation Data'!D16))),'Data Summary'!CN22="Yes"),OFFSET('Sanitation Data'!$D$11,0,10*ROW('Sanitation Data'!D16)),NA())</f>
        <v>#N/A</v>
      </c>
      <c r="Z22" s="95" t="e">
        <f ca="true">+IF(AND(ISNUMBER(OFFSET('Sanitation Data'!$D$12,0,10*ROW('Sanitation Data'!D16))),'Data Summary'!CO22="Yes"),OFFSET('Sanitation Data'!$D$12,0,10*ROW('Sanitation Data'!D16)),NA())</f>
        <v>#N/A</v>
      </c>
      <c r="AA22" s="95" t="e">
        <f ca="true">+IF(AND(ISNUMBER(OFFSET('Sanitation Data'!$E$4,0,10*ROW('Sanitation Data'!E16))),'Data Summary'!CP22="Yes"),100-OFFSET('Sanitation Data'!$E$4,0,10*ROW('Sanitation Data'!E16)),NA())</f>
        <v>#N/A</v>
      </c>
      <c r="AB22" s="95" t="e">
        <f ca="true">+IF(AND(ISNUMBER(OFFSET('Sanitation Data'!$E$6,0,10*ROW('Sanitation Data'!E16))),'Data Summary'!CQ22="Yes"),OFFSET('Sanitation Data'!$E$6,0,10*ROW('Sanitation Data'!E16)),NA())</f>
        <v>#N/A</v>
      </c>
      <c r="AC22" s="95" t="e">
        <f ca="true">+IF(AND(ISNUMBER(OFFSET('Sanitation Data'!$E$10,0,10*ROW('Sanitation Data'!E16))),'Data Summary'!CR22="Yes"),OFFSET('Sanitation Data'!$E$10,0,10*ROW('Sanitation Data'!E16)),NA())</f>
        <v>#N/A</v>
      </c>
      <c r="AD22" s="95" t="e">
        <f ca="true">+IF(AND(ISNUMBER(OFFSET('Sanitation Data'!$E$11,0,10*ROW('Sanitation Data'!E16))),'Data Summary'!CS22="Yes"),OFFSET('Sanitation Data'!$E$11,0,10*ROW('Sanitation Data'!E16)),NA())</f>
        <v>#N/A</v>
      </c>
      <c r="AE22" s="95" t="e">
        <f ca="true">+IF(AND(ISNUMBER(OFFSET('Sanitation Data'!$E$12,0,10*ROW('Sanitation Data'!E16))),'Data Summary'!CT22="Yes"),OFFSET('Sanitation Data'!$E$12,0,10*ROW('Sanitation Data'!E16)),NA())</f>
        <v>#N/A</v>
      </c>
      <c r="AF22" s="95" t="e">
        <f ca="true">+IF(AND(ISNUMBER(OFFSET('Sanitation Data'!$F$4,0,10*ROW('Sanitation Data'!F16))),'Data Summary'!CU22="Yes"),100-OFFSET('Sanitation Data'!$F$4,0,10*ROW('Sanitation Data'!F16)),NA())</f>
        <v>#N/A</v>
      </c>
      <c r="AG22" s="95" t="e">
        <f ca="true">+IF(AND(ISNUMBER(OFFSET('Sanitation Data'!$F$6,0,10*ROW('Sanitation Data'!F16))),'Data Summary'!CV22="Yes"),OFFSET('Sanitation Data'!$F$6,0,10*ROW('Sanitation Data'!F16)),NA())</f>
        <v>#N/A</v>
      </c>
      <c r="AH22" s="95" t="e">
        <f ca="true">+IF(AND(ISNUMBER(OFFSET('Sanitation Data'!$F$10,0,10*ROW('Sanitation Data'!F16))),'Data Summary'!CW22="Yes"),OFFSET('Sanitation Data'!$F$10,0,10*ROW('Sanitation Data'!F16)),NA())</f>
        <v>#N/A</v>
      </c>
      <c r="AI22" s="95" t="e">
        <f ca="true">+IF(AND(ISNUMBER(OFFSET('Sanitation Data'!$F$11,0,10*ROW('Sanitation Data'!F16))),'Data Summary'!CX22="Yes"),OFFSET('Sanitation Data'!$F$11,0,10*ROW('Sanitation Data'!F16)),NA())</f>
        <v>#N/A</v>
      </c>
      <c r="AJ22" s="95" t="e">
        <f ca="true">+IF(AND(ISNUMBER(OFFSET('Sanitation Data'!$F$12,0,10*ROW('Sanitation Data'!F16))),'Data Summary'!CY22="Yes"),OFFSET('Sanitation Data'!$F$12,0,10*ROW('Sanitation Data'!F16)),NA())</f>
        <v>#N/A</v>
      </c>
      <c r="AK22" s="95" t="e">
        <f ca="true">+IF(AND(ISNUMBER(OFFSET('Sanitation Data'!$G$4,0,10*ROW('Sanitation Data'!G16))),'Data Summary'!CZ22="Yes"),100-OFFSET('Sanitation Data'!$G$4,0,10*ROW('Sanitation Data'!G16)),NA())</f>
        <v>#N/A</v>
      </c>
      <c r="AL22" s="95" t="e">
        <f ca="true">+IF(AND(ISNUMBER(OFFSET('Sanitation Data'!$G$6,0,10*ROW('Sanitation Data'!G16))),'Data Summary'!DA22="Yes"),OFFSET('Sanitation Data'!$G$6,0,10*ROW('Sanitation Data'!G16)),NA())</f>
        <v>#N/A</v>
      </c>
      <c r="AM22" s="95" t="e">
        <f ca="true">+IF(AND(ISNUMBER(OFFSET('Sanitation Data'!$G$10,0,10*ROW('Sanitation Data'!G16))),'Data Summary'!DB22="Yes"),OFFSET('Sanitation Data'!$G$10,0,10*ROW('Sanitation Data'!G16)),NA())</f>
        <v>#N/A</v>
      </c>
      <c r="AN22" s="95" t="e">
        <f ca="true">+IF(AND(ISNUMBER(OFFSET('Sanitation Data'!$G$11,0,10*ROW('Sanitation Data'!G16))),'Data Summary'!DC22="Yes"),OFFSET('Sanitation Data'!$G$11,0,10*ROW('Sanitation Data'!G16)),NA())</f>
        <v>#N/A</v>
      </c>
      <c r="AO22" s="95" t="e">
        <f ca="true">+IF(AND(ISNUMBER(OFFSET('Sanitation Data'!$G$12,0,10*ROW('Sanitation Data'!G16))),'Data Summary'!DD22="Yes"),OFFSET('Sanitation Data'!$G$12,0,10*ROW('Sanitation Data'!G16)),NA())</f>
        <v>#N/A</v>
      </c>
      <c r="AP22" s="95" t="e">
        <f ca="true">+IF(AND(ISNUMBER(OFFSET('Sanitation Data'!$H$4,0,10*ROW('Sanitation Data'!H16))),'Data Summary'!DE22="Yes"),100-OFFSET('Sanitation Data'!$H$4,0,10*ROW('Sanitation Data'!H16)),NA())</f>
        <v>#N/A</v>
      </c>
      <c r="AQ22" s="95" t="e">
        <f ca="true">+IF(AND(ISNUMBER(OFFSET('Sanitation Data'!$H$6,0,10*ROW('Sanitation Data'!H16))),'Data Summary'!DF22="Yes"),OFFSET('Sanitation Data'!$H$6,0,10*ROW('Sanitation Data'!H16)),NA())</f>
        <v>#N/A</v>
      </c>
      <c r="AR22" s="95" t="e">
        <f ca="true">+IF(AND(ISNUMBER(OFFSET('Sanitation Data'!$H$10,0,10*ROW('Sanitation Data'!H16))),'Data Summary'!DG22="Yes"),OFFSET('Sanitation Data'!$H$10,0,10*ROW('Sanitation Data'!H16)),NA())</f>
        <v>#N/A</v>
      </c>
      <c r="AS22" s="95" t="e">
        <f ca="true">+IF(AND(ISNUMBER(OFFSET('Sanitation Data'!$H$11,0,10*ROW('Sanitation Data'!H16))),'Data Summary'!DH22="Yes"),OFFSET('Sanitation Data'!$H$11,0,10*ROW('Sanitation Data'!H16)),NA())</f>
        <v>#N/A</v>
      </c>
      <c r="AT22" s="95" t="e">
        <f ca="true">+IF(AND(ISNUMBER(OFFSET('Sanitation Data'!$H$12,0,10*ROW('Sanitation Data'!H16))),'Data Summary'!DI22="Yes"),OFFSET('Sanitation Data'!$H$12,0,10*ROW('Sanitation Data'!H16)),NA())</f>
        <v>#N/A</v>
      </c>
      <c r="AU22" s="95" t="e">
        <f ca="true">+IF(AND(ISNUMBER(OFFSET('Sanitation Data'!$I$4,0,10*ROW('Sanitation Data'!I16))),'Data Summary'!DJ22="Yes"),100-OFFSET('Sanitation Data'!$I$4,0,10*ROW('Sanitation Data'!I16)),NA())</f>
        <v>#N/A</v>
      </c>
      <c r="AV22" s="95" t="e">
        <f ca="true">+IF(AND(ISNUMBER(OFFSET('Sanitation Data'!$I$6,0,10*ROW('Sanitation Data'!I16))),'Data Summary'!DK22="Yes"),OFFSET('Sanitation Data'!$I$6,0,10*ROW('Sanitation Data'!I16)),NA())</f>
        <v>#N/A</v>
      </c>
      <c r="AW22" s="95" t="e">
        <f ca="true">+IF(AND(ISNUMBER(OFFSET('Sanitation Data'!$I$10,0,10*ROW('Sanitation Data'!I16))),'Data Summary'!DL22="Yes"),OFFSET('Sanitation Data'!$I$10,0,10*ROW('Sanitation Data'!I16)),NA())</f>
        <v>#N/A</v>
      </c>
      <c r="AX22" s="95" t="e">
        <f ca="true">+IF(AND(ISNUMBER(OFFSET('Sanitation Data'!$I$11,0,10*ROW('Sanitation Data'!I16))),'Data Summary'!DM22="Yes"),OFFSET('Sanitation Data'!$I$11,0,10*ROW('Sanitation Data'!I16)),NA())</f>
        <v>#N/A</v>
      </c>
      <c r="AY22" s="95" t="e">
        <f ca="true">+IF(AND(ISNUMBER(OFFSET('Sanitation Data'!$I$12,0,10*ROW('Sanitation Data'!I16))),'Data Summary'!DN22="Yes"),OFFSET('Sanitation Data'!$I$12,0,10*ROW('Sanitation Data'!I16)),NA())</f>
        <v>#N/A</v>
      </c>
      <c r="AZ22" s="96" t="e">
        <f ca="true">+IF(AND(ISNUMBER(OFFSET('Hygiene Data'!$D$5,0,10*ROW('Hygiene Data'!D16))),'Data Summary'!DO22="Yes"),OFFSET('Hygiene Data'!$D$5,0,10*ROW('Hygiene Data'!D16)),NA())</f>
        <v>#N/A</v>
      </c>
      <c r="BA22" s="96" t="e">
        <f ca="true">+IF(AND(ISNUMBER(OFFSET('Hygiene Data'!$D$7,0,10*ROW('Hygiene Data'!D16))),'Data Summary'!DP22="Yes"),OFFSET('Hygiene Data'!$D$7,0,10*ROW('Hygiene Data'!D16)),NA())</f>
        <v>#N/A</v>
      </c>
      <c r="BB22" s="96" t="e">
        <f ca="true">+IF(AND(ISNUMBER(OFFSET('Hygiene Data'!$D$9,0,10*ROW('Hygiene Data'!D16))),'Data Summary'!DQ22="Yes"),OFFSET('Hygiene Data'!$D$9,0,10*ROW('Hygiene Data'!D16)),NA())</f>
        <v>#N/A</v>
      </c>
      <c r="BC22" s="96" t="e">
        <f ca="true">+IF(AND(ISNUMBER(OFFSET('Hygiene Data'!$E$5,0,10*ROW('Hygiene Data'!E16))),'Data Summary'!DR22="Yes"),OFFSET('Hygiene Data'!$E$5,0,10*ROW('Hygiene Data'!E16)),NA())</f>
        <v>#N/A</v>
      </c>
      <c r="BD22" s="96" t="e">
        <f ca="true">+IF(AND(ISNUMBER(OFFSET('Hygiene Data'!$E$7,0,10*ROW('Hygiene Data'!E16))),'Data Summary'!DS22="Yes"),OFFSET('Hygiene Data'!$E$7,0,10*ROW('Hygiene Data'!E16)),NA())</f>
        <v>#N/A</v>
      </c>
      <c r="BE22" s="96" t="e">
        <f ca="true">+IF(AND(ISNUMBER(OFFSET('Hygiene Data'!$E$9,0,10*ROW('Hygiene Data'!E16))),'Data Summary'!DT22="Yes"),OFFSET('Hygiene Data'!$E$9,0,10*ROW('Hygiene Data'!E16)),NA())</f>
        <v>#N/A</v>
      </c>
      <c r="BF22" s="96" t="e">
        <f ca="true">+IF(AND(ISNUMBER(OFFSET('Hygiene Data'!$F$5,0,10*ROW('Hygiene Data'!F16))),'Data Summary'!DU22="Yes"),OFFSET('Hygiene Data'!$F$5,0,10*ROW('Hygiene Data'!F16)),NA())</f>
        <v>#N/A</v>
      </c>
      <c r="BG22" s="96" t="e">
        <f ca="true">+IF(AND(ISNUMBER(OFFSET('Hygiene Data'!$F$7,0,10*ROW('Hygiene Data'!F16))),'Data Summary'!DV22="Yes"),OFFSET('Hygiene Data'!$F$7,0,10*ROW('Hygiene Data'!F16)),NA())</f>
        <v>#N/A</v>
      </c>
      <c r="BH22" s="96" t="e">
        <f ca="true">+IF(AND(ISNUMBER(OFFSET('Hygiene Data'!$F$9,0,10*ROW('Hygiene Data'!F16))),'Data Summary'!DW22="Yes"),OFFSET('Hygiene Data'!$F$9,0,10*ROW('Hygiene Data'!F16)),NA())</f>
        <v>#N/A</v>
      </c>
      <c r="BI22" s="96" t="e">
        <f ca="true">+IF(AND(ISNUMBER(OFFSET('Hygiene Data'!$G$5,0,10*ROW('Hygiene Data'!G16))),'Data Summary'!DX22="Yes"),OFFSET('Hygiene Data'!$G$5,0,10*ROW('Hygiene Data'!G16)),NA())</f>
        <v>#N/A</v>
      </c>
      <c r="BJ22" s="96" t="e">
        <f ca="true">+IF(AND(ISNUMBER(OFFSET('Hygiene Data'!$G$7,0,10*ROW('Hygiene Data'!G16))),'Data Summary'!DY22="Yes"),OFFSET('Hygiene Data'!$G$7,0,10*ROW('Hygiene Data'!G16)),NA())</f>
        <v>#N/A</v>
      </c>
      <c r="BK22" s="96" t="e">
        <f ca="true">+IF(AND(ISNUMBER(OFFSET('Hygiene Data'!$G$9,0,10*ROW('Hygiene Data'!G16))),'Data Summary'!DZ22="Yes"),OFFSET('Hygiene Data'!$G$9,0,10*ROW('Hygiene Data'!G16)),NA())</f>
        <v>#N/A</v>
      </c>
      <c r="BL22" s="96" t="e">
        <f ca="true">+IF(AND(ISNUMBER(OFFSET('Hygiene Data'!$H$5,0,10*ROW('Hygiene Data'!H16))),'Data Summary'!EA22="Yes"),OFFSET('Hygiene Data'!$H$5,0,10*ROW('Hygiene Data'!H16)),NA())</f>
        <v>#N/A</v>
      </c>
      <c r="BM22" s="96" t="e">
        <f ca="true">+IF(AND(ISNUMBER(OFFSET('Hygiene Data'!$H$7,0,10*ROW('Hygiene Data'!H16))),'Data Summary'!EB22="Yes"),OFFSET('Hygiene Data'!$H$7,0,10*ROW('Hygiene Data'!H16)),NA())</f>
        <v>#N/A</v>
      </c>
      <c r="BN22" s="96" t="e">
        <f ca="true">+IF(AND(ISNUMBER(OFFSET('Hygiene Data'!$H$9,0,10*ROW('Hygiene Data'!H16))),'Data Summary'!EC22="Yes"),OFFSET('Hygiene Data'!$H$9,0,10*ROW('Hygiene Data'!H16)),NA())</f>
        <v>#N/A</v>
      </c>
      <c r="BO22" s="96" t="e">
        <f ca="true">+IF(AND(ISNUMBER(OFFSET('Hygiene Data'!$I$5,0,10*ROW('Hygiene Data'!I16))),'Data Summary'!ED22="Yes"),OFFSET('Hygiene Data'!$I$5,0,10*ROW('Hygiene Data'!I16)),NA())</f>
        <v>#N/A</v>
      </c>
      <c r="BP22" s="96" t="e">
        <f ca="true">+IF(AND(ISNUMBER(OFFSET('Hygiene Data'!$I$7,0,10*ROW('Hygiene Data'!I16))),'Data Summary'!EE22="Yes"),OFFSET('Hygiene Data'!$I$7,0,10*ROW('Hygiene Data'!I16)),NA())</f>
        <v>#N/A</v>
      </c>
      <c r="BQ22" s="96" t="e">
        <f ca="true">+IF(AND(ISNUMBER(OFFSET('Hygiene Data'!$I$9,0,10*ROW('Hygiene Data'!I16))),'Data Summary'!EF22="Yes"),OFFSET('Hygiene Data'!$I$9,0,10*ROW('Hygiene Data'!I16)),NA())</f>
        <v>#N/A</v>
      </c>
    </row>
    <row xmlns:x14ac="http://schemas.microsoft.com/office/spreadsheetml/2009/9/ac" r="23" x14ac:dyDescent="0.2">
      <c r="A23" s="330" t="e">
        <f ca="true">+RIGHT('Data Summary'!A23,LEN('Data Summary'!A23)-9)</f>
        <v>#VALUE!</v>
      </c>
      <c r="B23" s="37" t="str">
        <f ca="true">+IF(ISTEXT('Data Summary'!B23),'Data Summary'!B23,"")</f>
        <v/>
      </c>
      <c r="C23" s="329" t="e">
        <f ca="true">+VALUE('Data Summary'!C23)</f>
        <v>#VALUE!</v>
      </c>
      <c r="D23" s="94" t="e">
        <f ca="true">+IF(AND(ISNUMBER(OFFSET('Water Data'!$D$4,0,10*ROW('Water Data'!D17))),'Data Summary'!BS23="Yes"),100-OFFSET('Water Data'!$D$4,0,10*ROW('Water Data'!D17)),NA())</f>
        <v>#N/A</v>
      </c>
      <c r="E23" s="94" t="e">
        <f ca="true">+IF(AND(ISNUMBER(OFFSET('Water Data'!$D$6,0,10*ROW('Water Data'!D17))),'Data Summary'!BT23="Yes"),OFFSET('Water Data'!$D$6,0,10*ROW('Water Data'!D17)),NA())</f>
        <v>#N/A</v>
      </c>
      <c r="F23" s="94" t="e">
        <f ca="true">+IF(AND(ISNUMBER(OFFSET('Water Data'!$D$9,0,10*ROW('Water Data'!D17))),'Data Summary'!BU23="Yes"),OFFSET('Water Data'!$D$9,0,10*ROW('Water Data'!D17)),NA())</f>
        <v>#N/A</v>
      </c>
      <c r="G23" s="94" t="e">
        <f ca="true">+IF(AND(ISNUMBER(OFFSET('Water Data'!$E$4,0,10*ROW('Water Data'!E17))),'Data Summary'!BV23="Yes"),100-OFFSET('Water Data'!$E$4,0,10*ROW('Water Data'!E17)),NA())</f>
        <v>#N/A</v>
      </c>
      <c r="H23" s="94" t="e">
        <f ca="true">+IF(AND(ISNUMBER(OFFSET('Water Data'!$E$6,0,10*ROW('Water Data'!E17))),'Data Summary'!BW23="Yes"),OFFSET('Water Data'!$E$6,0,10*ROW('Water Data'!E17)),NA())</f>
        <v>#N/A</v>
      </c>
      <c r="I23" s="94" t="e">
        <f ca="true">+IF(AND(ISNUMBER(OFFSET('Water Data'!$E$9,0,10*ROW('Water Data'!E17))),'Data Summary'!BX23="Yes"),OFFSET('Water Data'!$E$9,0,10*ROW('Water Data'!E17)),NA())</f>
        <v>#N/A</v>
      </c>
      <c r="J23" s="94" t="e">
        <f ca="true">+IF(AND(ISNUMBER(OFFSET('Water Data'!$F$4,0,10*ROW('Water Data'!F17))),'Data Summary'!BY23="Yes"),100-OFFSET('Water Data'!$F$4,0,10*ROW('Water Data'!F17)),NA())</f>
        <v>#N/A</v>
      </c>
      <c r="K23" s="94" t="e">
        <f ca="true">+IF(AND(ISNUMBER(OFFSET('Water Data'!$F$6,0,10*ROW('Water Data'!F17))),'Data Summary'!BZ23="Yes"),OFFSET('Water Data'!$F$6,0,10*ROW('Water Data'!F17)),NA())</f>
        <v>#N/A</v>
      </c>
      <c r="L23" s="94" t="e">
        <f ca="true">+IF(AND(ISNUMBER(OFFSET('Water Data'!$F$9,0,10*ROW('Water Data'!F17))),'Data Summary'!CA23="Yes"),OFFSET('Water Data'!$F$9,0,10*ROW('Water Data'!F17)),NA())</f>
        <v>#N/A</v>
      </c>
      <c r="M23" s="94" t="e">
        <f ca="true">+IF(AND(ISNUMBER(OFFSET('Water Data'!$G$4,0,10*ROW('Water Data'!G17))),'Data Summary'!CB23="Yes"),100-OFFSET('Water Data'!$G$4,0,10*ROW('Water Data'!G17)),NA())</f>
        <v>#N/A</v>
      </c>
      <c r="N23" s="94" t="e">
        <f ca="true">+IF(AND(ISNUMBER(OFFSET('Water Data'!$G$6,0,10*ROW('Water Data'!G17))),'Data Summary'!CC23="Yes"),OFFSET('Water Data'!$G$6,0,10*ROW('Water Data'!G17)),NA())</f>
        <v>#N/A</v>
      </c>
      <c r="O23" s="94" t="e">
        <f ca="true">+IF(AND(ISNUMBER(OFFSET('Water Data'!$G$9,0,10*ROW('Water Data'!G17))),'Data Summary'!CD23="Yes"),OFFSET('Water Data'!$G$9,0,10*ROW('Water Data'!G17)),NA())</f>
        <v>#N/A</v>
      </c>
      <c r="P23" s="94" t="e">
        <f ca="true">+IF(AND(ISNUMBER(OFFSET('Water Data'!$H$4,0,10*ROW('Water Data'!H17))),'Data Summary'!CE23="Yes"),100-OFFSET('Water Data'!$H$4,0,10*ROW('Water Data'!H17)),NA())</f>
        <v>#N/A</v>
      </c>
      <c r="Q23" s="94" t="e">
        <f ca="true">+IF(AND(ISNUMBER(OFFSET('Water Data'!$H$6,0,10*ROW('Water Data'!H17))),'Data Summary'!CF23="Yes"),OFFSET('Water Data'!$H$6,0,10*ROW('Water Data'!H17)),NA())</f>
        <v>#N/A</v>
      </c>
      <c r="R23" s="94" t="e">
        <f ca="true">+IF(AND(ISNUMBER(OFFSET('Water Data'!$H$9,0,10*ROW('Water Data'!H17))),'Data Summary'!CG23="Yes"),OFFSET('Water Data'!$H$9,0,10*ROW('Water Data'!H17)),NA())</f>
        <v>#N/A</v>
      </c>
      <c r="S23" s="94" t="e">
        <f ca="true">+IF(AND(ISNUMBER(OFFSET('Water Data'!$I$4,0,10*ROW('Water Data'!I17))),'Data Summary'!CH23="Yes"),100-OFFSET('Water Data'!$I$4,0,10*ROW('Water Data'!I17)),NA())</f>
        <v>#N/A</v>
      </c>
      <c r="T23" s="94" t="e">
        <f ca="true">+IF(AND(ISNUMBER(OFFSET('Water Data'!$I$6,0,10*ROW('Water Data'!I17))),'Data Summary'!CI23="Yes"),OFFSET('Water Data'!$I$6,0,10*ROW('Water Data'!I17)),NA())</f>
        <v>#N/A</v>
      </c>
      <c r="U23" s="94" t="e">
        <f ca="true">+IF(AND(ISNUMBER(OFFSET('Water Data'!$I$9,0,10*ROW('Water Data'!I17))),'Data Summary'!CJ23="Yes"),OFFSET('Water Data'!$I$9,0,10*ROW('Water Data'!I17)),NA())</f>
        <v>#N/A</v>
      </c>
      <c r="V23" s="95" t="e">
        <f ca="true">+IF(AND(ISNUMBER(OFFSET('Sanitation Data'!$D$4,0,10*ROW('Sanitation Data'!D17))),'Data Summary'!CK23="Yes"),100-OFFSET('Sanitation Data'!$D$4,0,10*ROW('Sanitation Data'!D17)),NA())</f>
        <v>#N/A</v>
      </c>
      <c r="W23" s="95" t="e">
        <f ca="true">+IF(AND(ISNUMBER(OFFSET('Sanitation Data'!$D$6,0,10*ROW('Sanitation Data'!D17))),'Data Summary'!CL23="Yes"),OFFSET('Sanitation Data'!$D$6,0,10*ROW('Sanitation Data'!D17)),NA())</f>
        <v>#N/A</v>
      </c>
      <c r="X23" s="95" t="e">
        <f ca="true">+IF(AND(ISNUMBER(OFFSET('Sanitation Data'!$D$10,0,10*ROW('Sanitation Data'!D17))),'Data Summary'!CM23="Yes"),OFFSET('Sanitation Data'!$D$10,0,10*ROW('Sanitation Data'!D17)),NA())</f>
        <v>#N/A</v>
      </c>
      <c r="Y23" s="95" t="e">
        <f ca="true">+IF(AND(ISNUMBER(OFFSET('Sanitation Data'!$D$11,0,10*ROW('Sanitation Data'!D17))),'Data Summary'!CN23="Yes"),OFFSET('Sanitation Data'!$D$11,0,10*ROW('Sanitation Data'!D17)),NA())</f>
        <v>#N/A</v>
      </c>
      <c r="Z23" s="95" t="e">
        <f ca="true">+IF(AND(ISNUMBER(OFFSET('Sanitation Data'!$D$12,0,10*ROW('Sanitation Data'!D17))),'Data Summary'!CO23="Yes"),OFFSET('Sanitation Data'!$D$12,0,10*ROW('Sanitation Data'!D17)),NA())</f>
        <v>#N/A</v>
      </c>
      <c r="AA23" s="95" t="e">
        <f ca="true">+IF(AND(ISNUMBER(OFFSET('Sanitation Data'!$E$4,0,10*ROW('Sanitation Data'!E17))),'Data Summary'!CP23="Yes"),100-OFFSET('Sanitation Data'!$E$4,0,10*ROW('Sanitation Data'!E17)),NA())</f>
        <v>#N/A</v>
      </c>
      <c r="AB23" s="95" t="e">
        <f ca="true">+IF(AND(ISNUMBER(OFFSET('Sanitation Data'!$E$6,0,10*ROW('Sanitation Data'!E17))),'Data Summary'!CQ23="Yes"),OFFSET('Sanitation Data'!$E$6,0,10*ROW('Sanitation Data'!E17)),NA())</f>
        <v>#N/A</v>
      </c>
      <c r="AC23" s="95" t="e">
        <f ca="true">+IF(AND(ISNUMBER(OFFSET('Sanitation Data'!$E$10,0,10*ROW('Sanitation Data'!E17))),'Data Summary'!CR23="Yes"),OFFSET('Sanitation Data'!$E$10,0,10*ROW('Sanitation Data'!E17)),NA())</f>
        <v>#N/A</v>
      </c>
      <c r="AD23" s="95" t="e">
        <f ca="true">+IF(AND(ISNUMBER(OFFSET('Sanitation Data'!$E$11,0,10*ROW('Sanitation Data'!E17))),'Data Summary'!CS23="Yes"),OFFSET('Sanitation Data'!$E$11,0,10*ROW('Sanitation Data'!E17)),NA())</f>
        <v>#N/A</v>
      </c>
      <c r="AE23" s="95" t="e">
        <f ca="true">+IF(AND(ISNUMBER(OFFSET('Sanitation Data'!$E$12,0,10*ROW('Sanitation Data'!E17))),'Data Summary'!CT23="Yes"),OFFSET('Sanitation Data'!$E$12,0,10*ROW('Sanitation Data'!E17)),NA())</f>
        <v>#N/A</v>
      </c>
      <c r="AF23" s="95" t="e">
        <f ca="true">+IF(AND(ISNUMBER(OFFSET('Sanitation Data'!$F$4,0,10*ROW('Sanitation Data'!F17))),'Data Summary'!CU23="Yes"),100-OFFSET('Sanitation Data'!$F$4,0,10*ROW('Sanitation Data'!F17)),NA())</f>
        <v>#N/A</v>
      </c>
      <c r="AG23" s="95" t="e">
        <f ca="true">+IF(AND(ISNUMBER(OFFSET('Sanitation Data'!$F$6,0,10*ROW('Sanitation Data'!F17))),'Data Summary'!CV23="Yes"),OFFSET('Sanitation Data'!$F$6,0,10*ROW('Sanitation Data'!F17)),NA())</f>
        <v>#N/A</v>
      </c>
      <c r="AH23" s="95" t="e">
        <f ca="true">+IF(AND(ISNUMBER(OFFSET('Sanitation Data'!$F$10,0,10*ROW('Sanitation Data'!F17))),'Data Summary'!CW23="Yes"),OFFSET('Sanitation Data'!$F$10,0,10*ROW('Sanitation Data'!F17)),NA())</f>
        <v>#N/A</v>
      </c>
      <c r="AI23" s="95" t="e">
        <f ca="true">+IF(AND(ISNUMBER(OFFSET('Sanitation Data'!$F$11,0,10*ROW('Sanitation Data'!F17))),'Data Summary'!CX23="Yes"),OFFSET('Sanitation Data'!$F$11,0,10*ROW('Sanitation Data'!F17)),NA())</f>
        <v>#N/A</v>
      </c>
      <c r="AJ23" s="95" t="e">
        <f ca="true">+IF(AND(ISNUMBER(OFFSET('Sanitation Data'!$F$12,0,10*ROW('Sanitation Data'!F17))),'Data Summary'!CY23="Yes"),OFFSET('Sanitation Data'!$F$12,0,10*ROW('Sanitation Data'!F17)),NA())</f>
        <v>#N/A</v>
      </c>
      <c r="AK23" s="95" t="e">
        <f ca="true">+IF(AND(ISNUMBER(OFFSET('Sanitation Data'!$G$4,0,10*ROW('Sanitation Data'!G17))),'Data Summary'!CZ23="Yes"),100-OFFSET('Sanitation Data'!$G$4,0,10*ROW('Sanitation Data'!G17)),NA())</f>
        <v>#N/A</v>
      </c>
      <c r="AL23" s="95" t="e">
        <f ca="true">+IF(AND(ISNUMBER(OFFSET('Sanitation Data'!$G$6,0,10*ROW('Sanitation Data'!G17))),'Data Summary'!DA23="Yes"),OFFSET('Sanitation Data'!$G$6,0,10*ROW('Sanitation Data'!G17)),NA())</f>
        <v>#N/A</v>
      </c>
      <c r="AM23" s="95" t="e">
        <f ca="true">+IF(AND(ISNUMBER(OFFSET('Sanitation Data'!$G$10,0,10*ROW('Sanitation Data'!G17))),'Data Summary'!DB23="Yes"),OFFSET('Sanitation Data'!$G$10,0,10*ROW('Sanitation Data'!G17)),NA())</f>
        <v>#N/A</v>
      </c>
      <c r="AN23" s="95" t="e">
        <f ca="true">+IF(AND(ISNUMBER(OFFSET('Sanitation Data'!$G$11,0,10*ROW('Sanitation Data'!G17))),'Data Summary'!DC23="Yes"),OFFSET('Sanitation Data'!$G$11,0,10*ROW('Sanitation Data'!G17)),NA())</f>
        <v>#N/A</v>
      </c>
      <c r="AO23" s="95" t="e">
        <f ca="true">+IF(AND(ISNUMBER(OFFSET('Sanitation Data'!$G$12,0,10*ROW('Sanitation Data'!G17))),'Data Summary'!DD23="Yes"),OFFSET('Sanitation Data'!$G$12,0,10*ROW('Sanitation Data'!G17)),NA())</f>
        <v>#N/A</v>
      </c>
      <c r="AP23" s="95" t="e">
        <f ca="true">+IF(AND(ISNUMBER(OFFSET('Sanitation Data'!$H$4,0,10*ROW('Sanitation Data'!H17))),'Data Summary'!DE23="Yes"),100-OFFSET('Sanitation Data'!$H$4,0,10*ROW('Sanitation Data'!H17)),NA())</f>
        <v>#N/A</v>
      </c>
      <c r="AQ23" s="95" t="e">
        <f ca="true">+IF(AND(ISNUMBER(OFFSET('Sanitation Data'!$H$6,0,10*ROW('Sanitation Data'!H17))),'Data Summary'!DF23="Yes"),OFFSET('Sanitation Data'!$H$6,0,10*ROW('Sanitation Data'!H17)),NA())</f>
        <v>#N/A</v>
      </c>
      <c r="AR23" s="95" t="e">
        <f ca="true">+IF(AND(ISNUMBER(OFFSET('Sanitation Data'!$H$10,0,10*ROW('Sanitation Data'!H17))),'Data Summary'!DG23="Yes"),OFFSET('Sanitation Data'!$H$10,0,10*ROW('Sanitation Data'!H17)),NA())</f>
        <v>#N/A</v>
      </c>
      <c r="AS23" s="95" t="e">
        <f ca="true">+IF(AND(ISNUMBER(OFFSET('Sanitation Data'!$H$11,0,10*ROW('Sanitation Data'!H17))),'Data Summary'!DH23="Yes"),OFFSET('Sanitation Data'!$H$11,0,10*ROW('Sanitation Data'!H17)),NA())</f>
        <v>#N/A</v>
      </c>
      <c r="AT23" s="95" t="e">
        <f ca="true">+IF(AND(ISNUMBER(OFFSET('Sanitation Data'!$H$12,0,10*ROW('Sanitation Data'!H17))),'Data Summary'!DI23="Yes"),OFFSET('Sanitation Data'!$H$12,0,10*ROW('Sanitation Data'!H17)),NA())</f>
        <v>#N/A</v>
      </c>
      <c r="AU23" s="95" t="e">
        <f ca="true">+IF(AND(ISNUMBER(OFFSET('Sanitation Data'!$I$4,0,10*ROW('Sanitation Data'!I17))),'Data Summary'!DJ23="Yes"),100-OFFSET('Sanitation Data'!$I$4,0,10*ROW('Sanitation Data'!I17)),NA())</f>
        <v>#N/A</v>
      </c>
      <c r="AV23" s="95" t="e">
        <f ca="true">+IF(AND(ISNUMBER(OFFSET('Sanitation Data'!$I$6,0,10*ROW('Sanitation Data'!I17))),'Data Summary'!DK23="Yes"),OFFSET('Sanitation Data'!$I$6,0,10*ROW('Sanitation Data'!I17)),NA())</f>
        <v>#N/A</v>
      </c>
      <c r="AW23" s="95" t="e">
        <f ca="true">+IF(AND(ISNUMBER(OFFSET('Sanitation Data'!$I$10,0,10*ROW('Sanitation Data'!I17))),'Data Summary'!DL23="Yes"),OFFSET('Sanitation Data'!$I$10,0,10*ROW('Sanitation Data'!I17)),NA())</f>
        <v>#N/A</v>
      </c>
      <c r="AX23" s="95" t="e">
        <f ca="true">+IF(AND(ISNUMBER(OFFSET('Sanitation Data'!$I$11,0,10*ROW('Sanitation Data'!I17))),'Data Summary'!DM23="Yes"),OFFSET('Sanitation Data'!$I$11,0,10*ROW('Sanitation Data'!I17)),NA())</f>
        <v>#N/A</v>
      </c>
      <c r="AY23" s="95" t="e">
        <f ca="true">+IF(AND(ISNUMBER(OFFSET('Sanitation Data'!$I$12,0,10*ROW('Sanitation Data'!I17))),'Data Summary'!DN23="Yes"),OFFSET('Sanitation Data'!$I$12,0,10*ROW('Sanitation Data'!I17)),NA())</f>
        <v>#N/A</v>
      </c>
      <c r="AZ23" s="96" t="e">
        <f ca="true">+IF(AND(ISNUMBER(OFFSET('Hygiene Data'!$D$5,0,10*ROW('Hygiene Data'!D17))),'Data Summary'!DO23="Yes"),OFFSET('Hygiene Data'!$D$5,0,10*ROW('Hygiene Data'!D17)),NA())</f>
        <v>#N/A</v>
      </c>
      <c r="BA23" s="96" t="e">
        <f ca="true">+IF(AND(ISNUMBER(OFFSET('Hygiene Data'!$D$7,0,10*ROW('Hygiene Data'!D17))),'Data Summary'!DP23="Yes"),OFFSET('Hygiene Data'!$D$7,0,10*ROW('Hygiene Data'!D17)),NA())</f>
        <v>#N/A</v>
      </c>
      <c r="BB23" s="96" t="e">
        <f ca="true">+IF(AND(ISNUMBER(OFFSET('Hygiene Data'!$D$9,0,10*ROW('Hygiene Data'!D17))),'Data Summary'!DQ23="Yes"),OFFSET('Hygiene Data'!$D$9,0,10*ROW('Hygiene Data'!D17)),NA())</f>
        <v>#N/A</v>
      </c>
      <c r="BC23" s="96" t="e">
        <f ca="true">+IF(AND(ISNUMBER(OFFSET('Hygiene Data'!$E$5,0,10*ROW('Hygiene Data'!E17))),'Data Summary'!DR23="Yes"),OFFSET('Hygiene Data'!$E$5,0,10*ROW('Hygiene Data'!E17)),NA())</f>
        <v>#N/A</v>
      </c>
      <c r="BD23" s="96" t="e">
        <f ca="true">+IF(AND(ISNUMBER(OFFSET('Hygiene Data'!$E$7,0,10*ROW('Hygiene Data'!E17))),'Data Summary'!DS23="Yes"),OFFSET('Hygiene Data'!$E$7,0,10*ROW('Hygiene Data'!E17)),NA())</f>
        <v>#N/A</v>
      </c>
      <c r="BE23" s="96" t="e">
        <f ca="true">+IF(AND(ISNUMBER(OFFSET('Hygiene Data'!$E$9,0,10*ROW('Hygiene Data'!E17))),'Data Summary'!DT23="Yes"),OFFSET('Hygiene Data'!$E$9,0,10*ROW('Hygiene Data'!E17)),NA())</f>
        <v>#N/A</v>
      </c>
      <c r="BF23" s="96" t="e">
        <f ca="true">+IF(AND(ISNUMBER(OFFSET('Hygiene Data'!$F$5,0,10*ROW('Hygiene Data'!F17))),'Data Summary'!DU23="Yes"),OFFSET('Hygiene Data'!$F$5,0,10*ROW('Hygiene Data'!F17)),NA())</f>
        <v>#N/A</v>
      </c>
      <c r="BG23" s="96" t="e">
        <f ca="true">+IF(AND(ISNUMBER(OFFSET('Hygiene Data'!$F$7,0,10*ROW('Hygiene Data'!F17))),'Data Summary'!DV23="Yes"),OFFSET('Hygiene Data'!$F$7,0,10*ROW('Hygiene Data'!F17)),NA())</f>
        <v>#N/A</v>
      </c>
      <c r="BH23" s="96" t="e">
        <f ca="true">+IF(AND(ISNUMBER(OFFSET('Hygiene Data'!$F$9,0,10*ROW('Hygiene Data'!F17))),'Data Summary'!DW23="Yes"),OFFSET('Hygiene Data'!$F$9,0,10*ROW('Hygiene Data'!F17)),NA())</f>
        <v>#N/A</v>
      </c>
      <c r="BI23" s="96" t="e">
        <f ca="true">+IF(AND(ISNUMBER(OFFSET('Hygiene Data'!$G$5,0,10*ROW('Hygiene Data'!G17))),'Data Summary'!DX23="Yes"),OFFSET('Hygiene Data'!$G$5,0,10*ROW('Hygiene Data'!G17)),NA())</f>
        <v>#N/A</v>
      </c>
      <c r="BJ23" s="96" t="e">
        <f ca="true">+IF(AND(ISNUMBER(OFFSET('Hygiene Data'!$G$7,0,10*ROW('Hygiene Data'!G17))),'Data Summary'!DY23="Yes"),OFFSET('Hygiene Data'!$G$7,0,10*ROW('Hygiene Data'!G17)),NA())</f>
        <v>#N/A</v>
      </c>
      <c r="BK23" s="96" t="e">
        <f ca="true">+IF(AND(ISNUMBER(OFFSET('Hygiene Data'!$G$9,0,10*ROW('Hygiene Data'!G17))),'Data Summary'!DZ23="Yes"),OFFSET('Hygiene Data'!$G$9,0,10*ROW('Hygiene Data'!G17)),NA())</f>
        <v>#N/A</v>
      </c>
      <c r="BL23" s="96" t="e">
        <f ca="true">+IF(AND(ISNUMBER(OFFSET('Hygiene Data'!$H$5,0,10*ROW('Hygiene Data'!H17))),'Data Summary'!EA23="Yes"),OFFSET('Hygiene Data'!$H$5,0,10*ROW('Hygiene Data'!H17)),NA())</f>
        <v>#N/A</v>
      </c>
      <c r="BM23" s="96" t="e">
        <f ca="true">+IF(AND(ISNUMBER(OFFSET('Hygiene Data'!$H$7,0,10*ROW('Hygiene Data'!H17))),'Data Summary'!EB23="Yes"),OFFSET('Hygiene Data'!$H$7,0,10*ROW('Hygiene Data'!H17)),NA())</f>
        <v>#N/A</v>
      </c>
      <c r="BN23" s="96" t="e">
        <f ca="true">+IF(AND(ISNUMBER(OFFSET('Hygiene Data'!$H$9,0,10*ROW('Hygiene Data'!H17))),'Data Summary'!EC23="Yes"),OFFSET('Hygiene Data'!$H$9,0,10*ROW('Hygiene Data'!H17)),NA())</f>
        <v>#N/A</v>
      </c>
      <c r="BO23" s="96" t="e">
        <f ca="true">+IF(AND(ISNUMBER(OFFSET('Hygiene Data'!$I$5,0,10*ROW('Hygiene Data'!I17))),'Data Summary'!ED23="Yes"),OFFSET('Hygiene Data'!$I$5,0,10*ROW('Hygiene Data'!I17)),NA())</f>
        <v>#N/A</v>
      </c>
      <c r="BP23" s="96" t="e">
        <f ca="true">+IF(AND(ISNUMBER(OFFSET('Hygiene Data'!$I$7,0,10*ROW('Hygiene Data'!I17))),'Data Summary'!EE23="Yes"),OFFSET('Hygiene Data'!$I$7,0,10*ROW('Hygiene Data'!I17)),NA())</f>
        <v>#N/A</v>
      </c>
      <c r="BQ23" s="96" t="e">
        <f ca="true">+IF(AND(ISNUMBER(OFFSET('Hygiene Data'!$I$9,0,10*ROW('Hygiene Data'!I17))),'Data Summary'!EF23="Yes"),OFFSET('Hygiene Data'!$I$9,0,10*ROW('Hygiene Data'!I17)),NA())</f>
        <v>#N/A</v>
      </c>
    </row>
    <row xmlns:x14ac="http://schemas.microsoft.com/office/spreadsheetml/2009/9/ac" r="24" x14ac:dyDescent="0.2">
      <c r="A24" s="330" t="e">
        <f ca="true">+RIGHT('Data Summary'!A24,LEN('Data Summary'!A24)-9)</f>
        <v>#VALUE!</v>
      </c>
      <c r="B24" s="37" t="str">
        <f ca="true">+IF(ISTEXT('Data Summary'!B24),'Data Summary'!B24,"")</f>
        <v/>
      </c>
      <c r="C24" s="329" t="e">
        <f ca="true">+VALUE('Data Summary'!C24)</f>
        <v>#VALUE!</v>
      </c>
      <c r="D24" s="94" t="e">
        <f ca="true">+IF(AND(ISNUMBER(OFFSET('Water Data'!$D$4,0,10*ROW('Water Data'!D18))),'Data Summary'!BS24="Yes"),100-OFFSET('Water Data'!$D$4,0,10*ROW('Water Data'!D18)),NA())</f>
        <v>#N/A</v>
      </c>
      <c r="E24" s="94" t="e">
        <f ca="true">+IF(AND(ISNUMBER(OFFSET('Water Data'!$D$6,0,10*ROW('Water Data'!D18))),'Data Summary'!BT24="Yes"),OFFSET('Water Data'!$D$6,0,10*ROW('Water Data'!D18)),NA())</f>
        <v>#N/A</v>
      </c>
      <c r="F24" s="94" t="e">
        <f ca="true">+IF(AND(ISNUMBER(OFFSET('Water Data'!$D$9,0,10*ROW('Water Data'!D18))),'Data Summary'!BU24="Yes"),OFFSET('Water Data'!$D$9,0,10*ROW('Water Data'!D18)),NA())</f>
        <v>#N/A</v>
      </c>
      <c r="G24" s="94" t="e">
        <f ca="true">+IF(AND(ISNUMBER(OFFSET('Water Data'!$E$4,0,10*ROW('Water Data'!E18))),'Data Summary'!BV24="Yes"),100-OFFSET('Water Data'!$E$4,0,10*ROW('Water Data'!E18)),NA())</f>
        <v>#N/A</v>
      </c>
      <c r="H24" s="94" t="e">
        <f ca="true">+IF(AND(ISNUMBER(OFFSET('Water Data'!$E$6,0,10*ROW('Water Data'!E18))),'Data Summary'!BW24="Yes"),OFFSET('Water Data'!$E$6,0,10*ROW('Water Data'!E18)),NA())</f>
        <v>#N/A</v>
      </c>
      <c r="I24" s="94" t="e">
        <f ca="true">+IF(AND(ISNUMBER(OFFSET('Water Data'!$E$9,0,10*ROW('Water Data'!E18))),'Data Summary'!BX24="Yes"),OFFSET('Water Data'!$E$9,0,10*ROW('Water Data'!E18)),NA())</f>
        <v>#N/A</v>
      </c>
      <c r="J24" s="94" t="e">
        <f ca="true">+IF(AND(ISNUMBER(OFFSET('Water Data'!$F$4,0,10*ROW('Water Data'!F18))),'Data Summary'!BY24="Yes"),100-OFFSET('Water Data'!$F$4,0,10*ROW('Water Data'!F18)),NA())</f>
        <v>#N/A</v>
      </c>
      <c r="K24" s="94" t="e">
        <f ca="true">+IF(AND(ISNUMBER(OFFSET('Water Data'!$F$6,0,10*ROW('Water Data'!F18))),'Data Summary'!BZ24="Yes"),OFFSET('Water Data'!$F$6,0,10*ROW('Water Data'!F18)),NA())</f>
        <v>#N/A</v>
      </c>
      <c r="L24" s="94" t="e">
        <f ca="true">+IF(AND(ISNUMBER(OFFSET('Water Data'!$F$9,0,10*ROW('Water Data'!F18))),'Data Summary'!CA24="Yes"),OFFSET('Water Data'!$F$9,0,10*ROW('Water Data'!F18)),NA())</f>
        <v>#N/A</v>
      </c>
      <c r="M24" s="94" t="e">
        <f ca="true">+IF(AND(ISNUMBER(OFFSET('Water Data'!$G$4,0,10*ROW('Water Data'!G18))),'Data Summary'!CB24="Yes"),100-OFFSET('Water Data'!$G$4,0,10*ROW('Water Data'!G18)),NA())</f>
        <v>#N/A</v>
      </c>
      <c r="N24" s="94" t="e">
        <f ca="true">+IF(AND(ISNUMBER(OFFSET('Water Data'!$G$6,0,10*ROW('Water Data'!G18))),'Data Summary'!CC24="Yes"),OFFSET('Water Data'!$G$6,0,10*ROW('Water Data'!G18)),NA())</f>
        <v>#N/A</v>
      </c>
      <c r="O24" s="94" t="e">
        <f ca="true">+IF(AND(ISNUMBER(OFFSET('Water Data'!$G$9,0,10*ROW('Water Data'!G18))),'Data Summary'!CD24="Yes"),OFFSET('Water Data'!$G$9,0,10*ROW('Water Data'!G18)),NA())</f>
        <v>#N/A</v>
      </c>
      <c r="P24" s="94" t="e">
        <f ca="true">+IF(AND(ISNUMBER(OFFSET('Water Data'!$H$4,0,10*ROW('Water Data'!H18))),'Data Summary'!CE24="Yes"),100-OFFSET('Water Data'!$H$4,0,10*ROW('Water Data'!H18)),NA())</f>
        <v>#N/A</v>
      </c>
      <c r="Q24" s="94" t="e">
        <f ca="true">+IF(AND(ISNUMBER(OFFSET('Water Data'!$H$6,0,10*ROW('Water Data'!H18))),'Data Summary'!CF24="Yes"),OFFSET('Water Data'!$H$6,0,10*ROW('Water Data'!H18)),NA())</f>
        <v>#N/A</v>
      </c>
      <c r="R24" s="94" t="e">
        <f ca="true">+IF(AND(ISNUMBER(OFFSET('Water Data'!$H$9,0,10*ROW('Water Data'!H18))),'Data Summary'!CG24="Yes"),OFFSET('Water Data'!$H$9,0,10*ROW('Water Data'!H18)),NA())</f>
        <v>#N/A</v>
      </c>
      <c r="S24" s="94" t="e">
        <f ca="true">+IF(AND(ISNUMBER(OFFSET('Water Data'!$I$4,0,10*ROW('Water Data'!I18))),'Data Summary'!CH24="Yes"),100-OFFSET('Water Data'!$I$4,0,10*ROW('Water Data'!I18)),NA())</f>
        <v>#N/A</v>
      </c>
      <c r="T24" s="94" t="e">
        <f ca="true">+IF(AND(ISNUMBER(OFFSET('Water Data'!$I$6,0,10*ROW('Water Data'!I18))),'Data Summary'!CI24="Yes"),OFFSET('Water Data'!$I$6,0,10*ROW('Water Data'!I18)),NA())</f>
        <v>#N/A</v>
      </c>
      <c r="U24" s="94" t="e">
        <f ca="true">+IF(AND(ISNUMBER(OFFSET('Water Data'!$I$9,0,10*ROW('Water Data'!I18))),'Data Summary'!CJ24="Yes"),OFFSET('Water Data'!$I$9,0,10*ROW('Water Data'!I18)),NA())</f>
        <v>#N/A</v>
      </c>
      <c r="V24" s="95" t="e">
        <f ca="true">+IF(AND(ISNUMBER(OFFSET('Sanitation Data'!$D$4,0,10*ROW('Sanitation Data'!D18))),'Data Summary'!CK24="Yes"),100-OFFSET('Sanitation Data'!$D$4,0,10*ROW('Sanitation Data'!D18)),NA())</f>
        <v>#N/A</v>
      </c>
      <c r="W24" s="95" t="e">
        <f ca="true">+IF(AND(ISNUMBER(OFFSET('Sanitation Data'!$D$6,0,10*ROW('Sanitation Data'!D18))),'Data Summary'!CL24="Yes"),OFFSET('Sanitation Data'!$D$6,0,10*ROW('Sanitation Data'!D18)),NA())</f>
        <v>#N/A</v>
      </c>
      <c r="X24" s="95" t="e">
        <f ca="true">+IF(AND(ISNUMBER(OFFSET('Sanitation Data'!$D$10,0,10*ROW('Sanitation Data'!D18))),'Data Summary'!CM24="Yes"),OFFSET('Sanitation Data'!$D$10,0,10*ROW('Sanitation Data'!D18)),NA())</f>
        <v>#N/A</v>
      </c>
      <c r="Y24" s="95" t="e">
        <f ca="true">+IF(AND(ISNUMBER(OFFSET('Sanitation Data'!$D$11,0,10*ROW('Sanitation Data'!D18))),'Data Summary'!CN24="Yes"),OFFSET('Sanitation Data'!$D$11,0,10*ROW('Sanitation Data'!D18)),NA())</f>
        <v>#N/A</v>
      </c>
      <c r="Z24" s="95" t="e">
        <f ca="true">+IF(AND(ISNUMBER(OFFSET('Sanitation Data'!$D$12,0,10*ROW('Sanitation Data'!D18))),'Data Summary'!CO24="Yes"),OFFSET('Sanitation Data'!$D$12,0,10*ROW('Sanitation Data'!D18)),NA())</f>
        <v>#N/A</v>
      </c>
      <c r="AA24" s="95" t="e">
        <f ca="true">+IF(AND(ISNUMBER(OFFSET('Sanitation Data'!$E$4,0,10*ROW('Sanitation Data'!E18))),'Data Summary'!CP24="Yes"),100-OFFSET('Sanitation Data'!$E$4,0,10*ROW('Sanitation Data'!E18)),NA())</f>
        <v>#N/A</v>
      </c>
      <c r="AB24" s="95" t="e">
        <f ca="true">+IF(AND(ISNUMBER(OFFSET('Sanitation Data'!$E$6,0,10*ROW('Sanitation Data'!E18))),'Data Summary'!CQ24="Yes"),OFFSET('Sanitation Data'!$E$6,0,10*ROW('Sanitation Data'!E18)),NA())</f>
        <v>#N/A</v>
      </c>
      <c r="AC24" s="95" t="e">
        <f ca="true">+IF(AND(ISNUMBER(OFFSET('Sanitation Data'!$E$10,0,10*ROW('Sanitation Data'!E18))),'Data Summary'!CR24="Yes"),OFFSET('Sanitation Data'!$E$10,0,10*ROW('Sanitation Data'!E18)),NA())</f>
        <v>#N/A</v>
      </c>
      <c r="AD24" s="95" t="e">
        <f ca="true">+IF(AND(ISNUMBER(OFFSET('Sanitation Data'!$E$11,0,10*ROW('Sanitation Data'!E18))),'Data Summary'!CS24="Yes"),OFFSET('Sanitation Data'!$E$11,0,10*ROW('Sanitation Data'!E18)),NA())</f>
        <v>#N/A</v>
      </c>
      <c r="AE24" s="95" t="e">
        <f ca="true">+IF(AND(ISNUMBER(OFFSET('Sanitation Data'!$E$12,0,10*ROW('Sanitation Data'!E18))),'Data Summary'!CT24="Yes"),OFFSET('Sanitation Data'!$E$12,0,10*ROW('Sanitation Data'!E18)),NA())</f>
        <v>#N/A</v>
      </c>
      <c r="AF24" s="95" t="e">
        <f ca="true">+IF(AND(ISNUMBER(OFFSET('Sanitation Data'!$F$4,0,10*ROW('Sanitation Data'!F18))),'Data Summary'!CU24="Yes"),100-OFFSET('Sanitation Data'!$F$4,0,10*ROW('Sanitation Data'!F18)),NA())</f>
        <v>#N/A</v>
      </c>
      <c r="AG24" s="95" t="e">
        <f ca="true">+IF(AND(ISNUMBER(OFFSET('Sanitation Data'!$F$6,0,10*ROW('Sanitation Data'!F18))),'Data Summary'!CV24="Yes"),OFFSET('Sanitation Data'!$F$6,0,10*ROW('Sanitation Data'!F18)),NA())</f>
        <v>#N/A</v>
      </c>
      <c r="AH24" s="95" t="e">
        <f ca="true">+IF(AND(ISNUMBER(OFFSET('Sanitation Data'!$F$10,0,10*ROW('Sanitation Data'!F18))),'Data Summary'!CW24="Yes"),OFFSET('Sanitation Data'!$F$10,0,10*ROW('Sanitation Data'!F18)),NA())</f>
        <v>#N/A</v>
      </c>
      <c r="AI24" s="95" t="e">
        <f ca="true">+IF(AND(ISNUMBER(OFFSET('Sanitation Data'!$F$11,0,10*ROW('Sanitation Data'!F18))),'Data Summary'!CX24="Yes"),OFFSET('Sanitation Data'!$F$11,0,10*ROW('Sanitation Data'!F18)),NA())</f>
        <v>#N/A</v>
      </c>
      <c r="AJ24" s="95" t="e">
        <f ca="true">+IF(AND(ISNUMBER(OFFSET('Sanitation Data'!$F$12,0,10*ROW('Sanitation Data'!F18))),'Data Summary'!CY24="Yes"),OFFSET('Sanitation Data'!$F$12,0,10*ROW('Sanitation Data'!F18)),NA())</f>
        <v>#N/A</v>
      </c>
      <c r="AK24" s="95" t="e">
        <f ca="true">+IF(AND(ISNUMBER(OFFSET('Sanitation Data'!$G$4,0,10*ROW('Sanitation Data'!G18))),'Data Summary'!CZ24="Yes"),100-OFFSET('Sanitation Data'!$G$4,0,10*ROW('Sanitation Data'!G18)),NA())</f>
        <v>#N/A</v>
      </c>
      <c r="AL24" s="95" t="e">
        <f ca="true">+IF(AND(ISNUMBER(OFFSET('Sanitation Data'!$G$6,0,10*ROW('Sanitation Data'!G18))),'Data Summary'!DA24="Yes"),OFFSET('Sanitation Data'!$G$6,0,10*ROW('Sanitation Data'!G18)),NA())</f>
        <v>#N/A</v>
      </c>
      <c r="AM24" s="95" t="e">
        <f ca="true">+IF(AND(ISNUMBER(OFFSET('Sanitation Data'!$G$10,0,10*ROW('Sanitation Data'!G18))),'Data Summary'!DB24="Yes"),OFFSET('Sanitation Data'!$G$10,0,10*ROW('Sanitation Data'!G18)),NA())</f>
        <v>#N/A</v>
      </c>
      <c r="AN24" s="95" t="e">
        <f ca="true">+IF(AND(ISNUMBER(OFFSET('Sanitation Data'!$G$11,0,10*ROW('Sanitation Data'!G18))),'Data Summary'!DC24="Yes"),OFFSET('Sanitation Data'!$G$11,0,10*ROW('Sanitation Data'!G18)),NA())</f>
        <v>#N/A</v>
      </c>
      <c r="AO24" s="95" t="e">
        <f ca="true">+IF(AND(ISNUMBER(OFFSET('Sanitation Data'!$G$12,0,10*ROW('Sanitation Data'!G18))),'Data Summary'!DD24="Yes"),OFFSET('Sanitation Data'!$G$12,0,10*ROW('Sanitation Data'!G18)),NA())</f>
        <v>#N/A</v>
      </c>
      <c r="AP24" s="95" t="e">
        <f ca="true">+IF(AND(ISNUMBER(OFFSET('Sanitation Data'!$H$4,0,10*ROW('Sanitation Data'!H18))),'Data Summary'!DE24="Yes"),100-OFFSET('Sanitation Data'!$H$4,0,10*ROW('Sanitation Data'!H18)),NA())</f>
        <v>#N/A</v>
      </c>
      <c r="AQ24" s="95" t="e">
        <f ca="true">+IF(AND(ISNUMBER(OFFSET('Sanitation Data'!$H$6,0,10*ROW('Sanitation Data'!H18))),'Data Summary'!DF24="Yes"),OFFSET('Sanitation Data'!$H$6,0,10*ROW('Sanitation Data'!H18)),NA())</f>
        <v>#N/A</v>
      </c>
      <c r="AR24" s="95" t="e">
        <f ca="true">+IF(AND(ISNUMBER(OFFSET('Sanitation Data'!$H$10,0,10*ROW('Sanitation Data'!H18))),'Data Summary'!DG24="Yes"),OFFSET('Sanitation Data'!$H$10,0,10*ROW('Sanitation Data'!H18)),NA())</f>
        <v>#N/A</v>
      </c>
      <c r="AS24" s="95" t="e">
        <f ca="true">+IF(AND(ISNUMBER(OFFSET('Sanitation Data'!$H$11,0,10*ROW('Sanitation Data'!H18))),'Data Summary'!DH24="Yes"),OFFSET('Sanitation Data'!$H$11,0,10*ROW('Sanitation Data'!H18)),NA())</f>
        <v>#N/A</v>
      </c>
      <c r="AT24" s="95" t="e">
        <f ca="true">+IF(AND(ISNUMBER(OFFSET('Sanitation Data'!$H$12,0,10*ROW('Sanitation Data'!H18))),'Data Summary'!DI24="Yes"),OFFSET('Sanitation Data'!$H$12,0,10*ROW('Sanitation Data'!H18)),NA())</f>
        <v>#N/A</v>
      </c>
      <c r="AU24" s="95" t="e">
        <f ca="true">+IF(AND(ISNUMBER(OFFSET('Sanitation Data'!$I$4,0,10*ROW('Sanitation Data'!I18))),'Data Summary'!DJ24="Yes"),100-OFFSET('Sanitation Data'!$I$4,0,10*ROW('Sanitation Data'!I18)),NA())</f>
        <v>#N/A</v>
      </c>
      <c r="AV24" s="95" t="e">
        <f ca="true">+IF(AND(ISNUMBER(OFFSET('Sanitation Data'!$I$6,0,10*ROW('Sanitation Data'!I18))),'Data Summary'!DK24="Yes"),OFFSET('Sanitation Data'!$I$6,0,10*ROW('Sanitation Data'!I18)),NA())</f>
        <v>#N/A</v>
      </c>
      <c r="AW24" s="95" t="e">
        <f ca="true">+IF(AND(ISNUMBER(OFFSET('Sanitation Data'!$I$10,0,10*ROW('Sanitation Data'!I18))),'Data Summary'!DL24="Yes"),OFFSET('Sanitation Data'!$I$10,0,10*ROW('Sanitation Data'!I18)),NA())</f>
        <v>#N/A</v>
      </c>
      <c r="AX24" s="95" t="e">
        <f ca="true">+IF(AND(ISNUMBER(OFFSET('Sanitation Data'!$I$11,0,10*ROW('Sanitation Data'!I18))),'Data Summary'!DM24="Yes"),OFFSET('Sanitation Data'!$I$11,0,10*ROW('Sanitation Data'!I18)),NA())</f>
        <v>#N/A</v>
      </c>
      <c r="AY24" s="95" t="e">
        <f ca="true">+IF(AND(ISNUMBER(OFFSET('Sanitation Data'!$I$12,0,10*ROW('Sanitation Data'!I18))),'Data Summary'!DN24="Yes"),OFFSET('Sanitation Data'!$I$12,0,10*ROW('Sanitation Data'!I18)),NA())</f>
        <v>#N/A</v>
      </c>
      <c r="AZ24" s="96" t="e">
        <f ca="true">+IF(AND(ISNUMBER(OFFSET('Hygiene Data'!$D$5,0,10*ROW('Hygiene Data'!D18))),'Data Summary'!DO24="Yes"),OFFSET('Hygiene Data'!$D$5,0,10*ROW('Hygiene Data'!D18)),NA())</f>
        <v>#N/A</v>
      </c>
      <c r="BA24" s="96" t="e">
        <f ca="true">+IF(AND(ISNUMBER(OFFSET('Hygiene Data'!$D$7,0,10*ROW('Hygiene Data'!D18))),'Data Summary'!DP24="Yes"),OFFSET('Hygiene Data'!$D$7,0,10*ROW('Hygiene Data'!D18)),NA())</f>
        <v>#N/A</v>
      </c>
      <c r="BB24" s="96" t="e">
        <f ca="true">+IF(AND(ISNUMBER(OFFSET('Hygiene Data'!$D$9,0,10*ROW('Hygiene Data'!D18))),'Data Summary'!DQ24="Yes"),OFFSET('Hygiene Data'!$D$9,0,10*ROW('Hygiene Data'!D18)),NA())</f>
        <v>#N/A</v>
      </c>
      <c r="BC24" s="96" t="e">
        <f ca="true">+IF(AND(ISNUMBER(OFFSET('Hygiene Data'!$E$5,0,10*ROW('Hygiene Data'!E18))),'Data Summary'!DR24="Yes"),OFFSET('Hygiene Data'!$E$5,0,10*ROW('Hygiene Data'!E18)),NA())</f>
        <v>#N/A</v>
      </c>
      <c r="BD24" s="96" t="e">
        <f ca="true">+IF(AND(ISNUMBER(OFFSET('Hygiene Data'!$E$7,0,10*ROW('Hygiene Data'!E18))),'Data Summary'!DS24="Yes"),OFFSET('Hygiene Data'!$E$7,0,10*ROW('Hygiene Data'!E18)),NA())</f>
        <v>#N/A</v>
      </c>
      <c r="BE24" s="96" t="e">
        <f ca="true">+IF(AND(ISNUMBER(OFFSET('Hygiene Data'!$E$9,0,10*ROW('Hygiene Data'!E18))),'Data Summary'!DT24="Yes"),OFFSET('Hygiene Data'!$E$9,0,10*ROW('Hygiene Data'!E18)),NA())</f>
        <v>#N/A</v>
      </c>
      <c r="BF24" s="96" t="e">
        <f ca="true">+IF(AND(ISNUMBER(OFFSET('Hygiene Data'!$F$5,0,10*ROW('Hygiene Data'!F18))),'Data Summary'!DU24="Yes"),OFFSET('Hygiene Data'!$F$5,0,10*ROW('Hygiene Data'!F18)),NA())</f>
        <v>#N/A</v>
      </c>
      <c r="BG24" s="96" t="e">
        <f ca="true">+IF(AND(ISNUMBER(OFFSET('Hygiene Data'!$F$7,0,10*ROW('Hygiene Data'!F18))),'Data Summary'!DV24="Yes"),OFFSET('Hygiene Data'!$F$7,0,10*ROW('Hygiene Data'!F18)),NA())</f>
        <v>#N/A</v>
      </c>
      <c r="BH24" s="96" t="e">
        <f ca="true">+IF(AND(ISNUMBER(OFFSET('Hygiene Data'!$F$9,0,10*ROW('Hygiene Data'!F18))),'Data Summary'!DW24="Yes"),OFFSET('Hygiene Data'!$F$9,0,10*ROW('Hygiene Data'!F18)),NA())</f>
        <v>#N/A</v>
      </c>
      <c r="BI24" s="96" t="e">
        <f ca="true">+IF(AND(ISNUMBER(OFFSET('Hygiene Data'!$G$5,0,10*ROW('Hygiene Data'!G18))),'Data Summary'!DX24="Yes"),OFFSET('Hygiene Data'!$G$5,0,10*ROW('Hygiene Data'!G18)),NA())</f>
        <v>#N/A</v>
      </c>
      <c r="BJ24" s="96" t="e">
        <f ca="true">+IF(AND(ISNUMBER(OFFSET('Hygiene Data'!$G$7,0,10*ROW('Hygiene Data'!G18))),'Data Summary'!DY24="Yes"),OFFSET('Hygiene Data'!$G$7,0,10*ROW('Hygiene Data'!G18)),NA())</f>
        <v>#N/A</v>
      </c>
      <c r="BK24" s="96" t="e">
        <f ca="true">+IF(AND(ISNUMBER(OFFSET('Hygiene Data'!$G$9,0,10*ROW('Hygiene Data'!G18))),'Data Summary'!DZ24="Yes"),OFFSET('Hygiene Data'!$G$9,0,10*ROW('Hygiene Data'!G18)),NA())</f>
        <v>#N/A</v>
      </c>
      <c r="BL24" s="96" t="e">
        <f ca="true">+IF(AND(ISNUMBER(OFFSET('Hygiene Data'!$H$5,0,10*ROW('Hygiene Data'!H18))),'Data Summary'!EA24="Yes"),OFFSET('Hygiene Data'!$H$5,0,10*ROW('Hygiene Data'!H18)),NA())</f>
        <v>#N/A</v>
      </c>
      <c r="BM24" s="96" t="e">
        <f ca="true">+IF(AND(ISNUMBER(OFFSET('Hygiene Data'!$H$7,0,10*ROW('Hygiene Data'!H18))),'Data Summary'!EB24="Yes"),OFFSET('Hygiene Data'!$H$7,0,10*ROW('Hygiene Data'!H18)),NA())</f>
        <v>#N/A</v>
      </c>
      <c r="BN24" s="96" t="e">
        <f ca="true">+IF(AND(ISNUMBER(OFFSET('Hygiene Data'!$H$9,0,10*ROW('Hygiene Data'!H18))),'Data Summary'!EC24="Yes"),OFFSET('Hygiene Data'!$H$9,0,10*ROW('Hygiene Data'!H18)),NA())</f>
        <v>#N/A</v>
      </c>
      <c r="BO24" s="96" t="e">
        <f ca="true">+IF(AND(ISNUMBER(OFFSET('Hygiene Data'!$I$5,0,10*ROW('Hygiene Data'!I18))),'Data Summary'!ED24="Yes"),OFFSET('Hygiene Data'!$I$5,0,10*ROW('Hygiene Data'!I18)),NA())</f>
        <v>#N/A</v>
      </c>
      <c r="BP24" s="96" t="e">
        <f ca="true">+IF(AND(ISNUMBER(OFFSET('Hygiene Data'!$I$7,0,10*ROW('Hygiene Data'!I18))),'Data Summary'!EE24="Yes"),OFFSET('Hygiene Data'!$I$7,0,10*ROW('Hygiene Data'!I18)),NA())</f>
        <v>#N/A</v>
      </c>
      <c r="BQ24" s="96" t="e">
        <f ca="true">+IF(AND(ISNUMBER(OFFSET('Hygiene Data'!$I$9,0,10*ROW('Hygiene Data'!I18))),'Data Summary'!EF24="Yes"),OFFSET('Hygiene Data'!$I$9,0,10*ROW('Hygiene Data'!I18)),NA())</f>
        <v>#N/A</v>
      </c>
    </row>
    <row xmlns:x14ac="http://schemas.microsoft.com/office/spreadsheetml/2009/9/ac" r="25" x14ac:dyDescent="0.2">
      <c r="A25" s="330" t="e">
        <f ca="true">+RIGHT('Data Summary'!A25,LEN('Data Summary'!A25)-9)</f>
        <v>#VALUE!</v>
      </c>
      <c r="B25" s="37" t="str">
        <f ca="true">+IF(ISTEXT('Data Summary'!B25),'Data Summary'!B25,"")</f>
        <v/>
      </c>
      <c r="C25" s="329" t="e">
        <f ca="true">+VALUE('Data Summary'!C25)</f>
        <v>#VALUE!</v>
      </c>
      <c r="D25" s="94" t="e">
        <f ca="true">+IF(AND(ISNUMBER(OFFSET('Water Data'!$D$4,0,10*ROW('Water Data'!D19))),'Data Summary'!BS25="Yes"),100-OFFSET('Water Data'!$D$4,0,10*ROW('Water Data'!D19)),NA())</f>
        <v>#N/A</v>
      </c>
      <c r="E25" s="94" t="e">
        <f ca="true">+IF(AND(ISNUMBER(OFFSET('Water Data'!$D$6,0,10*ROW('Water Data'!D19))),'Data Summary'!BT25="Yes"),OFFSET('Water Data'!$D$6,0,10*ROW('Water Data'!D19)),NA())</f>
        <v>#N/A</v>
      </c>
      <c r="F25" s="94" t="e">
        <f ca="true">+IF(AND(ISNUMBER(OFFSET('Water Data'!$D$9,0,10*ROW('Water Data'!D19))),'Data Summary'!BU25="Yes"),OFFSET('Water Data'!$D$9,0,10*ROW('Water Data'!D19)),NA())</f>
        <v>#N/A</v>
      </c>
      <c r="G25" s="94" t="e">
        <f ca="true">+IF(AND(ISNUMBER(OFFSET('Water Data'!$E$4,0,10*ROW('Water Data'!E19))),'Data Summary'!BV25="Yes"),100-OFFSET('Water Data'!$E$4,0,10*ROW('Water Data'!E19)),NA())</f>
        <v>#N/A</v>
      </c>
      <c r="H25" s="94" t="e">
        <f ca="true">+IF(AND(ISNUMBER(OFFSET('Water Data'!$E$6,0,10*ROW('Water Data'!E19))),'Data Summary'!BW25="Yes"),OFFSET('Water Data'!$E$6,0,10*ROW('Water Data'!E19)),NA())</f>
        <v>#N/A</v>
      </c>
      <c r="I25" s="94" t="e">
        <f ca="true">+IF(AND(ISNUMBER(OFFSET('Water Data'!$E$9,0,10*ROW('Water Data'!E19))),'Data Summary'!BX25="Yes"),OFFSET('Water Data'!$E$9,0,10*ROW('Water Data'!E19)),NA())</f>
        <v>#N/A</v>
      </c>
      <c r="J25" s="94" t="e">
        <f ca="true">+IF(AND(ISNUMBER(OFFSET('Water Data'!$F$4,0,10*ROW('Water Data'!F19))),'Data Summary'!BY25="Yes"),100-OFFSET('Water Data'!$F$4,0,10*ROW('Water Data'!F19)),NA())</f>
        <v>#N/A</v>
      </c>
      <c r="K25" s="94" t="e">
        <f ca="true">+IF(AND(ISNUMBER(OFFSET('Water Data'!$F$6,0,10*ROW('Water Data'!F19))),'Data Summary'!BZ25="Yes"),OFFSET('Water Data'!$F$6,0,10*ROW('Water Data'!F19)),NA())</f>
        <v>#N/A</v>
      </c>
      <c r="L25" s="94" t="e">
        <f ca="true">+IF(AND(ISNUMBER(OFFSET('Water Data'!$F$9,0,10*ROW('Water Data'!F19))),'Data Summary'!CA25="Yes"),OFFSET('Water Data'!$F$9,0,10*ROW('Water Data'!F19)),NA())</f>
        <v>#N/A</v>
      </c>
      <c r="M25" s="94" t="e">
        <f ca="true">+IF(AND(ISNUMBER(OFFSET('Water Data'!$G$4,0,10*ROW('Water Data'!G19))),'Data Summary'!CB25="Yes"),100-OFFSET('Water Data'!$G$4,0,10*ROW('Water Data'!G19)),NA())</f>
        <v>#N/A</v>
      </c>
      <c r="N25" s="94" t="e">
        <f ca="true">+IF(AND(ISNUMBER(OFFSET('Water Data'!$G$6,0,10*ROW('Water Data'!G19))),'Data Summary'!CC25="Yes"),OFFSET('Water Data'!$G$6,0,10*ROW('Water Data'!G19)),NA())</f>
        <v>#N/A</v>
      </c>
      <c r="O25" s="94" t="e">
        <f ca="true">+IF(AND(ISNUMBER(OFFSET('Water Data'!$G$9,0,10*ROW('Water Data'!G19))),'Data Summary'!CD25="Yes"),OFFSET('Water Data'!$G$9,0,10*ROW('Water Data'!G19)),NA())</f>
        <v>#N/A</v>
      </c>
      <c r="P25" s="94" t="e">
        <f ca="true">+IF(AND(ISNUMBER(OFFSET('Water Data'!$H$4,0,10*ROW('Water Data'!H19))),'Data Summary'!CE25="Yes"),100-OFFSET('Water Data'!$H$4,0,10*ROW('Water Data'!H19)),NA())</f>
        <v>#N/A</v>
      </c>
      <c r="Q25" s="94" t="e">
        <f ca="true">+IF(AND(ISNUMBER(OFFSET('Water Data'!$H$6,0,10*ROW('Water Data'!H19))),'Data Summary'!CF25="Yes"),OFFSET('Water Data'!$H$6,0,10*ROW('Water Data'!H19)),NA())</f>
        <v>#N/A</v>
      </c>
      <c r="R25" s="94" t="e">
        <f ca="true">+IF(AND(ISNUMBER(OFFSET('Water Data'!$H$9,0,10*ROW('Water Data'!H19))),'Data Summary'!CG25="Yes"),OFFSET('Water Data'!$H$9,0,10*ROW('Water Data'!H19)),NA())</f>
        <v>#N/A</v>
      </c>
      <c r="S25" s="94" t="e">
        <f ca="true">+IF(AND(ISNUMBER(OFFSET('Water Data'!$I$4,0,10*ROW('Water Data'!I19))),'Data Summary'!CH25="Yes"),100-OFFSET('Water Data'!$I$4,0,10*ROW('Water Data'!I19)),NA())</f>
        <v>#N/A</v>
      </c>
      <c r="T25" s="94" t="e">
        <f ca="true">+IF(AND(ISNUMBER(OFFSET('Water Data'!$I$6,0,10*ROW('Water Data'!I19))),'Data Summary'!CI25="Yes"),OFFSET('Water Data'!$I$6,0,10*ROW('Water Data'!I19)),NA())</f>
        <v>#N/A</v>
      </c>
      <c r="U25" s="94" t="e">
        <f ca="true">+IF(AND(ISNUMBER(OFFSET('Water Data'!$I$9,0,10*ROW('Water Data'!I19))),'Data Summary'!CJ25="Yes"),OFFSET('Water Data'!$I$9,0,10*ROW('Water Data'!I19)),NA())</f>
        <v>#N/A</v>
      </c>
      <c r="V25" s="95" t="e">
        <f ca="true">+IF(AND(ISNUMBER(OFFSET('Sanitation Data'!$D$4,0,10*ROW('Sanitation Data'!D19))),'Data Summary'!CK25="Yes"),100-OFFSET('Sanitation Data'!$D$4,0,10*ROW('Sanitation Data'!D19)),NA())</f>
        <v>#N/A</v>
      </c>
      <c r="W25" s="95" t="e">
        <f ca="true">+IF(AND(ISNUMBER(OFFSET('Sanitation Data'!$D$6,0,10*ROW('Sanitation Data'!D19))),'Data Summary'!CL25="Yes"),OFFSET('Sanitation Data'!$D$6,0,10*ROW('Sanitation Data'!D19)),NA())</f>
        <v>#N/A</v>
      </c>
      <c r="X25" s="95" t="e">
        <f ca="true">+IF(AND(ISNUMBER(OFFSET('Sanitation Data'!$D$10,0,10*ROW('Sanitation Data'!D19))),'Data Summary'!CM25="Yes"),OFFSET('Sanitation Data'!$D$10,0,10*ROW('Sanitation Data'!D19)),NA())</f>
        <v>#N/A</v>
      </c>
      <c r="Y25" s="95" t="e">
        <f ca="true">+IF(AND(ISNUMBER(OFFSET('Sanitation Data'!$D$11,0,10*ROW('Sanitation Data'!D19))),'Data Summary'!CN25="Yes"),OFFSET('Sanitation Data'!$D$11,0,10*ROW('Sanitation Data'!D19)),NA())</f>
        <v>#N/A</v>
      </c>
      <c r="Z25" s="95" t="e">
        <f ca="true">+IF(AND(ISNUMBER(OFFSET('Sanitation Data'!$D$12,0,10*ROW('Sanitation Data'!D19))),'Data Summary'!CO25="Yes"),OFFSET('Sanitation Data'!$D$12,0,10*ROW('Sanitation Data'!D19)),NA())</f>
        <v>#N/A</v>
      </c>
      <c r="AA25" s="95" t="e">
        <f ca="true">+IF(AND(ISNUMBER(OFFSET('Sanitation Data'!$E$4,0,10*ROW('Sanitation Data'!E19))),'Data Summary'!CP25="Yes"),100-OFFSET('Sanitation Data'!$E$4,0,10*ROW('Sanitation Data'!E19)),NA())</f>
        <v>#N/A</v>
      </c>
      <c r="AB25" s="95" t="e">
        <f ca="true">+IF(AND(ISNUMBER(OFFSET('Sanitation Data'!$E$6,0,10*ROW('Sanitation Data'!E19))),'Data Summary'!CQ25="Yes"),OFFSET('Sanitation Data'!$E$6,0,10*ROW('Sanitation Data'!E19)),NA())</f>
        <v>#N/A</v>
      </c>
      <c r="AC25" s="95" t="e">
        <f ca="true">+IF(AND(ISNUMBER(OFFSET('Sanitation Data'!$E$10,0,10*ROW('Sanitation Data'!E19))),'Data Summary'!CR25="Yes"),OFFSET('Sanitation Data'!$E$10,0,10*ROW('Sanitation Data'!E19)),NA())</f>
        <v>#N/A</v>
      </c>
      <c r="AD25" s="95" t="e">
        <f ca="true">+IF(AND(ISNUMBER(OFFSET('Sanitation Data'!$E$11,0,10*ROW('Sanitation Data'!E19))),'Data Summary'!CS25="Yes"),OFFSET('Sanitation Data'!$E$11,0,10*ROW('Sanitation Data'!E19)),NA())</f>
        <v>#N/A</v>
      </c>
      <c r="AE25" s="95" t="e">
        <f ca="true">+IF(AND(ISNUMBER(OFFSET('Sanitation Data'!$E$12,0,10*ROW('Sanitation Data'!E19))),'Data Summary'!CT25="Yes"),OFFSET('Sanitation Data'!$E$12,0,10*ROW('Sanitation Data'!E19)),NA())</f>
        <v>#N/A</v>
      </c>
      <c r="AF25" s="95" t="e">
        <f ca="true">+IF(AND(ISNUMBER(OFFSET('Sanitation Data'!$F$4,0,10*ROW('Sanitation Data'!F19))),'Data Summary'!CU25="Yes"),100-OFFSET('Sanitation Data'!$F$4,0,10*ROW('Sanitation Data'!F19)),NA())</f>
        <v>#N/A</v>
      </c>
      <c r="AG25" s="95" t="e">
        <f ca="true">+IF(AND(ISNUMBER(OFFSET('Sanitation Data'!$F$6,0,10*ROW('Sanitation Data'!F19))),'Data Summary'!CV25="Yes"),OFFSET('Sanitation Data'!$F$6,0,10*ROW('Sanitation Data'!F19)),NA())</f>
        <v>#N/A</v>
      </c>
      <c r="AH25" s="95" t="e">
        <f ca="true">+IF(AND(ISNUMBER(OFFSET('Sanitation Data'!$F$10,0,10*ROW('Sanitation Data'!F19))),'Data Summary'!CW25="Yes"),OFFSET('Sanitation Data'!$F$10,0,10*ROW('Sanitation Data'!F19)),NA())</f>
        <v>#N/A</v>
      </c>
      <c r="AI25" s="95" t="e">
        <f ca="true">+IF(AND(ISNUMBER(OFFSET('Sanitation Data'!$F$11,0,10*ROW('Sanitation Data'!F19))),'Data Summary'!CX25="Yes"),OFFSET('Sanitation Data'!$F$11,0,10*ROW('Sanitation Data'!F19)),NA())</f>
        <v>#N/A</v>
      </c>
      <c r="AJ25" s="95" t="e">
        <f ca="true">+IF(AND(ISNUMBER(OFFSET('Sanitation Data'!$F$12,0,10*ROW('Sanitation Data'!F19))),'Data Summary'!CY25="Yes"),OFFSET('Sanitation Data'!$F$12,0,10*ROW('Sanitation Data'!F19)),NA())</f>
        <v>#N/A</v>
      </c>
      <c r="AK25" s="95" t="e">
        <f ca="true">+IF(AND(ISNUMBER(OFFSET('Sanitation Data'!$G$4,0,10*ROW('Sanitation Data'!G19))),'Data Summary'!CZ25="Yes"),100-OFFSET('Sanitation Data'!$G$4,0,10*ROW('Sanitation Data'!G19)),NA())</f>
        <v>#N/A</v>
      </c>
      <c r="AL25" s="95" t="e">
        <f ca="true">+IF(AND(ISNUMBER(OFFSET('Sanitation Data'!$G$6,0,10*ROW('Sanitation Data'!G19))),'Data Summary'!DA25="Yes"),OFFSET('Sanitation Data'!$G$6,0,10*ROW('Sanitation Data'!G19)),NA())</f>
        <v>#N/A</v>
      </c>
      <c r="AM25" s="95" t="e">
        <f ca="true">+IF(AND(ISNUMBER(OFFSET('Sanitation Data'!$G$10,0,10*ROW('Sanitation Data'!G19))),'Data Summary'!DB25="Yes"),OFFSET('Sanitation Data'!$G$10,0,10*ROW('Sanitation Data'!G19)),NA())</f>
        <v>#N/A</v>
      </c>
      <c r="AN25" s="95" t="e">
        <f ca="true">+IF(AND(ISNUMBER(OFFSET('Sanitation Data'!$G$11,0,10*ROW('Sanitation Data'!G19))),'Data Summary'!DC25="Yes"),OFFSET('Sanitation Data'!$G$11,0,10*ROW('Sanitation Data'!G19)),NA())</f>
        <v>#N/A</v>
      </c>
      <c r="AO25" s="95" t="e">
        <f ca="true">+IF(AND(ISNUMBER(OFFSET('Sanitation Data'!$G$12,0,10*ROW('Sanitation Data'!G19))),'Data Summary'!DD25="Yes"),OFFSET('Sanitation Data'!$G$12,0,10*ROW('Sanitation Data'!G19)),NA())</f>
        <v>#N/A</v>
      </c>
      <c r="AP25" s="95" t="e">
        <f ca="true">+IF(AND(ISNUMBER(OFFSET('Sanitation Data'!$H$4,0,10*ROW('Sanitation Data'!H19))),'Data Summary'!DE25="Yes"),100-OFFSET('Sanitation Data'!$H$4,0,10*ROW('Sanitation Data'!H19)),NA())</f>
        <v>#N/A</v>
      </c>
      <c r="AQ25" s="95" t="e">
        <f ca="true">+IF(AND(ISNUMBER(OFFSET('Sanitation Data'!$H$6,0,10*ROW('Sanitation Data'!H19))),'Data Summary'!DF25="Yes"),OFFSET('Sanitation Data'!$H$6,0,10*ROW('Sanitation Data'!H19)),NA())</f>
        <v>#N/A</v>
      </c>
      <c r="AR25" s="95" t="e">
        <f ca="true">+IF(AND(ISNUMBER(OFFSET('Sanitation Data'!$H$10,0,10*ROW('Sanitation Data'!H19))),'Data Summary'!DG25="Yes"),OFFSET('Sanitation Data'!$H$10,0,10*ROW('Sanitation Data'!H19)),NA())</f>
        <v>#N/A</v>
      </c>
      <c r="AS25" s="95" t="e">
        <f ca="true">+IF(AND(ISNUMBER(OFFSET('Sanitation Data'!$H$11,0,10*ROW('Sanitation Data'!H19))),'Data Summary'!DH25="Yes"),OFFSET('Sanitation Data'!$H$11,0,10*ROW('Sanitation Data'!H19)),NA())</f>
        <v>#N/A</v>
      </c>
      <c r="AT25" s="95" t="e">
        <f ca="true">+IF(AND(ISNUMBER(OFFSET('Sanitation Data'!$H$12,0,10*ROW('Sanitation Data'!H19))),'Data Summary'!DI25="Yes"),OFFSET('Sanitation Data'!$H$12,0,10*ROW('Sanitation Data'!H19)),NA())</f>
        <v>#N/A</v>
      </c>
      <c r="AU25" s="95" t="e">
        <f ca="true">+IF(AND(ISNUMBER(OFFSET('Sanitation Data'!$I$4,0,10*ROW('Sanitation Data'!I19))),'Data Summary'!DJ25="Yes"),100-OFFSET('Sanitation Data'!$I$4,0,10*ROW('Sanitation Data'!I19)),NA())</f>
        <v>#N/A</v>
      </c>
      <c r="AV25" s="95" t="e">
        <f ca="true">+IF(AND(ISNUMBER(OFFSET('Sanitation Data'!$I$6,0,10*ROW('Sanitation Data'!I19))),'Data Summary'!DK25="Yes"),OFFSET('Sanitation Data'!$I$6,0,10*ROW('Sanitation Data'!I19)),NA())</f>
        <v>#N/A</v>
      </c>
      <c r="AW25" s="95" t="e">
        <f ca="true">+IF(AND(ISNUMBER(OFFSET('Sanitation Data'!$I$10,0,10*ROW('Sanitation Data'!I19))),'Data Summary'!DL25="Yes"),OFFSET('Sanitation Data'!$I$10,0,10*ROW('Sanitation Data'!I19)),NA())</f>
        <v>#N/A</v>
      </c>
      <c r="AX25" s="95" t="e">
        <f ca="true">+IF(AND(ISNUMBER(OFFSET('Sanitation Data'!$I$11,0,10*ROW('Sanitation Data'!I19))),'Data Summary'!DM25="Yes"),OFFSET('Sanitation Data'!$I$11,0,10*ROW('Sanitation Data'!I19)),NA())</f>
        <v>#N/A</v>
      </c>
      <c r="AY25" s="95" t="e">
        <f ca="true">+IF(AND(ISNUMBER(OFFSET('Sanitation Data'!$I$12,0,10*ROW('Sanitation Data'!I19))),'Data Summary'!DN25="Yes"),OFFSET('Sanitation Data'!$I$12,0,10*ROW('Sanitation Data'!I19)),NA())</f>
        <v>#N/A</v>
      </c>
      <c r="AZ25" s="96" t="e">
        <f ca="true">+IF(AND(ISNUMBER(OFFSET('Hygiene Data'!$D$5,0,10*ROW('Hygiene Data'!D19))),'Data Summary'!DO25="Yes"),OFFSET('Hygiene Data'!$D$5,0,10*ROW('Hygiene Data'!D19)),NA())</f>
        <v>#N/A</v>
      </c>
      <c r="BA25" s="96" t="e">
        <f ca="true">+IF(AND(ISNUMBER(OFFSET('Hygiene Data'!$D$7,0,10*ROW('Hygiene Data'!D19))),'Data Summary'!DP25="Yes"),OFFSET('Hygiene Data'!$D$7,0,10*ROW('Hygiene Data'!D19)),NA())</f>
        <v>#N/A</v>
      </c>
      <c r="BB25" s="96" t="e">
        <f ca="true">+IF(AND(ISNUMBER(OFFSET('Hygiene Data'!$D$9,0,10*ROW('Hygiene Data'!D19))),'Data Summary'!DQ25="Yes"),OFFSET('Hygiene Data'!$D$9,0,10*ROW('Hygiene Data'!D19)),NA())</f>
        <v>#N/A</v>
      </c>
      <c r="BC25" s="96" t="e">
        <f ca="true">+IF(AND(ISNUMBER(OFFSET('Hygiene Data'!$E$5,0,10*ROW('Hygiene Data'!E19))),'Data Summary'!DR25="Yes"),OFFSET('Hygiene Data'!$E$5,0,10*ROW('Hygiene Data'!E19)),NA())</f>
        <v>#N/A</v>
      </c>
      <c r="BD25" s="96" t="e">
        <f ca="true">+IF(AND(ISNUMBER(OFFSET('Hygiene Data'!$E$7,0,10*ROW('Hygiene Data'!E19))),'Data Summary'!DS25="Yes"),OFFSET('Hygiene Data'!$E$7,0,10*ROW('Hygiene Data'!E19)),NA())</f>
        <v>#N/A</v>
      </c>
      <c r="BE25" s="96" t="e">
        <f ca="true">+IF(AND(ISNUMBER(OFFSET('Hygiene Data'!$E$9,0,10*ROW('Hygiene Data'!E19))),'Data Summary'!DT25="Yes"),OFFSET('Hygiene Data'!$E$9,0,10*ROW('Hygiene Data'!E19)),NA())</f>
        <v>#N/A</v>
      </c>
      <c r="BF25" s="96" t="e">
        <f ca="true">+IF(AND(ISNUMBER(OFFSET('Hygiene Data'!$F$5,0,10*ROW('Hygiene Data'!F19))),'Data Summary'!DU25="Yes"),OFFSET('Hygiene Data'!$F$5,0,10*ROW('Hygiene Data'!F19)),NA())</f>
        <v>#N/A</v>
      </c>
      <c r="BG25" s="96" t="e">
        <f ca="true">+IF(AND(ISNUMBER(OFFSET('Hygiene Data'!$F$7,0,10*ROW('Hygiene Data'!F19))),'Data Summary'!DV25="Yes"),OFFSET('Hygiene Data'!$F$7,0,10*ROW('Hygiene Data'!F19)),NA())</f>
        <v>#N/A</v>
      </c>
      <c r="BH25" s="96" t="e">
        <f ca="true">+IF(AND(ISNUMBER(OFFSET('Hygiene Data'!$F$9,0,10*ROW('Hygiene Data'!F19))),'Data Summary'!DW25="Yes"),OFFSET('Hygiene Data'!$F$9,0,10*ROW('Hygiene Data'!F19)),NA())</f>
        <v>#N/A</v>
      </c>
      <c r="BI25" s="96" t="e">
        <f ca="true">+IF(AND(ISNUMBER(OFFSET('Hygiene Data'!$G$5,0,10*ROW('Hygiene Data'!G19))),'Data Summary'!DX25="Yes"),OFFSET('Hygiene Data'!$G$5,0,10*ROW('Hygiene Data'!G19)),NA())</f>
        <v>#N/A</v>
      </c>
      <c r="BJ25" s="96" t="e">
        <f ca="true">+IF(AND(ISNUMBER(OFFSET('Hygiene Data'!$G$7,0,10*ROW('Hygiene Data'!G19))),'Data Summary'!DY25="Yes"),OFFSET('Hygiene Data'!$G$7,0,10*ROW('Hygiene Data'!G19)),NA())</f>
        <v>#N/A</v>
      </c>
      <c r="BK25" s="96" t="e">
        <f ca="true">+IF(AND(ISNUMBER(OFFSET('Hygiene Data'!$G$9,0,10*ROW('Hygiene Data'!G19))),'Data Summary'!DZ25="Yes"),OFFSET('Hygiene Data'!$G$9,0,10*ROW('Hygiene Data'!G19)),NA())</f>
        <v>#N/A</v>
      </c>
      <c r="BL25" s="96" t="e">
        <f ca="true">+IF(AND(ISNUMBER(OFFSET('Hygiene Data'!$H$5,0,10*ROW('Hygiene Data'!H19))),'Data Summary'!EA25="Yes"),OFFSET('Hygiene Data'!$H$5,0,10*ROW('Hygiene Data'!H19)),NA())</f>
        <v>#N/A</v>
      </c>
      <c r="BM25" s="96" t="e">
        <f ca="true">+IF(AND(ISNUMBER(OFFSET('Hygiene Data'!$H$7,0,10*ROW('Hygiene Data'!H19))),'Data Summary'!EB25="Yes"),OFFSET('Hygiene Data'!$H$7,0,10*ROW('Hygiene Data'!H19)),NA())</f>
        <v>#N/A</v>
      </c>
      <c r="BN25" s="96" t="e">
        <f ca="true">+IF(AND(ISNUMBER(OFFSET('Hygiene Data'!$H$9,0,10*ROW('Hygiene Data'!H19))),'Data Summary'!EC25="Yes"),OFFSET('Hygiene Data'!$H$9,0,10*ROW('Hygiene Data'!H19)),NA())</f>
        <v>#N/A</v>
      </c>
      <c r="BO25" s="96" t="e">
        <f ca="true">+IF(AND(ISNUMBER(OFFSET('Hygiene Data'!$I$5,0,10*ROW('Hygiene Data'!I19))),'Data Summary'!ED25="Yes"),OFFSET('Hygiene Data'!$I$5,0,10*ROW('Hygiene Data'!I19)),NA())</f>
        <v>#N/A</v>
      </c>
      <c r="BP25" s="96" t="e">
        <f ca="true">+IF(AND(ISNUMBER(OFFSET('Hygiene Data'!$I$7,0,10*ROW('Hygiene Data'!I19))),'Data Summary'!EE25="Yes"),OFFSET('Hygiene Data'!$I$7,0,10*ROW('Hygiene Data'!I19)),NA())</f>
        <v>#N/A</v>
      </c>
      <c r="BQ25" s="96" t="e">
        <f ca="true">+IF(AND(ISNUMBER(OFFSET('Hygiene Data'!$I$9,0,10*ROW('Hygiene Data'!I19))),'Data Summary'!EF25="Yes"),OFFSET('Hygiene Data'!$I$9,0,10*ROW('Hygiene Data'!I19)),NA())</f>
        <v>#N/A</v>
      </c>
    </row>
    <row xmlns:x14ac="http://schemas.microsoft.com/office/spreadsheetml/2009/9/ac" r="26" x14ac:dyDescent="0.2">
      <c r="A26" s="330" t="e">
        <f ca="true">+RIGHT('Data Summary'!A26,LEN('Data Summary'!A26)-9)</f>
        <v>#VALUE!</v>
      </c>
      <c r="B26" s="37" t="str">
        <f ca="true">+IF(ISTEXT('Data Summary'!B26),'Data Summary'!B26,"")</f>
        <v/>
      </c>
      <c r="C26" s="329" t="e">
        <f ca="true">+VALUE('Data Summary'!C26)</f>
        <v>#VALUE!</v>
      </c>
      <c r="D26" s="94" t="e">
        <f ca="true">+IF(AND(ISNUMBER(OFFSET('Water Data'!$D$4,0,10*ROW('Water Data'!D20))),'Data Summary'!BS26="Yes"),100-OFFSET('Water Data'!$D$4,0,10*ROW('Water Data'!D20)),NA())</f>
        <v>#N/A</v>
      </c>
      <c r="E26" s="94" t="e">
        <f ca="true">+IF(AND(ISNUMBER(OFFSET('Water Data'!$D$6,0,10*ROW('Water Data'!D20))),'Data Summary'!BT26="Yes"),OFFSET('Water Data'!$D$6,0,10*ROW('Water Data'!D20)),NA())</f>
        <v>#N/A</v>
      </c>
      <c r="F26" s="94" t="e">
        <f ca="true">+IF(AND(ISNUMBER(OFFSET('Water Data'!$D$9,0,10*ROW('Water Data'!D20))),'Data Summary'!BU26="Yes"),OFFSET('Water Data'!$D$9,0,10*ROW('Water Data'!D20)),NA())</f>
        <v>#N/A</v>
      </c>
      <c r="G26" s="94" t="e">
        <f ca="true">+IF(AND(ISNUMBER(OFFSET('Water Data'!$E$4,0,10*ROW('Water Data'!E20))),'Data Summary'!BV26="Yes"),100-OFFSET('Water Data'!$E$4,0,10*ROW('Water Data'!E20)),NA())</f>
        <v>#N/A</v>
      </c>
      <c r="H26" s="94" t="e">
        <f ca="true">+IF(AND(ISNUMBER(OFFSET('Water Data'!$E$6,0,10*ROW('Water Data'!E20))),'Data Summary'!BW26="Yes"),OFFSET('Water Data'!$E$6,0,10*ROW('Water Data'!E20)),NA())</f>
        <v>#N/A</v>
      </c>
      <c r="I26" s="94" t="e">
        <f ca="true">+IF(AND(ISNUMBER(OFFSET('Water Data'!$E$9,0,10*ROW('Water Data'!E20))),'Data Summary'!BX26="Yes"),OFFSET('Water Data'!$E$9,0,10*ROW('Water Data'!E20)),NA())</f>
        <v>#N/A</v>
      </c>
      <c r="J26" s="94" t="e">
        <f ca="true">+IF(AND(ISNUMBER(OFFSET('Water Data'!$F$4,0,10*ROW('Water Data'!F20))),'Data Summary'!BY26="Yes"),100-OFFSET('Water Data'!$F$4,0,10*ROW('Water Data'!F20)),NA())</f>
        <v>#N/A</v>
      </c>
      <c r="K26" s="94" t="e">
        <f ca="true">+IF(AND(ISNUMBER(OFFSET('Water Data'!$F$6,0,10*ROW('Water Data'!F20))),'Data Summary'!BZ26="Yes"),OFFSET('Water Data'!$F$6,0,10*ROW('Water Data'!F20)),NA())</f>
        <v>#N/A</v>
      </c>
      <c r="L26" s="94" t="e">
        <f ca="true">+IF(AND(ISNUMBER(OFFSET('Water Data'!$F$9,0,10*ROW('Water Data'!F20))),'Data Summary'!CA26="Yes"),OFFSET('Water Data'!$F$9,0,10*ROW('Water Data'!F20)),NA())</f>
        <v>#N/A</v>
      </c>
      <c r="M26" s="94" t="e">
        <f ca="true">+IF(AND(ISNUMBER(OFFSET('Water Data'!$G$4,0,10*ROW('Water Data'!G20))),'Data Summary'!CB26="Yes"),100-OFFSET('Water Data'!$G$4,0,10*ROW('Water Data'!G20)),NA())</f>
        <v>#N/A</v>
      </c>
      <c r="N26" s="94" t="e">
        <f ca="true">+IF(AND(ISNUMBER(OFFSET('Water Data'!$G$6,0,10*ROW('Water Data'!G20))),'Data Summary'!CC26="Yes"),OFFSET('Water Data'!$G$6,0,10*ROW('Water Data'!G20)),NA())</f>
        <v>#N/A</v>
      </c>
      <c r="O26" s="94" t="e">
        <f ca="true">+IF(AND(ISNUMBER(OFFSET('Water Data'!$G$9,0,10*ROW('Water Data'!G20))),'Data Summary'!CD26="Yes"),OFFSET('Water Data'!$G$9,0,10*ROW('Water Data'!G20)),NA())</f>
        <v>#N/A</v>
      </c>
      <c r="P26" s="94" t="e">
        <f ca="true">+IF(AND(ISNUMBER(OFFSET('Water Data'!$H$4,0,10*ROW('Water Data'!H20))),'Data Summary'!CE26="Yes"),100-OFFSET('Water Data'!$H$4,0,10*ROW('Water Data'!H20)),NA())</f>
        <v>#N/A</v>
      </c>
      <c r="Q26" s="94" t="e">
        <f ca="true">+IF(AND(ISNUMBER(OFFSET('Water Data'!$H$6,0,10*ROW('Water Data'!H20))),'Data Summary'!CF26="Yes"),OFFSET('Water Data'!$H$6,0,10*ROW('Water Data'!H20)),NA())</f>
        <v>#N/A</v>
      </c>
      <c r="R26" s="94" t="e">
        <f ca="true">+IF(AND(ISNUMBER(OFFSET('Water Data'!$H$9,0,10*ROW('Water Data'!H20))),'Data Summary'!CG26="Yes"),OFFSET('Water Data'!$H$9,0,10*ROW('Water Data'!H20)),NA())</f>
        <v>#N/A</v>
      </c>
      <c r="S26" s="94" t="e">
        <f ca="true">+IF(AND(ISNUMBER(OFFSET('Water Data'!$I$4,0,10*ROW('Water Data'!I20))),'Data Summary'!CH26="Yes"),100-OFFSET('Water Data'!$I$4,0,10*ROW('Water Data'!I20)),NA())</f>
        <v>#N/A</v>
      </c>
      <c r="T26" s="94" t="e">
        <f ca="true">+IF(AND(ISNUMBER(OFFSET('Water Data'!$I$6,0,10*ROW('Water Data'!I20))),'Data Summary'!CI26="Yes"),OFFSET('Water Data'!$I$6,0,10*ROW('Water Data'!I20)),NA())</f>
        <v>#N/A</v>
      </c>
      <c r="U26" s="94" t="e">
        <f ca="true">+IF(AND(ISNUMBER(OFFSET('Water Data'!$I$9,0,10*ROW('Water Data'!I20))),'Data Summary'!CJ26="Yes"),OFFSET('Water Data'!$I$9,0,10*ROW('Water Data'!I20)),NA())</f>
        <v>#N/A</v>
      </c>
      <c r="V26" s="95" t="e">
        <f ca="true">+IF(AND(ISNUMBER(OFFSET('Sanitation Data'!$D$4,0,10*ROW('Sanitation Data'!D20))),'Data Summary'!CK26="Yes"),100-OFFSET('Sanitation Data'!$D$4,0,10*ROW('Sanitation Data'!D20)),NA())</f>
        <v>#N/A</v>
      </c>
      <c r="W26" s="95" t="e">
        <f ca="true">+IF(AND(ISNUMBER(OFFSET('Sanitation Data'!$D$6,0,10*ROW('Sanitation Data'!D20))),'Data Summary'!CL26="Yes"),OFFSET('Sanitation Data'!$D$6,0,10*ROW('Sanitation Data'!D20)),NA())</f>
        <v>#N/A</v>
      </c>
      <c r="X26" s="95" t="e">
        <f ca="true">+IF(AND(ISNUMBER(OFFSET('Sanitation Data'!$D$10,0,10*ROW('Sanitation Data'!D20))),'Data Summary'!CM26="Yes"),OFFSET('Sanitation Data'!$D$10,0,10*ROW('Sanitation Data'!D20)),NA())</f>
        <v>#N/A</v>
      </c>
      <c r="Y26" s="95" t="e">
        <f ca="true">+IF(AND(ISNUMBER(OFFSET('Sanitation Data'!$D$11,0,10*ROW('Sanitation Data'!D20))),'Data Summary'!CN26="Yes"),OFFSET('Sanitation Data'!$D$11,0,10*ROW('Sanitation Data'!D20)),NA())</f>
        <v>#N/A</v>
      </c>
      <c r="Z26" s="95" t="e">
        <f ca="true">+IF(AND(ISNUMBER(OFFSET('Sanitation Data'!$D$12,0,10*ROW('Sanitation Data'!D20))),'Data Summary'!CO26="Yes"),OFFSET('Sanitation Data'!$D$12,0,10*ROW('Sanitation Data'!D20)),NA())</f>
        <v>#N/A</v>
      </c>
      <c r="AA26" s="95" t="e">
        <f ca="true">+IF(AND(ISNUMBER(OFFSET('Sanitation Data'!$E$4,0,10*ROW('Sanitation Data'!E20))),'Data Summary'!CP26="Yes"),100-OFFSET('Sanitation Data'!$E$4,0,10*ROW('Sanitation Data'!E20)),NA())</f>
        <v>#N/A</v>
      </c>
      <c r="AB26" s="95" t="e">
        <f ca="true">+IF(AND(ISNUMBER(OFFSET('Sanitation Data'!$E$6,0,10*ROW('Sanitation Data'!E20))),'Data Summary'!CQ26="Yes"),OFFSET('Sanitation Data'!$E$6,0,10*ROW('Sanitation Data'!E20)),NA())</f>
        <v>#N/A</v>
      </c>
      <c r="AC26" s="95" t="e">
        <f ca="true">+IF(AND(ISNUMBER(OFFSET('Sanitation Data'!$E$10,0,10*ROW('Sanitation Data'!E20))),'Data Summary'!CR26="Yes"),OFFSET('Sanitation Data'!$E$10,0,10*ROW('Sanitation Data'!E20)),NA())</f>
        <v>#N/A</v>
      </c>
      <c r="AD26" s="95" t="e">
        <f ca="true">+IF(AND(ISNUMBER(OFFSET('Sanitation Data'!$E$11,0,10*ROW('Sanitation Data'!E20))),'Data Summary'!CS26="Yes"),OFFSET('Sanitation Data'!$E$11,0,10*ROW('Sanitation Data'!E20)),NA())</f>
        <v>#N/A</v>
      </c>
      <c r="AE26" s="95" t="e">
        <f ca="true">+IF(AND(ISNUMBER(OFFSET('Sanitation Data'!$E$12,0,10*ROW('Sanitation Data'!E20))),'Data Summary'!CT26="Yes"),OFFSET('Sanitation Data'!$E$12,0,10*ROW('Sanitation Data'!E20)),NA())</f>
        <v>#N/A</v>
      </c>
      <c r="AF26" s="95" t="e">
        <f ca="true">+IF(AND(ISNUMBER(OFFSET('Sanitation Data'!$F$4,0,10*ROW('Sanitation Data'!F20))),'Data Summary'!CU26="Yes"),100-OFFSET('Sanitation Data'!$F$4,0,10*ROW('Sanitation Data'!F20)),NA())</f>
        <v>#N/A</v>
      </c>
      <c r="AG26" s="95" t="e">
        <f ca="true">+IF(AND(ISNUMBER(OFFSET('Sanitation Data'!$F$6,0,10*ROW('Sanitation Data'!F20))),'Data Summary'!CV26="Yes"),OFFSET('Sanitation Data'!$F$6,0,10*ROW('Sanitation Data'!F20)),NA())</f>
        <v>#N/A</v>
      </c>
      <c r="AH26" s="95" t="e">
        <f ca="true">+IF(AND(ISNUMBER(OFFSET('Sanitation Data'!$F$10,0,10*ROW('Sanitation Data'!F20))),'Data Summary'!CW26="Yes"),OFFSET('Sanitation Data'!$F$10,0,10*ROW('Sanitation Data'!F20)),NA())</f>
        <v>#N/A</v>
      </c>
      <c r="AI26" s="95" t="e">
        <f ca="true">+IF(AND(ISNUMBER(OFFSET('Sanitation Data'!$F$11,0,10*ROW('Sanitation Data'!F20))),'Data Summary'!CX26="Yes"),OFFSET('Sanitation Data'!$F$11,0,10*ROW('Sanitation Data'!F20)),NA())</f>
        <v>#N/A</v>
      </c>
      <c r="AJ26" s="95" t="e">
        <f ca="true">+IF(AND(ISNUMBER(OFFSET('Sanitation Data'!$F$12,0,10*ROW('Sanitation Data'!F20))),'Data Summary'!CY26="Yes"),OFFSET('Sanitation Data'!$F$12,0,10*ROW('Sanitation Data'!F20)),NA())</f>
        <v>#N/A</v>
      </c>
      <c r="AK26" s="95" t="e">
        <f ca="true">+IF(AND(ISNUMBER(OFFSET('Sanitation Data'!$G$4,0,10*ROW('Sanitation Data'!G20))),'Data Summary'!CZ26="Yes"),100-OFFSET('Sanitation Data'!$G$4,0,10*ROW('Sanitation Data'!G20)),NA())</f>
        <v>#N/A</v>
      </c>
      <c r="AL26" s="95" t="e">
        <f ca="true">+IF(AND(ISNUMBER(OFFSET('Sanitation Data'!$G$6,0,10*ROW('Sanitation Data'!G20))),'Data Summary'!DA26="Yes"),OFFSET('Sanitation Data'!$G$6,0,10*ROW('Sanitation Data'!G20)),NA())</f>
        <v>#N/A</v>
      </c>
      <c r="AM26" s="95" t="e">
        <f ca="true">+IF(AND(ISNUMBER(OFFSET('Sanitation Data'!$G$10,0,10*ROW('Sanitation Data'!G20))),'Data Summary'!DB26="Yes"),OFFSET('Sanitation Data'!$G$10,0,10*ROW('Sanitation Data'!G20)),NA())</f>
        <v>#N/A</v>
      </c>
      <c r="AN26" s="95" t="e">
        <f ca="true">+IF(AND(ISNUMBER(OFFSET('Sanitation Data'!$G$11,0,10*ROW('Sanitation Data'!G20))),'Data Summary'!DC26="Yes"),OFFSET('Sanitation Data'!$G$11,0,10*ROW('Sanitation Data'!G20)),NA())</f>
        <v>#N/A</v>
      </c>
      <c r="AO26" s="95" t="e">
        <f ca="true">+IF(AND(ISNUMBER(OFFSET('Sanitation Data'!$G$12,0,10*ROW('Sanitation Data'!G20))),'Data Summary'!DD26="Yes"),OFFSET('Sanitation Data'!$G$12,0,10*ROW('Sanitation Data'!G20)),NA())</f>
        <v>#N/A</v>
      </c>
      <c r="AP26" s="95" t="e">
        <f ca="true">+IF(AND(ISNUMBER(OFFSET('Sanitation Data'!$H$4,0,10*ROW('Sanitation Data'!H20))),'Data Summary'!DE26="Yes"),100-OFFSET('Sanitation Data'!$H$4,0,10*ROW('Sanitation Data'!H20)),NA())</f>
        <v>#N/A</v>
      </c>
      <c r="AQ26" s="95" t="e">
        <f ca="true">+IF(AND(ISNUMBER(OFFSET('Sanitation Data'!$H$6,0,10*ROW('Sanitation Data'!H20))),'Data Summary'!DF26="Yes"),OFFSET('Sanitation Data'!$H$6,0,10*ROW('Sanitation Data'!H20)),NA())</f>
        <v>#N/A</v>
      </c>
      <c r="AR26" s="95" t="e">
        <f ca="true">+IF(AND(ISNUMBER(OFFSET('Sanitation Data'!$H$10,0,10*ROW('Sanitation Data'!H20))),'Data Summary'!DG26="Yes"),OFFSET('Sanitation Data'!$H$10,0,10*ROW('Sanitation Data'!H20)),NA())</f>
        <v>#N/A</v>
      </c>
      <c r="AS26" s="95" t="e">
        <f ca="true">+IF(AND(ISNUMBER(OFFSET('Sanitation Data'!$H$11,0,10*ROW('Sanitation Data'!H20))),'Data Summary'!DH26="Yes"),OFFSET('Sanitation Data'!$H$11,0,10*ROW('Sanitation Data'!H20)),NA())</f>
        <v>#N/A</v>
      </c>
      <c r="AT26" s="95" t="e">
        <f ca="true">+IF(AND(ISNUMBER(OFFSET('Sanitation Data'!$H$12,0,10*ROW('Sanitation Data'!H20))),'Data Summary'!DI26="Yes"),OFFSET('Sanitation Data'!$H$12,0,10*ROW('Sanitation Data'!H20)),NA())</f>
        <v>#N/A</v>
      </c>
      <c r="AU26" s="95" t="e">
        <f ca="true">+IF(AND(ISNUMBER(OFFSET('Sanitation Data'!$I$4,0,10*ROW('Sanitation Data'!I20))),'Data Summary'!DJ26="Yes"),100-OFFSET('Sanitation Data'!$I$4,0,10*ROW('Sanitation Data'!I20)),NA())</f>
        <v>#N/A</v>
      </c>
      <c r="AV26" s="95" t="e">
        <f ca="true">+IF(AND(ISNUMBER(OFFSET('Sanitation Data'!$I$6,0,10*ROW('Sanitation Data'!I20))),'Data Summary'!DK26="Yes"),OFFSET('Sanitation Data'!$I$6,0,10*ROW('Sanitation Data'!I20)),NA())</f>
        <v>#N/A</v>
      </c>
      <c r="AW26" s="95" t="e">
        <f ca="true">+IF(AND(ISNUMBER(OFFSET('Sanitation Data'!$I$10,0,10*ROW('Sanitation Data'!I20))),'Data Summary'!DL26="Yes"),OFFSET('Sanitation Data'!$I$10,0,10*ROW('Sanitation Data'!I20)),NA())</f>
        <v>#N/A</v>
      </c>
      <c r="AX26" s="95" t="e">
        <f ca="true">+IF(AND(ISNUMBER(OFFSET('Sanitation Data'!$I$11,0,10*ROW('Sanitation Data'!I20))),'Data Summary'!DM26="Yes"),OFFSET('Sanitation Data'!$I$11,0,10*ROW('Sanitation Data'!I20)),NA())</f>
        <v>#N/A</v>
      </c>
      <c r="AY26" s="95" t="e">
        <f ca="true">+IF(AND(ISNUMBER(OFFSET('Sanitation Data'!$I$12,0,10*ROW('Sanitation Data'!I20))),'Data Summary'!DN26="Yes"),OFFSET('Sanitation Data'!$I$12,0,10*ROW('Sanitation Data'!I20)),NA())</f>
        <v>#N/A</v>
      </c>
      <c r="AZ26" s="96" t="e">
        <f ca="true">+IF(AND(ISNUMBER(OFFSET('Hygiene Data'!$D$5,0,10*ROW('Hygiene Data'!D20))),'Data Summary'!DO26="Yes"),OFFSET('Hygiene Data'!$D$5,0,10*ROW('Hygiene Data'!D20)),NA())</f>
        <v>#N/A</v>
      </c>
      <c r="BA26" s="96" t="e">
        <f ca="true">+IF(AND(ISNUMBER(OFFSET('Hygiene Data'!$D$7,0,10*ROW('Hygiene Data'!D20))),'Data Summary'!DP26="Yes"),OFFSET('Hygiene Data'!$D$7,0,10*ROW('Hygiene Data'!D20)),NA())</f>
        <v>#N/A</v>
      </c>
      <c r="BB26" s="96" t="e">
        <f ca="true">+IF(AND(ISNUMBER(OFFSET('Hygiene Data'!$D$9,0,10*ROW('Hygiene Data'!D20))),'Data Summary'!DQ26="Yes"),OFFSET('Hygiene Data'!$D$9,0,10*ROW('Hygiene Data'!D20)),NA())</f>
        <v>#N/A</v>
      </c>
      <c r="BC26" s="96" t="e">
        <f ca="true">+IF(AND(ISNUMBER(OFFSET('Hygiene Data'!$E$5,0,10*ROW('Hygiene Data'!E20))),'Data Summary'!DR26="Yes"),OFFSET('Hygiene Data'!$E$5,0,10*ROW('Hygiene Data'!E20)),NA())</f>
        <v>#N/A</v>
      </c>
      <c r="BD26" s="96" t="e">
        <f ca="true">+IF(AND(ISNUMBER(OFFSET('Hygiene Data'!$E$7,0,10*ROW('Hygiene Data'!E20))),'Data Summary'!DS26="Yes"),OFFSET('Hygiene Data'!$E$7,0,10*ROW('Hygiene Data'!E20)),NA())</f>
        <v>#N/A</v>
      </c>
      <c r="BE26" s="96" t="e">
        <f ca="true">+IF(AND(ISNUMBER(OFFSET('Hygiene Data'!$E$9,0,10*ROW('Hygiene Data'!E20))),'Data Summary'!DT26="Yes"),OFFSET('Hygiene Data'!$E$9,0,10*ROW('Hygiene Data'!E20)),NA())</f>
        <v>#N/A</v>
      </c>
      <c r="BF26" s="96" t="e">
        <f ca="true">+IF(AND(ISNUMBER(OFFSET('Hygiene Data'!$F$5,0,10*ROW('Hygiene Data'!F20))),'Data Summary'!DU26="Yes"),OFFSET('Hygiene Data'!$F$5,0,10*ROW('Hygiene Data'!F20)),NA())</f>
        <v>#N/A</v>
      </c>
      <c r="BG26" s="96" t="e">
        <f ca="true">+IF(AND(ISNUMBER(OFFSET('Hygiene Data'!$F$7,0,10*ROW('Hygiene Data'!F20))),'Data Summary'!DV26="Yes"),OFFSET('Hygiene Data'!$F$7,0,10*ROW('Hygiene Data'!F20)),NA())</f>
        <v>#N/A</v>
      </c>
      <c r="BH26" s="96" t="e">
        <f ca="true">+IF(AND(ISNUMBER(OFFSET('Hygiene Data'!$F$9,0,10*ROW('Hygiene Data'!F20))),'Data Summary'!DW26="Yes"),OFFSET('Hygiene Data'!$F$9,0,10*ROW('Hygiene Data'!F20)),NA())</f>
        <v>#N/A</v>
      </c>
      <c r="BI26" s="96" t="e">
        <f ca="true">+IF(AND(ISNUMBER(OFFSET('Hygiene Data'!$G$5,0,10*ROW('Hygiene Data'!G20))),'Data Summary'!DX26="Yes"),OFFSET('Hygiene Data'!$G$5,0,10*ROW('Hygiene Data'!G20)),NA())</f>
        <v>#N/A</v>
      </c>
      <c r="BJ26" s="96" t="e">
        <f ca="true">+IF(AND(ISNUMBER(OFFSET('Hygiene Data'!$G$7,0,10*ROW('Hygiene Data'!G20))),'Data Summary'!DY26="Yes"),OFFSET('Hygiene Data'!$G$7,0,10*ROW('Hygiene Data'!G20)),NA())</f>
        <v>#N/A</v>
      </c>
      <c r="BK26" s="96" t="e">
        <f ca="true">+IF(AND(ISNUMBER(OFFSET('Hygiene Data'!$G$9,0,10*ROW('Hygiene Data'!G20))),'Data Summary'!DZ26="Yes"),OFFSET('Hygiene Data'!$G$9,0,10*ROW('Hygiene Data'!G20)),NA())</f>
        <v>#N/A</v>
      </c>
      <c r="BL26" s="96" t="e">
        <f ca="true">+IF(AND(ISNUMBER(OFFSET('Hygiene Data'!$H$5,0,10*ROW('Hygiene Data'!H20))),'Data Summary'!EA26="Yes"),OFFSET('Hygiene Data'!$H$5,0,10*ROW('Hygiene Data'!H20)),NA())</f>
        <v>#N/A</v>
      </c>
      <c r="BM26" s="96" t="e">
        <f ca="true">+IF(AND(ISNUMBER(OFFSET('Hygiene Data'!$H$7,0,10*ROW('Hygiene Data'!H20))),'Data Summary'!EB26="Yes"),OFFSET('Hygiene Data'!$H$7,0,10*ROW('Hygiene Data'!H20)),NA())</f>
        <v>#N/A</v>
      </c>
      <c r="BN26" s="96" t="e">
        <f ca="true">+IF(AND(ISNUMBER(OFFSET('Hygiene Data'!$H$9,0,10*ROW('Hygiene Data'!H20))),'Data Summary'!EC26="Yes"),OFFSET('Hygiene Data'!$H$9,0,10*ROW('Hygiene Data'!H20)),NA())</f>
        <v>#N/A</v>
      </c>
      <c r="BO26" s="96" t="e">
        <f ca="true">+IF(AND(ISNUMBER(OFFSET('Hygiene Data'!$I$5,0,10*ROW('Hygiene Data'!I20))),'Data Summary'!ED26="Yes"),OFFSET('Hygiene Data'!$I$5,0,10*ROW('Hygiene Data'!I20)),NA())</f>
        <v>#N/A</v>
      </c>
      <c r="BP26" s="96" t="e">
        <f ca="true">+IF(AND(ISNUMBER(OFFSET('Hygiene Data'!$I$7,0,10*ROW('Hygiene Data'!I20))),'Data Summary'!EE26="Yes"),OFFSET('Hygiene Data'!$I$7,0,10*ROW('Hygiene Data'!I20)),NA())</f>
        <v>#N/A</v>
      </c>
      <c r="BQ26" s="96" t="e">
        <f ca="true">+IF(AND(ISNUMBER(OFFSET('Hygiene Data'!$I$9,0,10*ROW('Hygiene Data'!I20))),'Data Summary'!EF26="Yes"),OFFSET('Hygiene Data'!$I$9,0,10*ROW('Hygiene Data'!I20)),NA())</f>
        <v>#N/A</v>
      </c>
    </row>
    <row xmlns:x14ac="http://schemas.microsoft.com/office/spreadsheetml/2009/9/ac" r="27" x14ac:dyDescent="0.2">
      <c r="A27" s="330" t="e">
        <f ca="true">+RIGHT('Data Summary'!A27,LEN('Data Summary'!A27)-9)</f>
        <v>#VALUE!</v>
      </c>
      <c r="B27" s="37" t="str">
        <f ca="true">+IF(ISTEXT('Data Summary'!B27),'Data Summary'!B27,"")</f>
        <v/>
      </c>
      <c r="C27" s="329" t="e">
        <f ca="true">+VALUE('Data Summary'!C27)</f>
        <v>#VALUE!</v>
      </c>
      <c r="D27" s="94" t="e">
        <f ca="true">+IF(AND(ISNUMBER(OFFSET('Water Data'!$D$4,0,10*ROW('Water Data'!D21))),'Data Summary'!BS27="Yes"),100-OFFSET('Water Data'!$D$4,0,10*ROW('Water Data'!D21)),NA())</f>
        <v>#N/A</v>
      </c>
      <c r="E27" s="94" t="e">
        <f ca="true">+IF(AND(ISNUMBER(OFFSET('Water Data'!$D$6,0,10*ROW('Water Data'!D21))),'Data Summary'!BT27="Yes"),OFFSET('Water Data'!$D$6,0,10*ROW('Water Data'!D21)),NA())</f>
        <v>#N/A</v>
      </c>
      <c r="F27" s="94" t="e">
        <f ca="true">+IF(AND(ISNUMBER(OFFSET('Water Data'!$D$9,0,10*ROW('Water Data'!D21))),'Data Summary'!BU27="Yes"),OFFSET('Water Data'!$D$9,0,10*ROW('Water Data'!D21)),NA())</f>
        <v>#N/A</v>
      </c>
      <c r="G27" s="94" t="e">
        <f ca="true">+IF(AND(ISNUMBER(OFFSET('Water Data'!$E$4,0,10*ROW('Water Data'!E21))),'Data Summary'!BV27="Yes"),100-OFFSET('Water Data'!$E$4,0,10*ROW('Water Data'!E21)),NA())</f>
        <v>#N/A</v>
      </c>
      <c r="H27" s="94" t="e">
        <f ca="true">+IF(AND(ISNUMBER(OFFSET('Water Data'!$E$6,0,10*ROW('Water Data'!E21))),'Data Summary'!BW27="Yes"),OFFSET('Water Data'!$E$6,0,10*ROW('Water Data'!E21)),NA())</f>
        <v>#N/A</v>
      </c>
      <c r="I27" s="94" t="e">
        <f ca="true">+IF(AND(ISNUMBER(OFFSET('Water Data'!$E$9,0,10*ROW('Water Data'!E21))),'Data Summary'!BX27="Yes"),OFFSET('Water Data'!$E$9,0,10*ROW('Water Data'!E21)),NA())</f>
        <v>#N/A</v>
      </c>
      <c r="J27" s="94" t="e">
        <f ca="true">+IF(AND(ISNUMBER(OFFSET('Water Data'!$F$4,0,10*ROW('Water Data'!F21))),'Data Summary'!BY27="Yes"),100-OFFSET('Water Data'!$F$4,0,10*ROW('Water Data'!F21)),NA())</f>
        <v>#N/A</v>
      </c>
      <c r="K27" s="94" t="e">
        <f ca="true">+IF(AND(ISNUMBER(OFFSET('Water Data'!$F$6,0,10*ROW('Water Data'!F21))),'Data Summary'!BZ27="Yes"),OFFSET('Water Data'!$F$6,0,10*ROW('Water Data'!F21)),NA())</f>
        <v>#N/A</v>
      </c>
      <c r="L27" s="94" t="e">
        <f ca="true">+IF(AND(ISNUMBER(OFFSET('Water Data'!$F$9,0,10*ROW('Water Data'!F21))),'Data Summary'!CA27="Yes"),OFFSET('Water Data'!$F$9,0,10*ROW('Water Data'!F21)),NA())</f>
        <v>#N/A</v>
      </c>
      <c r="M27" s="94" t="e">
        <f ca="true">+IF(AND(ISNUMBER(OFFSET('Water Data'!$G$4,0,10*ROW('Water Data'!G21))),'Data Summary'!CB27="Yes"),100-OFFSET('Water Data'!$G$4,0,10*ROW('Water Data'!G21)),NA())</f>
        <v>#N/A</v>
      </c>
      <c r="N27" s="94" t="e">
        <f ca="true">+IF(AND(ISNUMBER(OFFSET('Water Data'!$G$6,0,10*ROW('Water Data'!G21))),'Data Summary'!CC27="Yes"),OFFSET('Water Data'!$G$6,0,10*ROW('Water Data'!G21)),NA())</f>
        <v>#N/A</v>
      </c>
      <c r="O27" s="94" t="e">
        <f ca="true">+IF(AND(ISNUMBER(OFFSET('Water Data'!$G$9,0,10*ROW('Water Data'!G21))),'Data Summary'!CD27="Yes"),OFFSET('Water Data'!$G$9,0,10*ROW('Water Data'!G21)),NA())</f>
        <v>#N/A</v>
      </c>
      <c r="P27" s="94" t="e">
        <f ca="true">+IF(AND(ISNUMBER(OFFSET('Water Data'!$H$4,0,10*ROW('Water Data'!H21))),'Data Summary'!CE27="Yes"),100-OFFSET('Water Data'!$H$4,0,10*ROW('Water Data'!H21)),NA())</f>
        <v>#N/A</v>
      </c>
      <c r="Q27" s="94" t="e">
        <f ca="true">+IF(AND(ISNUMBER(OFFSET('Water Data'!$H$6,0,10*ROW('Water Data'!H21))),'Data Summary'!CF27="Yes"),OFFSET('Water Data'!$H$6,0,10*ROW('Water Data'!H21)),NA())</f>
        <v>#N/A</v>
      </c>
      <c r="R27" s="94" t="e">
        <f ca="true">+IF(AND(ISNUMBER(OFFSET('Water Data'!$H$9,0,10*ROW('Water Data'!H21))),'Data Summary'!CG27="Yes"),OFFSET('Water Data'!$H$9,0,10*ROW('Water Data'!H21)),NA())</f>
        <v>#N/A</v>
      </c>
      <c r="S27" s="94" t="e">
        <f ca="true">+IF(AND(ISNUMBER(OFFSET('Water Data'!$I$4,0,10*ROW('Water Data'!I21))),'Data Summary'!CH27="Yes"),100-OFFSET('Water Data'!$I$4,0,10*ROW('Water Data'!I21)),NA())</f>
        <v>#N/A</v>
      </c>
      <c r="T27" s="94" t="e">
        <f ca="true">+IF(AND(ISNUMBER(OFFSET('Water Data'!$I$6,0,10*ROW('Water Data'!I21))),'Data Summary'!CI27="Yes"),OFFSET('Water Data'!$I$6,0,10*ROW('Water Data'!I21)),NA())</f>
        <v>#N/A</v>
      </c>
      <c r="U27" s="94" t="e">
        <f ca="true">+IF(AND(ISNUMBER(OFFSET('Water Data'!$I$9,0,10*ROW('Water Data'!I21))),'Data Summary'!CJ27="Yes"),OFFSET('Water Data'!$I$9,0,10*ROW('Water Data'!I21)),NA())</f>
        <v>#N/A</v>
      </c>
      <c r="V27" s="95" t="e">
        <f ca="true">+IF(AND(ISNUMBER(OFFSET('Sanitation Data'!$D$4,0,10*ROW('Sanitation Data'!D21))),'Data Summary'!CK27="Yes"),100-OFFSET('Sanitation Data'!$D$4,0,10*ROW('Sanitation Data'!D21)),NA())</f>
        <v>#N/A</v>
      </c>
      <c r="W27" s="95" t="e">
        <f ca="true">+IF(AND(ISNUMBER(OFFSET('Sanitation Data'!$D$6,0,10*ROW('Sanitation Data'!D21))),'Data Summary'!CL27="Yes"),OFFSET('Sanitation Data'!$D$6,0,10*ROW('Sanitation Data'!D21)),NA())</f>
        <v>#N/A</v>
      </c>
      <c r="X27" s="95" t="e">
        <f ca="true">+IF(AND(ISNUMBER(OFFSET('Sanitation Data'!$D$10,0,10*ROW('Sanitation Data'!D21))),'Data Summary'!CM27="Yes"),OFFSET('Sanitation Data'!$D$10,0,10*ROW('Sanitation Data'!D21)),NA())</f>
        <v>#N/A</v>
      </c>
      <c r="Y27" s="95" t="e">
        <f ca="true">+IF(AND(ISNUMBER(OFFSET('Sanitation Data'!$D$11,0,10*ROW('Sanitation Data'!D21))),'Data Summary'!CN27="Yes"),OFFSET('Sanitation Data'!$D$11,0,10*ROW('Sanitation Data'!D21)),NA())</f>
        <v>#N/A</v>
      </c>
      <c r="Z27" s="95" t="e">
        <f ca="true">+IF(AND(ISNUMBER(OFFSET('Sanitation Data'!$D$12,0,10*ROW('Sanitation Data'!D21))),'Data Summary'!CO27="Yes"),OFFSET('Sanitation Data'!$D$12,0,10*ROW('Sanitation Data'!D21)),NA())</f>
        <v>#N/A</v>
      </c>
      <c r="AA27" s="95" t="e">
        <f ca="true">+IF(AND(ISNUMBER(OFFSET('Sanitation Data'!$E$4,0,10*ROW('Sanitation Data'!E21))),'Data Summary'!CP27="Yes"),100-OFFSET('Sanitation Data'!$E$4,0,10*ROW('Sanitation Data'!E21)),NA())</f>
        <v>#N/A</v>
      </c>
      <c r="AB27" s="95" t="e">
        <f ca="true">+IF(AND(ISNUMBER(OFFSET('Sanitation Data'!$E$6,0,10*ROW('Sanitation Data'!E21))),'Data Summary'!CQ27="Yes"),OFFSET('Sanitation Data'!$E$6,0,10*ROW('Sanitation Data'!E21)),NA())</f>
        <v>#N/A</v>
      </c>
      <c r="AC27" s="95" t="e">
        <f ca="true">+IF(AND(ISNUMBER(OFFSET('Sanitation Data'!$E$10,0,10*ROW('Sanitation Data'!E21))),'Data Summary'!CR27="Yes"),OFFSET('Sanitation Data'!$E$10,0,10*ROW('Sanitation Data'!E21)),NA())</f>
        <v>#N/A</v>
      </c>
      <c r="AD27" s="95" t="e">
        <f ca="true">+IF(AND(ISNUMBER(OFFSET('Sanitation Data'!$E$11,0,10*ROW('Sanitation Data'!E21))),'Data Summary'!CS27="Yes"),OFFSET('Sanitation Data'!$E$11,0,10*ROW('Sanitation Data'!E21)),NA())</f>
        <v>#N/A</v>
      </c>
      <c r="AE27" s="95" t="e">
        <f ca="true">+IF(AND(ISNUMBER(OFFSET('Sanitation Data'!$E$12,0,10*ROW('Sanitation Data'!E21))),'Data Summary'!CT27="Yes"),OFFSET('Sanitation Data'!$E$12,0,10*ROW('Sanitation Data'!E21)),NA())</f>
        <v>#N/A</v>
      </c>
      <c r="AF27" s="95" t="e">
        <f ca="true">+IF(AND(ISNUMBER(OFFSET('Sanitation Data'!$F$4,0,10*ROW('Sanitation Data'!F21))),'Data Summary'!CU27="Yes"),100-OFFSET('Sanitation Data'!$F$4,0,10*ROW('Sanitation Data'!F21)),NA())</f>
        <v>#N/A</v>
      </c>
      <c r="AG27" s="95" t="e">
        <f ca="true">+IF(AND(ISNUMBER(OFFSET('Sanitation Data'!$F$6,0,10*ROW('Sanitation Data'!F21))),'Data Summary'!CV27="Yes"),OFFSET('Sanitation Data'!$F$6,0,10*ROW('Sanitation Data'!F21)),NA())</f>
        <v>#N/A</v>
      </c>
      <c r="AH27" s="95" t="e">
        <f ca="true">+IF(AND(ISNUMBER(OFFSET('Sanitation Data'!$F$10,0,10*ROW('Sanitation Data'!F21))),'Data Summary'!CW27="Yes"),OFFSET('Sanitation Data'!$F$10,0,10*ROW('Sanitation Data'!F21)),NA())</f>
        <v>#N/A</v>
      </c>
      <c r="AI27" s="95" t="e">
        <f ca="true">+IF(AND(ISNUMBER(OFFSET('Sanitation Data'!$F$11,0,10*ROW('Sanitation Data'!F21))),'Data Summary'!CX27="Yes"),OFFSET('Sanitation Data'!$F$11,0,10*ROW('Sanitation Data'!F21)),NA())</f>
        <v>#N/A</v>
      </c>
      <c r="AJ27" s="95" t="e">
        <f ca="true">+IF(AND(ISNUMBER(OFFSET('Sanitation Data'!$F$12,0,10*ROW('Sanitation Data'!F21))),'Data Summary'!CY27="Yes"),OFFSET('Sanitation Data'!$F$12,0,10*ROW('Sanitation Data'!F21)),NA())</f>
        <v>#N/A</v>
      </c>
      <c r="AK27" s="95" t="e">
        <f ca="true">+IF(AND(ISNUMBER(OFFSET('Sanitation Data'!$G$4,0,10*ROW('Sanitation Data'!G21))),'Data Summary'!CZ27="Yes"),100-OFFSET('Sanitation Data'!$G$4,0,10*ROW('Sanitation Data'!G21)),NA())</f>
        <v>#N/A</v>
      </c>
      <c r="AL27" s="95" t="e">
        <f ca="true">+IF(AND(ISNUMBER(OFFSET('Sanitation Data'!$G$6,0,10*ROW('Sanitation Data'!G21))),'Data Summary'!DA27="Yes"),OFFSET('Sanitation Data'!$G$6,0,10*ROW('Sanitation Data'!G21)),NA())</f>
        <v>#N/A</v>
      </c>
      <c r="AM27" s="95" t="e">
        <f ca="true">+IF(AND(ISNUMBER(OFFSET('Sanitation Data'!$G$10,0,10*ROW('Sanitation Data'!G21))),'Data Summary'!DB27="Yes"),OFFSET('Sanitation Data'!$G$10,0,10*ROW('Sanitation Data'!G21)),NA())</f>
        <v>#N/A</v>
      </c>
      <c r="AN27" s="95" t="e">
        <f ca="true">+IF(AND(ISNUMBER(OFFSET('Sanitation Data'!$G$11,0,10*ROW('Sanitation Data'!G21))),'Data Summary'!DC27="Yes"),OFFSET('Sanitation Data'!$G$11,0,10*ROW('Sanitation Data'!G21)),NA())</f>
        <v>#N/A</v>
      </c>
      <c r="AO27" s="95" t="e">
        <f ca="true">+IF(AND(ISNUMBER(OFFSET('Sanitation Data'!$G$12,0,10*ROW('Sanitation Data'!G21))),'Data Summary'!DD27="Yes"),OFFSET('Sanitation Data'!$G$12,0,10*ROW('Sanitation Data'!G21)),NA())</f>
        <v>#N/A</v>
      </c>
      <c r="AP27" s="95" t="e">
        <f ca="true">+IF(AND(ISNUMBER(OFFSET('Sanitation Data'!$H$4,0,10*ROW('Sanitation Data'!H21))),'Data Summary'!DE27="Yes"),100-OFFSET('Sanitation Data'!$H$4,0,10*ROW('Sanitation Data'!H21)),NA())</f>
        <v>#N/A</v>
      </c>
      <c r="AQ27" s="95" t="e">
        <f ca="true">+IF(AND(ISNUMBER(OFFSET('Sanitation Data'!$H$6,0,10*ROW('Sanitation Data'!H21))),'Data Summary'!DF27="Yes"),OFFSET('Sanitation Data'!$H$6,0,10*ROW('Sanitation Data'!H21)),NA())</f>
        <v>#N/A</v>
      </c>
      <c r="AR27" s="95" t="e">
        <f ca="true">+IF(AND(ISNUMBER(OFFSET('Sanitation Data'!$H$10,0,10*ROW('Sanitation Data'!H21))),'Data Summary'!DG27="Yes"),OFFSET('Sanitation Data'!$H$10,0,10*ROW('Sanitation Data'!H21)),NA())</f>
        <v>#N/A</v>
      </c>
      <c r="AS27" s="95" t="e">
        <f ca="true">+IF(AND(ISNUMBER(OFFSET('Sanitation Data'!$H$11,0,10*ROW('Sanitation Data'!H21))),'Data Summary'!DH27="Yes"),OFFSET('Sanitation Data'!$H$11,0,10*ROW('Sanitation Data'!H21)),NA())</f>
        <v>#N/A</v>
      </c>
      <c r="AT27" s="95" t="e">
        <f ca="true">+IF(AND(ISNUMBER(OFFSET('Sanitation Data'!$H$12,0,10*ROW('Sanitation Data'!H21))),'Data Summary'!DI27="Yes"),OFFSET('Sanitation Data'!$H$12,0,10*ROW('Sanitation Data'!H21)),NA())</f>
        <v>#N/A</v>
      </c>
      <c r="AU27" s="95" t="e">
        <f ca="true">+IF(AND(ISNUMBER(OFFSET('Sanitation Data'!$I$4,0,10*ROW('Sanitation Data'!I21))),'Data Summary'!DJ27="Yes"),100-OFFSET('Sanitation Data'!$I$4,0,10*ROW('Sanitation Data'!I21)),NA())</f>
        <v>#N/A</v>
      </c>
      <c r="AV27" s="95" t="e">
        <f ca="true">+IF(AND(ISNUMBER(OFFSET('Sanitation Data'!$I$6,0,10*ROW('Sanitation Data'!I21))),'Data Summary'!DK27="Yes"),OFFSET('Sanitation Data'!$I$6,0,10*ROW('Sanitation Data'!I21)),NA())</f>
        <v>#N/A</v>
      </c>
      <c r="AW27" s="95" t="e">
        <f ca="true">+IF(AND(ISNUMBER(OFFSET('Sanitation Data'!$I$10,0,10*ROW('Sanitation Data'!I21))),'Data Summary'!DL27="Yes"),OFFSET('Sanitation Data'!$I$10,0,10*ROW('Sanitation Data'!I21)),NA())</f>
        <v>#N/A</v>
      </c>
      <c r="AX27" s="95" t="e">
        <f ca="true">+IF(AND(ISNUMBER(OFFSET('Sanitation Data'!$I$11,0,10*ROW('Sanitation Data'!I21))),'Data Summary'!DM27="Yes"),OFFSET('Sanitation Data'!$I$11,0,10*ROW('Sanitation Data'!I21)),NA())</f>
        <v>#N/A</v>
      </c>
      <c r="AY27" s="95" t="e">
        <f ca="true">+IF(AND(ISNUMBER(OFFSET('Sanitation Data'!$I$12,0,10*ROW('Sanitation Data'!I21))),'Data Summary'!DN27="Yes"),OFFSET('Sanitation Data'!$I$12,0,10*ROW('Sanitation Data'!I21)),NA())</f>
        <v>#N/A</v>
      </c>
      <c r="AZ27" s="96" t="e">
        <f ca="true">+IF(AND(ISNUMBER(OFFSET('Hygiene Data'!$D$5,0,10*ROW('Hygiene Data'!D21))),'Data Summary'!DO27="Yes"),OFFSET('Hygiene Data'!$D$5,0,10*ROW('Hygiene Data'!D21)),NA())</f>
        <v>#N/A</v>
      </c>
      <c r="BA27" s="96" t="e">
        <f ca="true">+IF(AND(ISNUMBER(OFFSET('Hygiene Data'!$D$7,0,10*ROW('Hygiene Data'!D21))),'Data Summary'!DP27="Yes"),OFFSET('Hygiene Data'!$D$7,0,10*ROW('Hygiene Data'!D21)),NA())</f>
        <v>#N/A</v>
      </c>
      <c r="BB27" s="96" t="e">
        <f ca="true">+IF(AND(ISNUMBER(OFFSET('Hygiene Data'!$D$9,0,10*ROW('Hygiene Data'!D21))),'Data Summary'!DQ27="Yes"),OFFSET('Hygiene Data'!$D$9,0,10*ROW('Hygiene Data'!D21)),NA())</f>
        <v>#N/A</v>
      </c>
      <c r="BC27" s="96" t="e">
        <f ca="true">+IF(AND(ISNUMBER(OFFSET('Hygiene Data'!$E$5,0,10*ROW('Hygiene Data'!E21))),'Data Summary'!DR27="Yes"),OFFSET('Hygiene Data'!$E$5,0,10*ROW('Hygiene Data'!E21)),NA())</f>
        <v>#N/A</v>
      </c>
      <c r="BD27" s="96" t="e">
        <f ca="true">+IF(AND(ISNUMBER(OFFSET('Hygiene Data'!$E$7,0,10*ROW('Hygiene Data'!E21))),'Data Summary'!DS27="Yes"),OFFSET('Hygiene Data'!$E$7,0,10*ROW('Hygiene Data'!E21)),NA())</f>
        <v>#N/A</v>
      </c>
      <c r="BE27" s="96" t="e">
        <f ca="true">+IF(AND(ISNUMBER(OFFSET('Hygiene Data'!$E$9,0,10*ROW('Hygiene Data'!E21))),'Data Summary'!DT27="Yes"),OFFSET('Hygiene Data'!$E$9,0,10*ROW('Hygiene Data'!E21)),NA())</f>
        <v>#N/A</v>
      </c>
      <c r="BF27" s="96" t="e">
        <f ca="true">+IF(AND(ISNUMBER(OFFSET('Hygiene Data'!$F$5,0,10*ROW('Hygiene Data'!F21))),'Data Summary'!DU27="Yes"),OFFSET('Hygiene Data'!$F$5,0,10*ROW('Hygiene Data'!F21)),NA())</f>
        <v>#N/A</v>
      </c>
      <c r="BG27" s="96" t="e">
        <f ca="true">+IF(AND(ISNUMBER(OFFSET('Hygiene Data'!$F$7,0,10*ROW('Hygiene Data'!F21))),'Data Summary'!DV27="Yes"),OFFSET('Hygiene Data'!$F$7,0,10*ROW('Hygiene Data'!F21)),NA())</f>
        <v>#N/A</v>
      </c>
      <c r="BH27" s="96" t="e">
        <f ca="true">+IF(AND(ISNUMBER(OFFSET('Hygiene Data'!$F$9,0,10*ROW('Hygiene Data'!F21))),'Data Summary'!DW27="Yes"),OFFSET('Hygiene Data'!$F$9,0,10*ROW('Hygiene Data'!F21)),NA())</f>
        <v>#N/A</v>
      </c>
      <c r="BI27" s="96" t="e">
        <f ca="true">+IF(AND(ISNUMBER(OFFSET('Hygiene Data'!$G$5,0,10*ROW('Hygiene Data'!G21))),'Data Summary'!DX27="Yes"),OFFSET('Hygiene Data'!$G$5,0,10*ROW('Hygiene Data'!G21)),NA())</f>
        <v>#N/A</v>
      </c>
      <c r="BJ27" s="96" t="e">
        <f ca="true">+IF(AND(ISNUMBER(OFFSET('Hygiene Data'!$G$7,0,10*ROW('Hygiene Data'!G21))),'Data Summary'!DY27="Yes"),OFFSET('Hygiene Data'!$G$7,0,10*ROW('Hygiene Data'!G21)),NA())</f>
        <v>#N/A</v>
      </c>
      <c r="BK27" s="96" t="e">
        <f ca="true">+IF(AND(ISNUMBER(OFFSET('Hygiene Data'!$G$9,0,10*ROW('Hygiene Data'!G21))),'Data Summary'!DZ27="Yes"),OFFSET('Hygiene Data'!$G$9,0,10*ROW('Hygiene Data'!G21)),NA())</f>
        <v>#N/A</v>
      </c>
      <c r="BL27" s="96" t="e">
        <f ca="true">+IF(AND(ISNUMBER(OFFSET('Hygiene Data'!$H$5,0,10*ROW('Hygiene Data'!H21))),'Data Summary'!EA27="Yes"),OFFSET('Hygiene Data'!$H$5,0,10*ROW('Hygiene Data'!H21)),NA())</f>
        <v>#N/A</v>
      </c>
      <c r="BM27" s="96" t="e">
        <f ca="true">+IF(AND(ISNUMBER(OFFSET('Hygiene Data'!$H$7,0,10*ROW('Hygiene Data'!H21))),'Data Summary'!EB27="Yes"),OFFSET('Hygiene Data'!$H$7,0,10*ROW('Hygiene Data'!H21)),NA())</f>
        <v>#N/A</v>
      </c>
      <c r="BN27" s="96" t="e">
        <f ca="true">+IF(AND(ISNUMBER(OFFSET('Hygiene Data'!$H$9,0,10*ROW('Hygiene Data'!H21))),'Data Summary'!EC27="Yes"),OFFSET('Hygiene Data'!$H$9,0,10*ROW('Hygiene Data'!H21)),NA())</f>
        <v>#N/A</v>
      </c>
      <c r="BO27" s="96" t="e">
        <f ca="true">+IF(AND(ISNUMBER(OFFSET('Hygiene Data'!$I$5,0,10*ROW('Hygiene Data'!I21))),'Data Summary'!ED27="Yes"),OFFSET('Hygiene Data'!$I$5,0,10*ROW('Hygiene Data'!I21)),NA())</f>
        <v>#N/A</v>
      </c>
      <c r="BP27" s="96" t="e">
        <f ca="true">+IF(AND(ISNUMBER(OFFSET('Hygiene Data'!$I$7,0,10*ROW('Hygiene Data'!I21))),'Data Summary'!EE27="Yes"),OFFSET('Hygiene Data'!$I$7,0,10*ROW('Hygiene Data'!I21)),NA())</f>
        <v>#N/A</v>
      </c>
      <c r="BQ27" s="96" t="e">
        <f ca="true">+IF(AND(ISNUMBER(OFFSET('Hygiene Data'!$I$9,0,10*ROW('Hygiene Data'!I21))),'Data Summary'!EF27="Yes"),OFFSET('Hygiene Data'!$I$9,0,10*ROW('Hygiene Data'!I21)),NA())</f>
        <v>#N/A</v>
      </c>
    </row>
    <row xmlns:x14ac="http://schemas.microsoft.com/office/spreadsheetml/2009/9/ac" r="28" x14ac:dyDescent="0.2">
      <c r="A28" s="330" t="e">
        <f ca="true">+RIGHT('Data Summary'!A28,LEN('Data Summary'!A28)-9)</f>
        <v>#VALUE!</v>
      </c>
      <c r="B28" s="37" t="str">
        <f ca="true">+IF(ISTEXT('Data Summary'!B28),'Data Summary'!B28,"")</f>
        <v/>
      </c>
      <c r="C28" s="329" t="e">
        <f ca="true">+VALUE('Data Summary'!C28)</f>
        <v>#VALUE!</v>
      </c>
      <c r="D28" s="94" t="e">
        <f ca="true">+IF(AND(ISNUMBER(OFFSET('Water Data'!$D$4,0,10*ROW('Water Data'!D22))),'Data Summary'!BS28="Yes"),100-OFFSET('Water Data'!$D$4,0,10*ROW('Water Data'!D22)),NA())</f>
        <v>#N/A</v>
      </c>
      <c r="E28" s="94" t="e">
        <f ca="true">+IF(AND(ISNUMBER(OFFSET('Water Data'!$D$6,0,10*ROW('Water Data'!D22))),'Data Summary'!BT28="Yes"),OFFSET('Water Data'!$D$6,0,10*ROW('Water Data'!D22)),NA())</f>
        <v>#N/A</v>
      </c>
      <c r="F28" s="94" t="e">
        <f ca="true">+IF(AND(ISNUMBER(OFFSET('Water Data'!$D$9,0,10*ROW('Water Data'!D22))),'Data Summary'!BU28="Yes"),OFFSET('Water Data'!$D$9,0,10*ROW('Water Data'!D22)),NA())</f>
        <v>#N/A</v>
      </c>
      <c r="G28" s="94" t="e">
        <f ca="true">+IF(AND(ISNUMBER(OFFSET('Water Data'!$E$4,0,10*ROW('Water Data'!E22))),'Data Summary'!BV28="Yes"),100-OFFSET('Water Data'!$E$4,0,10*ROW('Water Data'!E22)),NA())</f>
        <v>#N/A</v>
      </c>
      <c r="H28" s="94" t="e">
        <f ca="true">+IF(AND(ISNUMBER(OFFSET('Water Data'!$E$6,0,10*ROW('Water Data'!E22))),'Data Summary'!BW28="Yes"),OFFSET('Water Data'!$E$6,0,10*ROW('Water Data'!E22)),NA())</f>
        <v>#N/A</v>
      </c>
      <c r="I28" s="94" t="e">
        <f ca="true">+IF(AND(ISNUMBER(OFFSET('Water Data'!$E$9,0,10*ROW('Water Data'!E22))),'Data Summary'!BX28="Yes"),OFFSET('Water Data'!$E$9,0,10*ROW('Water Data'!E22)),NA())</f>
        <v>#N/A</v>
      </c>
      <c r="J28" s="94" t="e">
        <f ca="true">+IF(AND(ISNUMBER(OFFSET('Water Data'!$F$4,0,10*ROW('Water Data'!F22))),'Data Summary'!BY28="Yes"),100-OFFSET('Water Data'!$F$4,0,10*ROW('Water Data'!F22)),NA())</f>
        <v>#N/A</v>
      </c>
      <c r="K28" s="94" t="e">
        <f ca="true">+IF(AND(ISNUMBER(OFFSET('Water Data'!$F$6,0,10*ROW('Water Data'!F22))),'Data Summary'!BZ28="Yes"),OFFSET('Water Data'!$F$6,0,10*ROW('Water Data'!F22)),NA())</f>
        <v>#N/A</v>
      </c>
      <c r="L28" s="94" t="e">
        <f ca="true">+IF(AND(ISNUMBER(OFFSET('Water Data'!$F$9,0,10*ROW('Water Data'!F22))),'Data Summary'!CA28="Yes"),OFFSET('Water Data'!$F$9,0,10*ROW('Water Data'!F22)),NA())</f>
        <v>#N/A</v>
      </c>
      <c r="M28" s="94" t="e">
        <f ca="true">+IF(AND(ISNUMBER(OFFSET('Water Data'!$G$4,0,10*ROW('Water Data'!G22))),'Data Summary'!CB28="Yes"),100-OFFSET('Water Data'!$G$4,0,10*ROW('Water Data'!G22)),NA())</f>
        <v>#N/A</v>
      </c>
      <c r="N28" s="94" t="e">
        <f ca="true">+IF(AND(ISNUMBER(OFFSET('Water Data'!$G$6,0,10*ROW('Water Data'!G22))),'Data Summary'!CC28="Yes"),OFFSET('Water Data'!$G$6,0,10*ROW('Water Data'!G22)),NA())</f>
        <v>#N/A</v>
      </c>
      <c r="O28" s="94" t="e">
        <f ca="true">+IF(AND(ISNUMBER(OFFSET('Water Data'!$G$9,0,10*ROW('Water Data'!G22))),'Data Summary'!CD28="Yes"),OFFSET('Water Data'!$G$9,0,10*ROW('Water Data'!G22)),NA())</f>
        <v>#N/A</v>
      </c>
      <c r="P28" s="94" t="e">
        <f ca="true">+IF(AND(ISNUMBER(OFFSET('Water Data'!$H$4,0,10*ROW('Water Data'!H22))),'Data Summary'!CE28="Yes"),100-OFFSET('Water Data'!$H$4,0,10*ROW('Water Data'!H22)),NA())</f>
        <v>#N/A</v>
      </c>
      <c r="Q28" s="94" t="e">
        <f ca="true">+IF(AND(ISNUMBER(OFFSET('Water Data'!$H$6,0,10*ROW('Water Data'!H22))),'Data Summary'!CF28="Yes"),OFFSET('Water Data'!$H$6,0,10*ROW('Water Data'!H22)),NA())</f>
        <v>#N/A</v>
      </c>
      <c r="R28" s="94" t="e">
        <f ca="true">+IF(AND(ISNUMBER(OFFSET('Water Data'!$H$9,0,10*ROW('Water Data'!H22))),'Data Summary'!CG28="Yes"),OFFSET('Water Data'!$H$9,0,10*ROW('Water Data'!H22)),NA())</f>
        <v>#N/A</v>
      </c>
      <c r="S28" s="94" t="e">
        <f ca="true">+IF(AND(ISNUMBER(OFFSET('Water Data'!$I$4,0,10*ROW('Water Data'!I22))),'Data Summary'!CH28="Yes"),100-OFFSET('Water Data'!$I$4,0,10*ROW('Water Data'!I22)),NA())</f>
        <v>#N/A</v>
      </c>
      <c r="T28" s="94" t="e">
        <f ca="true">+IF(AND(ISNUMBER(OFFSET('Water Data'!$I$6,0,10*ROW('Water Data'!I22))),'Data Summary'!CI28="Yes"),OFFSET('Water Data'!$I$6,0,10*ROW('Water Data'!I22)),NA())</f>
        <v>#N/A</v>
      </c>
      <c r="U28" s="94" t="e">
        <f ca="true">+IF(AND(ISNUMBER(OFFSET('Water Data'!$I$9,0,10*ROW('Water Data'!I22))),'Data Summary'!CJ28="Yes"),OFFSET('Water Data'!$I$9,0,10*ROW('Water Data'!I22)),NA())</f>
        <v>#N/A</v>
      </c>
      <c r="V28" s="95" t="e">
        <f ca="true">+IF(AND(ISNUMBER(OFFSET('Sanitation Data'!$D$4,0,10*ROW('Sanitation Data'!D22))),'Data Summary'!CK28="Yes"),100-OFFSET('Sanitation Data'!$D$4,0,10*ROW('Sanitation Data'!D22)),NA())</f>
        <v>#N/A</v>
      </c>
      <c r="W28" s="95" t="e">
        <f ca="true">+IF(AND(ISNUMBER(OFFSET('Sanitation Data'!$D$6,0,10*ROW('Sanitation Data'!D22))),'Data Summary'!CL28="Yes"),OFFSET('Sanitation Data'!$D$6,0,10*ROW('Sanitation Data'!D22)),NA())</f>
        <v>#N/A</v>
      </c>
      <c r="X28" s="95" t="e">
        <f ca="true">+IF(AND(ISNUMBER(OFFSET('Sanitation Data'!$D$10,0,10*ROW('Sanitation Data'!D22))),'Data Summary'!CM28="Yes"),OFFSET('Sanitation Data'!$D$10,0,10*ROW('Sanitation Data'!D22)),NA())</f>
        <v>#N/A</v>
      </c>
      <c r="Y28" s="95" t="e">
        <f ca="true">+IF(AND(ISNUMBER(OFFSET('Sanitation Data'!$D$11,0,10*ROW('Sanitation Data'!D22))),'Data Summary'!CN28="Yes"),OFFSET('Sanitation Data'!$D$11,0,10*ROW('Sanitation Data'!D22)),NA())</f>
        <v>#N/A</v>
      </c>
      <c r="Z28" s="95" t="e">
        <f ca="true">+IF(AND(ISNUMBER(OFFSET('Sanitation Data'!$D$12,0,10*ROW('Sanitation Data'!D22))),'Data Summary'!CO28="Yes"),OFFSET('Sanitation Data'!$D$12,0,10*ROW('Sanitation Data'!D22)),NA())</f>
        <v>#N/A</v>
      </c>
      <c r="AA28" s="95" t="e">
        <f ca="true">+IF(AND(ISNUMBER(OFFSET('Sanitation Data'!$E$4,0,10*ROW('Sanitation Data'!E22))),'Data Summary'!CP28="Yes"),100-OFFSET('Sanitation Data'!$E$4,0,10*ROW('Sanitation Data'!E22)),NA())</f>
        <v>#N/A</v>
      </c>
      <c r="AB28" s="95" t="e">
        <f ca="true">+IF(AND(ISNUMBER(OFFSET('Sanitation Data'!$E$6,0,10*ROW('Sanitation Data'!E22))),'Data Summary'!CQ28="Yes"),OFFSET('Sanitation Data'!$E$6,0,10*ROW('Sanitation Data'!E22)),NA())</f>
        <v>#N/A</v>
      </c>
      <c r="AC28" s="95" t="e">
        <f ca="true">+IF(AND(ISNUMBER(OFFSET('Sanitation Data'!$E$10,0,10*ROW('Sanitation Data'!E22))),'Data Summary'!CR28="Yes"),OFFSET('Sanitation Data'!$E$10,0,10*ROW('Sanitation Data'!E22)),NA())</f>
        <v>#N/A</v>
      </c>
      <c r="AD28" s="95" t="e">
        <f ca="true">+IF(AND(ISNUMBER(OFFSET('Sanitation Data'!$E$11,0,10*ROW('Sanitation Data'!E22))),'Data Summary'!CS28="Yes"),OFFSET('Sanitation Data'!$E$11,0,10*ROW('Sanitation Data'!E22)),NA())</f>
        <v>#N/A</v>
      </c>
      <c r="AE28" s="95" t="e">
        <f ca="true">+IF(AND(ISNUMBER(OFFSET('Sanitation Data'!$E$12,0,10*ROW('Sanitation Data'!E22))),'Data Summary'!CT28="Yes"),OFFSET('Sanitation Data'!$E$12,0,10*ROW('Sanitation Data'!E22)),NA())</f>
        <v>#N/A</v>
      </c>
      <c r="AF28" s="95" t="e">
        <f ca="true">+IF(AND(ISNUMBER(OFFSET('Sanitation Data'!$F$4,0,10*ROW('Sanitation Data'!F22))),'Data Summary'!CU28="Yes"),100-OFFSET('Sanitation Data'!$F$4,0,10*ROW('Sanitation Data'!F22)),NA())</f>
        <v>#N/A</v>
      </c>
      <c r="AG28" s="95" t="e">
        <f ca="true">+IF(AND(ISNUMBER(OFFSET('Sanitation Data'!$F$6,0,10*ROW('Sanitation Data'!F22))),'Data Summary'!CV28="Yes"),OFFSET('Sanitation Data'!$F$6,0,10*ROW('Sanitation Data'!F22)),NA())</f>
        <v>#N/A</v>
      </c>
      <c r="AH28" s="95" t="e">
        <f ca="true">+IF(AND(ISNUMBER(OFFSET('Sanitation Data'!$F$10,0,10*ROW('Sanitation Data'!F22))),'Data Summary'!CW28="Yes"),OFFSET('Sanitation Data'!$F$10,0,10*ROW('Sanitation Data'!F22)),NA())</f>
        <v>#N/A</v>
      </c>
      <c r="AI28" s="95" t="e">
        <f ca="true">+IF(AND(ISNUMBER(OFFSET('Sanitation Data'!$F$11,0,10*ROW('Sanitation Data'!F22))),'Data Summary'!CX28="Yes"),OFFSET('Sanitation Data'!$F$11,0,10*ROW('Sanitation Data'!F22)),NA())</f>
        <v>#N/A</v>
      </c>
      <c r="AJ28" s="95" t="e">
        <f ca="true">+IF(AND(ISNUMBER(OFFSET('Sanitation Data'!$F$12,0,10*ROW('Sanitation Data'!F22))),'Data Summary'!CY28="Yes"),OFFSET('Sanitation Data'!$F$12,0,10*ROW('Sanitation Data'!F22)),NA())</f>
        <v>#N/A</v>
      </c>
      <c r="AK28" s="95" t="e">
        <f ca="true">+IF(AND(ISNUMBER(OFFSET('Sanitation Data'!$G$4,0,10*ROW('Sanitation Data'!G22))),'Data Summary'!CZ28="Yes"),100-OFFSET('Sanitation Data'!$G$4,0,10*ROW('Sanitation Data'!G22)),NA())</f>
        <v>#N/A</v>
      </c>
      <c r="AL28" s="95" t="e">
        <f ca="true">+IF(AND(ISNUMBER(OFFSET('Sanitation Data'!$G$6,0,10*ROW('Sanitation Data'!G22))),'Data Summary'!DA28="Yes"),OFFSET('Sanitation Data'!$G$6,0,10*ROW('Sanitation Data'!G22)),NA())</f>
        <v>#N/A</v>
      </c>
      <c r="AM28" s="95" t="e">
        <f ca="true">+IF(AND(ISNUMBER(OFFSET('Sanitation Data'!$G$10,0,10*ROW('Sanitation Data'!G22))),'Data Summary'!DB28="Yes"),OFFSET('Sanitation Data'!$G$10,0,10*ROW('Sanitation Data'!G22)),NA())</f>
        <v>#N/A</v>
      </c>
      <c r="AN28" s="95" t="e">
        <f ca="true">+IF(AND(ISNUMBER(OFFSET('Sanitation Data'!$G$11,0,10*ROW('Sanitation Data'!G22))),'Data Summary'!DC28="Yes"),OFFSET('Sanitation Data'!$G$11,0,10*ROW('Sanitation Data'!G22)),NA())</f>
        <v>#N/A</v>
      </c>
      <c r="AO28" s="95" t="e">
        <f ca="true">+IF(AND(ISNUMBER(OFFSET('Sanitation Data'!$G$12,0,10*ROW('Sanitation Data'!G22))),'Data Summary'!DD28="Yes"),OFFSET('Sanitation Data'!$G$12,0,10*ROW('Sanitation Data'!G22)),NA())</f>
        <v>#N/A</v>
      </c>
      <c r="AP28" s="95" t="e">
        <f ca="true">+IF(AND(ISNUMBER(OFFSET('Sanitation Data'!$H$4,0,10*ROW('Sanitation Data'!H22))),'Data Summary'!DE28="Yes"),100-OFFSET('Sanitation Data'!$H$4,0,10*ROW('Sanitation Data'!H22)),NA())</f>
        <v>#N/A</v>
      </c>
      <c r="AQ28" s="95" t="e">
        <f ca="true">+IF(AND(ISNUMBER(OFFSET('Sanitation Data'!$H$6,0,10*ROW('Sanitation Data'!H22))),'Data Summary'!DF28="Yes"),OFFSET('Sanitation Data'!$H$6,0,10*ROW('Sanitation Data'!H22)),NA())</f>
        <v>#N/A</v>
      </c>
      <c r="AR28" s="95" t="e">
        <f ca="true">+IF(AND(ISNUMBER(OFFSET('Sanitation Data'!$H$10,0,10*ROW('Sanitation Data'!H22))),'Data Summary'!DG28="Yes"),OFFSET('Sanitation Data'!$H$10,0,10*ROW('Sanitation Data'!H22)),NA())</f>
        <v>#N/A</v>
      </c>
      <c r="AS28" s="95" t="e">
        <f ca="true">+IF(AND(ISNUMBER(OFFSET('Sanitation Data'!$H$11,0,10*ROW('Sanitation Data'!H22))),'Data Summary'!DH28="Yes"),OFFSET('Sanitation Data'!$H$11,0,10*ROW('Sanitation Data'!H22)),NA())</f>
        <v>#N/A</v>
      </c>
      <c r="AT28" s="95" t="e">
        <f ca="true">+IF(AND(ISNUMBER(OFFSET('Sanitation Data'!$H$12,0,10*ROW('Sanitation Data'!H22))),'Data Summary'!DI28="Yes"),OFFSET('Sanitation Data'!$H$12,0,10*ROW('Sanitation Data'!H22)),NA())</f>
        <v>#N/A</v>
      </c>
      <c r="AU28" s="95" t="e">
        <f ca="true">+IF(AND(ISNUMBER(OFFSET('Sanitation Data'!$I$4,0,10*ROW('Sanitation Data'!I22))),'Data Summary'!DJ28="Yes"),100-OFFSET('Sanitation Data'!$I$4,0,10*ROW('Sanitation Data'!I22)),NA())</f>
        <v>#N/A</v>
      </c>
      <c r="AV28" s="95" t="e">
        <f ca="true">+IF(AND(ISNUMBER(OFFSET('Sanitation Data'!$I$6,0,10*ROW('Sanitation Data'!I22))),'Data Summary'!DK28="Yes"),OFFSET('Sanitation Data'!$I$6,0,10*ROW('Sanitation Data'!I22)),NA())</f>
        <v>#N/A</v>
      </c>
      <c r="AW28" s="95" t="e">
        <f ca="true">+IF(AND(ISNUMBER(OFFSET('Sanitation Data'!$I$10,0,10*ROW('Sanitation Data'!I22))),'Data Summary'!DL28="Yes"),OFFSET('Sanitation Data'!$I$10,0,10*ROW('Sanitation Data'!I22)),NA())</f>
        <v>#N/A</v>
      </c>
      <c r="AX28" s="95" t="e">
        <f ca="true">+IF(AND(ISNUMBER(OFFSET('Sanitation Data'!$I$11,0,10*ROW('Sanitation Data'!I22))),'Data Summary'!DM28="Yes"),OFFSET('Sanitation Data'!$I$11,0,10*ROW('Sanitation Data'!I22)),NA())</f>
        <v>#N/A</v>
      </c>
      <c r="AY28" s="95" t="e">
        <f ca="true">+IF(AND(ISNUMBER(OFFSET('Sanitation Data'!$I$12,0,10*ROW('Sanitation Data'!I22))),'Data Summary'!DN28="Yes"),OFFSET('Sanitation Data'!$I$12,0,10*ROW('Sanitation Data'!I22)),NA())</f>
        <v>#N/A</v>
      </c>
      <c r="AZ28" s="96" t="e">
        <f ca="true">+IF(AND(ISNUMBER(OFFSET('Hygiene Data'!$D$5,0,10*ROW('Hygiene Data'!D22))),'Data Summary'!DO28="Yes"),OFFSET('Hygiene Data'!$D$5,0,10*ROW('Hygiene Data'!D22)),NA())</f>
        <v>#N/A</v>
      </c>
      <c r="BA28" s="96" t="e">
        <f ca="true">+IF(AND(ISNUMBER(OFFSET('Hygiene Data'!$D$7,0,10*ROW('Hygiene Data'!D22))),'Data Summary'!DP28="Yes"),OFFSET('Hygiene Data'!$D$7,0,10*ROW('Hygiene Data'!D22)),NA())</f>
        <v>#N/A</v>
      </c>
      <c r="BB28" s="96" t="e">
        <f ca="true">+IF(AND(ISNUMBER(OFFSET('Hygiene Data'!$D$9,0,10*ROW('Hygiene Data'!D22))),'Data Summary'!DQ28="Yes"),OFFSET('Hygiene Data'!$D$9,0,10*ROW('Hygiene Data'!D22)),NA())</f>
        <v>#N/A</v>
      </c>
      <c r="BC28" s="96" t="e">
        <f ca="true">+IF(AND(ISNUMBER(OFFSET('Hygiene Data'!$E$5,0,10*ROW('Hygiene Data'!E22))),'Data Summary'!DR28="Yes"),OFFSET('Hygiene Data'!$E$5,0,10*ROW('Hygiene Data'!E22)),NA())</f>
        <v>#N/A</v>
      </c>
      <c r="BD28" s="96" t="e">
        <f ca="true">+IF(AND(ISNUMBER(OFFSET('Hygiene Data'!$E$7,0,10*ROW('Hygiene Data'!E22))),'Data Summary'!DS28="Yes"),OFFSET('Hygiene Data'!$E$7,0,10*ROW('Hygiene Data'!E22)),NA())</f>
        <v>#N/A</v>
      </c>
      <c r="BE28" s="96" t="e">
        <f ca="true">+IF(AND(ISNUMBER(OFFSET('Hygiene Data'!$E$9,0,10*ROW('Hygiene Data'!E22))),'Data Summary'!DT28="Yes"),OFFSET('Hygiene Data'!$E$9,0,10*ROW('Hygiene Data'!E22)),NA())</f>
        <v>#N/A</v>
      </c>
      <c r="BF28" s="96" t="e">
        <f ca="true">+IF(AND(ISNUMBER(OFFSET('Hygiene Data'!$F$5,0,10*ROW('Hygiene Data'!F22))),'Data Summary'!DU28="Yes"),OFFSET('Hygiene Data'!$F$5,0,10*ROW('Hygiene Data'!F22)),NA())</f>
        <v>#N/A</v>
      </c>
      <c r="BG28" s="96" t="e">
        <f ca="true">+IF(AND(ISNUMBER(OFFSET('Hygiene Data'!$F$7,0,10*ROW('Hygiene Data'!F22))),'Data Summary'!DV28="Yes"),OFFSET('Hygiene Data'!$F$7,0,10*ROW('Hygiene Data'!F22)),NA())</f>
        <v>#N/A</v>
      </c>
      <c r="BH28" s="96" t="e">
        <f ca="true">+IF(AND(ISNUMBER(OFFSET('Hygiene Data'!$F$9,0,10*ROW('Hygiene Data'!F22))),'Data Summary'!DW28="Yes"),OFFSET('Hygiene Data'!$F$9,0,10*ROW('Hygiene Data'!F22)),NA())</f>
        <v>#N/A</v>
      </c>
      <c r="BI28" s="96" t="e">
        <f ca="true">+IF(AND(ISNUMBER(OFFSET('Hygiene Data'!$G$5,0,10*ROW('Hygiene Data'!G22))),'Data Summary'!DX28="Yes"),OFFSET('Hygiene Data'!$G$5,0,10*ROW('Hygiene Data'!G22)),NA())</f>
        <v>#N/A</v>
      </c>
      <c r="BJ28" s="96" t="e">
        <f ca="true">+IF(AND(ISNUMBER(OFFSET('Hygiene Data'!$G$7,0,10*ROW('Hygiene Data'!G22))),'Data Summary'!DY28="Yes"),OFFSET('Hygiene Data'!$G$7,0,10*ROW('Hygiene Data'!G22)),NA())</f>
        <v>#N/A</v>
      </c>
      <c r="BK28" s="96" t="e">
        <f ca="true">+IF(AND(ISNUMBER(OFFSET('Hygiene Data'!$G$9,0,10*ROW('Hygiene Data'!G22))),'Data Summary'!DZ28="Yes"),OFFSET('Hygiene Data'!$G$9,0,10*ROW('Hygiene Data'!G22)),NA())</f>
        <v>#N/A</v>
      </c>
      <c r="BL28" s="96" t="e">
        <f ca="true">+IF(AND(ISNUMBER(OFFSET('Hygiene Data'!$H$5,0,10*ROW('Hygiene Data'!H22))),'Data Summary'!EA28="Yes"),OFFSET('Hygiene Data'!$H$5,0,10*ROW('Hygiene Data'!H22)),NA())</f>
        <v>#N/A</v>
      </c>
      <c r="BM28" s="96" t="e">
        <f ca="true">+IF(AND(ISNUMBER(OFFSET('Hygiene Data'!$H$7,0,10*ROW('Hygiene Data'!H22))),'Data Summary'!EB28="Yes"),OFFSET('Hygiene Data'!$H$7,0,10*ROW('Hygiene Data'!H22)),NA())</f>
        <v>#N/A</v>
      </c>
      <c r="BN28" s="96" t="e">
        <f ca="true">+IF(AND(ISNUMBER(OFFSET('Hygiene Data'!$H$9,0,10*ROW('Hygiene Data'!H22))),'Data Summary'!EC28="Yes"),OFFSET('Hygiene Data'!$H$9,0,10*ROW('Hygiene Data'!H22)),NA())</f>
        <v>#N/A</v>
      </c>
      <c r="BO28" s="96" t="e">
        <f ca="true">+IF(AND(ISNUMBER(OFFSET('Hygiene Data'!$I$5,0,10*ROW('Hygiene Data'!I22))),'Data Summary'!ED28="Yes"),OFFSET('Hygiene Data'!$I$5,0,10*ROW('Hygiene Data'!I22)),NA())</f>
        <v>#N/A</v>
      </c>
      <c r="BP28" s="96" t="e">
        <f ca="true">+IF(AND(ISNUMBER(OFFSET('Hygiene Data'!$I$7,0,10*ROW('Hygiene Data'!I22))),'Data Summary'!EE28="Yes"),OFFSET('Hygiene Data'!$I$7,0,10*ROW('Hygiene Data'!I22)),NA())</f>
        <v>#N/A</v>
      </c>
      <c r="BQ28" s="96" t="e">
        <f ca="true">+IF(AND(ISNUMBER(OFFSET('Hygiene Data'!$I$9,0,10*ROW('Hygiene Data'!I22))),'Data Summary'!EF28="Yes"),OFFSET('Hygiene Data'!$I$9,0,10*ROW('Hygiene Data'!I22)),NA())</f>
        <v>#N/A</v>
      </c>
    </row>
    <row xmlns:x14ac="http://schemas.microsoft.com/office/spreadsheetml/2009/9/ac" r="29" x14ac:dyDescent="0.2">
      <c r="A29" s="330" t="e">
        <f ca="true">+RIGHT('Data Summary'!A29,LEN('Data Summary'!A29)-9)</f>
        <v>#VALUE!</v>
      </c>
      <c r="B29" s="37" t="str">
        <f ca="true">+IF(ISTEXT('Data Summary'!B29),'Data Summary'!B29,"")</f>
        <v/>
      </c>
      <c r="C29" s="329" t="e">
        <f ca="true">+VALUE('Data Summary'!C29)</f>
        <v>#VALUE!</v>
      </c>
      <c r="D29" s="94" t="e">
        <f ca="true">+IF(AND(ISNUMBER(OFFSET('Water Data'!$D$4,0,10*ROW('Water Data'!D23))),'Data Summary'!BS29="Yes"),100-OFFSET('Water Data'!$D$4,0,10*ROW('Water Data'!D23)),NA())</f>
        <v>#N/A</v>
      </c>
      <c r="E29" s="94" t="e">
        <f ca="true">+IF(AND(ISNUMBER(OFFSET('Water Data'!$D$6,0,10*ROW('Water Data'!D23))),'Data Summary'!BT29="Yes"),OFFSET('Water Data'!$D$6,0,10*ROW('Water Data'!D23)),NA())</f>
        <v>#N/A</v>
      </c>
      <c r="F29" s="94" t="e">
        <f ca="true">+IF(AND(ISNUMBER(OFFSET('Water Data'!$D$9,0,10*ROW('Water Data'!D23))),'Data Summary'!BU29="Yes"),OFFSET('Water Data'!$D$9,0,10*ROW('Water Data'!D23)),NA())</f>
        <v>#N/A</v>
      </c>
      <c r="G29" s="94" t="e">
        <f ca="true">+IF(AND(ISNUMBER(OFFSET('Water Data'!$E$4,0,10*ROW('Water Data'!E23))),'Data Summary'!BV29="Yes"),100-OFFSET('Water Data'!$E$4,0,10*ROW('Water Data'!E23)),NA())</f>
        <v>#N/A</v>
      </c>
      <c r="H29" s="94" t="e">
        <f ca="true">+IF(AND(ISNUMBER(OFFSET('Water Data'!$E$6,0,10*ROW('Water Data'!E23))),'Data Summary'!BW29="Yes"),OFFSET('Water Data'!$E$6,0,10*ROW('Water Data'!E23)),NA())</f>
        <v>#N/A</v>
      </c>
      <c r="I29" s="94" t="e">
        <f ca="true">+IF(AND(ISNUMBER(OFFSET('Water Data'!$E$9,0,10*ROW('Water Data'!E23))),'Data Summary'!BX29="Yes"),OFFSET('Water Data'!$E$9,0,10*ROW('Water Data'!E23)),NA())</f>
        <v>#N/A</v>
      </c>
      <c r="J29" s="94" t="e">
        <f ca="true">+IF(AND(ISNUMBER(OFFSET('Water Data'!$F$4,0,10*ROW('Water Data'!F23))),'Data Summary'!BY29="Yes"),100-OFFSET('Water Data'!$F$4,0,10*ROW('Water Data'!F23)),NA())</f>
        <v>#N/A</v>
      </c>
      <c r="K29" s="94" t="e">
        <f ca="true">+IF(AND(ISNUMBER(OFFSET('Water Data'!$F$6,0,10*ROW('Water Data'!F23))),'Data Summary'!BZ29="Yes"),OFFSET('Water Data'!$F$6,0,10*ROW('Water Data'!F23)),NA())</f>
        <v>#N/A</v>
      </c>
      <c r="L29" s="94" t="e">
        <f ca="true">+IF(AND(ISNUMBER(OFFSET('Water Data'!$F$9,0,10*ROW('Water Data'!F23))),'Data Summary'!CA29="Yes"),OFFSET('Water Data'!$F$9,0,10*ROW('Water Data'!F23)),NA())</f>
        <v>#N/A</v>
      </c>
      <c r="M29" s="94" t="e">
        <f ca="true">+IF(AND(ISNUMBER(OFFSET('Water Data'!$G$4,0,10*ROW('Water Data'!G23))),'Data Summary'!CB29="Yes"),100-OFFSET('Water Data'!$G$4,0,10*ROW('Water Data'!G23)),NA())</f>
        <v>#N/A</v>
      </c>
      <c r="N29" s="94" t="e">
        <f ca="true">+IF(AND(ISNUMBER(OFFSET('Water Data'!$G$6,0,10*ROW('Water Data'!G23))),'Data Summary'!CC29="Yes"),OFFSET('Water Data'!$G$6,0,10*ROW('Water Data'!G23)),NA())</f>
        <v>#N/A</v>
      </c>
      <c r="O29" s="94" t="e">
        <f ca="true">+IF(AND(ISNUMBER(OFFSET('Water Data'!$G$9,0,10*ROW('Water Data'!G23))),'Data Summary'!CD29="Yes"),OFFSET('Water Data'!$G$9,0,10*ROW('Water Data'!G23)),NA())</f>
        <v>#N/A</v>
      </c>
      <c r="P29" s="94" t="e">
        <f ca="true">+IF(AND(ISNUMBER(OFFSET('Water Data'!$H$4,0,10*ROW('Water Data'!H23))),'Data Summary'!CE29="Yes"),100-OFFSET('Water Data'!$H$4,0,10*ROW('Water Data'!H23)),NA())</f>
        <v>#N/A</v>
      </c>
      <c r="Q29" s="94" t="e">
        <f ca="true">+IF(AND(ISNUMBER(OFFSET('Water Data'!$H$6,0,10*ROW('Water Data'!H23))),'Data Summary'!CF29="Yes"),OFFSET('Water Data'!$H$6,0,10*ROW('Water Data'!H23)),NA())</f>
        <v>#N/A</v>
      </c>
      <c r="R29" s="94" t="e">
        <f ca="true">+IF(AND(ISNUMBER(OFFSET('Water Data'!$H$9,0,10*ROW('Water Data'!H23))),'Data Summary'!CG29="Yes"),OFFSET('Water Data'!$H$9,0,10*ROW('Water Data'!H23)),NA())</f>
        <v>#N/A</v>
      </c>
      <c r="S29" s="94" t="e">
        <f ca="true">+IF(AND(ISNUMBER(OFFSET('Water Data'!$I$4,0,10*ROW('Water Data'!I23))),'Data Summary'!CH29="Yes"),100-OFFSET('Water Data'!$I$4,0,10*ROW('Water Data'!I23)),NA())</f>
        <v>#N/A</v>
      </c>
      <c r="T29" s="94" t="e">
        <f ca="true">+IF(AND(ISNUMBER(OFFSET('Water Data'!$I$6,0,10*ROW('Water Data'!I23))),'Data Summary'!CI29="Yes"),OFFSET('Water Data'!$I$6,0,10*ROW('Water Data'!I23)),NA())</f>
        <v>#N/A</v>
      </c>
      <c r="U29" s="94" t="e">
        <f ca="true">+IF(AND(ISNUMBER(OFFSET('Water Data'!$I$9,0,10*ROW('Water Data'!I23))),'Data Summary'!CJ29="Yes"),OFFSET('Water Data'!$I$9,0,10*ROW('Water Data'!I23)),NA())</f>
        <v>#N/A</v>
      </c>
      <c r="V29" s="95" t="e">
        <f ca="true">+IF(AND(ISNUMBER(OFFSET('Sanitation Data'!$D$4,0,10*ROW('Sanitation Data'!D23))),'Data Summary'!CK29="Yes"),100-OFFSET('Sanitation Data'!$D$4,0,10*ROW('Sanitation Data'!D23)),NA())</f>
        <v>#N/A</v>
      </c>
      <c r="W29" s="95" t="e">
        <f ca="true">+IF(AND(ISNUMBER(OFFSET('Sanitation Data'!$D$6,0,10*ROW('Sanitation Data'!D23))),'Data Summary'!CL29="Yes"),OFFSET('Sanitation Data'!$D$6,0,10*ROW('Sanitation Data'!D23)),NA())</f>
        <v>#N/A</v>
      </c>
      <c r="X29" s="95" t="e">
        <f ca="true">+IF(AND(ISNUMBER(OFFSET('Sanitation Data'!$D$10,0,10*ROW('Sanitation Data'!D23))),'Data Summary'!CM29="Yes"),OFFSET('Sanitation Data'!$D$10,0,10*ROW('Sanitation Data'!D23)),NA())</f>
        <v>#N/A</v>
      </c>
      <c r="Y29" s="95" t="e">
        <f ca="true">+IF(AND(ISNUMBER(OFFSET('Sanitation Data'!$D$11,0,10*ROW('Sanitation Data'!D23))),'Data Summary'!CN29="Yes"),OFFSET('Sanitation Data'!$D$11,0,10*ROW('Sanitation Data'!D23)),NA())</f>
        <v>#N/A</v>
      </c>
      <c r="Z29" s="95" t="e">
        <f ca="true">+IF(AND(ISNUMBER(OFFSET('Sanitation Data'!$D$12,0,10*ROW('Sanitation Data'!D23))),'Data Summary'!CO29="Yes"),OFFSET('Sanitation Data'!$D$12,0,10*ROW('Sanitation Data'!D23)),NA())</f>
        <v>#N/A</v>
      </c>
      <c r="AA29" s="95" t="e">
        <f ca="true">+IF(AND(ISNUMBER(OFFSET('Sanitation Data'!$E$4,0,10*ROW('Sanitation Data'!E23))),'Data Summary'!CP29="Yes"),100-OFFSET('Sanitation Data'!$E$4,0,10*ROW('Sanitation Data'!E23)),NA())</f>
        <v>#N/A</v>
      </c>
      <c r="AB29" s="95" t="e">
        <f ca="true">+IF(AND(ISNUMBER(OFFSET('Sanitation Data'!$E$6,0,10*ROW('Sanitation Data'!E23))),'Data Summary'!CQ29="Yes"),OFFSET('Sanitation Data'!$E$6,0,10*ROW('Sanitation Data'!E23)),NA())</f>
        <v>#N/A</v>
      </c>
      <c r="AC29" s="95" t="e">
        <f ca="true">+IF(AND(ISNUMBER(OFFSET('Sanitation Data'!$E$10,0,10*ROW('Sanitation Data'!E23))),'Data Summary'!CR29="Yes"),OFFSET('Sanitation Data'!$E$10,0,10*ROW('Sanitation Data'!E23)),NA())</f>
        <v>#N/A</v>
      </c>
      <c r="AD29" s="95" t="e">
        <f ca="true">+IF(AND(ISNUMBER(OFFSET('Sanitation Data'!$E$11,0,10*ROW('Sanitation Data'!E23))),'Data Summary'!CS29="Yes"),OFFSET('Sanitation Data'!$E$11,0,10*ROW('Sanitation Data'!E23)),NA())</f>
        <v>#N/A</v>
      </c>
      <c r="AE29" s="95" t="e">
        <f ca="true">+IF(AND(ISNUMBER(OFFSET('Sanitation Data'!$E$12,0,10*ROW('Sanitation Data'!E23))),'Data Summary'!CT29="Yes"),OFFSET('Sanitation Data'!$E$12,0,10*ROW('Sanitation Data'!E23)),NA())</f>
        <v>#N/A</v>
      </c>
      <c r="AF29" s="95" t="e">
        <f ca="true">+IF(AND(ISNUMBER(OFFSET('Sanitation Data'!$F$4,0,10*ROW('Sanitation Data'!F23))),'Data Summary'!CU29="Yes"),100-OFFSET('Sanitation Data'!$F$4,0,10*ROW('Sanitation Data'!F23)),NA())</f>
        <v>#N/A</v>
      </c>
      <c r="AG29" s="95" t="e">
        <f ca="true">+IF(AND(ISNUMBER(OFFSET('Sanitation Data'!$F$6,0,10*ROW('Sanitation Data'!F23))),'Data Summary'!CV29="Yes"),OFFSET('Sanitation Data'!$F$6,0,10*ROW('Sanitation Data'!F23)),NA())</f>
        <v>#N/A</v>
      </c>
      <c r="AH29" s="95" t="e">
        <f ca="true">+IF(AND(ISNUMBER(OFFSET('Sanitation Data'!$F$10,0,10*ROW('Sanitation Data'!F23))),'Data Summary'!CW29="Yes"),OFFSET('Sanitation Data'!$F$10,0,10*ROW('Sanitation Data'!F23)),NA())</f>
        <v>#N/A</v>
      </c>
      <c r="AI29" s="95" t="e">
        <f ca="true">+IF(AND(ISNUMBER(OFFSET('Sanitation Data'!$F$11,0,10*ROW('Sanitation Data'!F23))),'Data Summary'!CX29="Yes"),OFFSET('Sanitation Data'!$F$11,0,10*ROW('Sanitation Data'!F23)),NA())</f>
        <v>#N/A</v>
      </c>
      <c r="AJ29" s="95" t="e">
        <f ca="true">+IF(AND(ISNUMBER(OFFSET('Sanitation Data'!$F$12,0,10*ROW('Sanitation Data'!F23))),'Data Summary'!CY29="Yes"),OFFSET('Sanitation Data'!$F$12,0,10*ROW('Sanitation Data'!F23)),NA())</f>
        <v>#N/A</v>
      </c>
      <c r="AK29" s="95" t="e">
        <f ca="true">+IF(AND(ISNUMBER(OFFSET('Sanitation Data'!$G$4,0,10*ROW('Sanitation Data'!G23))),'Data Summary'!CZ29="Yes"),100-OFFSET('Sanitation Data'!$G$4,0,10*ROW('Sanitation Data'!G23)),NA())</f>
        <v>#N/A</v>
      </c>
      <c r="AL29" s="95" t="e">
        <f ca="true">+IF(AND(ISNUMBER(OFFSET('Sanitation Data'!$G$6,0,10*ROW('Sanitation Data'!G23))),'Data Summary'!DA29="Yes"),OFFSET('Sanitation Data'!$G$6,0,10*ROW('Sanitation Data'!G23)),NA())</f>
        <v>#N/A</v>
      </c>
      <c r="AM29" s="95" t="e">
        <f ca="true">+IF(AND(ISNUMBER(OFFSET('Sanitation Data'!$G$10,0,10*ROW('Sanitation Data'!G23))),'Data Summary'!DB29="Yes"),OFFSET('Sanitation Data'!$G$10,0,10*ROW('Sanitation Data'!G23)),NA())</f>
        <v>#N/A</v>
      </c>
      <c r="AN29" s="95" t="e">
        <f ca="true">+IF(AND(ISNUMBER(OFFSET('Sanitation Data'!$G$11,0,10*ROW('Sanitation Data'!G23))),'Data Summary'!DC29="Yes"),OFFSET('Sanitation Data'!$G$11,0,10*ROW('Sanitation Data'!G23)),NA())</f>
        <v>#N/A</v>
      </c>
      <c r="AO29" s="95" t="e">
        <f ca="true">+IF(AND(ISNUMBER(OFFSET('Sanitation Data'!$G$12,0,10*ROW('Sanitation Data'!G23))),'Data Summary'!DD29="Yes"),OFFSET('Sanitation Data'!$G$12,0,10*ROW('Sanitation Data'!G23)),NA())</f>
        <v>#N/A</v>
      </c>
      <c r="AP29" s="95" t="e">
        <f ca="true">+IF(AND(ISNUMBER(OFFSET('Sanitation Data'!$H$4,0,10*ROW('Sanitation Data'!H23))),'Data Summary'!DE29="Yes"),100-OFFSET('Sanitation Data'!$H$4,0,10*ROW('Sanitation Data'!H23)),NA())</f>
        <v>#N/A</v>
      </c>
      <c r="AQ29" s="95" t="e">
        <f ca="true">+IF(AND(ISNUMBER(OFFSET('Sanitation Data'!$H$6,0,10*ROW('Sanitation Data'!H23))),'Data Summary'!DF29="Yes"),OFFSET('Sanitation Data'!$H$6,0,10*ROW('Sanitation Data'!H23)),NA())</f>
        <v>#N/A</v>
      </c>
      <c r="AR29" s="95" t="e">
        <f ca="true">+IF(AND(ISNUMBER(OFFSET('Sanitation Data'!$H$10,0,10*ROW('Sanitation Data'!H23))),'Data Summary'!DG29="Yes"),OFFSET('Sanitation Data'!$H$10,0,10*ROW('Sanitation Data'!H23)),NA())</f>
        <v>#N/A</v>
      </c>
      <c r="AS29" s="95" t="e">
        <f ca="true">+IF(AND(ISNUMBER(OFFSET('Sanitation Data'!$H$11,0,10*ROW('Sanitation Data'!H23))),'Data Summary'!DH29="Yes"),OFFSET('Sanitation Data'!$H$11,0,10*ROW('Sanitation Data'!H23)),NA())</f>
        <v>#N/A</v>
      </c>
      <c r="AT29" s="95" t="e">
        <f ca="true">+IF(AND(ISNUMBER(OFFSET('Sanitation Data'!$H$12,0,10*ROW('Sanitation Data'!H23))),'Data Summary'!DI29="Yes"),OFFSET('Sanitation Data'!$H$12,0,10*ROW('Sanitation Data'!H23)),NA())</f>
        <v>#N/A</v>
      </c>
      <c r="AU29" s="95" t="e">
        <f ca="true">+IF(AND(ISNUMBER(OFFSET('Sanitation Data'!$I$4,0,10*ROW('Sanitation Data'!I23))),'Data Summary'!DJ29="Yes"),100-OFFSET('Sanitation Data'!$I$4,0,10*ROW('Sanitation Data'!I23)),NA())</f>
        <v>#N/A</v>
      </c>
      <c r="AV29" s="95" t="e">
        <f ca="true">+IF(AND(ISNUMBER(OFFSET('Sanitation Data'!$I$6,0,10*ROW('Sanitation Data'!I23))),'Data Summary'!DK29="Yes"),OFFSET('Sanitation Data'!$I$6,0,10*ROW('Sanitation Data'!I23)),NA())</f>
        <v>#N/A</v>
      </c>
      <c r="AW29" s="95" t="e">
        <f ca="true">+IF(AND(ISNUMBER(OFFSET('Sanitation Data'!$I$10,0,10*ROW('Sanitation Data'!I23))),'Data Summary'!DL29="Yes"),OFFSET('Sanitation Data'!$I$10,0,10*ROW('Sanitation Data'!I23)),NA())</f>
        <v>#N/A</v>
      </c>
      <c r="AX29" s="95" t="e">
        <f ca="true">+IF(AND(ISNUMBER(OFFSET('Sanitation Data'!$I$11,0,10*ROW('Sanitation Data'!I23))),'Data Summary'!DM29="Yes"),OFFSET('Sanitation Data'!$I$11,0,10*ROW('Sanitation Data'!I23)),NA())</f>
        <v>#N/A</v>
      </c>
      <c r="AY29" s="95" t="e">
        <f ca="true">+IF(AND(ISNUMBER(OFFSET('Sanitation Data'!$I$12,0,10*ROW('Sanitation Data'!I23))),'Data Summary'!DN29="Yes"),OFFSET('Sanitation Data'!$I$12,0,10*ROW('Sanitation Data'!I23)),NA())</f>
        <v>#N/A</v>
      </c>
      <c r="AZ29" s="96" t="e">
        <f ca="true">+IF(AND(ISNUMBER(OFFSET('Hygiene Data'!$D$5,0,10*ROW('Hygiene Data'!D23))),'Data Summary'!DO29="Yes"),OFFSET('Hygiene Data'!$D$5,0,10*ROW('Hygiene Data'!D23)),NA())</f>
        <v>#N/A</v>
      </c>
      <c r="BA29" s="96" t="e">
        <f ca="true">+IF(AND(ISNUMBER(OFFSET('Hygiene Data'!$D$7,0,10*ROW('Hygiene Data'!D23))),'Data Summary'!DP29="Yes"),OFFSET('Hygiene Data'!$D$7,0,10*ROW('Hygiene Data'!D23)),NA())</f>
        <v>#N/A</v>
      </c>
      <c r="BB29" s="96" t="e">
        <f ca="true">+IF(AND(ISNUMBER(OFFSET('Hygiene Data'!$D$9,0,10*ROW('Hygiene Data'!D23))),'Data Summary'!DQ29="Yes"),OFFSET('Hygiene Data'!$D$9,0,10*ROW('Hygiene Data'!D23)),NA())</f>
        <v>#N/A</v>
      </c>
      <c r="BC29" s="96" t="e">
        <f ca="true">+IF(AND(ISNUMBER(OFFSET('Hygiene Data'!$E$5,0,10*ROW('Hygiene Data'!E23))),'Data Summary'!DR29="Yes"),OFFSET('Hygiene Data'!$E$5,0,10*ROW('Hygiene Data'!E23)),NA())</f>
        <v>#N/A</v>
      </c>
      <c r="BD29" s="96" t="e">
        <f ca="true">+IF(AND(ISNUMBER(OFFSET('Hygiene Data'!$E$7,0,10*ROW('Hygiene Data'!E23))),'Data Summary'!DS29="Yes"),OFFSET('Hygiene Data'!$E$7,0,10*ROW('Hygiene Data'!E23)),NA())</f>
        <v>#N/A</v>
      </c>
      <c r="BE29" s="96" t="e">
        <f ca="true">+IF(AND(ISNUMBER(OFFSET('Hygiene Data'!$E$9,0,10*ROW('Hygiene Data'!E23))),'Data Summary'!DT29="Yes"),OFFSET('Hygiene Data'!$E$9,0,10*ROW('Hygiene Data'!E23)),NA())</f>
        <v>#N/A</v>
      </c>
      <c r="BF29" s="96" t="e">
        <f ca="true">+IF(AND(ISNUMBER(OFFSET('Hygiene Data'!$F$5,0,10*ROW('Hygiene Data'!F23))),'Data Summary'!DU29="Yes"),OFFSET('Hygiene Data'!$F$5,0,10*ROW('Hygiene Data'!F23)),NA())</f>
        <v>#N/A</v>
      </c>
      <c r="BG29" s="96" t="e">
        <f ca="true">+IF(AND(ISNUMBER(OFFSET('Hygiene Data'!$F$7,0,10*ROW('Hygiene Data'!F23))),'Data Summary'!DV29="Yes"),OFFSET('Hygiene Data'!$F$7,0,10*ROW('Hygiene Data'!F23)),NA())</f>
        <v>#N/A</v>
      </c>
      <c r="BH29" s="96" t="e">
        <f ca="true">+IF(AND(ISNUMBER(OFFSET('Hygiene Data'!$F$9,0,10*ROW('Hygiene Data'!F23))),'Data Summary'!DW29="Yes"),OFFSET('Hygiene Data'!$F$9,0,10*ROW('Hygiene Data'!F23)),NA())</f>
        <v>#N/A</v>
      </c>
      <c r="BI29" s="96" t="e">
        <f ca="true">+IF(AND(ISNUMBER(OFFSET('Hygiene Data'!$G$5,0,10*ROW('Hygiene Data'!G23))),'Data Summary'!DX29="Yes"),OFFSET('Hygiene Data'!$G$5,0,10*ROW('Hygiene Data'!G23)),NA())</f>
        <v>#N/A</v>
      </c>
      <c r="BJ29" s="96" t="e">
        <f ca="true">+IF(AND(ISNUMBER(OFFSET('Hygiene Data'!$G$7,0,10*ROW('Hygiene Data'!G23))),'Data Summary'!DY29="Yes"),OFFSET('Hygiene Data'!$G$7,0,10*ROW('Hygiene Data'!G23)),NA())</f>
        <v>#N/A</v>
      </c>
      <c r="BK29" s="96" t="e">
        <f ca="true">+IF(AND(ISNUMBER(OFFSET('Hygiene Data'!$G$9,0,10*ROW('Hygiene Data'!G23))),'Data Summary'!DZ29="Yes"),OFFSET('Hygiene Data'!$G$9,0,10*ROW('Hygiene Data'!G23)),NA())</f>
        <v>#N/A</v>
      </c>
      <c r="BL29" s="96" t="e">
        <f ca="true">+IF(AND(ISNUMBER(OFFSET('Hygiene Data'!$H$5,0,10*ROW('Hygiene Data'!H23))),'Data Summary'!EA29="Yes"),OFFSET('Hygiene Data'!$H$5,0,10*ROW('Hygiene Data'!H23)),NA())</f>
        <v>#N/A</v>
      </c>
      <c r="BM29" s="96" t="e">
        <f ca="true">+IF(AND(ISNUMBER(OFFSET('Hygiene Data'!$H$7,0,10*ROW('Hygiene Data'!H23))),'Data Summary'!EB29="Yes"),OFFSET('Hygiene Data'!$H$7,0,10*ROW('Hygiene Data'!H23)),NA())</f>
        <v>#N/A</v>
      </c>
      <c r="BN29" s="96" t="e">
        <f ca="true">+IF(AND(ISNUMBER(OFFSET('Hygiene Data'!$H$9,0,10*ROW('Hygiene Data'!H23))),'Data Summary'!EC29="Yes"),OFFSET('Hygiene Data'!$H$9,0,10*ROW('Hygiene Data'!H23)),NA())</f>
        <v>#N/A</v>
      </c>
      <c r="BO29" s="96" t="e">
        <f ca="true">+IF(AND(ISNUMBER(OFFSET('Hygiene Data'!$I$5,0,10*ROW('Hygiene Data'!I23))),'Data Summary'!ED29="Yes"),OFFSET('Hygiene Data'!$I$5,0,10*ROW('Hygiene Data'!I23)),NA())</f>
        <v>#N/A</v>
      </c>
      <c r="BP29" s="96" t="e">
        <f ca="true">+IF(AND(ISNUMBER(OFFSET('Hygiene Data'!$I$7,0,10*ROW('Hygiene Data'!I23))),'Data Summary'!EE29="Yes"),OFFSET('Hygiene Data'!$I$7,0,10*ROW('Hygiene Data'!I23)),NA())</f>
        <v>#N/A</v>
      </c>
      <c r="BQ29" s="96" t="e">
        <f ca="true">+IF(AND(ISNUMBER(OFFSET('Hygiene Data'!$I$9,0,10*ROW('Hygiene Data'!I23))),'Data Summary'!EF29="Yes"),OFFSET('Hygiene Data'!$I$9,0,10*ROW('Hygiene Data'!I23)),NA())</f>
        <v>#N/A</v>
      </c>
    </row>
    <row xmlns:x14ac="http://schemas.microsoft.com/office/spreadsheetml/2009/9/ac" r="30" x14ac:dyDescent="0.2">
      <c r="A30" s="330" t="e">
        <f ca="true">+RIGHT('Data Summary'!A30,LEN('Data Summary'!A30)-9)</f>
        <v>#VALUE!</v>
      </c>
      <c r="B30" s="37" t="str">
        <f ca="true">+IF(ISTEXT('Data Summary'!B30),'Data Summary'!B30,"")</f>
        <v/>
      </c>
      <c r="C30" s="329" t="e">
        <f ca="true">+VALUE('Data Summary'!C30)</f>
        <v>#VALUE!</v>
      </c>
      <c r="D30" s="94" t="e">
        <f ca="true">+IF(AND(ISNUMBER(OFFSET('Water Data'!$D$4,0,10*ROW('Water Data'!D24))),'Data Summary'!BS30="Yes"),100-OFFSET('Water Data'!$D$4,0,10*ROW('Water Data'!D24)),NA())</f>
        <v>#N/A</v>
      </c>
      <c r="E30" s="94" t="e">
        <f ca="true">+IF(AND(ISNUMBER(OFFSET('Water Data'!$D$6,0,10*ROW('Water Data'!D24))),'Data Summary'!BT30="Yes"),OFFSET('Water Data'!$D$6,0,10*ROW('Water Data'!D24)),NA())</f>
        <v>#N/A</v>
      </c>
      <c r="F30" s="94" t="e">
        <f ca="true">+IF(AND(ISNUMBER(OFFSET('Water Data'!$D$9,0,10*ROW('Water Data'!D24))),'Data Summary'!BU30="Yes"),OFFSET('Water Data'!$D$9,0,10*ROW('Water Data'!D24)),NA())</f>
        <v>#N/A</v>
      </c>
      <c r="G30" s="94" t="e">
        <f ca="true">+IF(AND(ISNUMBER(OFFSET('Water Data'!$E$4,0,10*ROW('Water Data'!E24))),'Data Summary'!BV30="Yes"),100-OFFSET('Water Data'!$E$4,0,10*ROW('Water Data'!E24)),NA())</f>
        <v>#N/A</v>
      </c>
      <c r="H30" s="94" t="e">
        <f ca="true">+IF(AND(ISNUMBER(OFFSET('Water Data'!$E$6,0,10*ROW('Water Data'!E24))),'Data Summary'!BW30="Yes"),OFFSET('Water Data'!$E$6,0,10*ROW('Water Data'!E24)),NA())</f>
        <v>#N/A</v>
      </c>
      <c r="I30" s="94" t="e">
        <f ca="true">+IF(AND(ISNUMBER(OFFSET('Water Data'!$E$9,0,10*ROW('Water Data'!E24))),'Data Summary'!BX30="Yes"),OFFSET('Water Data'!$E$9,0,10*ROW('Water Data'!E24)),NA())</f>
        <v>#N/A</v>
      </c>
      <c r="J30" s="94" t="e">
        <f ca="true">+IF(AND(ISNUMBER(OFFSET('Water Data'!$F$4,0,10*ROW('Water Data'!F24))),'Data Summary'!BY30="Yes"),100-OFFSET('Water Data'!$F$4,0,10*ROW('Water Data'!F24)),NA())</f>
        <v>#N/A</v>
      </c>
      <c r="K30" s="94" t="e">
        <f ca="true">+IF(AND(ISNUMBER(OFFSET('Water Data'!$F$6,0,10*ROW('Water Data'!F24))),'Data Summary'!BZ30="Yes"),OFFSET('Water Data'!$F$6,0,10*ROW('Water Data'!F24)),NA())</f>
        <v>#N/A</v>
      </c>
      <c r="L30" s="94" t="e">
        <f ca="true">+IF(AND(ISNUMBER(OFFSET('Water Data'!$F$9,0,10*ROW('Water Data'!F24))),'Data Summary'!CA30="Yes"),OFFSET('Water Data'!$F$9,0,10*ROW('Water Data'!F24)),NA())</f>
        <v>#N/A</v>
      </c>
      <c r="M30" s="94" t="e">
        <f ca="true">+IF(AND(ISNUMBER(OFFSET('Water Data'!$G$4,0,10*ROW('Water Data'!G24))),'Data Summary'!CB30="Yes"),100-OFFSET('Water Data'!$G$4,0,10*ROW('Water Data'!G24)),NA())</f>
        <v>#N/A</v>
      </c>
      <c r="N30" s="94" t="e">
        <f ca="true">+IF(AND(ISNUMBER(OFFSET('Water Data'!$G$6,0,10*ROW('Water Data'!G24))),'Data Summary'!CC30="Yes"),OFFSET('Water Data'!$G$6,0,10*ROW('Water Data'!G24)),NA())</f>
        <v>#N/A</v>
      </c>
      <c r="O30" s="94" t="e">
        <f ca="true">+IF(AND(ISNUMBER(OFFSET('Water Data'!$G$9,0,10*ROW('Water Data'!G24))),'Data Summary'!CD30="Yes"),OFFSET('Water Data'!$G$9,0,10*ROW('Water Data'!G24)),NA())</f>
        <v>#N/A</v>
      </c>
      <c r="P30" s="94" t="e">
        <f ca="true">+IF(AND(ISNUMBER(OFFSET('Water Data'!$H$4,0,10*ROW('Water Data'!H24))),'Data Summary'!CE30="Yes"),100-OFFSET('Water Data'!$H$4,0,10*ROW('Water Data'!H24)),NA())</f>
        <v>#N/A</v>
      </c>
      <c r="Q30" s="94" t="e">
        <f ca="true">+IF(AND(ISNUMBER(OFFSET('Water Data'!$H$6,0,10*ROW('Water Data'!H24))),'Data Summary'!CF30="Yes"),OFFSET('Water Data'!$H$6,0,10*ROW('Water Data'!H24)),NA())</f>
        <v>#N/A</v>
      </c>
      <c r="R30" s="94" t="e">
        <f ca="true">+IF(AND(ISNUMBER(OFFSET('Water Data'!$H$9,0,10*ROW('Water Data'!H24))),'Data Summary'!CG30="Yes"),OFFSET('Water Data'!$H$9,0,10*ROW('Water Data'!H24)),NA())</f>
        <v>#N/A</v>
      </c>
      <c r="S30" s="94" t="e">
        <f ca="true">+IF(AND(ISNUMBER(OFFSET('Water Data'!$I$4,0,10*ROW('Water Data'!I24))),'Data Summary'!CH30="Yes"),100-OFFSET('Water Data'!$I$4,0,10*ROW('Water Data'!I24)),NA())</f>
        <v>#N/A</v>
      </c>
      <c r="T30" s="94" t="e">
        <f ca="true">+IF(AND(ISNUMBER(OFFSET('Water Data'!$I$6,0,10*ROW('Water Data'!I24))),'Data Summary'!CI30="Yes"),OFFSET('Water Data'!$I$6,0,10*ROW('Water Data'!I24)),NA())</f>
        <v>#N/A</v>
      </c>
      <c r="U30" s="94" t="e">
        <f ca="true">+IF(AND(ISNUMBER(OFFSET('Water Data'!$I$9,0,10*ROW('Water Data'!I24))),'Data Summary'!CJ30="Yes"),OFFSET('Water Data'!$I$9,0,10*ROW('Water Data'!I24)),NA())</f>
        <v>#N/A</v>
      </c>
      <c r="V30" s="95" t="e">
        <f ca="true">+IF(AND(ISNUMBER(OFFSET('Sanitation Data'!$D$4,0,10*ROW('Sanitation Data'!D24))),'Data Summary'!CK30="Yes"),100-OFFSET('Sanitation Data'!$D$4,0,10*ROW('Sanitation Data'!D24)),NA())</f>
        <v>#N/A</v>
      </c>
      <c r="W30" s="95" t="e">
        <f ca="true">+IF(AND(ISNUMBER(OFFSET('Sanitation Data'!$D$6,0,10*ROW('Sanitation Data'!D24))),'Data Summary'!CL30="Yes"),OFFSET('Sanitation Data'!$D$6,0,10*ROW('Sanitation Data'!D24)),NA())</f>
        <v>#N/A</v>
      </c>
      <c r="X30" s="95" t="e">
        <f ca="true">+IF(AND(ISNUMBER(OFFSET('Sanitation Data'!$D$10,0,10*ROW('Sanitation Data'!D24))),'Data Summary'!CM30="Yes"),OFFSET('Sanitation Data'!$D$10,0,10*ROW('Sanitation Data'!D24)),NA())</f>
        <v>#N/A</v>
      </c>
      <c r="Y30" s="95" t="e">
        <f ca="true">+IF(AND(ISNUMBER(OFFSET('Sanitation Data'!$D$11,0,10*ROW('Sanitation Data'!D24))),'Data Summary'!CN30="Yes"),OFFSET('Sanitation Data'!$D$11,0,10*ROW('Sanitation Data'!D24)),NA())</f>
        <v>#N/A</v>
      </c>
      <c r="Z30" s="95" t="e">
        <f ca="true">+IF(AND(ISNUMBER(OFFSET('Sanitation Data'!$D$12,0,10*ROW('Sanitation Data'!D24))),'Data Summary'!CO30="Yes"),OFFSET('Sanitation Data'!$D$12,0,10*ROW('Sanitation Data'!D24)),NA())</f>
        <v>#N/A</v>
      </c>
      <c r="AA30" s="95" t="e">
        <f ca="true">+IF(AND(ISNUMBER(OFFSET('Sanitation Data'!$E$4,0,10*ROW('Sanitation Data'!E24))),'Data Summary'!CP30="Yes"),100-OFFSET('Sanitation Data'!$E$4,0,10*ROW('Sanitation Data'!E24)),NA())</f>
        <v>#N/A</v>
      </c>
      <c r="AB30" s="95" t="e">
        <f ca="true">+IF(AND(ISNUMBER(OFFSET('Sanitation Data'!$E$6,0,10*ROW('Sanitation Data'!E24))),'Data Summary'!CQ30="Yes"),OFFSET('Sanitation Data'!$E$6,0,10*ROW('Sanitation Data'!E24)),NA())</f>
        <v>#N/A</v>
      </c>
      <c r="AC30" s="95" t="e">
        <f ca="true">+IF(AND(ISNUMBER(OFFSET('Sanitation Data'!$E$10,0,10*ROW('Sanitation Data'!E24))),'Data Summary'!CR30="Yes"),OFFSET('Sanitation Data'!$E$10,0,10*ROW('Sanitation Data'!E24)),NA())</f>
        <v>#N/A</v>
      </c>
      <c r="AD30" s="95" t="e">
        <f ca="true">+IF(AND(ISNUMBER(OFFSET('Sanitation Data'!$E$11,0,10*ROW('Sanitation Data'!E24))),'Data Summary'!CS30="Yes"),OFFSET('Sanitation Data'!$E$11,0,10*ROW('Sanitation Data'!E24)),NA())</f>
        <v>#N/A</v>
      </c>
      <c r="AE30" s="95" t="e">
        <f ca="true">+IF(AND(ISNUMBER(OFFSET('Sanitation Data'!$E$12,0,10*ROW('Sanitation Data'!E24))),'Data Summary'!CT30="Yes"),OFFSET('Sanitation Data'!$E$12,0,10*ROW('Sanitation Data'!E24)),NA())</f>
        <v>#N/A</v>
      </c>
      <c r="AF30" s="95" t="e">
        <f ca="true">+IF(AND(ISNUMBER(OFFSET('Sanitation Data'!$F$4,0,10*ROW('Sanitation Data'!F24))),'Data Summary'!CU30="Yes"),100-OFFSET('Sanitation Data'!$F$4,0,10*ROW('Sanitation Data'!F24)),NA())</f>
        <v>#N/A</v>
      </c>
      <c r="AG30" s="95" t="e">
        <f ca="true">+IF(AND(ISNUMBER(OFFSET('Sanitation Data'!$F$6,0,10*ROW('Sanitation Data'!F24))),'Data Summary'!CV30="Yes"),OFFSET('Sanitation Data'!$F$6,0,10*ROW('Sanitation Data'!F24)),NA())</f>
        <v>#N/A</v>
      </c>
      <c r="AH30" s="95" t="e">
        <f ca="true">+IF(AND(ISNUMBER(OFFSET('Sanitation Data'!$F$10,0,10*ROW('Sanitation Data'!F24))),'Data Summary'!CW30="Yes"),OFFSET('Sanitation Data'!$F$10,0,10*ROW('Sanitation Data'!F24)),NA())</f>
        <v>#N/A</v>
      </c>
      <c r="AI30" s="95" t="e">
        <f ca="true">+IF(AND(ISNUMBER(OFFSET('Sanitation Data'!$F$11,0,10*ROW('Sanitation Data'!F24))),'Data Summary'!CX30="Yes"),OFFSET('Sanitation Data'!$F$11,0,10*ROW('Sanitation Data'!F24)),NA())</f>
        <v>#N/A</v>
      </c>
      <c r="AJ30" s="95" t="e">
        <f ca="true">+IF(AND(ISNUMBER(OFFSET('Sanitation Data'!$F$12,0,10*ROW('Sanitation Data'!F24))),'Data Summary'!CY30="Yes"),OFFSET('Sanitation Data'!$F$12,0,10*ROW('Sanitation Data'!F24)),NA())</f>
        <v>#N/A</v>
      </c>
      <c r="AK30" s="95" t="e">
        <f ca="true">+IF(AND(ISNUMBER(OFFSET('Sanitation Data'!$G$4,0,10*ROW('Sanitation Data'!G24))),'Data Summary'!CZ30="Yes"),100-OFFSET('Sanitation Data'!$G$4,0,10*ROW('Sanitation Data'!G24)),NA())</f>
        <v>#N/A</v>
      </c>
      <c r="AL30" s="95" t="e">
        <f ca="true">+IF(AND(ISNUMBER(OFFSET('Sanitation Data'!$G$6,0,10*ROW('Sanitation Data'!G24))),'Data Summary'!DA30="Yes"),OFFSET('Sanitation Data'!$G$6,0,10*ROW('Sanitation Data'!G24)),NA())</f>
        <v>#N/A</v>
      </c>
      <c r="AM30" s="95" t="e">
        <f ca="true">+IF(AND(ISNUMBER(OFFSET('Sanitation Data'!$G$10,0,10*ROW('Sanitation Data'!G24))),'Data Summary'!DB30="Yes"),OFFSET('Sanitation Data'!$G$10,0,10*ROW('Sanitation Data'!G24)),NA())</f>
        <v>#N/A</v>
      </c>
      <c r="AN30" s="95" t="e">
        <f ca="true">+IF(AND(ISNUMBER(OFFSET('Sanitation Data'!$G$11,0,10*ROW('Sanitation Data'!G24))),'Data Summary'!DC30="Yes"),OFFSET('Sanitation Data'!$G$11,0,10*ROW('Sanitation Data'!G24)),NA())</f>
        <v>#N/A</v>
      </c>
      <c r="AO30" s="95" t="e">
        <f ca="true">+IF(AND(ISNUMBER(OFFSET('Sanitation Data'!$G$12,0,10*ROW('Sanitation Data'!G24))),'Data Summary'!DD30="Yes"),OFFSET('Sanitation Data'!$G$12,0,10*ROW('Sanitation Data'!G24)),NA())</f>
        <v>#N/A</v>
      </c>
      <c r="AP30" s="95" t="e">
        <f ca="true">+IF(AND(ISNUMBER(OFFSET('Sanitation Data'!$H$4,0,10*ROW('Sanitation Data'!H24))),'Data Summary'!DE30="Yes"),100-OFFSET('Sanitation Data'!$H$4,0,10*ROW('Sanitation Data'!H24)),NA())</f>
        <v>#N/A</v>
      </c>
      <c r="AQ30" s="95" t="e">
        <f ca="true">+IF(AND(ISNUMBER(OFFSET('Sanitation Data'!$H$6,0,10*ROW('Sanitation Data'!H24))),'Data Summary'!DF30="Yes"),OFFSET('Sanitation Data'!$H$6,0,10*ROW('Sanitation Data'!H24)),NA())</f>
        <v>#N/A</v>
      </c>
      <c r="AR30" s="95" t="e">
        <f ca="true">+IF(AND(ISNUMBER(OFFSET('Sanitation Data'!$H$10,0,10*ROW('Sanitation Data'!H24))),'Data Summary'!DG30="Yes"),OFFSET('Sanitation Data'!$H$10,0,10*ROW('Sanitation Data'!H24)),NA())</f>
        <v>#N/A</v>
      </c>
      <c r="AS30" s="95" t="e">
        <f ca="true">+IF(AND(ISNUMBER(OFFSET('Sanitation Data'!$H$11,0,10*ROW('Sanitation Data'!H24))),'Data Summary'!DH30="Yes"),OFFSET('Sanitation Data'!$H$11,0,10*ROW('Sanitation Data'!H24)),NA())</f>
        <v>#N/A</v>
      </c>
      <c r="AT30" s="95" t="e">
        <f ca="true">+IF(AND(ISNUMBER(OFFSET('Sanitation Data'!$H$12,0,10*ROW('Sanitation Data'!H24))),'Data Summary'!DI30="Yes"),OFFSET('Sanitation Data'!$H$12,0,10*ROW('Sanitation Data'!H24)),NA())</f>
        <v>#N/A</v>
      </c>
      <c r="AU30" s="95" t="e">
        <f ca="true">+IF(AND(ISNUMBER(OFFSET('Sanitation Data'!$I$4,0,10*ROW('Sanitation Data'!I24))),'Data Summary'!DJ30="Yes"),100-OFFSET('Sanitation Data'!$I$4,0,10*ROW('Sanitation Data'!I24)),NA())</f>
        <v>#N/A</v>
      </c>
      <c r="AV30" s="95" t="e">
        <f ca="true">+IF(AND(ISNUMBER(OFFSET('Sanitation Data'!$I$6,0,10*ROW('Sanitation Data'!I24))),'Data Summary'!DK30="Yes"),OFFSET('Sanitation Data'!$I$6,0,10*ROW('Sanitation Data'!I24)),NA())</f>
        <v>#N/A</v>
      </c>
      <c r="AW30" s="95" t="e">
        <f ca="true">+IF(AND(ISNUMBER(OFFSET('Sanitation Data'!$I$10,0,10*ROW('Sanitation Data'!I24))),'Data Summary'!DL30="Yes"),OFFSET('Sanitation Data'!$I$10,0,10*ROW('Sanitation Data'!I24)),NA())</f>
        <v>#N/A</v>
      </c>
      <c r="AX30" s="95" t="e">
        <f ca="true">+IF(AND(ISNUMBER(OFFSET('Sanitation Data'!$I$11,0,10*ROW('Sanitation Data'!I24))),'Data Summary'!DM30="Yes"),OFFSET('Sanitation Data'!$I$11,0,10*ROW('Sanitation Data'!I24)),NA())</f>
        <v>#N/A</v>
      </c>
      <c r="AY30" s="95" t="e">
        <f ca="true">+IF(AND(ISNUMBER(OFFSET('Sanitation Data'!$I$12,0,10*ROW('Sanitation Data'!I24))),'Data Summary'!DN30="Yes"),OFFSET('Sanitation Data'!$I$12,0,10*ROW('Sanitation Data'!I24)),NA())</f>
        <v>#N/A</v>
      </c>
      <c r="AZ30" s="96" t="e">
        <f ca="true">+IF(AND(ISNUMBER(OFFSET('Hygiene Data'!$D$5,0,10*ROW('Hygiene Data'!D24))),'Data Summary'!DO30="Yes"),OFFSET('Hygiene Data'!$D$5,0,10*ROW('Hygiene Data'!D24)),NA())</f>
        <v>#N/A</v>
      </c>
      <c r="BA30" s="96" t="e">
        <f ca="true">+IF(AND(ISNUMBER(OFFSET('Hygiene Data'!$D$7,0,10*ROW('Hygiene Data'!D24))),'Data Summary'!DP30="Yes"),OFFSET('Hygiene Data'!$D$7,0,10*ROW('Hygiene Data'!D24)),NA())</f>
        <v>#N/A</v>
      </c>
      <c r="BB30" s="96" t="e">
        <f ca="true">+IF(AND(ISNUMBER(OFFSET('Hygiene Data'!$D$9,0,10*ROW('Hygiene Data'!D24))),'Data Summary'!DQ30="Yes"),OFFSET('Hygiene Data'!$D$9,0,10*ROW('Hygiene Data'!D24)),NA())</f>
        <v>#N/A</v>
      </c>
      <c r="BC30" s="96" t="e">
        <f ca="true">+IF(AND(ISNUMBER(OFFSET('Hygiene Data'!$E$5,0,10*ROW('Hygiene Data'!E24))),'Data Summary'!DR30="Yes"),OFFSET('Hygiene Data'!$E$5,0,10*ROW('Hygiene Data'!E24)),NA())</f>
        <v>#N/A</v>
      </c>
      <c r="BD30" s="96" t="e">
        <f ca="true">+IF(AND(ISNUMBER(OFFSET('Hygiene Data'!$E$7,0,10*ROW('Hygiene Data'!E24))),'Data Summary'!DS30="Yes"),OFFSET('Hygiene Data'!$E$7,0,10*ROW('Hygiene Data'!E24)),NA())</f>
        <v>#N/A</v>
      </c>
      <c r="BE30" s="96" t="e">
        <f ca="true">+IF(AND(ISNUMBER(OFFSET('Hygiene Data'!$E$9,0,10*ROW('Hygiene Data'!E24))),'Data Summary'!DT30="Yes"),OFFSET('Hygiene Data'!$E$9,0,10*ROW('Hygiene Data'!E24)),NA())</f>
        <v>#N/A</v>
      </c>
      <c r="BF30" s="96" t="e">
        <f ca="true">+IF(AND(ISNUMBER(OFFSET('Hygiene Data'!$F$5,0,10*ROW('Hygiene Data'!F24))),'Data Summary'!DU30="Yes"),OFFSET('Hygiene Data'!$F$5,0,10*ROW('Hygiene Data'!F24)),NA())</f>
        <v>#N/A</v>
      </c>
      <c r="BG30" s="96" t="e">
        <f ca="true">+IF(AND(ISNUMBER(OFFSET('Hygiene Data'!$F$7,0,10*ROW('Hygiene Data'!F24))),'Data Summary'!DV30="Yes"),OFFSET('Hygiene Data'!$F$7,0,10*ROW('Hygiene Data'!F24)),NA())</f>
        <v>#N/A</v>
      </c>
      <c r="BH30" s="96" t="e">
        <f ca="true">+IF(AND(ISNUMBER(OFFSET('Hygiene Data'!$F$9,0,10*ROW('Hygiene Data'!F24))),'Data Summary'!DW30="Yes"),OFFSET('Hygiene Data'!$F$9,0,10*ROW('Hygiene Data'!F24)),NA())</f>
        <v>#N/A</v>
      </c>
      <c r="BI30" s="96" t="e">
        <f ca="true">+IF(AND(ISNUMBER(OFFSET('Hygiene Data'!$G$5,0,10*ROW('Hygiene Data'!G24))),'Data Summary'!DX30="Yes"),OFFSET('Hygiene Data'!$G$5,0,10*ROW('Hygiene Data'!G24)),NA())</f>
        <v>#N/A</v>
      </c>
      <c r="BJ30" s="96" t="e">
        <f ca="true">+IF(AND(ISNUMBER(OFFSET('Hygiene Data'!$G$7,0,10*ROW('Hygiene Data'!G24))),'Data Summary'!DY30="Yes"),OFFSET('Hygiene Data'!$G$7,0,10*ROW('Hygiene Data'!G24)),NA())</f>
        <v>#N/A</v>
      </c>
      <c r="BK30" s="96" t="e">
        <f ca="true">+IF(AND(ISNUMBER(OFFSET('Hygiene Data'!$G$9,0,10*ROW('Hygiene Data'!G24))),'Data Summary'!DZ30="Yes"),OFFSET('Hygiene Data'!$G$9,0,10*ROW('Hygiene Data'!G24)),NA())</f>
        <v>#N/A</v>
      </c>
      <c r="BL30" s="96" t="e">
        <f ca="true">+IF(AND(ISNUMBER(OFFSET('Hygiene Data'!$H$5,0,10*ROW('Hygiene Data'!H24))),'Data Summary'!EA30="Yes"),OFFSET('Hygiene Data'!$H$5,0,10*ROW('Hygiene Data'!H24)),NA())</f>
        <v>#N/A</v>
      </c>
      <c r="BM30" s="96" t="e">
        <f ca="true">+IF(AND(ISNUMBER(OFFSET('Hygiene Data'!$H$7,0,10*ROW('Hygiene Data'!H24))),'Data Summary'!EB30="Yes"),OFFSET('Hygiene Data'!$H$7,0,10*ROW('Hygiene Data'!H24)),NA())</f>
        <v>#N/A</v>
      </c>
      <c r="BN30" s="96" t="e">
        <f ca="true">+IF(AND(ISNUMBER(OFFSET('Hygiene Data'!$H$9,0,10*ROW('Hygiene Data'!H24))),'Data Summary'!EC30="Yes"),OFFSET('Hygiene Data'!$H$9,0,10*ROW('Hygiene Data'!H24)),NA())</f>
        <v>#N/A</v>
      </c>
      <c r="BO30" s="96" t="e">
        <f ca="true">+IF(AND(ISNUMBER(OFFSET('Hygiene Data'!$I$5,0,10*ROW('Hygiene Data'!I24))),'Data Summary'!ED30="Yes"),OFFSET('Hygiene Data'!$I$5,0,10*ROW('Hygiene Data'!I24)),NA())</f>
        <v>#N/A</v>
      </c>
      <c r="BP30" s="96" t="e">
        <f ca="true">+IF(AND(ISNUMBER(OFFSET('Hygiene Data'!$I$7,0,10*ROW('Hygiene Data'!I24))),'Data Summary'!EE30="Yes"),OFFSET('Hygiene Data'!$I$7,0,10*ROW('Hygiene Data'!I24)),NA())</f>
        <v>#N/A</v>
      </c>
      <c r="BQ30" s="96" t="e">
        <f ca="true">+IF(AND(ISNUMBER(OFFSET('Hygiene Data'!$I$9,0,10*ROW('Hygiene Data'!I24))),'Data Summary'!EF30="Yes"),OFFSET('Hygiene Data'!$I$9,0,10*ROW('Hygiene Data'!I24)),NA())</f>
        <v>#N/A</v>
      </c>
    </row>
    <row xmlns:x14ac="http://schemas.microsoft.com/office/spreadsheetml/2009/9/ac" r="31" x14ac:dyDescent="0.2">
      <c r="A31" s="330" t="e">
        <f ca="true">+RIGHT('Data Summary'!A31,LEN('Data Summary'!A31)-9)</f>
        <v>#VALUE!</v>
      </c>
      <c r="B31" s="37" t="str">
        <f ca="true">+IF(ISTEXT('Data Summary'!B31),'Data Summary'!B31,"")</f>
        <v/>
      </c>
      <c r="C31" s="329" t="e">
        <f ca="true">+VALUE('Data Summary'!C31)</f>
        <v>#VALUE!</v>
      </c>
      <c r="D31" s="94" t="e">
        <f ca="true">+IF(AND(ISNUMBER(OFFSET('Water Data'!$D$4,0,10*ROW('Water Data'!D25))),'Data Summary'!BS31="Yes"),100-OFFSET('Water Data'!$D$4,0,10*ROW('Water Data'!D25)),NA())</f>
        <v>#N/A</v>
      </c>
      <c r="E31" s="94" t="e">
        <f ca="true">+IF(AND(ISNUMBER(OFFSET('Water Data'!$D$6,0,10*ROW('Water Data'!D25))),'Data Summary'!BT31="Yes"),OFFSET('Water Data'!$D$6,0,10*ROW('Water Data'!D25)),NA())</f>
        <v>#N/A</v>
      </c>
      <c r="F31" s="94" t="e">
        <f ca="true">+IF(AND(ISNUMBER(OFFSET('Water Data'!$D$9,0,10*ROW('Water Data'!D25))),'Data Summary'!BU31="Yes"),OFFSET('Water Data'!$D$9,0,10*ROW('Water Data'!D25)),NA())</f>
        <v>#N/A</v>
      </c>
      <c r="G31" s="94" t="e">
        <f ca="true">+IF(AND(ISNUMBER(OFFSET('Water Data'!$E$4,0,10*ROW('Water Data'!E25))),'Data Summary'!BV31="Yes"),100-OFFSET('Water Data'!$E$4,0,10*ROW('Water Data'!E25)),NA())</f>
        <v>#N/A</v>
      </c>
      <c r="H31" s="94" t="e">
        <f ca="true">+IF(AND(ISNUMBER(OFFSET('Water Data'!$E$6,0,10*ROW('Water Data'!E25))),'Data Summary'!BW31="Yes"),OFFSET('Water Data'!$E$6,0,10*ROW('Water Data'!E25)),NA())</f>
        <v>#N/A</v>
      </c>
      <c r="I31" s="94" t="e">
        <f ca="true">+IF(AND(ISNUMBER(OFFSET('Water Data'!$E$9,0,10*ROW('Water Data'!E25))),'Data Summary'!BX31="Yes"),OFFSET('Water Data'!$E$9,0,10*ROW('Water Data'!E25)),NA())</f>
        <v>#N/A</v>
      </c>
      <c r="J31" s="94" t="e">
        <f ca="true">+IF(AND(ISNUMBER(OFFSET('Water Data'!$F$4,0,10*ROW('Water Data'!F25))),'Data Summary'!BY31="Yes"),100-OFFSET('Water Data'!$F$4,0,10*ROW('Water Data'!F25)),NA())</f>
        <v>#N/A</v>
      </c>
      <c r="K31" s="94" t="e">
        <f ca="true">+IF(AND(ISNUMBER(OFFSET('Water Data'!$F$6,0,10*ROW('Water Data'!F25))),'Data Summary'!BZ31="Yes"),OFFSET('Water Data'!$F$6,0,10*ROW('Water Data'!F25)),NA())</f>
        <v>#N/A</v>
      </c>
      <c r="L31" s="94" t="e">
        <f ca="true">+IF(AND(ISNUMBER(OFFSET('Water Data'!$F$9,0,10*ROW('Water Data'!F25))),'Data Summary'!CA31="Yes"),OFFSET('Water Data'!$F$9,0,10*ROW('Water Data'!F25)),NA())</f>
        <v>#N/A</v>
      </c>
      <c r="M31" s="94" t="e">
        <f ca="true">+IF(AND(ISNUMBER(OFFSET('Water Data'!$G$4,0,10*ROW('Water Data'!G25))),'Data Summary'!CB31="Yes"),100-OFFSET('Water Data'!$G$4,0,10*ROW('Water Data'!G25)),NA())</f>
        <v>#N/A</v>
      </c>
      <c r="N31" s="94" t="e">
        <f ca="true">+IF(AND(ISNUMBER(OFFSET('Water Data'!$G$6,0,10*ROW('Water Data'!G25))),'Data Summary'!CC31="Yes"),OFFSET('Water Data'!$G$6,0,10*ROW('Water Data'!G25)),NA())</f>
        <v>#N/A</v>
      </c>
      <c r="O31" s="94" t="e">
        <f ca="true">+IF(AND(ISNUMBER(OFFSET('Water Data'!$G$9,0,10*ROW('Water Data'!G25))),'Data Summary'!CD31="Yes"),OFFSET('Water Data'!$G$9,0,10*ROW('Water Data'!G25)),NA())</f>
        <v>#N/A</v>
      </c>
      <c r="P31" s="94" t="e">
        <f ca="true">+IF(AND(ISNUMBER(OFFSET('Water Data'!$H$4,0,10*ROW('Water Data'!H25))),'Data Summary'!CE31="Yes"),100-OFFSET('Water Data'!$H$4,0,10*ROW('Water Data'!H25)),NA())</f>
        <v>#N/A</v>
      </c>
      <c r="Q31" s="94" t="e">
        <f ca="true">+IF(AND(ISNUMBER(OFFSET('Water Data'!$H$6,0,10*ROW('Water Data'!H25))),'Data Summary'!CF31="Yes"),OFFSET('Water Data'!$H$6,0,10*ROW('Water Data'!H25)),NA())</f>
        <v>#N/A</v>
      </c>
      <c r="R31" s="94" t="e">
        <f ca="true">+IF(AND(ISNUMBER(OFFSET('Water Data'!$H$9,0,10*ROW('Water Data'!H25))),'Data Summary'!CG31="Yes"),OFFSET('Water Data'!$H$9,0,10*ROW('Water Data'!H25)),NA())</f>
        <v>#N/A</v>
      </c>
      <c r="S31" s="94" t="e">
        <f ca="true">+IF(AND(ISNUMBER(OFFSET('Water Data'!$I$4,0,10*ROW('Water Data'!I25))),'Data Summary'!CH31="Yes"),100-OFFSET('Water Data'!$I$4,0,10*ROW('Water Data'!I25)),NA())</f>
        <v>#N/A</v>
      </c>
      <c r="T31" s="94" t="e">
        <f ca="true">+IF(AND(ISNUMBER(OFFSET('Water Data'!$I$6,0,10*ROW('Water Data'!I25))),'Data Summary'!CI31="Yes"),OFFSET('Water Data'!$I$6,0,10*ROW('Water Data'!I25)),NA())</f>
        <v>#N/A</v>
      </c>
      <c r="U31" s="94" t="e">
        <f ca="true">+IF(AND(ISNUMBER(OFFSET('Water Data'!$I$9,0,10*ROW('Water Data'!I25))),'Data Summary'!CJ31="Yes"),OFFSET('Water Data'!$I$9,0,10*ROW('Water Data'!I25)),NA())</f>
        <v>#N/A</v>
      </c>
      <c r="V31" s="95" t="e">
        <f ca="true">+IF(AND(ISNUMBER(OFFSET('Sanitation Data'!$D$4,0,10*ROW('Sanitation Data'!D25))),'Data Summary'!CK31="Yes"),100-OFFSET('Sanitation Data'!$D$4,0,10*ROW('Sanitation Data'!D25)),NA())</f>
        <v>#N/A</v>
      </c>
      <c r="W31" s="95" t="e">
        <f ca="true">+IF(AND(ISNUMBER(OFFSET('Sanitation Data'!$D$6,0,10*ROW('Sanitation Data'!D25))),'Data Summary'!CL31="Yes"),OFFSET('Sanitation Data'!$D$6,0,10*ROW('Sanitation Data'!D25)),NA())</f>
        <v>#N/A</v>
      </c>
      <c r="X31" s="95" t="e">
        <f ca="true">+IF(AND(ISNUMBER(OFFSET('Sanitation Data'!$D$10,0,10*ROW('Sanitation Data'!D25))),'Data Summary'!CM31="Yes"),OFFSET('Sanitation Data'!$D$10,0,10*ROW('Sanitation Data'!D25)),NA())</f>
        <v>#N/A</v>
      </c>
      <c r="Y31" s="95" t="e">
        <f ca="true">+IF(AND(ISNUMBER(OFFSET('Sanitation Data'!$D$11,0,10*ROW('Sanitation Data'!D25))),'Data Summary'!CN31="Yes"),OFFSET('Sanitation Data'!$D$11,0,10*ROW('Sanitation Data'!D25)),NA())</f>
        <v>#N/A</v>
      </c>
      <c r="Z31" s="95" t="e">
        <f ca="true">+IF(AND(ISNUMBER(OFFSET('Sanitation Data'!$D$12,0,10*ROW('Sanitation Data'!D25))),'Data Summary'!CO31="Yes"),OFFSET('Sanitation Data'!$D$12,0,10*ROW('Sanitation Data'!D25)),NA())</f>
        <v>#N/A</v>
      </c>
      <c r="AA31" s="95" t="e">
        <f ca="true">+IF(AND(ISNUMBER(OFFSET('Sanitation Data'!$E$4,0,10*ROW('Sanitation Data'!E25))),'Data Summary'!CP31="Yes"),100-OFFSET('Sanitation Data'!$E$4,0,10*ROW('Sanitation Data'!E25)),NA())</f>
        <v>#N/A</v>
      </c>
      <c r="AB31" s="95" t="e">
        <f ca="true">+IF(AND(ISNUMBER(OFFSET('Sanitation Data'!$E$6,0,10*ROW('Sanitation Data'!E25))),'Data Summary'!CQ31="Yes"),OFFSET('Sanitation Data'!$E$6,0,10*ROW('Sanitation Data'!E25)),NA())</f>
        <v>#N/A</v>
      </c>
      <c r="AC31" s="95" t="e">
        <f ca="true">+IF(AND(ISNUMBER(OFFSET('Sanitation Data'!$E$10,0,10*ROW('Sanitation Data'!E25))),'Data Summary'!CR31="Yes"),OFFSET('Sanitation Data'!$E$10,0,10*ROW('Sanitation Data'!E25)),NA())</f>
        <v>#N/A</v>
      </c>
      <c r="AD31" s="95" t="e">
        <f ca="true">+IF(AND(ISNUMBER(OFFSET('Sanitation Data'!$E$11,0,10*ROW('Sanitation Data'!E25))),'Data Summary'!CS31="Yes"),OFFSET('Sanitation Data'!$E$11,0,10*ROW('Sanitation Data'!E25)),NA())</f>
        <v>#N/A</v>
      </c>
      <c r="AE31" s="95" t="e">
        <f ca="true">+IF(AND(ISNUMBER(OFFSET('Sanitation Data'!$E$12,0,10*ROW('Sanitation Data'!E25))),'Data Summary'!CT31="Yes"),OFFSET('Sanitation Data'!$E$12,0,10*ROW('Sanitation Data'!E25)),NA())</f>
        <v>#N/A</v>
      </c>
      <c r="AF31" s="95" t="e">
        <f ca="true">+IF(AND(ISNUMBER(OFFSET('Sanitation Data'!$F$4,0,10*ROW('Sanitation Data'!F25))),'Data Summary'!CU31="Yes"),100-OFFSET('Sanitation Data'!$F$4,0,10*ROW('Sanitation Data'!F25)),NA())</f>
        <v>#N/A</v>
      </c>
      <c r="AG31" s="95" t="e">
        <f ca="true">+IF(AND(ISNUMBER(OFFSET('Sanitation Data'!$F$6,0,10*ROW('Sanitation Data'!F25))),'Data Summary'!CV31="Yes"),OFFSET('Sanitation Data'!$F$6,0,10*ROW('Sanitation Data'!F25)),NA())</f>
        <v>#N/A</v>
      </c>
      <c r="AH31" s="95" t="e">
        <f ca="true">+IF(AND(ISNUMBER(OFFSET('Sanitation Data'!$F$10,0,10*ROW('Sanitation Data'!F25))),'Data Summary'!CW31="Yes"),OFFSET('Sanitation Data'!$F$10,0,10*ROW('Sanitation Data'!F25)),NA())</f>
        <v>#N/A</v>
      </c>
      <c r="AI31" s="95" t="e">
        <f ca="true">+IF(AND(ISNUMBER(OFFSET('Sanitation Data'!$F$11,0,10*ROW('Sanitation Data'!F25))),'Data Summary'!CX31="Yes"),OFFSET('Sanitation Data'!$F$11,0,10*ROW('Sanitation Data'!F25)),NA())</f>
        <v>#N/A</v>
      </c>
      <c r="AJ31" s="95" t="e">
        <f ca="true">+IF(AND(ISNUMBER(OFFSET('Sanitation Data'!$F$12,0,10*ROW('Sanitation Data'!F25))),'Data Summary'!CY31="Yes"),OFFSET('Sanitation Data'!$F$12,0,10*ROW('Sanitation Data'!F25)),NA())</f>
        <v>#N/A</v>
      </c>
      <c r="AK31" s="95" t="e">
        <f ca="true">+IF(AND(ISNUMBER(OFFSET('Sanitation Data'!$G$4,0,10*ROW('Sanitation Data'!G25))),'Data Summary'!CZ31="Yes"),100-OFFSET('Sanitation Data'!$G$4,0,10*ROW('Sanitation Data'!G25)),NA())</f>
        <v>#N/A</v>
      </c>
      <c r="AL31" s="95" t="e">
        <f ca="true">+IF(AND(ISNUMBER(OFFSET('Sanitation Data'!$G$6,0,10*ROW('Sanitation Data'!G25))),'Data Summary'!DA31="Yes"),OFFSET('Sanitation Data'!$G$6,0,10*ROW('Sanitation Data'!G25)),NA())</f>
        <v>#N/A</v>
      </c>
      <c r="AM31" s="95" t="e">
        <f ca="true">+IF(AND(ISNUMBER(OFFSET('Sanitation Data'!$G$10,0,10*ROW('Sanitation Data'!G25))),'Data Summary'!DB31="Yes"),OFFSET('Sanitation Data'!$G$10,0,10*ROW('Sanitation Data'!G25)),NA())</f>
        <v>#N/A</v>
      </c>
      <c r="AN31" s="95" t="e">
        <f ca="true">+IF(AND(ISNUMBER(OFFSET('Sanitation Data'!$G$11,0,10*ROW('Sanitation Data'!G25))),'Data Summary'!DC31="Yes"),OFFSET('Sanitation Data'!$G$11,0,10*ROW('Sanitation Data'!G25)),NA())</f>
        <v>#N/A</v>
      </c>
      <c r="AO31" s="95" t="e">
        <f ca="true">+IF(AND(ISNUMBER(OFFSET('Sanitation Data'!$G$12,0,10*ROW('Sanitation Data'!G25))),'Data Summary'!DD31="Yes"),OFFSET('Sanitation Data'!$G$12,0,10*ROW('Sanitation Data'!G25)),NA())</f>
        <v>#N/A</v>
      </c>
      <c r="AP31" s="95" t="e">
        <f ca="true">+IF(AND(ISNUMBER(OFFSET('Sanitation Data'!$H$4,0,10*ROW('Sanitation Data'!H25))),'Data Summary'!DE31="Yes"),100-OFFSET('Sanitation Data'!$H$4,0,10*ROW('Sanitation Data'!H25)),NA())</f>
        <v>#N/A</v>
      </c>
      <c r="AQ31" s="95" t="e">
        <f ca="true">+IF(AND(ISNUMBER(OFFSET('Sanitation Data'!$H$6,0,10*ROW('Sanitation Data'!H25))),'Data Summary'!DF31="Yes"),OFFSET('Sanitation Data'!$H$6,0,10*ROW('Sanitation Data'!H25)),NA())</f>
        <v>#N/A</v>
      </c>
      <c r="AR31" s="95" t="e">
        <f ca="true">+IF(AND(ISNUMBER(OFFSET('Sanitation Data'!$H$10,0,10*ROW('Sanitation Data'!H25))),'Data Summary'!DG31="Yes"),OFFSET('Sanitation Data'!$H$10,0,10*ROW('Sanitation Data'!H25)),NA())</f>
        <v>#N/A</v>
      </c>
      <c r="AS31" s="95" t="e">
        <f ca="true">+IF(AND(ISNUMBER(OFFSET('Sanitation Data'!$H$11,0,10*ROW('Sanitation Data'!H25))),'Data Summary'!DH31="Yes"),OFFSET('Sanitation Data'!$H$11,0,10*ROW('Sanitation Data'!H25)),NA())</f>
        <v>#N/A</v>
      </c>
      <c r="AT31" s="95" t="e">
        <f ca="true">+IF(AND(ISNUMBER(OFFSET('Sanitation Data'!$H$12,0,10*ROW('Sanitation Data'!H25))),'Data Summary'!DI31="Yes"),OFFSET('Sanitation Data'!$H$12,0,10*ROW('Sanitation Data'!H25)),NA())</f>
        <v>#N/A</v>
      </c>
      <c r="AU31" s="95" t="e">
        <f ca="true">+IF(AND(ISNUMBER(OFFSET('Sanitation Data'!$I$4,0,10*ROW('Sanitation Data'!I25))),'Data Summary'!DJ31="Yes"),100-OFFSET('Sanitation Data'!$I$4,0,10*ROW('Sanitation Data'!I25)),NA())</f>
        <v>#N/A</v>
      </c>
      <c r="AV31" s="95" t="e">
        <f ca="true">+IF(AND(ISNUMBER(OFFSET('Sanitation Data'!$I$6,0,10*ROW('Sanitation Data'!I25))),'Data Summary'!DK31="Yes"),OFFSET('Sanitation Data'!$I$6,0,10*ROW('Sanitation Data'!I25)),NA())</f>
        <v>#N/A</v>
      </c>
      <c r="AW31" s="95" t="e">
        <f ca="true">+IF(AND(ISNUMBER(OFFSET('Sanitation Data'!$I$10,0,10*ROW('Sanitation Data'!I25))),'Data Summary'!DL31="Yes"),OFFSET('Sanitation Data'!$I$10,0,10*ROW('Sanitation Data'!I25)),NA())</f>
        <v>#N/A</v>
      </c>
      <c r="AX31" s="95" t="e">
        <f ca="true">+IF(AND(ISNUMBER(OFFSET('Sanitation Data'!$I$11,0,10*ROW('Sanitation Data'!I25))),'Data Summary'!DM31="Yes"),OFFSET('Sanitation Data'!$I$11,0,10*ROW('Sanitation Data'!I25)),NA())</f>
        <v>#N/A</v>
      </c>
      <c r="AY31" s="95" t="e">
        <f ca="true">+IF(AND(ISNUMBER(OFFSET('Sanitation Data'!$I$12,0,10*ROW('Sanitation Data'!I25))),'Data Summary'!DN31="Yes"),OFFSET('Sanitation Data'!$I$12,0,10*ROW('Sanitation Data'!I25)),NA())</f>
        <v>#N/A</v>
      </c>
      <c r="AZ31" s="96" t="e">
        <f ca="true">+IF(AND(ISNUMBER(OFFSET('Hygiene Data'!$D$5,0,10*ROW('Hygiene Data'!D25))),'Data Summary'!DO31="Yes"),OFFSET('Hygiene Data'!$D$5,0,10*ROW('Hygiene Data'!D25)),NA())</f>
        <v>#N/A</v>
      </c>
      <c r="BA31" s="96" t="e">
        <f ca="true">+IF(AND(ISNUMBER(OFFSET('Hygiene Data'!$D$7,0,10*ROW('Hygiene Data'!D25))),'Data Summary'!DP31="Yes"),OFFSET('Hygiene Data'!$D$7,0,10*ROW('Hygiene Data'!D25)),NA())</f>
        <v>#N/A</v>
      </c>
      <c r="BB31" s="96" t="e">
        <f ca="true">+IF(AND(ISNUMBER(OFFSET('Hygiene Data'!$D$9,0,10*ROW('Hygiene Data'!D25))),'Data Summary'!DQ31="Yes"),OFFSET('Hygiene Data'!$D$9,0,10*ROW('Hygiene Data'!D25)),NA())</f>
        <v>#N/A</v>
      </c>
      <c r="BC31" s="96" t="e">
        <f ca="true">+IF(AND(ISNUMBER(OFFSET('Hygiene Data'!$E$5,0,10*ROW('Hygiene Data'!E25))),'Data Summary'!DR31="Yes"),OFFSET('Hygiene Data'!$E$5,0,10*ROW('Hygiene Data'!E25)),NA())</f>
        <v>#N/A</v>
      </c>
      <c r="BD31" s="96" t="e">
        <f ca="true">+IF(AND(ISNUMBER(OFFSET('Hygiene Data'!$E$7,0,10*ROW('Hygiene Data'!E25))),'Data Summary'!DS31="Yes"),OFFSET('Hygiene Data'!$E$7,0,10*ROW('Hygiene Data'!E25)),NA())</f>
        <v>#N/A</v>
      </c>
      <c r="BE31" s="96" t="e">
        <f ca="true">+IF(AND(ISNUMBER(OFFSET('Hygiene Data'!$E$9,0,10*ROW('Hygiene Data'!E25))),'Data Summary'!DT31="Yes"),OFFSET('Hygiene Data'!$E$9,0,10*ROW('Hygiene Data'!E25)),NA())</f>
        <v>#N/A</v>
      </c>
      <c r="BF31" s="96" t="e">
        <f ca="true">+IF(AND(ISNUMBER(OFFSET('Hygiene Data'!$F$5,0,10*ROW('Hygiene Data'!F25))),'Data Summary'!DU31="Yes"),OFFSET('Hygiene Data'!$F$5,0,10*ROW('Hygiene Data'!F25)),NA())</f>
        <v>#N/A</v>
      </c>
      <c r="BG31" s="96" t="e">
        <f ca="true">+IF(AND(ISNUMBER(OFFSET('Hygiene Data'!$F$7,0,10*ROW('Hygiene Data'!F25))),'Data Summary'!DV31="Yes"),OFFSET('Hygiene Data'!$F$7,0,10*ROW('Hygiene Data'!F25)),NA())</f>
        <v>#N/A</v>
      </c>
      <c r="BH31" s="96" t="e">
        <f ca="true">+IF(AND(ISNUMBER(OFFSET('Hygiene Data'!$F$9,0,10*ROW('Hygiene Data'!F25))),'Data Summary'!DW31="Yes"),OFFSET('Hygiene Data'!$F$9,0,10*ROW('Hygiene Data'!F25)),NA())</f>
        <v>#N/A</v>
      </c>
      <c r="BI31" s="96" t="e">
        <f ca="true">+IF(AND(ISNUMBER(OFFSET('Hygiene Data'!$G$5,0,10*ROW('Hygiene Data'!G25))),'Data Summary'!DX31="Yes"),OFFSET('Hygiene Data'!$G$5,0,10*ROW('Hygiene Data'!G25)),NA())</f>
        <v>#N/A</v>
      </c>
      <c r="BJ31" s="96" t="e">
        <f ca="true">+IF(AND(ISNUMBER(OFFSET('Hygiene Data'!$G$7,0,10*ROW('Hygiene Data'!G25))),'Data Summary'!DY31="Yes"),OFFSET('Hygiene Data'!$G$7,0,10*ROW('Hygiene Data'!G25)),NA())</f>
        <v>#N/A</v>
      </c>
      <c r="BK31" s="96" t="e">
        <f ca="true">+IF(AND(ISNUMBER(OFFSET('Hygiene Data'!$G$9,0,10*ROW('Hygiene Data'!G25))),'Data Summary'!DZ31="Yes"),OFFSET('Hygiene Data'!$G$9,0,10*ROW('Hygiene Data'!G25)),NA())</f>
        <v>#N/A</v>
      </c>
      <c r="BL31" s="96" t="e">
        <f ca="true">+IF(AND(ISNUMBER(OFFSET('Hygiene Data'!$H$5,0,10*ROW('Hygiene Data'!H25))),'Data Summary'!EA31="Yes"),OFFSET('Hygiene Data'!$H$5,0,10*ROW('Hygiene Data'!H25)),NA())</f>
        <v>#N/A</v>
      </c>
      <c r="BM31" s="96" t="e">
        <f ca="true">+IF(AND(ISNUMBER(OFFSET('Hygiene Data'!$H$7,0,10*ROW('Hygiene Data'!H25))),'Data Summary'!EB31="Yes"),OFFSET('Hygiene Data'!$H$7,0,10*ROW('Hygiene Data'!H25)),NA())</f>
        <v>#N/A</v>
      </c>
      <c r="BN31" s="96" t="e">
        <f ca="true">+IF(AND(ISNUMBER(OFFSET('Hygiene Data'!$H$9,0,10*ROW('Hygiene Data'!H25))),'Data Summary'!EC31="Yes"),OFFSET('Hygiene Data'!$H$9,0,10*ROW('Hygiene Data'!H25)),NA())</f>
        <v>#N/A</v>
      </c>
      <c r="BO31" s="96" t="e">
        <f ca="true">+IF(AND(ISNUMBER(OFFSET('Hygiene Data'!$I$5,0,10*ROW('Hygiene Data'!I25))),'Data Summary'!ED31="Yes"),OFFSET('Hygiene Data'!$I$5,0,10*ROW('Hygiene Data'!I25)),NA())</f>
        <v>#N/A</v>
      </c>
      <c r="BP31" s="96" t="e">
        <f ca="true">+IF(AND(ISNUMBER(OFFSET('Hygiene Data'!$I$7,0,10*ROW('Hygiene Data'!I25))),'Data Summary'!EE31="Yes"),OFFSET('Hygiene Data'!$I$7,0,10*ROW('Hygiene Data'!I25)),NA())</f>
        <v>#N/A</v>
      </c>
      <c r="BQ31" s="96" t="e">
        <f ca="true">+IF(AND(ISNUMBER(OFFSET('Hygiene Data'!$I$9,0,10*ROW('Hygiene Data'!I25))),'Data Summary'!EF31="Yes"),OFFSET('Hygiene Data'!$I$9,0,10*ROW('Hygiene Data'!I25)),NA())</f>
        <v>#N/A</v>
      </c>
    </row>
    <row xmlns:x14ac="http://schemas.microsoft.com/office/spreadsheetml/2009/9/ac" r="32" x14ac:dyDescent="0.2">
      <c r="A32" s="330" t="e">
        <f ca="true">+RIGHT('Data Summary'!A32,LEN('Data Summary'!A32)-9)</f>
        <v>#VALUE!</v>
      </c>
      <c r="B32" s="37" t="str">
        <f ca="true">+IF(ISTEXT('Data Summary'!B32),'Data Summary'!B32,"")</f>
        <v/>
      </c>
      <c r="C32" s="329" t="e">
        <f ca="true">+VALUE('Data Summary'!C32)</f>
        <v>#VALUE!</v>
      </c>
      <c r="D32" s="94" t="e">
        <f ca="true">+IF(AND(ISNUMBER(OFFSET('Water Data'!$D$4,0,10*ROW('Water Data'!D26))),'Data Summary'!BS32="Yes"),100-OFFSET('Water Data'!$D$4,0,10*ROW('Water Data'!D26)),NA())</f>
        <v>#N/A</v>
      </c>
      <c r="E32" s="94" t="e">
        <f ca="true">+IF(AND(ISNUMBER(OFFSET('Water Data'!$D$6,0,10*ROW('Water Data'!D26))),'Data Summary'!BT32="Yes"),OFFSET('Water Data'!$D$6,0,10*ROW('Water Data'!D26)),NA())</f>
        <v>#N/A</v>
      </c>
      <c r="F32" s="94" t="e">
        <f ca="true">+IF(AND(ISNUMBER(OFFSET('Water Data'!$D$9,0,10*ROW('Water Data'!D26))),'Data Summary'!BU32="Yes"),OFFSET('Water Data'!$D$9,0,10*ROW('Water Data'!D26)),NA())</f>
        <v>#N/A</v>
      </c>
      <c r="G32" s="94" t="e">
        <f ca="true">+IF(AND(ISNUMBER(OFFSET('Water Data'!$E$4,0,10*ROW('Water Data'!E26))),'Data Summary'!BV32="Yes"),100-OFFSET('Water Data'!$E$4,0,10*ROW('Water Data'!E26)),NA())</f>
        <v>#N/A</v>
      </c>
      <c r="H32" s="94" t="e">
        <f ca="true">+IF(AND(ISNUMBER(OFFSET('Water Data'!$E$6,0,10*ROW('Water Data'!E26))),'Data Summary'!BW32="Yes"),OFFSET('Water Data'!$E$6,0,10*ROW('Water Data'!E26)),NA())</f>
        <v>#N/A</v>
      </c>
      <c r="I32" s="94" t="e">
        <f ca="true">+IF(AND(ISNUMBER(OFFSET('Water Data'!$E$9,0,10*ROW('Water Data'!E26))),'Data Summary'!BX32="Yes"),OFFSET('Water Data'!$E$9,0,10*ROW('Water Data'!E26)),NA())</f>
        <v>#N/A</v>
      </c>
      <c r="J32" s="94" t="e">
        <f ca="true">+IF(AND(ISNUMBER(OFFSET('Water Data'!$F$4,0,10*ROW('Water Data'!F26))),'Data Summary'!BY32="Yes"),100-OFFSET('Water Data'!$F$4,0,10*ROW('Water Data'!F26)),NA())</f>
        <v>#N/A</v>
      </c>
      <c r="K32" s="94" t="e">
        <f ca="true">+IF(AND(ISNUMBER(OFFSET('Water Data'!$F$6,0,10*ROW('Water Data'!F26))),'Data Summary'!BZ32="Yes"),OFFSET('Water Data'!$F$6,0,10*ROW('Water Data'!F26)),NA())</f>
        <v>#N/A</v>
      </c>
      <c r="L32" s="94" t="e">
        <f ca="true">+IF(AND(ISNUMBER(OFFSET('Water Data'!$F$9,0,10*ROW('Water Data'!F26))),'Data Summary'!CA32="Yes"),OFFSET('Water Data'!$F$9,0,10*ROW('Water Data'!F26)),NA())</f>
        <v>#N/A</v>
      </c>
      <c r="M32" s="94" t="e">
        <f ca="true">+IF(AND(ISNUMBER(OFFSET('Water Data'!$G$4,0,10*ROW('Water Data'!G26))),'Data Summary'!CB32="Yes"),100-OFFSET('Water Data'!$G$4,0,10*ROW('Water Data'!G26)),NA())</f>
        <v>#N/A</v>
      </c>
      <c r="N32" s="94" t="e">
        <f ca="true">+IF(AND(ISNUMBER(OFFSET('Water Data'!$G$6,0,10*ROW('Water Data'!G26))),'Data Summary'!CC32="Yes"),OFFSET('Water Data'!$G$6,0,10*ROW('Water Data'!G26)),NA())</f>
        <v>#N/A</v>
      </c>
      <c r="O32" s="94" t="e">
        <f ca="true">+IF(AND(ISNUMBER(OFFSET('Water Data'!$G$9,0,10*ROW('Water Data'!G26))),'Data Summary'!CD32="Yes"),OFFSET('Water Data'!$G$9,0,10*ROW('Water Data'!G26)),NA())</f>
        <v>#N/A</v>
      </c>
      <c r="P32" s="94" t="e">
        <f ca="true">+IF(AND(ISNUMBER(OFFSET('Water Data'!$H$4,0,10*ROW('Water Data'!H26))),'Data Summary'!CE32="Yes"),100-OFFSET('Water Data'!$H$4,0,10*ROW('Water Data'!H26)),NA())</f>
        <v>#N/A</v>
      </c>
      <c r="Q32" s="94" t="e">
        <f ca="true">+IF(AND(ISNUMBER(OFFSET('Water Data'!$H$6,0,10*ROW('Water Data'!H26))),'Data Summary'!CF32="Yes"),OFFSET('Water Data'!$H$6,0,10*ROW('Water Data'!H26)),NA())</f>
        <v>#N/A</v>
      </c>
      <c r="R32" s="94" t="e">
        <f ca="true">+IF(AND(ISNUMBER(OFFSET('Water Data'!$H$9,0,10*ROW('Water Data'!H26))),'Data Summary'!CG32="Yes"),OFFSET('Water Data'!$H$9,0,10*ROW('Water Data'!H26)),NA())</f>
        <v>#N/A</v>
      </c>
      <c r="S32" s="94" t="e">
        <f ca="true">+IF(AND(ISNUMBER(OFFSET('Water Data'!$I$4,0,10*ROW('Water Data'!I26))),'Data Summary'!CH32="Yes"),100-OFFSET('Water Data'!$I$4,0,10*ROW('Water Data'!I26)),NA())</f>
        <v>#N/A</v>
      </c>
      <c r="T32" s="94" t="e">
        <f ca="true">+IF(AND(ISNUMBER(OFFSET('Water Data'!$I$6,0,10*ROW('Water Data'!I26))),'Data Summary'!CI32="Yes"),OFFSET('Water Data'!$I$6,0,10*ROW('Water Data'!I26)),NA())</f>
        <v>#N/A</v>
      </c>
      <c r="U32" s="94" t="e">
        <f ca="true">+IF(AND(ISNUMBER(OFFSET('Water Data'!$I$9,0,10*ROW('Water Data'!I26))),'Data Summary'!CJ32="Yes"),OFFSET('Water Data'!$I$9,0,10*ROW('Water Data'!I26)),NA())</f>
        <v>#N/A</v>
      </c>
      <c r="V32" s="95" t="e">
        <f ca="true">+IF(AND(ISNUMBER(OFFSET('Sanitation Data'!$D$4,0,10*ROW('Sanitation Data'!D26))),'Data Summary'!CK32="Yes"),100-OFFSET('Sanitation Data'!$D$4,0,10*ROW('Sanitation Data'!D26)),NA())</f>
        <v>#N/A</v>
      </c>
      <c r="W32" s="95" t="e">
        <f ca="true">+IF(AND(ISNUMBER(OFFSET('Sanitation Data'!$D$6,0,10*ROW('Sanitation Data'!D26))),'Data Summary'!CL32="Yes"),OFFSET('Sanitation Data'!$D$6,0,10*ROW('Sanitation Data'!D26)),NA())</f>
        <v>#N/A</v>
      </c>
      <c r="X32" s="95" t="e">
        <f ca="true">+IF(AND(ISNUMBER(OFFSET('Sanitation Data'!$D$10,0,10*ROW('Sanitation Data'!D26))),'Data Summary'!CM32="Yes"),OFFSET('Sanitation Data'!$D$10,0,10*ROW('Sanitation Data'!D26)),NA())</f>
        <v>#N/A</v>
      </c>
      <c r="Y32" s="95" t="e">
        <f ca="true">+IF(AND(ISNUMBER(OFFSET('Sanitation Data'!$D$11,0,10*ROW('Sanitation Data'!D26))),'Data Summary'!CN32="Yes"),OFFSET('Sanitation Data'!$D$11,0,10*ROW('Sanitation Data'!D26)),NA())</f>
        <v>#N/A</v>
      </c>
      <c r="Z32" s="95" t="e">
        <f ca="true">+IF(AND(ISNUMBER(OFFSET('Sanitation Data'!$D$12,0,10*ROW('Sanitation Data'!D26))),'Data Summary'!CO32="Yes"),OFFSET('Sanitation Data'!$D$12,0,10*ROW('Sanitation Data'!D26)),NA())</f>
        <v>#N/A</v>
      </c>
      <c r="AA32" s="95" t="e">
        <f ca="true">+IF(AND(ISNUMBER(OFFSET('Sanitation Data'!$E$4,0,10*ROW('Sanitation Data'!E26))),'Data Summary'!CP32="Yes"),100-OFFSET('Sanitation Data'!$E$4,0,10*ROW('Sanitation Data'!E26)),NA())</f>
        <v>#N/A</v>
      </c>
      <c r="AB32" s="95" t="e">
        <f ca="true">+IF(AND(ISNUMBER(OFFSET('Sanitation Data'!$E$6,0,10*ROW('Sanitation Data'!E26))),'Data Summary'!CQ32="Yes"),OFFSET('Sanitation Data'!$E$6,0,10*ROW('Sanitation Data'!E26)),NA())</f>
        <v>#N/A</v>
      </c>
      <c r="AC32" s="95" t="e">
        <f ca="true">+IF(AND(ISNUMBER(OFFSET('Sanitation Data'!$E$10,0,10*ROW('Sanitation Data'!E26))),'Data Summary'!CR32="Yes"),OFFSET('Sanitation Data'!$E$10,0,10*ROW('Sanitation Data'!E26)),NA())</f>
        <v>#N/A</v>
      </c>
      <c r="AD32" s="95" t="e">
        <f ca="true">+IF(AND(ISNUMBER(OFFSET('Sanitation Data'!$E$11,0,10*ROW('Sanitation Data'!E26))),'Data Summary'!CS32="Yes"),OFFSET('Sanitation Data'!$E$11,0,10*ROW('Sanitation Data'!E26)),NA())</f>
        <v>#N/A</v>
      </c>
      <c r="AE32" s="95" t="e">
        <f ca="true">+IF(AND(ISNUMBER(OFFSET('Sanitation Data'!$E$12,0,10*ROW('Sanitation Data'!E26))),'Data Summary'!CT32="Yes"),OFFSET('Sanitation Data'!$E$12,0,10*ROW('Sanitation Data'!E26)),NA())</f>
        <v>#N/A</v>
      </c>
      <c r="AF32" s="95" t="e">
        <f ca="true">+IF(AND(ISNUMBER(OFFSET('Sanitation Data'!$F$4,0,10*ROW('Sanitation Data'!F26))),'Data Summary'!CU32="Yes"),100-OFFSET('Sanitation Data'!$F$4,0,10*ROW('Sanitation Data'!F26)),NA())</f>
        <v>#N/A</v>
      </c>
      <c r="AG32" s="95" t="e">
        <f ca="true">+IF(AND(ISNUMBER(OFFSET('Sanitation Data'!$F$6,0,10*ROW('Sanitation Data'!F26))),'Data Summary'!CV32="Yes"),OFFSET('Sanitation Data'!$F$6,0,10*ROW('Sanitation Data'!F26)),NA())</f>
        <v>#N/A</v>
      </c>
      <c r="AH32" s="95" t="e">
        <f ca="true">+IF(AND(ISNUMBER(OFFSET('Sanitation Data'!$F$10,0,10*ROW('Sanitation Data'!F26))),'Data Summary'!CW32="Yes"),OFFSET('Sanitation Data'!$F$10,0,10*ROW('Sanitation Data'!F26)),NA())</f>
        <v>#N/A</v>
      </c>
      <c r="AI32" s="95" t="e">
        <f ca="true">+IF(AND(ISNUMBER(OFFSET('Sanitation Data'!$F$11,0,10*ROW('Sanitation Data'!F26))),'Data Summary'!CX32="Yes"),OFFSET('Sanitation Data'!$F$11,0,10*ROW('Sanitation Data'!F26)),NA())</f>
        <v>#N/A</v>
      </c>
      <c r="AJ32" s="95" t="e">
        <f ca="true">+IF(AND(ISNUMBER(OFFSET('Sanitation Data'!$F$12,0,10*ROW('Sanitation Data'!F26))),'Data Summary'!CY32="Yes"),OFFSET('Sanitation Data'!$F$12,0,10*ROW('Sanitation Data'!F26)),NA())</f>
        <v>#N/A</v>
      </c>
      <c r="AK32" s="95" t="e">
        <f ca="true">+IF(AND(ISNUMBER(OFFSET('Sanitation Data'!$G$4,0,10*ROW('Sanitation Data'!G26))),'Data Summary'!CZ32="Yes"),100-OFFSET('Sanitation Data'!$G$4,0,10*ROW('Sanitation Data'!G26)),NA())</f>
        <v>#N/A</v>
      </c>
      <c r="AL32" s="95" t="e">
        <f ca="true">+IF(AND(ISNUMBER(OFFSET('Sanitation Data'!$G$6,0,10*ROW('Sanitation Data'!G26))),'Data Summary'!DA32="Yes"),OFFSET('Sanitation Data'!$G$6,0,10*ROW('Sanitation Data'!G26)),NA())</f>
        <v>#N/A</v>
      </c>
      <c r="AM32" s="95" t="e">
        <f ca="true">+IF(AND(ISNUMBER(OFFSET('Sanitation Data'!$G$10,0,10*ROW('Sanitation Data'!G26))),'Data Summary'!DB32="Yes"),OFFSET('Sanitation Data'!$G$10,0,10*ROW('Sanitation Data'!G26)),NA())</f>
        <v>#N/A</v>
      </c>
      <c r="AN32" s="95" t="e">
        <f ca="true">+IF(AND(ISNUMBER(OFFSET('Sanitation Data'!$G$11,0,10*ROW('Sanitation Data'!G26))),'Data Summary'!DC32="Yes"),OFFSET('Sanitation Data'!$G$11,0,10*ROW('Sanitation Data'!G26)),NA())</f>
        <v>#N/A</v>
      </c>
      <c r="AO32" s="95" t="e">
        <f ca="true">+IF(AND(ISNUMBER(OFFSET('Sanitation Data'!$G$12,0,10*ROW('Sanitation Data'!G26))),'Data Summary'!DD32="Yes"),OFFSET('Sanitation Data'!$G$12,0,10*ROW('Sanitation Data'!G26)),NA())</f>
        <v>#N/A</v>
      </c>
      <c r="AP32" s="95" t="e">
        <f ca="true">+IF(AND(ISNUMBER(OFFSET('Sanitation Data'!$H$4,0,10*ROW('Sanitation Data'!H26))),'Data Summary'!DE32="Yes"),100-OFFSET('Sanitation Data'!$H$4,0,10*ROW('Sanitation Data'!H26)),NA())</f>
        <v>#N/A</v>
      </c>
      <c r="AQ32" s="95" t="e">
        <f ca="true">+IF(AND(ISNUMBER(OFFSET('Sanitation Data'!$H$6,0,10*ROW('Sanitation Data'!H26))),'Data Summary'!DF32="Yes"),OFFSET('Sanitation Data'!$H$6,0,10*ROW('Sanitation Data'!H26)),NA())</f>
        <v>#N/A</v>
      </c>
      <c r="AR32" s="95" t="e">
        <f ca="true">+IF(AND(ISNUMBER(OFFSET('Sanitation Data'!$H$10,0,10*ROW('Sanitation Data'!H26))),'Data Summary'!DG32="Yes"),OFFSET('Sanitation Data'!$H$10,0,10*ROW('Sanitation Data'!H26)),NA())</f>
        <v>#N/A</v>
      </c>
      <c r="AS32" s="95" t="e">
        <f ca="true">+IF(AND(ISNUMBER(OFFSET('Sanitation Data'!$H$11,0,10*ROW('Sanitation Data'!H26))),'Data Summary'!DH32="Yes"),OFFSET('Sanitation Data'!$H$11,0,10*ROW('Sanitation Data'!H26)),NA())</f>
        <v>#N/A</v>
      </c>
      <c r="AT32" s="95" t="e">
        <f ca="true">+IF(AND(ISNUMBER(OFFSET('Sanitation Data'!$H$12,0,10*ROW('Sanitation Data'!H26))),'Data Summary'!DI32="Yes"),OFFSET('Sanitation Data'!$H$12,0,10*ROW('Sanitation Data'!H26)),NA())</f>
        <v>#N/A</v>
      </c>
      <c r="AU32" s="95" t="e">
        <f ca="true">+IF(AND(ISNUMBER(OFFSET('Sanitation Data'!$I$4,0,10*ROW('Sanitation Data'!I26))),'Data Summary'!DJ32="Yes"),100-OFFSET('Sanitation Data'!$I$4,0,10*ROW('Sanitation Data'!I26)),NA())</f>
        <v>#N/A</v>
      </c>
      <c r="AV32" s="95" t="e">
        <f ca="true">+IF(AND(ISNUMBER(OFFSET('Sanitation Data'!$I$6,0,10*ROW('Sanitation Data'!I26))),'Data Summary'!DK32="Yes"),OFFSET('Sanitation Data'!$I$6,0,10*ROW('Sanitation Data'!I26)),NA())</f>
        <v>#N/A</v>
      </c>
      <c r="AW32" s="95" t="e">
        <f ca="true">+IF(AND(ISNUMBER(OFFSET('Sanitation Data'!$I$10,0,10*ROW('Sanitation Data'!I26))),'Data Summary'!DL32="Yes"),OFFSET('Sanitation Data'!$I$10,0,10*ROW('Sanitation Data'!I26)),NA())</f>
        <v>#N/A</v>
      </c>
      <c r="AX32" s="95" t="e">
        <f ca="true">+IF(AND(ISNUMBER(OFFSET('Sanitation Data'!$I$11,0,10*ROW('Sanitation Data'!I26))),'Data Summary'!DM32="Yes"),OFFSET('Sanitation Data'!$I$11,0,10*ROW('Sanitation Data'!I26)),NA())</f>
        <v>#N/A</v>
      </c>
      <c r="AY32" s="95" t="e">
        <f ca="true">+IF(AND(ISNUMBER(OFFSET('Sanitation Data'!$I$12,0,10*ROW('Sanitation Data'!I26))),'Data Summary'!DN32="Yes"),OFFSET('Sanitation Data'!$I$12,0,10*ROW('Sanitation Data'!I26)),NA())</f>
        <v>#N/A</v>
      </c>
      <c r="AZ32" s="96" t="e">
        <f ca="true">+IF(AND(ISNUMBER(OFFSET('Hygiene Data'!$D$5,0,10*ROW('Hygiene Data'!D26))),'Data Summary'!DO32="Yes"),OFFSET('Hygiene Data'!$D$5,0,10*ROW('Hygiene Data'!D26)),NA())</f>
        <v>#N/A</v>
      </c>
      <c r="BA32" s="96" t="e">
        <f ca="true">+IF(AND(ISNUMBER(OFFSET('Hygiene Data'!$D$7,0,10*ROW('Hygiene Data'!D26))),'Data Summary'!DP32="Yes"),OFFSET('Hygiene Data'!$D$7,0,10*ROW('Hygiene Data'!D26)),NA())</f>
        <v>#N/A</v>
      </c>
      <c r="BB32" s="96" t="e">
        <f ca="true">+IF(AND(ISNUMBER(OFFSET('Hygiene Data'!$D$9,0,10*ROW('Hygiene Data'!D26))),'Data Summary'!DQ32="Yes"),OFFSET('Hygiene Data'!$D$9,0,10*ROW('Hygiene Data'!D26)),NA())</f>
        <v>#N/A</v>
      </c>
      <c r="BC32" s="96" t="e">
        <f ca="true">+IF(AND(ISNUMBER(OFFSET('Hygiene Data'!$E$5,0,10*ROW('Hygiene Data'!E26))),'Data Summary'!DR32="Yes"),OFFSET('Hygiene Data'!$E$5,0,10*ROW('Hygiene Data'!E26)),NA())</f>
        <v>#N/A</v>
      </c>
      <c r="BD32" s="96" t="e">
        <f ca="true">+IF(AND(ISNUMBER(OFFSET('Hygiene Data'!$E$7,0,10*ROW('Hygiene Data'!E26))),'Data Summary'!DS32="Yes"),OFFSET('Hygiene Data'!$E$7,0,10*ROW('Hygiene Data'!E26)),NA())</f>
        <v>#N/A</v>
      </c>
      <c r="BE32" s="96" t="e">
        <f ca="true">+IF(AND(ISNUMBER(OFFSET('Hygiene Data'!$E$9,0,10*ROW('Hygiene Data'!E26))),'Data Summary'!DT32="Yes"),OFFSET('Hygiene Data'!$E$9,0,10*ROW('Hygiene Data'!E26)),NA())</f>
        <v>#N/A</v>
      </c>
      <c r="BF32" s="96" t="e">
        <f ca="true">+IF(AND(ISNUMBER(OFFSET('Hygiene Data'!$F$5,0,10*ROW('Hygiene Data'!F26))),'Data Summary'!DU32="Yes"),OFFSET('Hygiene Data'!$F$5,0,10*ROW('Hygiene Data'!F26)),NA())</f>
        <v>#N/A</v>
      </c>
      <c r="BG32" s="96" t="e">
        <f ca="true">+IF(AND(ISNUMBER(OFFSET('Hygiene Data'!$F$7,0,10*ROW('Hygiene Data'!F26))),'Data Summary'!DV32="Yes"),OFFSET('Hygiene Data'!$F$7,0,10*ROW('Hygiene Data'!F26)),NA())</f>
        <v>#N/A</v>
      </c>
      <c r="BH32" s="96" t="e">
        <f ca="true">+IF(AND(ISNUMBER(OFFSET('Hygiene Data'!$F$9,0,10*ROW('Hygiene Data'!F26))),'Data Summary'!DW32="Yes"),OFFSET('Hygiene Data'!$F$9,0,10*ROW('Hygiene Data'!F26)),NA())</f>
        <v>#N/A</v>
      </c>
      <c r="BI32" s="96" t="e">
        <f ca="true">+IF(AND(ISNUMBER(OFFSET('Hygiene Data'!$G$5,0,10*ROW('Hygiene Data'!G26))),'Data Summary'!DX32="Yes"),OFFSET('Hygiene Data'!$G$5,0,10*ROW('Hygiene Data'!G26)),NA())</f>
        <v>#N/A</v>
      </c>
      <c r="BJ32" s="96" t="e">
        <f ca="true">+IF(AND(ISNUMBER(OFFSET('Hygiene Data'!$G$7,0,10*ROW('Hygiene Data'!G26))),'Data Summary'!DY32="Yes"),OFFSET('Hygiene Data'!$G$7,0,10*ROW('Hygiene Data'!G26)),NA())</f>
        <v>#N/A</v>
      </c>
      <c r="BK32" s="96" t="e">
        <f ca="true">+IF(AND(ISNUMBER(OFFSET('Hygiene Data'!$G$9,0,10*ROW('Hygiene Data'!G26))),'Data Summary'!DZ32="Yes"),OFFSET('Hygiene Data'!$G$9,0,10*ROW('Hygiene Data'!G26)),NA())</f>
        <v>#N/A</v>
      </c>
      <c r="BL32" s="96" t="e">
        <f ca="true">+IF(AND(ISNUMBER(OFFSET('Hygiene Data'!$H$5,0,10*ROW('Hygiene Data'!H26))),'Data Summary'!EA32="Yes"),OFFSET('Hygiene Data'!$H$5,0,10*ROW('Hygiene Data'!H26)),NA())</f>
        <v>#N/A</v>
      </c>
      <c r="BM32" s="96" t="e">
        <f ca="true">+IF(AND(ISNUMBER(OFFSET('Hygiene Data'!$H$7,0,10*ROW('Hygiene Data'!H26))),'Data Summary'!EB32="Yes"),OFFSET('Hygiene Data'!$H$7,0,10*ROW('Hygiene Data'!H26)),NA())</f>
        <v>#N/A</v>
      </c>
      <c r="BN32" s="96" t="e">
        <f ca="true">+IF(AND(ISNUMBER(OFFSET('Hygiene Data'!$H$9,0,10*ROW('Hygiene Data'!H26))),'Data Summary'!EC32="Yes"),OFFSET('Hygiene Data'!$H$9,0,10*ROW('Hygiene Data'!H26)),NA())</f>
        <v>#N/A</v>
      </c>
      <c r="BO32" s="96" t="e">
        <f ca="true">+IF(AND(ISNUMBER(OFFSET('Hygiene Data'!$I$5,0,10*ROW('Hygiene Data'!I26))),'Data Summary'!ED32="Yes"),OFFSET('Hygiene Data'!$I$5,0,10*ROW('Hygiene Data'!I26)),NA())</f>
        <v>#N/A</v>
      </c>
      <c r="BP32" s="96" t="e">
        <f ca="true">+IF(AND(ISNUMBER(OFFSET('Hygiene Data'!$I$7,0,10*ROW('Hygiene Data'!I26))),'Data Summary'!EE32="Yes"),OFFSET('Hygiene Data'!$I$7,0,10*ROW('Hygiene Data'!I26)),NA())</f>
        <v>#N/A</v>
      </c>
      <c r="BQ32" s="96" t="e">
        <f ca="true">+IF(AND(ISNUMBER(OFFSET('Hygiene Data'!$I$9,0,10*ROW('Hygiene Data'!I26))),'Data Summary'!EF32="Yes"),OFFSET('Hygiene Data'!$I$9,0,10*ROW('Hygiene Data'!I26)),NA())</f>
        <v>#N/A</v>
      </c>
    </row>
    <row xmlns:x14ac="http://schemas.microsoft.com/office/spreadsheetml/2009/9/ac" r="33" x14ac:dyDescent="0.2">
      <c r="A33" s="330" t="e">
        <f ca="true">+RIGHT('Data Summary'!A33,LEN('Data Summary'!A33)-9)</f>
        <v>#VALUE!</v>
      </c>
      <c r="B33" s="37" t="str">
        <f ca="true">+IF(ISTEXT('Data Summary'!B33),'Data Summary'!B33,"")</f>
        <v/>
      </c>
      <c r="C33" s="329" t="e">
        <f ca="true">+VALUE('Data Summary'!C33)</f>
        <v>#VALUE!</v>
      </c>
      <c r="D33" s="94" t="e">
        <f ca="true">+IF(AND(ISNUMBER(OFFSET('Water Data'!$D$4,0,10*ROW('Water Data'!D27))),'Data Summary'!BS33="Yes"),100-OFFSET('Water Data'!$D$4,0,10*ROW('Water Data'!D27)),NA())</f>
        <v>#N/A</v>
      </c>
      <c r="E33" s="94" t="e">
        <f ca="true">+IF(AND(ISNUMBER(OFFSET('Water Data'!$D$6,0,10*ROW('Water Data'!D27))),'Data Summary'!BT33="Yes"),OFFSET('Water Data'!$D$6,0,10*ROW('Water Data'!D27)),NA())</f>
        <v>#N/A</v>
      </c>
      <c r="F33" s="94" t="e">
        <f ca="true">+IF(AND(ISNUMBER(OFFSET('Water Data'!$D$9,0,10*ROW('Water Data'!D27))),'Data Summary'!BU33="Yes"),OFFSET('Water Data'!$D$9,0,10*ROW('Water Data'!D27)),NA())</f>
        <v>#N/A</v>
      </c>
      <c r="G33" s="94" t="e">
        <f ca="true">+IF(AND(ISNUMBER(OFFSET('Water Data'!$E$4,0,10*ROW('Water Data'!E27))),'Data Summary'!BV33="Yes"),100-OFFSET('Water Data'!$E$4,0,10*ROW('Water Data'!E27)),NA())</f>
        <v>#N/A</v>
      </c>
      <c r="H33" s="94" t="e">
        <f ca="true">+IF(AND(ISNUMBER(OFFSET('Water Data'!$E$6,0,10*ROW('Water Data'!E27))),'Data Summary'!BW33="Yes"),OFFSET('Water Data'!$E$6,0,10*ROW('Water Data'!E27)),NA())</f>
        <v>#N/A</v>
      </c>
      <c r="I33" s="94" t="e">
        <f ca="true">+IF(AND(ISNUMBER(OFFSET('Water Data'!$E$9,0,10*ROW('Water Data'!E27))),'Data Summary'!BX33="Yes"),OFFSET('Water Data'!$E$9,0,10*ROW('Water Data'!E27)),NA())</f>
        <v>#N/A</v>
      </c>
      <c r="J33" s="94" t="e">
        <f ca="true">+IF(AND(ISNUMBER(OFFSET('Water Data'!$F$4,0,10*ROW('Water Data'!F27))),'Data Summary'!BY33="Yes"),100-OFFSET('Water Data'!$F$4,0,10*ROW('Water Data'!F27)),NA())</f>
        <v>#N/A</v>
      </c>
      <c r="K33" s="94" t="e">
        <f ca="true">+IF(AND(ISNUMBER(OFFSET('Water Data'!$F$6,0,10*ROW('Water Data'!F27))),'Data Summary'!BZ33="Yes"),OFFSET('Water Data'!$F$6,0,10*ROW('Water Data'!F27)),NA())</f>
        <v>#N/A</v>
      </c>
      <c r="L33" s="94" t="e">
        <f ca="true">+IF(AND(ISNUMBER(OFFSET('Water Data'!$F$9,0,10*ROW('Water Data'!F27))),'Data Summary'!CA33="Yes"),OFFSET('Water Data'!$F$9,0,10*ROW('Water Data'!F27)),NA())</f>
        <v>#N/A</v>
      </c>
      <c r="M33" s="94" t="e">
        <f ca="true">+IF(AND(ISNUMBER(OFFSET('Water Data'!$G$4,0,10*ROW('Water Data'!G27))),'Data Summary'!CB33="Yes"),100-OFFSET('Water Data'!$G$4,0,10*ROW('Water Data'!G27)),NA())</f>
        <v>#N/A</v>
      </c>
      <c r="N33" s="94" t="e">
        <f ca="true">+IF(AND(ISNUMBER(OFFSET('Water Data'!$G$6,0,10*ROW('Water Data'!G27))),'Data Summary'!CC33="Yes"),OFFSET('Water Data'!$G$6,0,10*ROW('Water Data'!G27)),NA())</f>
        <v>#N/A</v>
      </c>
      <c r="O33" s="94" t="e">
        <f ca="true">+IF(AND(ISNUMBER(OFFSET('Water Data'!$G$9,0,10*ROW('Water Data'!G27))),'Data Summary'!CD33="Yes"),OFFSET('Water Data'!$G$9,0,10*ROW('Water Data'!G27)),NA())</f>
        <v>#N/A</v>
      </c>
      <c r="P33" s="94" t="e">
        <f ca="true">+IF(AND(ISNUMBER(OFFSET('Water Data'!$H$4,0,10*ROW('Water Data'!H27))),'Data Summary'!CE33="Yes"),100-OFFSET('Water Data'!$H$4,0,10*ROW('Water Data'!H27)),NA())</f>
        <v>#N/A</v>
      </c>
      <c r="Q33" s="94" t="e">
        <f ca="true">+IF(AND(ISNUMBER(OFFSET('Water Data'!$H$6,0,10*ROW('Water Data'!H27))),'Data Summary'!CF33="Yes"),OFFSET('Water Data'!$H$6,0,10*ROW('Water Data'!H27)),NA())</f>
        <v>#N/A</v>
      </c>
      <c r="R33" s="94" t="e">
        <f ca="true">+IF(AND(ISNUMBER(OFFSET('Water Data'!$H$9,0,10*ROW('Water Data'!H27))),'Data Summary'!CG33="Yes"),OFFSET('Water Data'!$H$9,0,10*ROW('Water Data'!H27)),NA())</f>
        <v>#N/A</v>
      </c>
      <c r="S33" s="94" t="e">
        <f ca="true">+IF(AND(ISNUMBER(OFFSET('Water Data'!$I$4,0,10*ROW('Water Data'!I27))),'Data Summary'!CH33="Yes"),100-OFFSET('Water Data'!$I$4,0,10*ROW('Water Data'!I27)),NA())</f>
        <v>#N/A</v>
      </c>
      <c r="T33" s="94" t="e">
        <f ca="true">+IF(AND(ISNUMBER(OFFSET('Water Data'!$I$6,0,10*ROW('Water Data'!I27))),'Data Summary'!CI33="Yes"),OFFSET('Water Data'!$I$6,0,10*ROW('Water Data'!I27)),NA())</f>
        <v>#N/A</v>
      </c>
      <c r="U33" s="94" t="e">
        <f ca="true">+IF(AND(ISNUMBER(OFFSET('Water Data'!$I$9,0,10*ROW('Water Data'!I27))),'Data Summary'!CJ33="Yes"),OFFSET('Water Data'!$I$9,0,10*ROW('Water Data'!I27)),NA())</f>
        <v>#N/A</v>
      </c>
      <c r="V33" s="95" t="e">
        <f ca="true">+IF(AND(ISNUMBER(OFFSET('Sanitation Data'!$D$4,0,10*ROW('Sanitation Data'!D27))),'Data Summary'!CK33="Yes"),100-OFFSET('Sanitation Data'!$D$4,0,10*ROW('Sanitation Data'!D27)),NA())</f>
        <v>#N/A</v>
      </c>
      <c r="W33" s="95" t="e">
        <f ca="true">+IF(AND(ISNUMBER(OFFSET('Sanitation Data'!$D$6,0,10*ROW('Sanitation Data'!D27))),'Data Summary'!CL33="Yes"),OFFSET('Sanitation Data'!$D$6,0,10*ROW('Sanitation Data'!D27)),NA())</f>
        <v>#N/A</v>
      </c>
      <c r="X33" s="95" t="e">
        <f ca="true">+IF(AND(ISNUMBER(OFFSET('Sanitation Data'!$D$10,0,10*ROW('Sanitation Data'!D27))),'Data Summary'!CM33="Yes"),OFFSET('Sanitation Data'!$D$10,0,10*ROW('Sanitation Data'!D27)),NA())</f>
        <v>#N/A</v>
      </c>
      <c r="Y33" s="95" t="e">
        <f ca="true">+IF(AND(ISNUMBER(OFFSET('Sanitation Data'!$D$11,0,10*ROW('Sanitation Data'!D27))),'Data Summary'!CN33="Yes"),OFFSET('Sanitation Data'!$D$11,0,10*ROW('Sanitation Data'!D27)),NA())</f>
        <v>#N/A</v>
      </c>
      <c r="Z33" s="95" t="e">
        <f ca="true">+IF(AND(ISNUMBER(OFFSET('Sanitation Data'!$D$12,0,10*ROW('Sanitation Data'!D27))),'Data Summary'!CO33="Yes"),OFFSET('Sanitation Data'!$D$12,0,10*ROW('Sanitation Data'!D27)),NA())</f>
        <v>#N/A</v>
      </c>
      <c r="AA33" s="95" t="e">
        <f ca="true">+IF(AND(ISNUMBER(OFFSET('Sanitation Data'!$E$4,0,10*ROW('Sanitation Data'!E27))),'Data Summary'!CP33="Yes"),100-OFFSET('Sanitation Data'!$E$4,0,10*ROW('Sanitation Data'!E27)),NA())</f>
        <v>#N/A</v>
      </c>
      <c r="AB33" s="95" t="e">
        <f ca="true">+IF(AND(ISNUMBER(OFFSET('Sanitation Data'!$E$6,0,10*ROW('Sanitation Data'!E27))),'Data Summary'!CQ33="Yes"),OFFSET('Sanitation Data'!$E$6,0,10*ROW('Sanitation Data'!E27)),NA())</f>
        <v>#N/A</v>
      </c>
      <c r="AC33" s="95" t="e">
        <f ca="true">+IF(AND(ISNUMBER(OFFSET('Sanitation Data'!$E$10,0,10*ROW('Sanitation Data'!E27))),'Data Summary'!CR33="Yes"),OFFSET('Sanitation Data'!$E$10,0,10*ROW('Sanitation Data'!E27)),NA())</f>
        <v>#N/A</v>
      </c>
      <c r="AD33" s="95" t="e">
        <f ca="true">+IF(AND(ISNUMBER(OFFSET('Sanitation Data'!$E$11,0,10*ROW('Sanitation Data'!E27))),'Data Summary'!CS33="Yes"),OFFSET('Sanitation Data'!$E$11,0,10*ROW('Sanitation Data'!E27)),NA())</f>
        <v>#N/A</v>
      </c>
      <c r="AE33" s="95" t="e">
        <f ca="true">+IF(AND(ISNUMBER(OFFSET('Sanitation Data'!$E$12,0,10*ROW('Sanitation Data'!E27))),'Data Summary'!CT33="Yes"),OFFSET('Sanitation Data'!$E$12,0,10*ROW('Sanitation Data'!E27)),NA())</f>
        <v>#N/A</v>
      </c>
      <c r="AF33" s="95" t="e">
        <f ca="true">+IF(AND(ISNUMBER(OFFSET('Sanitation Data'!$F$4,0,10*ROW('Sanitation Data'!F27))),'Data Summary'!CU33="Yes"),100-OFFSET('Sanitation Data'!$F$4,0,10*ROW('Sanitation Data'!F27)),NA())</f>
        <v>#N/A</v>
      </c>
      <c r="AG33" s="95" t="e">
        <f ca="true">+IF(AND(ISNUMBER(OFFSET('Sanitation Data'!$F$6,0,10*ROW('Sanitation Data'!F27))),'Data Summary'!CV33="Yes"),OFFSET('Sanitation Data'!$F$6,0,10*ROW('Sanitation Data'!F27)),NA())</f>
        <v>#N/A</v>
      </c>
      <c r="AH33" s="95" t="e">
        <f ca="true">+IF(AND(ISNUMBER(OFFSET('Sanitation Data'!$F$10,0,10*ROW('Sanitation Data'!F27))),'Data Summary'!CW33="Yes"),OFFSET('Sanitation Data'!$F$10,0,10*ROW('Sanitation Data'!F27)),NA())</f>
        <v>#N/A</v>
      </c>
      <c r="AI33" s="95" t="e">
        <f ca="true">+IF(AND(ISNUMBER(OFFSET('Sanitation Data'!$F$11,0,10*ROW('Sanitation Data'!F27))),'Data Summary'!CX33="Yes"),OFFSET('Sanitation Data'!$F$11,0,10*ROW('Sanitation Data'!F27)),NA())</f>
        <v>#N/A</v>
      </c>
      <c r="AJ33" s="95" t="e">
        <f ca="true">+IF(AND(ISNUMBER(OFFSET('Sanitation Data'!$F$12,0,10*ROW('Sanitation Data'!F27))),'Data Summary'!CY33="Yes"),OFFSET('Sanitation Data'!$F$12,0,10*ROW('Sanitation Data'!F27)),NA())</f>
        <v>#N/A</v>
      </c>
      <c r="AK33" s="95" t="e">
        <f ca="true">+IF(AND(ISNUMBER(OFFSET('Sanitation Data'!$G$4,0,10*ROW('Sanitation Data'!G27))),'Data Summary'!CZ33="Yes"),100-OFFSET('Sanitation Data'!$G$4,0,10*ROW('Sanitation Data'!G27)),NA())</f>
        <v>#N/A</v>
      </c>
      <c r="AL33" s="95" t="e">
        <f ca="true">+IF(AND(ISNUMBER(OFFSET('Sanitation Data'!$G$6,0,10*ROW('Sanitation Data'!G27))),'Data Summary'!DA33="Yes"),OFFSET('Sanitation Data'!$G$6,0,10*ROW('Sanitation Data'!G27)),NA())</f>
        <v>#N/A</v>
      </c>
      <c r="AM33" s="95" t="e">
        <f ca="true">+IF(AND(ISNUMBER(OFFSET('Sanitation Data'!$G$10,0,10*ROW('Sanitation Data'!G27))),'Data Summary'!DB33="Yes"),OFFSET('Sanitation Data'!$G$10,0,10*ROW('Sanitation Data'!G27)),NA())</f>
        <v>#N/A</v>
      </c>
      <c r="AN33" s="95" t="e">
        <f ca="true">+IF(AND(ISNUMBER(OFFSET('Sanitation Data'!$G$11,0,10*ROW('Sanitation Data'!G27))),'Data Summary'!DC33="Yes"),OFFSET('Sanitation Data'!$G$11,0,10*ROW('Sanitation Data'!G27)),NA())</f>
        <v>#N/A</v>
      </c>
      <c r="AO33" s="95" t="e">
        <f ca="true">+IF(AND(ISNUMBER(OFFSET('Sanitation Data'!$G$12,0,10*ROW('Sanitation Data'!G27))),'Data Summary'!DD33="Yes"),OFFSET('Sanitation Data'!$G$12,0,10*ROW('Sanitation Data'!G27)),NA())</f>
        <v>#N/A</v>
      </c>
      <c r="AP33" s="95" t="e">
        <f ca="true">+IF(AND(ISNUMBER(OFFSET('Sanitation Data'!$H$4,0,10*ROW('Sanitation Data'!H27))),'Data Summary'!DE33="Yes"),100-OFFSET('Sanitation Data'!$H$4,0,10*ROW('Sanitation Data'!H27)),NA())</f>
        <v>#N/A</v>
      </c>
      <c r="AQ33" s="95" t="e">
        <f ca="true">+IF(AND(ISNUMBER(OFFSET('Sanitation Data'!$H$6,0,10*ROW('Sanitation Data'!H27))),'Data Summary'!DF33="Yes"),OFFSET('Sanitation Data'!$H$6,0,10*ROW('Sanitation Data'!H27)),NA())</f>
        <v>#N/A</v>
      </c>
      <c r="AR33" s="95" t="e">
        <f ca="true">+IF(AND(ISNUMBER(OFFSET('Sanitation Data'!$H$10,0,10*ROW('Sanitation Data'!H27))),'Data Summary'!DG33="Yes"),OFFSET('Sanitation Data'!$H$10,0,10*ROW('Sanitation Data'!H27)),NA())</f>
        <v>#N/A</v>
      </c>
      <c r="AS33" s="95" t="e">
        <f ca="true">+IF(AND(ISNUMBER(OFFSET('Sanitation Data'!$H$11,0,10*ROW('Sanitation Data'!H27))),'Data Summary'!DH33="Yes"),OFFSET('Sanitation Data'!$H$11,0,10*ROW('Sanitation Data'!H27)),NA())</f>
        <v>#N/A</v>
      </c>
      <c r="AT33" s="95" t="e">
        <f ca="true">+IF(AND(ISNUMBER(OFFSET('Sanitation Data'!$H$12,0,10*ROW('Sanitation Data'!H27))),'Data Summary'!DI33="Yes"),OFFSET('Sanitation Data'!$H$12,0,10*ROW('Sanitation Data'!H27)),NA())</f>
        <v>#N/A</v>
      </c>
      <c r="AU33" s="95" t="e">
        <f ca="true">+IF(AND(ISNUMBER(OFFSET('Sanitation Data'!$I$4,0,10*ROW('Sanitation Data'!I27))),'Data Summary'!DJ33="Yes"),100-OFFSET('Sanitation Data'!$I$4,0,10*ROW('Sanitation Data'!I27)),NA())</f>
        <v>#N/A</v>
      </c>
      <c r="AV33" s="95" t="e">
        <f ca="true">+IF(AND(ISNUMBER(OFFSET('Sanitation Data'!$I$6,0,10*ROW('Sanitation Data'!I27))),'Data Summary'!DK33="Yes"),OFFSET('Sanitation Data'!$I$6,0,10*ROW('Sanitation Data'!I27)),NA())</f>
        <v>#N/A</v>
      </c>
      <c r="AW33" s="95" t="e">
        <f ca="true">+IF(AND(ISNUMBER(OFFSET('Sanitation Data'!$I$10,0,10*ROW('Sanitation Data'!I27))),'Data Summary'!DL33="Yes"),OFFSET('Sanitation Data'!$I$10,0,10*ROW('Sanitation Data'!I27)),NA())</f>
        <v>#N/A</v>
      </c>
      <c r="AX33" s="95" t="e">
        <f ca="true">+IF(AND(ISNUMBER(OFFSET('Sanitation Data'!$I$11,0,10*ROW('Sanitation Data'!I27))),'Data Summary'!DM33="Yes"),OFFSET('Sanitation Data'!$I$11,0,10*ROW('Sanitation Data'!I27)),NA())</f>
        <v>#N/A</v>
      </c>
      <c r="AY33" s="95" t="e">
        <f ca="true">+IF(AND(ISNUMBER(OFFSET('Sanitation Data'!$I$12,0,10*ROW('Sanitation Data'!I27))),'Data Summary'!DN33="Yes"),OFFSET('Sanitation Data'!$I$12,0,10*ROW('Sanitation Data'!I27)),NA())</f>
        <v>#N/A</v>
      </c>
      <c r="AZ33" s="96" t="e">
        <f ca="true">+IF(AND(ISNUMBER(OFFSET('Hygiene Data'!$D$5,0,10*ROW('Hygiene Data'!D27))),'Data Summary'!DO33="Yes"),OFFSET('Hygiene Data'!$D$5,0,10*ROW('Hygiene Data'!D27)),NA())</f>
        <v>#N/A</v>
      </c>
      <c r="BA33" s="96" t="e">
        <f ca="true">+IF(AND(ISNUMBER(OFFSET('Hygiene Data'!$D$7,0,10*ROW('Hygiene Data'!D27))),'Data Summary'!DP33="Yes"),OFFSET('Hygiene Data'!$D$7,0,10*ROW('Hygiene Data'!D27)),NA())</f>
        <v>#N/A</v>
      </c>
      <c r="BB33" s="96" t="e">
        <f ca="true">+IF(AND(ISNUMBER(OFFSET('Hygiene Data'!$D$9,0,10*ROW('Hygiene Data'!D27))),'Data Summary'!DQ33="Yes"),OFFSET('Hygiene Data'!$D$9,0,10*ROW('Hygiene Data'!D27)),NA())</f>
        <v>#N/A</v>
      </c>
      <c r="BC33" s="96" t="e">
        <f ca="true">+IF(AND(ISNUMBER(OFFSET('Hygiene Data'!$E$5,0,10*ROW('Hygiene Data'!E27))),'Data Summary'!DR33="Yes"),OFFSET('Hygiene Data'!$E$5,0,10*ROW('Hygiene Data'!E27)),NA())</f>
        <v>#N/A</v>
      </c>
      <c r="BD33" s="96" t="e">
        <f ca="true">+IF(AND(ISNUMBER(OFFSET('Hygiene Data'!$E$7,0,10*ROW('Hygiene Data'!E27))),'Data Summary'!DS33="Yes"),OFFSET('Hygiene Data'!$E$7,0,10*ROW('Hygiene Data'!E27)),NA())</f>
        <v>#N/A</v>
      </c>
      <c r="BE33" s="96" t="e">
        <f ca="true">+IF(AND(ISNUMBER(OFFSET('Hygiene Data'!$E$9,0,10*ROW('Hygiene Data'!E27))),'Data Summary'!DT33="Yes"),OFFSET('Hygiene Data'!$E$9,0,10*ROW('Hygiene Data'!E27)),NA())</f>
        <v>#N/A</v>
      </c>
      <c r="BF33" s="96" t="e">
        <f ca="true">+IF(AND(ISNUMBER(OFFSET('Hygiene Data'!$F$5,0,10*ROW('Hygiene Data'!F27))),'Data Summary'!DU33="Yes"),OFFSET('Hygiene Data'!$F$5,0,10*ROW('Hygiene Data'!F27)),NA())</f>
        <v>#N/A</v>
      </c>
      <c r="BG33" s="96" t="e">
        <f ca="true">+IF(AND(ISNUMBER(OFFSET('Hygiene Data'!$F$7,0,10*ROW('Hygiene Data'!F27))),'Data Summary'!DV33="Yes"),OFFSET('Hygiene Data'!$F$7,0,10*ROW('Hygiene Data'!F27)),NA())</f>
        <v>#N/A</v>
      </c>
      <c r="BH33" s="96" t="e">
        <f ca="true">+IF(AND(ISNUMBER(OFFSET('Hygiene Data'!$F$9,0,10*ROW('Hygiene Data'!F27))),'Data Summary'!DW33="Yes"),OFFSET('Hygiene Data'!$F$9,0,10*ROW('Hygiene Data'!F27)),NA())</f>
        <v>#N/A</v>
      </c>
      <c r="BI33" s="96" t="e">
        <f ca="true">+IF(AND(ISNUMBER(OFFSET('Hygiene Data'!$G$5,0,10*ROW('Hygiene Data'!G27))),'Data Summary'!DX33="Yes"),OFFSET('Hygiene Data'!$G$5,0,10*ROW('Hygiene Data'!G27)),NA())</f>
        <v>#N/A</v>
      </c>
      <c r="BJ33" s="96" t="e">
        <f ca="true">+IF(AND(ISNUMBER(OFFSET('Hygiene Data'!$G$7,0,10*ROW('Hygiene Data'!G27))),'Data Summary'!DY33="Yes"),OFFSET('Hygiene Data'!$G$7,0,10*ROW('Hygiene Data'!G27)),NA())</f>
        <v>#N/A</v>
      </c>
      <c r="BK33" s="96" t="e">
        <f ca="true">+IF(AND(ISNUMBER(OFFSET('Hygiene Data'!$G$9,0,10*ROW('Hygiene Data'!G27))),'Data Summary'!DZ33="Yes"),OFFSET('Hygiene Data'!$G$9,0,10*ROW('Hygiene Data'!G27)),NA())</f>
        <v>#N/A</v>
      </c>
      <c r="BL33" s="96" t="e">
        <f ca="true">+IF(AND(ISNUMBER(OFFSET('Hygiene Data'!$H$5,0,10*ROW('Hygiene Data'!H27))),'Data Summary'!EA33="Yes"),OFFSET('Hygiene Data'!$H$5,0,10*ROW('Hygiene Data'!H27)),NA())</f>
        <v>#N/A</v>
      </c>
      <c r="BM33" s="96" t="e">
        <f ca="true">+IF(AND(ISNUMBER(OFFSET('Hygiene Data'!$H$7,0,10*ROW('Hygiene Data'!H27))),'Data Summary'!EB33="Yes"),OFFSET('Hygiene Data'!$H$7,0,10*ROW('Hygiene Data'!H27)),NA())</f>
        <v>#N/A</v>
      </c>
      <c r="BN33" s="96" t="e">
        <f ca="true">+IF(AND(ISNUMBER(OFFSET('Hygiene Data'!$H$9,0,10*ROW('Hygiene Data'!H27))),'Data Summary'!EC33="Yes"),OFFSET('Hygiene Data'!$H$9,0,10*ROW('Hygiene Data'!H27)),NA())</f>
        <v>#N/A</v>
      </c>
      <c r="BO33" s="96" t="e">
        <f ca="true">+IF(AND(ISNUMBER(OFFSET('Hygiene Data'!$I$5,0,10*ROW('Hygiene Data'!I27))),'Data Summary'!ED33="Yes"),OFFSET('Hygiene Data'!$I$5,0,10*ROW('Hygiene Data'!I27)),NA())</f>
        <v>#N/A</v>
      </c>
      <c r="BP33" s="96" t="e">
        <f ca="true">+IF(AND(ISNUMBER(OFFSET('Hygiene Data'!$I$7,0,10*ROW('Hygiene Data'!I27))),'Data Summary'!EE33="Yes"),OFFSET('Hygiene Data'!$I$7,0,10*ROW('Hygiene Data'!I27)),NA())</f>
        <v>#N/A</v>
      </c>
      <c r="BQ33" s="96" t="e">
        <f ca="true">+IF(AND(ISNUMBER(OFFSET('Hygiene Data'!$I$9,0,10*ROW('Hygiene Data'!I27))),'Data Summary'!EF33="Yes"),OFFSET('Hygiene Data'!$I$9,0,10*ROW('Hygiene Data'!I27)),NA())</f>
        <v>#N/A</v>
      </c>
    </row>
    <row xmlns:x14ac="http://schemas.microsoft.com/office/spreadsheetml/2009/9/ac" r="34" x14ac:dyDescent="0.2">
      <c r="A34" s="330" t="e">
        <f ca="true">+RIGHT('Data Summary'!A34,LEN('Data Summary'!A34)-9)</f>
        <v>#VALUE!</v>
      </c>
      <c r="B34" s="37" t="str">
        <f ca="true">+IF(ISTEXT('Data Summary'!B34),'Data Summary'!B34,"")</f>
        <v/>
      </c>
      <c r="C34" s="329" t="e">
        <f ca="true">+VALUE('Data Summary'!C34)</f>
        <v>#VALUE!</v>
      </c>
      <c r="D34" s="94" t="e">
        <f ca="true">+IF(AND(ISNUMBER(OFFSET('Water Data'!$D$4,0,10*ROW('Water Data'!D28))),'Data Summary'!BS34="Yes"),100-OFFSET('Water Data'!$D$4,0,10*ROW('Water Data'!D28)),NA())</f>
        <v>#N/A</v>
      </c>
      <c r="E34" s="94" t="e">
        <f ca="true">+IF(AND(ISNUMBER(OFFSET('Water Data'!$D$6,0,10*ROW('Water Data'!D28))),'Data Summary'!BT34="Yes"),OFFSET('Water Data'!$D$6,0,10*ROW('Water Data'!D28)),NA())</f>
        <v>#N/A</v>
      </c>
      <c r="F34" s="94" t="e">
        <f ca="true">+IF(AND(ISNUMBER(OFFSET('Water Data'!$D$9,0,10*ROW('Water Data'!D28))),'Data Summary'!BU34="Yes"),OFFSET('Water Data'!$D$9,0,10*ROW('Water Data'!D28)),NA())</f>
        <v>#N/A</v>
      </c>
      <c r="G34" s="94" t="e">
        <f ca="true">+IF(AND(ISNUMBER(OFFSET('Water Data'!$E$4,0,10*ROW('Water Data'!E28))),'Data Summary'!BV34="Yes"),100-OFFSET('Water Data'!$E$4,0,10*ROW('Water Data'!E28)),NA())</f>
        <v>#N/A</v>
      </c>
      <c r="H34" s="94" t="e">
        <f ca="true">+IF(AND(ISNUMBER(OFFSET('Water Data'!$E$6,0,10*ROW('Water Data'!E28))),'Data Summary'!BW34="Yes"),OFFSET('Water Data'!$E$6,0,10*ROW('Water Data'!E28)),NA())</f>
        <v>#N/A</v>
      </c>
      <c r="I34" s="94" t="e">
        <f ca="true">+IF(AND(ISNUMBER(OFFSET('Water Data'!$E$9,0,10*ROW('Water Data'!E28))),'Data Summary'!BX34="Yes"),OFFSET('Water Data'!$E$9,0,10*ROW('Water Data'!E28)),NA())</f>
        <v>#N/A</v>
      </c>
      <c r="J34" s="94" t="e">
        <f ca="true">+IF(AND(ISNUMBER(OFFSET('Water Data'!$F$4,0,10*ROW('Water Data'!F28))),'Data Summary'!BY34="Yes"),100-OFFSET('Water Data'!$F$4,0,10*ROW('Water Data'!F28)),NA())</f>
        <v>#N/A</v>
      </c>
      <c r="K34" s="94" t="e">
        <f ca="true">+IF(AND(ISNUMBER(OFFSET('Water Data'!$F$6,0,10*ROW('Water Data'!F28))),'Data Summary'!BZ34="Yes"),OFFSET('Water Data'!$F$6,0,10*ROW('Water Data'!F28)),NA())</f>
        <v>#N/A</v>
      </c>
      <c r="L34" s="94" t="e">
        <f ca="true">+IF(AND(ISNUMBER(OFFSET('Water Data'!$F$9,0,10*ROW('Water Data'!F28))),'Data Summary'!CA34="Yes"),OFFSET('Water Data'!$F$9,0,10*ROW('Water Data'!F28)),NA())</f>
        <v>#N/A</v>
      </c>
      <c r="M34" s="94" t="e">
        <f ca="true">+IF(AND(ISNUMBER(OFFSET('Water Data'!$G$4,0,10*ROW('Water Data'!G28))),'Data Summary'!CB34="Yes"),100-OFFSET('Water Data'!$G$4,0,10*ROW('Water Data'!G28)),NA())</f>
        <v>#N/A</v>
      </c>
      <c r="N34" s="94" t="e">
        <f ca="true">+IF(AND(ISNUMBER(OFFSET('Water Data'!$G$6,0,10*ROW('Water Data'!G28))),'Data Summary'!CC34="Yes"),OFFSET('Water Data'!$G$6,0,10*ROW('Water Data'!G28)),NA())</f>
        <v>#N/A</v>
      </c>
      <c r="O34" s="94" t="e">
        <f ca="true">+IF(AND(ISNUMBER(OFFSET('Water Data'!$G$9,0,10*ROW('Water Data'!G28))),'Data Summary'!CD34="Yes"),OFFSET('Water Data'!$G$9,0,10*ROW('Water Data'!G28)),NA())</f>
        <v>#N/A</v>
      </c>
      <c r="P34" s="94" t="e">
        <f ca="true">+IF(AND(ISNUMBER(OFFSET('Water Data'!$H$4,0,10*ROW('Water Data'!H28))),'Data Summary'!CE34="Yes"),100-OFFSET('Water Data'!$H$4,0,10*ROW('Water Data'!H28)),NA())</f>
        <v>#N/A</v>
      </c>
      <c r="Q34" s="94" t="e">
        <f ca="true">+IF(AND(ISNUMBER(OFFSET('Water Data'!$H$6,0,10*ROW('Water Data'!H28))),'Data Summary'!CF34="Yes"),OFFSET('Water Data'!$H$6,0,10*ROW('Water Data'!H28)),NA())</f>
        <v>#N/A</v>
      </c>
      <c r="R34" s="94" t="e">
        <f ca="true">+IF(AND(ISNUMBER(OFFSET('Water Data'!$H$9,0,10*ROW('Water Data'!H28))),'Data Summary'!CG34="Yes"),OFFSET('Water Data'!$H$9,0,10*ROW('Water Data'!H28)),NA())</f>
        <v>#N/A</v>
      </c>
      <c r="S34" s="94" t="e">
        <f ca="true">+IF(AND(ISNUMBER(OFFSET('Water Data'!$I$4,0,10*ROW('Water Data'!I28))),'Data Summary'!CH34="Yes"),100-OFFSET('Water Data'!$I$4,0,10*ROW('Water Data'!I28)),NA())</f>
        <v>#N/A</v>
      </c>
      <c r="T34" s="94" t="e">
        <f ca="true">+IF(AND(ISNUMBER(OFFSET('Water Data'!$I$6,0,10*ROW('Water Data'!I28))),'Data Summary'!CI34="Yes"),OFFSET('Water Data'!$I$6,0,10*ROW('Water Data'!I28)),NA())</f>
        <v>#N/A</v>
      </c>
      <c r="U34" s="94" t="e">
        <f ca="true">+IF(AND(ISNUMBER(OFFSET('Water Data'!$I$9,0,10*ROW('Water Data'!I28))),'Data Summary'!CJ34="Yes"),OFFSET('Water Data'!$I$9,0,10*ROW('Water Data'!I28)),NA())</f>
        <v>#N/A</v>
      </c>
      <c r="V34" s="95" t="e">
        <f ca="true">+IF(AND(ISNUMBER(OFFSET('Sanitation Data'!$D$4,0,10*ROW('Sanitation Data'!D28))),'Data Summary'!CK34="Yes"),100-OFFSET('Sanitation Data'!$D$4,0,10*ROW('Sanitation Data'!D28)),NA())</f>
        <v>#N/A</v>
      </c>
      <c r="W34" s="95" t="e">
        <f ca="true">+IF(AND(ISNUMBER(OFFSET('Sanitation Data'!$D$6,0,10*ROW('Sanitation Data'!D28))),'Data Summary'!CL34="Yes"),OFFSET('Sanitation Data'!$D$6,0,10*ROW('Sanitation Data'!D28)),NA())</f>
        <v>#N/A</v>
      </c>
      <c r="X34" s="95" t="e">
        <f ca="true">+IF(AND(ISNUMBER(OFFSET('Sanitation Data'!$D$10,0,10*ROW('Sanitation Data'!D28))),'Data Summary'!CM34="Yes"),OFFSET('Sanitation Data'!$D$10,0,10*ROW('Sanitation Data'!D28)),NA())</f>
        <v>#N/A</v>
      </c>
      <c r="Y34" s="95" t="e">
        <f ca="true">+IF(AND(ISNUMBER(OFFSET('Sanitation Data'!$D$11,0,10*ROW('Sanitation Data'!D28))),'Data Summary'!CN34="Yes"),OFFSET('Sanitation Data'!$D$11,0,10*ROW('Sanitation Data'!D28)),NA())</f>
        <v>#N/A</v>
      </c>
      <c r="Z34" s="95" t="e">
        <f ca="true">+IF(AND(ISNUMBER(OFFSET('Sanitation Data'!$D$12,0,10*ROW('Sanitation Data'!D28))),'Data Summary'!CO34="Yes"),OFFSET('Sanitation Data'!$D$12,0,10*ROW('Sanitation Data'!D28)),NA())</f>
        <v>#N/A</v>
      </c>
      <c r="AA34" s="95" t="e">
        <f ca="true">+IF(AND(ISNUMBER(OFFSET('Sanitation Data'!$E$4,0,10*ROW('Sanitation Data'!E28))),'Data Summary'!CP34="Yes"),100-OFFSET('Sanitation Data'!$E$4,0,10*ROW('Sanitation Data'!E28)),NA())</f>
        <v>#N/A</v>
      </c>
      <c r="AB34" s="95" t="e">
        <f ca="true">+IF(AND(ISNUMBER(OFFSET('Sanitation Data'!$E$6,0,10*ROW('Sanitation Data'!E28))),'Data Summary'!CQ34="Yes"),OFFSET('Sanitation Data'!$E$6,0,10*ROW('Sanitation Data'!E28)),NA())</f>
        <v>#N/A</v>
      </c>
      <c r="AC34" s="95" t="e">
        <f ca="true">+IF(AND(ISNUMBER(OFFSET('Sanitation Data'!$E$10,0,10*ROW('Sanitation Data'!E28))),'Data Summary'!CR34="Yes"),OFFSET('Sanitation Data'!$E$10,0,10*ROW('Sanitation Data'!E28)),NA())</f>
        <v>#N/A</v>
      </c>
      <c r="AD34" s="95" t="e">
        <f ca="true">+IF(AND(ISNUMBER(OFFSET('Sanitation Data'!$E$11,0,10*ROW('Sanitation Data'!E28))),'Data Summary'!CS34="Yes"),OFFSET('Sanitation Data'!$E$11,0,10*ROW('Sanitation Data'!E28)),NA())</f>
        <v>#N/A</v>
      </c>
      <c r="AE34" s="95" t="e">
        <f ca="true">+IF(AND(ISNUMBER(OFFSET('Sanitation Data'!$E$12,0,10*ROW('Sanitation Data'!E28))),'Data Summary'!CT34="Yes"),OFFSET('Sanitation Data'!$E$12,0,10*ROW('Sanitation Data'!E28)),NA())</f>
        <v>#N/A</v>
      </c>
      <c r="AF34" s="95" t="e">
        <f ca="true">+IF(AND(ISNUMBER(OFFSET('Sanitation Data'!$F$4,0,10*ROW('Sanitation Data'!F28))),'Data Summary'!CU34="Yes"),100-OFFSET('Sanitation Data'!$F$4,0,10*ROW('Sanitation Data'!F28)),NA())</f>
        <v>#N/A</v>
      </c>
      <c r="AG34" s="95" t="e">
        <f ca="true">+IF(AND(ISNUMBER(OFFSET('Sanitation Data'!$F$6,0,10*ROW('Sanitation Data'!F28))),'Data Summary'!CV34="Yes"),OFFSET('Sanitation Data'!$F$6,0,10*ROW('Sanitation Data'!F28)),NA())</f>
        <v>#N/A</v>
      </c>
      <c r="AH34" s="95" t="e">
        <f ca="true">+IF(AND(ISNUMBER(OFFSET('Sanitation Data'!$F$10,0,10*ROW('Sanitation Data'!F28))),'Data Summary'!CW34="Yes"),OFFSET('Sanitation Data'!$F$10,0,10*ROW('Sanitation Data'!F28)),NA())</f>
        <v>#N/A</v>
      </c>
      <c r="AI34" s="95" t="e">
        <f ca="true">+IF(AND(ISNUMBER(OFFSET('Sanitation Data'!$F$11,0,10*ROW('Sanitation Data'!F28))),'Data Summary'!CX34="Yes"),OFFSET('Sanitation Data'!$F$11,0,10*ROW('Sanitation Data'!F28)),NA())</f>
        <v>#N/A</v>
      </c>
      <c r="AJ34" s="95" t="e">
        <f ca="true">+IF(AND(ISNUMBER(OFFSET('Sanitation Data'!$F$12,0,10*ROW('Sanitation Data'!F28))),'Data Summary'!CY34="Yes"),OFFSET('Sanitation Data'!$F$12,0,10*ROW('Sanitation Data'!F28)),NA())</f>
        <v>#N/A</v>
      </c>
      <c r="AK34" s="95" t="e">
        <f ca="true">+IF(AND(ISNUMBER(OFFSET('Sanitation Data'!$G$4,0,10*ROW('Sanitation Data'!G28))),'Data Summary'!CZ34="Yes"),100-OFFSET('Sanitation Data'!$G$4,0,10*ROW('Sanitation Data'!G28)),NA())</f>
        <v>#N/A</v>
      </c>
      <c r="AL34" s="95" t="e">
        <f ca="true">+IF(AND(ISNUMBER(OFFSET('Sanitation Data'!$G$6,0,10*ROW('Sanitation Data'!G28))),'Data Summary'!DA34="Yes"),OFFSET('Sanitation Data'!$G$6,0,10*ROW('Sanitation Data'!G28)),NA())</f>
        <v>#N/A</v>
      </c>
      <c r="AM34" s="95" t="e">
        <f ca="true">+IF(AND(ISNUMBER(OFFSET('Sanitation Data'!$G$10,0,10*ROW('Sanitation Data'!G28))),'Data Summary'!DB34="Yes"),OFFSET('Sanitation Data'!$G$10,0,10*ROW('Sanitation Data'!G28)),NA())</f>
        <v>#N/A</v>
      </c>
      <c r="AN34" s="95" t="e">
        <f ca="true">+IF(AND(ISNUMBER(OFFSET('Sanitation Data'!$G$11,0,10*ROW('Sanitation Data'!G28))),'Data Summary'!DC34="Yes"),OFFSET('Sanitation Data'!$G$11,0,10*ROW('Sanitation Data'!G28)),NA())</f>
        <v>#N/A</v>
      </c>
      <c r="AO34" s="95" t="e">
        <f ca="true">+IF(AND(ISNUMBER(OFFSET('Sanitation Data'!$G$12,0,10*ROW('Sanitation Data'!G28))),'Data Summary'!DD34="Yes"),OFFSET('Sanitation Data'!$G$12,0,10*ROW('Sanitation Data'!G28)),NA())</f>
        <v>#N/A</v>
      </c>
      <c r="AP34" s="95" t="e">
        <f ca="true">+IF(AND(ISNUMBER(OFFSET('Sanitation Data'!$H$4,0,10*ROW('Sanitation Data'!H28))),'Data Summary'!DE34="Yes"),100-OFFSET('Sanitation Data'!$H$4,0,10*ROW('Sanitation Data'!H28)),NA())</f>
        <v>#N/A</v>
      </c>
      <c r="AQ34" s="95" t="e">
        <f ca="true">+IF(AND(ISNUMBER(OFFSET('Sanitation Data'!$H$6,0,10*ROW('Sanitation Data'!H28))),'Data Summary'!DF34="Yes"),OFFSET('Sanitation Data'!$H$6,0,10*ROW('Sanitation Data'!H28)),NA())</f>
        <v>#N/A</v>
      </c>
      <c r="AR34" s="95" t="e">
        <f ca="true">+IF(AND(ISNUMBER(OFFSET('Sanitation Data'!$H$10,0,10*ROW('Sanitation Data'!H28))),'Data Summary'!DG34="Yes"),OFFSET('Sanitation Data'!$H$10,0,10*ROW('Sanitation Data'!H28)),NA())</f>
        <v>#N/A</v>
      </c>
      <c r="AS34" s="95" t="e">
        <f ca="true">+IF(AND(ISNUMBER(OFFSET('Sanitation Data'!$H$11,0,10*ROW('Sanitation Data'!H28))),'Data Summary'!DH34="Yes"),OFFSET('Sanitation Data'!$H$11,0,10*ROW('Sanitation Data'!H28)),NA())</f>
        <v>#N/A</v>
      </c>
      <c r="AT34" s="95" t="e">
        <f ca="true">+IF(AND(ISNUMBER(OFFSET('Sanitation Data'!$H$12,0,10*ROW('Sanitation Data'!H28))),'Data Summary'!DI34="Yes"),OFFSET('Sanitation Data'!$H$12,0,10*ROW('Sanitation Data'!H28)),NA())</f>
        <v>#N/A</v>
      </c>
      <c r="AU34" s="95" t="e">
        <f ca="true">+IF(AND(ISNUMBER(OFFSET('Sanitation Data'!$I$4,0,10*ROW('Sanitation Data'!I28))),'Data Summary'!DJ34="Yes"),100-OFFSET('Sanitation Data'!$I$4,0,10*ROW('Sanitation Data'!I28)),NA())</f>
        <v>#N/A</v>
      </c>
      <c r="AV34" s="95" t="e">
        <f ca="true">+IF(AND(ISNUMBER(OFFSET('Sanitation Data'!$I$6,0,10*ROW('Sanitation Data'!I28))),'Data Summary'!DK34="Yes"),OFFSET('Sanitation Data'!$I$6,0,10*ROW('Sanitation Data'!I28)),NA())</f>
        <v>#N/A</v>
      </c>
      <c r="AW34" s="95" t="e">
        <f ca="true">+IF(AND(ISNUMBER(OFFSET('Sanitation Data'!$I$10,0,10*ROW('Sanitation Data'!I28))),'Data Summary'!DL34="Yes"),OFFSET('Sanitation Data'!$I$10,0,10*ROW('Sanitation Data'!I28)),NA())</f>
        <v>#N/A</v>
      </c>
      <c r="AX34" s="95" t="e">
        <f ca="true">+IF(AND(ISNUMBER(OFFSET('Sanitation Data'!$I$11,0,10*ROW('Sanitation Data'!I28))),'Data Summary'!DM34="Yes"),OFFSET('Sanitation Data'!$I$11,0,10*ROW('Sanitation Data'!I28)),NA())</f>
        <v>#N/A</v>
      </c>
      <c r="AY34" s="95" t="e">
        <f ca="true">+IF(AND(ISNUMBER(OFFSET('Sanitation Data'!$I$12,0,10*ROW('Sanitation Data'!I28))),'Data Summary'!DN34="Yes"),OFFSET('Sanitation Data'!$I$12,0,10*ROW('Sanitation Data'!I28)),NA())</f>
        <v>#N/A</v>
      </c>
      <c r="AZ34" s="96" t="e">
        <f ca="true">+IF(AND(ISNUMBER(OFFSET('Hygiene Data'!$D$5,0,10*ROW('Hygiene Data'!D28))),'Data Summary'!DO34="Yes"),OFFSET('Hygiene Data'!$D$5,0,10*ROW('Hygiene Data'!D28)),NA())</f>
        <v>#N/A</v>
      </c>
      <c r="BA34" s="96" t="e">
        <f ca="true">+IF(AND(ISNUMBER(OFFSET('Hygiene Data'!$D$7,0,10*ROW('Hygiene Data'!D28))),'Data Summary'!DP34="Yes"),OFFSET('Hygiene Data'!$D$7,0,10*ROW('Hygiene Data'!D28)),NA())</f>
        <v>#N/A</v>
      </c>
      <c r="BB34" s="96" t="e">
        <f ca="true">+IF(AND(ISNUMBER(OFFSET('Hygiene Data'!$D$9,0,10*ROW('Hygiene Data'!D28))),'Data Summary'!DQ34="Yes"),OFFSET('Hygiene Data'!$D$9,0,10*ROW('Hygiene Data'!D28)),NA())</f>
        <v>#N/A</v>
      </c>
      <c r="BC34" s="96" t="e">
        <f ca="true">+IF(AND(ISNUMBER(OFFSET('Hygiene Data'!$E$5,0,10*ROW('Hygiene Data'!E28))),'Data Summary'!DR34="Yes"),OFFSET('Hygiene Data'!$E$5,0,10*ROW('Hygiene Data'!E28)),NA())</f>
        <v>#N/A</v>
      </c>
      <c r="BD34" s="96" t="e">
        <f ca="true">+IF(AND(ISNUMBER(OFFSET('Hygiene Data'!$E$7,0,10*ROW('Hygiene Data'!E28))),'Data Summary'!DS34="Yes"),OFFSET('Hygiene Data'!$E$7,0,10*ROW('Hygiene Data'!E28)),NA())</f>
        <v>#N/A</v>
      </c>
      <c r="BE34" s="96" t="e">
        <f ca="true">+IF(AND(ISNUMBER(OFFSET('Hygiene Data'!$E$9,0,10*ROW('Hygiene Data'!E28))),'Data Summary'!DT34="Yes"),OFFSET('Hygiene Data'!$E$9,0,10*ROW('Hygiene Data'!E28)),NA())</f>
        <v>#N/A</v>
      </c>
      <c r="BF34" s="96" t="e">
        <f ca="true">+IF(AND(ISNUMBER(OFFSET('Hygiene Data'!$F$5,0,10*ROW('Hygiene Data'!F28))),'Data Summary'!DU34="Yes"),OFFSET('Hygiene Data'!$F$5,0,10*ROW('Hygiene Data'!F28)),NA())</f>
        <v>#N/A</v>
      </c>
      <c r="BG34" s="96" t="e">
        <f ca="true">+IF(AND(ISNUMBER(OFFSET('Hygiene Data'!$F$7,0,10*ROW('Hygiene Data'!F28))),'Data Summary'!DV34="Yes"),OFFSET('Hygiene Data'!$F$7,0,10*ROW('Hygiene Data'!F28)),NA())</f>
        <v>#N/A</v>
      </c>
      <c r="BH34" s="96" t="e">
        <f ca="true">+IF(AND(ISNUMBER(OFFSET('Hygiene Data'!$F$9,0,10*ROW('Hygiene Data'!F28))),'Data Summary'!DW34="Yes"),OFFSET('Hygiene Data'!$F$9,0,10*ROW('Hygiene Data'!F28)),NA())</f>
        <v>#N/A</v>
      </c>
      <c r="BI34" s="96" t="e">
        <f ca="true">+IF(AND(ISNUMBER(OFFSET('Hygiene Data'!$G$5,0,10*ROW('Hygiene Data'!G28))),'Data Summary'!DX34="Yes"),OFFSET('Hygiene Data'!$G$5,0,10*ROW('Hygiene Data'!G28)),NA())</f>
        <v>#N/A</v>
      </c>
      <c r="BJ34" s="96" t="e">
        <f ca="true">+IF(AND(ISNUMBER(OFFSET('Hygiene Data'!$G$7,0,10*ROW('Hygiene Data'!G28))),'Data Summary'!DY34="Yes"),OFFSET('Hygiene Data'!$G$7,0,10*ROW('Hygiene Data'!G28)),NA())</f>
        <v>#N/A</v>
      </c>
      <c r="BK34" s="96" t="e">
        <f ca="true">+IF(AND(ISNUMBER(OFFSET('Hygiene Data'!$G$9,0,10*ROW('Hygiene Data'!G28))),'Data Summary'!DZ34="Yes"),OFFSET('Hygiene Data'!$G$9,0,10*ROW('Hygiene Data'!G28)),NA())</f>
        <v>#N/A</v>
      </c>
      <c r="BL34" s="96" t="e">
        <f ca="true">+IF(AND(ISNUMBER(OFFSET('Hygiene Data'!$H$5,0,10*ROW('Hygiene Data'!H28))),'Data Summary'!EA34="Yes"),OFFSET('Hygiene Data'!$H$5,0,10*ROW('Hygiene Data'!H28)),NA())</f>
        <v>#N/A</v>
      </c>
      <c r="BM34" s="96" t="e">
        <f ca="true">+IF(AND(ISNUMBER(OFFSET('Hygiene Data'!$H$7,0,10*ROW('Hygiene Data'!H28))),'Data Summary'!EB34="Yes"),OFFSET('Hygiene Data'!$H$7,0,10*ROW('Hygiene Data'!H28)),NA())</f>
        <v>#N/A</v>
      </c>
      <c r="BN34" s="96" t="e">
        <f ca="true">+IF(AND(ISNUMBER(OFFSET('Hygiene Data'!$H$9,0,10*ROW('Hygiene Data'!H28))),'Data Summary'!EC34="Yes"),OFFSET('Hygiene Data'!$H$9,0,10*ROW('Hygiene Data'!H28)),NA())</f>
        <v>#N/A</v>
      </c>
      <c r="BO34" s="96" t="e">
        <f ca="true">+IF(AND(ISNUMBER(OFFSET('Hygiene Data'!$I$5,0,10*ROW('Hygiene Data'!I28))),'Data Summary'!ED34="Yes"),OFFSET('Hygiene Data'!$I$5,0,10*ROW('Hygiene Data'!I28)),NA())</f>
        <v>#N/A</v>
      </c>
      <c r="BP34" s="96" t="e">
        <f ca="true">+IF(AND(ISNUMBER(OFFSET('Hygiene Data'!$I$7,0,10*ROW('Hygiene Data'!I28))),'Data Summary'!EE34="Yes"),OFFSET('Hygiene Data'!$I$7,0,10*ROW('Hygiene Data'!I28)),NA())</f>
        <v>#N/A</v>
      </c>
      <c r="BQ34" s="96" t="e">
        <f ca="true">+IF(AND(ISNUMBER(OFFSET('Hygiene Data'!$I$9,0,10*ROW('Hygiene Data'!I28))),'Data Summary'!EF34="Yes"),OFFSET('Hygiene Data'!$I$9,0,10*ROW('Hygiene Data'!I28)),NA())</f>
        <v>#N/A</v>
      </c>
    </row>
    <row xmlns:x14ac="http://schemas.microsoft.com/office/spreadsheetml/2009/9/ac" r="35" x14ac:dyDescent="0.2">
      <c r="A35" s="330" t="e">
        <f ca="true">+RIGHT('Data Summary'!A35,LEN('Data Summary'!A35)-9)</f>
        <v>#VALUE!</v>
      </c>
      <c r="B35" s="37" t="str">
        <f ca="true">+IF(ISTEXT('Data Summary'!B35),'Data Summary'!B35,"")</f>
        <v/>
      </c>
      <c r="C35" s="329" t="e">
        <f ca="true">+VALUE('Data Summary'!C35)</f>
        <v>#VALUE!</v>
      </c>
      <c r="D35" s="94" t="e">
        <f ca="true">+IF(AND(ISNUMBER(OFFSET('Water Data'!$D$4,0,10*ROW('Water Data'!D29))),'Data Summary'!BS35="Yes"),100-OFFSET('Water Data'!$D$4,0,10*ROW('Water Data'!D29)),NA())</f>
        <v>#N/A</v>
      </c>
      <c r="E35" s="94" t="e">
        <f ca="true">+IF(AND(ISNUMBER(OFFSET('Water Data'!$D$6,0,10*ROW('Water Data'!D29))),'Data Summary'!BT35="Yes"),OFFSET('Water Data'!$D$6,0,10*ROW('Water Data'!D29)),NA())</f>
        <v>#N/A</v>
      </c>
      <c r="F35" s="94" t="e">
        <f ca="true">+IF(AND(ISNUMBER(OFFSET('Water Data'!$D$9,0,10*ROW('Water Data'!D29))),'Data Summary'!BU35="Yes"),OFFSET('Water Data'!$D$9,0,10*ROW('Water Data'!D29)),NA())</f>
        <v>#N/A</v>
      </c>
      <c r="G35" s="94" t="e">
        <f ca="true">+IF(AND(ISNUMBER(OFFSET('Water Data'!$E$4,0,10*ROW('Water Data'!E29))),'Data Summary'!BV35="Yes"),100-OFFSET('Water Data'!$E$4,0,10*ROW('Water Data'!E29)),NA())</f>
        <v>#N/A</v>
      </c>
      <c r="H35" s="94" t="e">
        <f ca="true">+IF(AND(ISNUMBER(OFFSET('Water Data'!$E$6,0,10*ROW('Water Data'!E29))),'Data Summary'!BW35="Yes"),OFFSET('Water Data'!$E$6,0,10*ROW('Water Data'!E29)),NA())</f>
        <v>#N/A</v>
      </c>
      <c r="I35" s="94" t="e">
        <f ca="true">+IF(AND(ISNUMBER(OFFSET('Water Data'!$E$9,0,10*ROW('Water Data'!E29))),'Data Summary'!BX35="Yes"),OFFSET('Water Data'!$E$9,0,10*ROW('Water Data'!E29)),NA())</f>
        <v>#N/A</v>
      </c>
      <c r="J35" s="94" t="e">
        <f ca="true">+IF(AND(ISNUMBER(OFFSET('Water Data'!$F$4,0,10*ROW('Water Data'!F29))),'Data Summary'!BY35="Yes"),100-OFFSET('Water Data'!$F$4,0,10*ROW('Water Data'!F29)),NA())</f>
        <v>#N/A</v>
      </c>
      <c r="K35" s="94" t="e">
        <f ca="true">+IF(AND(ISNUMBER(OFFSET('Water Data'!$F$6,0,10*ROW('Water Data'!F29))),'Data Summary'!BZ35="Yes"),OFFSET('Water Data'!$F$6,0,10*ROW('Water Data'!F29)),NA())</f>
        <v>#N/A</v>
      </c>
      <c r="L35" s="94" t="e">
        <f ca="true">+IF(AND(ISNUMBER(OFFSET('Water Data'!$F$9,0,10*ROW('Water Data'!F29))),'Data Summary'!CA35="Yes"),OFFSET('Water Data'!$F$9,0,10*ROW('Water Data'!F29)),NA())</f>
        <v>#N/A</v>
      </c>
      <c r="M35" s="94" t="e">
        <f ca="true">+IF(AND(ISNUMBER(OFFSET('Water Data'!$G$4,0,10*ROW('Water Data'!G29))),'Data Summary'!CB35="Yes"),100-OFFSET('Water Data'!$G$4,0,10*ROW('Water Data'!G29)),NA())</f>
        <v>#N/A</v>
      </c>
      <c r="N35" s="94" t="e">
        <f ca="true">+IF(AND(ISNUMBER(OFFSET('Water Data'!$G$6,0,10*ROW('Water Data'!G29))),'Data Summary'!CC35="Yes"),OFFSET('Water Data'!$G$6,0,10*ROW('Water Data'!G29)),NA())</f>
        <v>#N/A</v>
      </c>
      <c r="O35" s="94" t="e">
        <f ca="true">+IF(AND(ISNUMBER(OFFSET('Water Data'!$G$9,0,10*ROW('Water Data'!G29))),'Data Summary'!CD35="Yes"),OFFSET('Water Data'!$G$9,0,10*ROW('Water Data'!G29)),NA())</f>
        <v>#N/A</v>
      </c>
      <c r="P35" s="94" t="e">
        <f ca="true">+IF(AND(ISNUMBER(OFFSET('Water Data'!$H$4,0,10*ROW('Water Data'!H29))),'Data Summary'!CE35="Yes"),100-OFFSET('Water Data'!$H$4,0,10*ROW('Water Data'!H29)),NA())</f>
        <v>#N/A</v>
      </c>
      <c r="Q35" s="94" t="e">
        <f ca="true">+IF(AND(ISNUMBER(OFFSET('Water Data'!$H$6,0,10*ROW('Water Data'!H29))),'Data Summary'!CF35="Yes"),OFFSET('Water Data'!$H$6,0,10*ROW('Water Data'!H29)),NA())</f>
        <v>#N/A</v>
      </c>
      <c r="R35" s="94" t="e">
        <f ca="true">+IF(AND(ISNUMBER(OFFSET('Water Data'!$H$9,0,10*ROW('Water Data'!H29))),'Data Summary'!CG35="Yes"),OFFSET('Water Data'!$H$9,0,10*ROW('Water Data'!H29)),NA())</f>
        <v>#N/A</v>
      </c>
      <c r="S35" s="94" t="e">
        <f ca="true">+IF(AND(ISNUMBER(OFFSET('Water Data'!$I$4,0,10*ROW('Water Data'!I29))),'Data Summary'!CH35="Yes"),100-OFFSET('Water Data'!$I$4,0,10*ROW('Water Data'!I29)),NA())</f>
        <v>#N/A</v>
      </c>
      <c r="T35" s="94" t="e">
        <f ca="true">+IF(AND(ISNUMBER(OFFSET('Water Data'!$I$6,0,10*ROW('Water Data'!I29))),'Data Summary'!CI35="Yes"),OFFSET('Water Data'!$I$6,0,10*ROW('Water Data'!I29)),NA())</f>
        <v>#N/A</v>
      </c>
      <c r="U35" s="94" t="e">
        <f ca="true">+IF(AND(ISNUMBER(OFFSET('Water Data'!$I$9,0,10*ROW('Water Data'!I29))),'Data Summary'!CJ35="Yes"),OFFSET('Water Data'!$I$9,0,10*ROW('Water Data'!I29)),NA())</f>
        <v>#N/A</v>
      </c>
      <c r="V35" s="95" t="e">
        <f ca="true">+IF(AND(ISNUMBER(OFFSET('Sanitation Data'!$D$4,0,10*ROW('Sanitation Data'!D29))),'Data Summary'!CK35="Yes"),100-OFFSET('Sanitation Data'!$D$4,0,10*ROW('Sanitation Data'!D29)),NA())</f>
        <v>#N/A</v>
      </c>
      <c r="W35" s="95" t="e">
        <f ca="true">+IF(AND(ISNUMBER(OFFSET('Sanitation Data'!$D$6,0,10*ROW('Sanitation Data'!D29))),'Data Summary'!CL35="Yes"),OFFSET('Sanitation Data'!$D$6,0,10*ROW('Sanitation Data'!D29)),NA())</f>
        <v>#N/A</v>
      </c>
      <c r="X35" s="95" t="e">
        <f ca="true">+IF(AND(ISNUMBER(OFFSET('Sanitation Data'!$D$10,0,10*ROW('Sanitation Data'!D29))),'Data Summary'!CM35="Yes"),OFFSET('Sanitation Data'!$D$10,0,10*ROW('Sanitation Data'!D29)),NA())</f>
        <v>#N/A</v>
      </c>
      <c r="Y35" s="95" t="e">
        <f ca="true">+IF(AND(ISNUMBER(OFFSET('Sanitation Data'!$D$11,0,10*ROW('Sanitation Data'!D29))),'Data Summary'!CN35="Yes"),OFFSET('Sanitation Data'!$D$11,0,10*ROW('Sanitation Data'!D29)),NA())</f>
        <v>#N/A</v>
      </c>
      <c r="Z35" s="95" t="e">
        <f ca="true">+IF(AND(ISNUMBER(OFFSET('Sanitation Data'!$D$12,0,10*ROW('Sanitation Data'!D29))),'Data Summary'!CO35="Yes"),OFFSET('Sanitation Data'!$D$12,0,10*ROW('Sanitation Data'!D29)),NA())</f>
        <v>#N/A</v>
      </c>
      <c r="AA35" s="95" t="e">
        <f ca="true">+IF(AND(ISNUMBER(OFFSET('Sanitation Data'!$E$4,0,10*ROW('Sanitation Data'!E29))),'Data Summary'!CP35="Yes"),100-OFFSET('Sanitation Data'!$E$4,0,10*ROW('Sanitation Data'!E29)),NA())</f>
        <v>#N/A</v>
      </c>
      <c r="AB35" s="95" t="e">
        <f ca="true">+IF(AND(ISNUMBER(OFFSET('Sanitation Data'!$E$6,0,10*ROW('Sanitation Data'!E29))),'Data Summary'!CQ35="Yes"),OFFSET('Sanitation Data'!$E$6,0,10*ROW('Sanitation Data'!E29)),NA())</f>
        <v>#N/A</v>
      </c>
      <c r="AC35" s="95" t="e">
        <f ca="true">+IF(AND(ISNUMBER(OFFSET('Sanitation Data'!$E$10,0,10*ROW('Sanitation Data'!E29))),'Data Summary'!CR35="Yes"),OFFSET('Sanitation Data'!$E$10,0,10*ROW('Sanitation Data'!E29)),NA())</f>
        <v>#N/A</v>
      </c>
      <c r="AD35" s="95" t="e">
        <f ca="true">+IF(AND(ISNUMBER(OFFSET('Sanitation Data'!$E$11,0,10*ROW('Sanitation Data'!E29))),'Data Summary'!CS35="Yes"),OFFSET('Sanitation Data'!$E$11,0,10*ROW('Sanitation Data'!E29)),NA())</f>
        <v>#N/A</v>
      </c>
      <c r="AE35" s="95" t="e">
        <f ca="true">+IF(AND(ISNUMBER(OFFSET('Sanitation Data'!$E$12,0,10*ROW('Sanitation Data'!E29))),'Data Summary'!CT35="Yes"),OFFSET('Sanitation Data'!$E$12,0,10*ROW('Sanitation Data'!E29)),NA())</f>
        <v>#N/A</v>
      </c>
      <c r="AF35" s="95" t="e">
        <f ca="true">+IF(AND(ISNUMBER(OFFSET('Sanitation Data'!$F$4,0,10*ROW('Sanitation Data'!F29))),'Data Summary'!CU35="Yes"),100-OFFSET('Sanitation Data'!$F$4,0,10*ROW('Sanitation Data'!F29)),NA())</f>
        <v>#N/A</v>
      </c>
      <c r="AG35" s="95" t="e">
        <f ca="true">+IF(AND(ISNUMBER(OFFSET('Sanitation Data'!$F$6,0,10*ROW('Sanitation Data'!F29))),'Data Summary'!CV35="Yes"),OFFSET('Sanitation Data'!$F$6,0,10*ROW('Sanitation Data'!F29)),NA())</f>
        <v>#N/A</v>
      </c>
      <c r="AH35" s="95" t="e">
        <f ca="true">+IF(AND(ISNUMBER(OFFSET('Sanitation Data'!$F$10,0,10*ROW('Sanitation Data'!F29))),'Data Summary'!CW35="Yes"),OFFSET('Sanitation Data'!$F$10,0,10*ROW('Sanitation Data'!F29)),NA())</f>
        <v>#N/A</v>
      </c>
      <c r="AI35" s="95" t="e">
        <f ca="true">+IF(AND(ISNUMBER(OFFSET('Sanitation Data'!$F$11,0,10*ROW('Sanitation Data'!F29))),'Data Summary'!CX35="Yes"),OFFSET('Sanitation Data'!$F$11,0,10*ROW('Sanitation Data'!F29)),NA())</f>
        <v>#N/A</v>
      </c>
      <c r="AJ35" s="95" t="e">
        <f ca="true">+IF(AND(ISNUMBER(OFFSET('Sanitation Data'!$F$12,0,10*ROW('Sanitation Data'!F29))),'Data Summary'!CY35="Yes"),OFFSET('Sanitation Data'!$F$12,0,10*ROW('Sanitation Data'!F29)),NA())</f>
        <v>#N/A</v>
      </c>
      <c r="AK35" s="95" t="e">
        <f ca="true">+IF(AND(ISNUMBER(OFFSET('Sanitation Data'!$G$4,0,10*ROW('Sanitation Data'!G29))),'Data Summary'!CZ35="Yes"),100-OFFSET('Sanitation Data'!$G$4,0,10*ROW('Sanitation Data'!G29)),NA())</f>
        <v>#N/A</v>
      </c>
      <c r="AL35" s="95" t="e">
        <f ca="true">+IF(AND(ISNUMBER(OFFSET('Sanitation Data'!$G$6,0,10*ROW('Sanitation Data'!G29))),'Data Summary'!DA35="Yes"),OFFSET('Sanitation Data'!$G$6,0,10*ROW('Sanitation Data'!G29)),NA())</f>
        <v>#N/A</v>
      </c>
      <c r="AM35" s="95" t="e">
        <f ca="true">+IF(AND(ISNUMBER(OFFSET('Sanitation Data'!$G$10,0,10*ROW('Sanitation Data'!G29))),'Data Summary'!DB35="Yes"),OFFSET('Sanitation Data'!$G$10,0,10*ROW('Sanitation Data'!G29)),NA())</f>
        <v>#N/A</v>
      </c>
      <c r="AN35" s="95" t="e">
        <f ca="true">+IF(AND(ISNUMBER(OFFSET('Sanitation Data'!$G$11,0,10*ROW('Sanitation Data'!G29))),'Data Summary'!DC35="Yes"),OFFSET('Sanitation Data'!$G$11,0,10*ROW('Sanitation Data'!G29)),NA())</f>
        <v>#N/A</v>
      </c>
      <c r="AO35" s="95" t="e">
        <f ca="true">+IF(AND(ISNUMBER(OFFSET('Sanitation Data'!$G$12,0,10*ROW('Sanitation Data'!G29))),'Data Summary'!DD35="Yes"),OFFSET('Sanitation Data'!$G$12,0,10*ROW('Sanitation Data'!G29)),NA())</f>
        <v>#N/A</v>
      </c>
      <c r="AP35" s="95" t="e">
        <f ca="true">+IF(AND(ISNUMBER(OFFSET('Sanitation Data'!$H$4,0,10*ROW('Sanitation Data'!H29))),'Data Summary'!DE35="Yes"),100-OFFSET('Sanitation Data'!$H$4,0,10*ROW('Sanitation Data'!H29)),NA())</f>
        <v>#N/A</v>
      </c>
      <c r="AQ35" s="95" t="e">
        <f ca="true">+IF(AND(ISNUMBER(OFFSET('Sanitation Data'!$H$6,0,10*ROW('Sanitation Data'!H29))),'Data Summary'!DF35="Yes"),OFFSET('Sanitation Data'!$H$6,0,10*ROW('Sanitation Data'!H29)),NA())</f>
        <v>#N/A</v>
      </c>
      <c r="AR35" s="95" t="e">
        <f ca="true">+IF(AND(ISNUMBER(OFFSET('Sanitation Data'!$H$10,0,10*ROW('Sanitation Data'!H29))),'Data Summary'!DG35="Yes"),OFFSET('Sanitation Data'!$H$10,0,10*ROW('Sanitation Data'!H29)),NA())</f>
        <v>#N/A</v>
      </c>
      <c r="AS35" s="95" t="e">
        <f ca="true">+IF(AND(ISNUMBER(OFFSET('Sanitation Data'!$H$11,0,10*ROW('Sanitation Data'!H29))),'Data Summary'!DH35="Yes"),OFFSET('Sanitation Data'!$H$11,0,10*ROW('Sanitation Data'!H29)),NA())</f>
        <v>#N/A</v>
      </c>
      <c r="AT35" s="95" t="e">
        <f ca="true">+IF(AND(ISNUMBER(OFFSET('Sanitation Data'!$H$12,0,10*ROW('Sanitation Data'!H29))),'Data Summary'!DI35="Yes"),OFFSET('Sanitation Data'!$H$12,0,10*ROW('Sanitation Data'!H29)),NA())</f>
        <v>#N/A</v>
      </c>
      <c r="AU35" s="95" t="e">
        <f ca="true">+IF(AND(ISNUMBER(OFFSET('Sanitation Data'!$I$4,0,10*ROW('Sanitation Data'!I29))),'Data Summary'!DJ35="Yes"),100-OFFSET('Sanitation Data'!$I$4,0,10*ROW('Sanitation Data'!I29)),NA())</f>
        <v>#N/A</v>
      </c>
      <c r="AV35" s="95" t="e">
        <f ca="true">+IF(AND(ISNUMBER(OFFSET('Sanitation Data'!$I$6,0,10*ROW('Sanitation Data'!I29))),'Data Summary'!DK35="Yes"),OFFSET('Sanitation Data'!$I$6,0,10*ROW('Sanitation Data'!I29)),NA())</f>
        <v>#N/A</v>
      </c>
      <c r="AW35" s="95" t="e">
        <f ca="true">+IF(AND(ISNUMBER(OFFSET('Sanitation Data'!$I$10,0,10*ROW('Sanitation Data'!I29))),'Data Summary'!DL35="Yes"),OFFSET('Sanitation Data'!$I$10,0,10*ROW('Sanitation Data'!I29)),NA())</f>
        <v>#N/A</v>
      </c>
      <c r="AX35" s="95" t="e">
        <f ca="true">+IF(AND(ISNUMBER(OFFSET('Sanitation Data'!$I$11,0,10*ROW('Sanitation Data'!I29))),'Data Summary'!DM35="Yes"),OFFSET('Sanitation Data'!$I$11,0,10*ROW('Sanitation Data'!I29)),NA())</f>
        <v>#N/A</v>
      </c>
      <c r="AY35" s="95" t="e">
        <f ca="true">+IF(AND(ISNUMBER(OFFSET('Sanitation Data'!$I$12,0,10*ROW('Sanitation Data'!I29))),'Data Summary'!DN35="Yes"),OFFSET('Sanitation Data'!$I$12,0,10*ROW('Sanitation Data'!I29)),NA())</f>
        <v>#N/A</v>
      </c>
      <c r="AZ35" s="96" t="e">
        <f ca="true">+IF(AND(ISNUMBER(OFFSET('Hygiene Data'!$D$5,0,10*ROW('Hygiene Data'!D29))),'Data Summary'!DO35="Yes"),OFFSET('Hygiene Data'!$D$5,0,10*ROW('Hygiene Data'!D29)),NA())</f>
        <v>#N/A</v>
      </c>
      <c r="BA35" s="96" t="e">
        <f ca="true">+IF(AND(ISNUMBER(OFFSET('Hygiene Data'!$D$7,0,10*ROW('Hygiene Data'!D29))),'Data Summary'!DP35="Yes"),OFFSET('Hygiene Data'!$D$7,0,10*ROW('Hygiene Data'!D29)),NA())</f>
        <v>#N/A</v>
      </c>
      <c r="BB35" s="96" t="e">
        <f ca="true">+IF(AND(ISNUMBER(OFFSET('Hygiene Data'!$D$9,0,10*ROW('Hygiene Data'!D29))),'Data Summary'!DQ35="Yes"),OFFSET('Hygiene Data'!$D$9,0,10*ROW('Hygiene Data'!D29)),NA())</f>
        <v>#N/A</v>
      </c>
      <c r="BC35" s="96" t="e">
        <f ca="true">+IF(AND(ISNUMBER(OFFSET('Hygiene Data'!$E$5,0,10*ROW('Hygiene Data'!E29))),'Data Summary'!DR35="Yes"),OFFSET('Hygiene Data'!$E$5,0,10*ROW('Hygiene Data'!E29)),NA())</f>
        <v>#N/A</v>
      </c>
      <c r="BD35" s="96" t="e">
        <f ca="true">+IF(AND(ISNUMBER(OFFSET('Hygiene Data'!$E$7,0,10*ROW('Hygiene Data'!E29))),'Data Summary'!DS35="Yes"),OFFSET('Hygiene Data'!$E$7,0,10*ROW('Hygiene Data'!E29)),NA())</f>
        <v>#N/A</v>
      </c>
      <c r="BE35" s="96" t="e">
        <f ca="true">+IF(AND(ISNUMBER(OFFSET('Hygiene Data'!$E$9,0,10*ROW('Hygiene Data'!E29))),'Data Summary'!DT35="Yes"),OFFSET('Hygiene Data'!$E$9,0,10*ROW('Hygiene Data'!E29)),NA())</f>
        <v>#N/A</v>
      </c>
      <c r="BF35" s="96" t="e">
        <f ca="true">+IF(AND(ISNUMBER(OFFSET('Hygiene Data'!$F$5,0,10*ROW('Hygiene Data'!F29))),'Data Summary'!DU35="Yes"),OFFSET('Hygiene Data'!$F$5,0,10*ROW('Hygiene Data'!F29)),NA())</f>
        <v>#N/A</v>
      </c>
      <c r="BG35" s="96" t="e">
        <f ca="true">+IF(AND(ISNUMBER(OFFSET('Hygiene Data'!$F$7,0,10*ROW('Hygiene Data'!F29))),'Data Summary'!DV35="Yes"),OFFSET('Hygiene Data'!$F$7,0,10*ROW('Hygiene Data'!F29)),NA())</f>
        <v>#N/A</v>
      </c>
      <c r="BH35" s="96" t="e">
        <f ca="true">+IF(AND(ISNUMBER(OFFSET('Hygiene Data'!$F$9,0,10*ROW('Hygiene Data'!F29))),'Data Summary'!DW35="Yes"),OFFSET('Hygiene Data'!$F$9,0,10*ROW('Hygiene Data'!F29)),NA())</f>
        <v>#N/A</v>
      </c>
      <c r="BI35" s="96" t="e">
        <f ca="true">+IF(AND(ISNUMBER(OFFSET('Hygiene Data'!$G$5,0,10*ROW('Hygiene Data'!G29))),'Data Summary'!DX35="Yes"),OFFSET('Hygiene Data'!$G$5,0,10*ROW('Hygiene Data'!G29)),NA())</f>
        <v>#N/A</v>
      </c>
      <c r="BJ35" s="96" t="e">
        <f ca="true">+IF(AND(ISNUMBER(OFFSET('Hygiene Data'!$G$7,0,10*ROW('Hygiene Data'!G29))),'Data Summary'!DY35="Yes"),OFFSET('Hygiene Data'!$G$7,0,10*ROW('Hygiene Data'!G29)),NA())</f>
        <v>#N/A</v>
      </c>
      <c r="BK35" s="96" t="e">
        <f ca="true">+IF(AND(ISNUMBER(OFFSET('Hygiene Data'!$G$9,0,10*ROW('Hygiene Data'!G29))),'Data Summary'!DZ35="Yes"),OFFSET('Hygiene Data'!$G$9,0,10*ROW('Hygiene Data'!G29)),NA())</f>
        <v>#N/A</v>
      </c>
      <c r="BL35" s="96" t="e">
        <f ca="true">+IF(AND(ISNUMBER(OFFSET('Hygiene Data'!$H$5,0,10*ROW('Hygiene Data'!H29))),'Data Summary'!EA35="Yes"),OFFSET('Hygiene Data'!$H$5,0,10*ROW('Hygiene Data'!H29)),NA())</f>
        <v>#N/A</v>
      </c>
      <c r="BM35" s="96" t="e">
        <f ca="true">+IF(AND(ISNUMBER(OFFSET('Hygiene Data'!$H$7,0,10*ROW('Hygiene Data'!H29))),'Data Summary'!EB35="Yes"),OFFSET('Hygiene Data'!$H$7,0,10*ROW('Hygiene Data'!H29)),NA())</f>
        <v>#N/A</v>
      </c>
      <c r="BN35" s="96" t="e">
        <f ca="true">+IF(AND(ISNUMBER(OFFSET('Hygiene Data'!$H$9,0,10*ROW('Hygiene Data'!H29))),'Data Summary'!EC35="Yes"),OFFSET('Hygiene Data'!$H$9,0,10*ROW('Hygiene Data'!H29)),NA())</f>
        <v>#N/A</v>
      </c>
      <c r="BO35" s="96" t="e">
        <f ca="true">+IF(AND(ISNUMBER(OFFSET('Hygiene Data'!$I$5,0,10*ROW('Hygiene Data'!I29))),'Data Summary'!ED35="Yes"),OFFSET('Hygiene Data'!$I$5,0,10*ROW('Hygiene Data'!I29)),NA())</f>
        <v>#N/A</v>
      </c>
      <c r="BP35" s="96" t="e">
        <f ca="true">+IF(AND(ISNUMBER(OFFSET('Hygiene Data'!$I$7,0,10*ROW('Hygiene Data'!I29))),'Data Summary'!EE35="Yes"),OFFSET('Hygiene Data'!$I$7,0,10*ROW('Hygiene Data'!I29)),NA())</f>
        <v>#N/A</v>
      </c>
      <c r="BQ35" s="96" t="e">
        <f ca="true">+IF(AND(ISNUMBER(OFFSET('Hygiene Data'!$I$9,0,10*ROW('Hygiene Data'!I29))),'Data Summary'!EF35="Yes"),OFFSET('Hygiene Data'!$I$9,0,10*ROW('Hygiene Data'!I29)),NA())</f>
        <v>#N/A</v>
      </c>
    </row>
    <row xmlns:x14ac="http://schemas.microsoft.com/office/spreadsheetml/2009/9/ac" r="36" x14ac:dyDescent="0.2">
      <c r="A36" s="330" t="e">
        <f ca="true">+RIGHT('Data Summary'!A36,LEN('Data Summary'!A36)-9)</f>
        <v>#VALUE!</v>
      </c>
      <c r="B36" s="37" t="str">
        <f ca="true">+IF(ISTEXT('Data Summary'!B36),'Data Summary'!B36,"")</f>
        <v/>
      </c>
      <c r="C36" s="329" t="e">
        <f ca="true">+VALUE('Data Summary'!C36)</f>
        <v>#VALUE!</v>
      </c>
      <c r="D36" s="94" t="e">
        <f ca="true">+IF(AND(ISNUMBER(OFFSET('Water Data'!$D$4,0,10*ROW('Water Data'!D30))),'Data Summary'!BS36="Yes"),100-OFFSET('Water Data'!$D$4,0,10*ROW('Water Data'!D30)),NA())</f>
        <v>#N/A</v>
      </c>
      <c r="E36" s="94" t="e">
        <f ca="true">+IF(AND(ISNUMBER(OFFSET('Water Data'!$D$6,0,10*ROW('Water Data'!D30))),'Data Summary'!BT36="Yes"),OFFSET('Water Data'!$D$6,0,10*ROW('Water Data'!D30)),NA())</f>
        <v>#N/A</v>
      </c>
      <c r="F36" s="94" t="e">
        <f ca="true">+IF(AND(ISNUMBER(OFFSET('Water Data'!$D$9,0,10*ROW('Water Data'!D30))),'Data Summary'!BU36="Yes"),OFFSET('Water Data'!$D$9,0,10*ROW('Water Data'!D30)),NA())</f>
        <v>#N/A</v>
      </c>
      <c r="G36" s="94" t="e">
        <f ca="true">+IF(AND(ISNUMBER(OFFSET('Water Data'!$E$4,0,10*ROW('Water Data'!E30))),'Data Summary'!BV36="Yes"),100-OFFSET('Water Data'!$E$4,0,10*ROW('Water Data'!E30)),NA())</f>
        <v>#N/A</v>
      </c>
      <c r="H36" s="94" t="e">
        <f ca="true">+IF(AND(ISNUMBER(OFFSET('Water Data'!$E$6,0,10*ROW('Water Data'!E30))),'Data Summary'!BW36="Yes"),OFFSET('Water Data'!$E$6,0,10*ROW('Water Data'!E30)),NA())</f>
        <v>#N/A</v>
      </c>
      <c r="I36" s="94" t="e">
        <f ca="true">+IF(AND(ISNUMBER(OFFSET('Water Data'!$E$9,0,10*ROW('Water Data'!E30))),'Data Summary'!BX36="Yes"),OFFSET('Water Data'!$E$9,0,10*ROW('Water Data'!E30)),NA())</f>
        <v>#N/A</v>
      </c>
      <c r="J36" s="94" t="e">
        <f ca="true">+IF(AND(ISNUMBER(OFFSET('Water Data'!$F$4,0,10*ROW('Water Data'!F30))),'Data Summary'!BY36="Yes"),100-OFFSET('Water Data'!$F$4,0,10*ROW('Water Data'!F30)),NA())</f>
        <v>#N/A</v>
      </c>
      <c r="K36" s="94" t="e">
        <f ca="true">+IF(AND(ISNUMBER(OFFSET('Water Data'!$F$6,0,10*ROW('Water Data'!F30))),'Data Summary'!BZ36="Yes"),OFFSET('Water Data'!$F$6,0,10*ROW('Water Data'!F30)),NA())</f>
        <v>#N/A</v>
      </c>
      <c r="L36" s="94" t="e">
        <f ca="true">+IF(AND(ISNUMBER(OFFSET('Water Data'!$F$9,0,10*ROW('Water Data'!F30))),'Data Summary'!CA36="Yes"),OFFSET('Water Data'!$F$9,0,10*ROW('Water Data'!F30)),NA())</f>
        <v>#N/A</v>
      </c>
      <c r="M36" s="94" t="e">
        <f ca="true">+IF(AND(ISNUMBER(OFFSET('Water Data'!$G$4,0,10*ROW('Water Data'!G30))),'Data Summary'!CB36="Yes"),100-OFFSET('Water Data'!$G$4,0,10*ROW('Water Data'!G30)),NA())</f>
        <v>#N/A</v>
      </c>
      <c r="N36" s="94" t="e">
        <f ca="true">+IF(AND(ISNUMBER(OFFSET('Water Data'!$G$6,0,10*ROW('Water Data'!G30))),'Data Summary'!CC36="Yes"),OFFSET('Water Data'!$G$6,0,10*ROW('Water Data'!G30)),NA())</f>
        <v>#N/A</v>
      </c>
      <c r="O36" s="94" t="e">
        <f ca="true">+IF(AND(ISNUMBER(OFFSET('Water Data'!$G$9,0,10*ROW('Water Data'!G30))),'Data Summary'!CD36="Yes"),OFFSET('Water Data'!$G$9,0,10*ROW('Water Data'!G30)),NA())</f>
        <v>#N/A</v>
      </c>
      <c r="P36" s="94" t="e">
        <f ca="true">+IF(AND(ISNUMBER(OFFSET('Water Data'!$H$4,0,10*ROW('Water Data'!H30))),'Data Summary'!CE36="Yes"),100-OFFSET('Water Data'!$H$4,0,10*ROW('Water Data'!H30)),NA())</f>
        <v>#N/A</v>
      </c>
      <c r="Q36" s="94" t="e">
        <f ca="true">+IF(AND(ISNUMBER(OFFSET('Water Data'!$H$6,0,10*ROW('Water Data'!H30))),'Data Summary'!CF36="Yes"),OFFSET('Water Data'!$H$6,0,10*ROW('Water Data'!H30)),NA())</f>
        <v>#N/A</v>
      </c>
      <c r="R36" s="94" t="e">
        <f ca="true">+IF(AND(ISNUMBER(OFFSET('Water Data'!$H$9,0,10*ROW('Water Data'!H30))),'Data Summary'!CG36="Yes"),OFFSET('Water Data'!$H$9,0,10*ROW('Water Data'!H30)),NA())</f>
        <v>#N/A</v>
      </c>
      <c r="S36" s="94" t="e">
        <f ca="true">+IF(AND(ISNUMBER(OFFSET('Water Data'!$I$4,0,10*ROW('Water Data'!I30))),'Data Summary'!CH36="Yes"),100-OFFSET('Water Data'!$I$4,0,10*ROW('Water Data'!I30)),NA())</f>
        <v>#N/A</v>
      </c>
      <c r="T36" s="94" t="e">
        <f ca="true">+IF(AND(ISNUMBER(OFFSET('Water Data'!$I$6,0,10*ROW('Water Data'!I30))),'Data Summary'!CI36="Yes"),OFFSET('Water Data'!$I$6,0,10*ROW('Water Data'!I30)),NA())</f>
        <v>#N/A</v>
      </c>
      <c r="U36" s="94" t="e">
        <f ca="true">+IF(AND(ISNUMBER(OFFSET('Water Data'!$I$9,0,10*ROW('Water Data'!I30))),'Data Summary'!CJ36="Yes"),OFFSET('Water Data'!$I$9,0,10*ROW('Water Data'!I30)),NA())</f>
        <v>#N/A</v>
      </c>
      <c r="V36" s="95" t="e">
        <f ca="true">+IF(AND(ISNUMBER(OFFSET('Sanitation Data'!$D$4,0,10*ROW('Sanitation Data'!D30))),'Data Summary'!CK36="Yes"),100-OFFSET('Sanitation Data'!$D$4,0,10*ROW('Sanitation Data'!D30)),NA())</f>
        <v>#N/A</v>
      </c>
      <c r="W36" s="95" t="e">
        <f ca="true">+IF(AND(ISNUMBER(OFFSET('Sanitation Data'!$D$6,0,10*ROW('Sanitation Data'!D30))),'Data Summary'!CL36="Yes"),OFFSET('Sanitation Data'!$D$6,0,10*ROW('Sanitation Data'!D30)),NA())</f>
        <v>#N/A</v>
      </c>
      <c r="X36" s="95" t="e">
        <f ca="true">+IF(AND(ISNUMBER(OFFSET('Sanitation Data'!$D$10,0,10*ROW('Sanitation Data'!D30))),'Data Summary'!CM36="Yes"),OFFSET('Sanitation Data'!$D$10,0,10*ROW('Sanitation Data'!D30)),NA())</f>
        <v>#N/A</v>
      </c>
      <c r="Y36" s="95" t="e">
        <f ca="true">+IF(AND(ISNUMBER(OFFSET('Sanitation Data'!$D$11,0,10*ROW('Sanitation Data'!D30))),'Data Summary'!CN36="Yes"),OFFSET('Sanitation Data'!$D$11,0,10*ROW('Sanitation Data'!D30)),NA())</f>
        <v>#N/A</v>
      </c>
      <c r="Z36" s="95" t="e">
        <f ca="true">+IF(AND(ISNUMBER(OFFSET('Sanitation Data'!$D$12,0,10*ROW('Sanitation Data'!D30))),'Data Summary'!CO36="Yes"),OFFSET('Sanitation Data'!$D$12,0,10*ROW('Sanitation Data'!D30)),NA())</f>
        <v>#N/A</v>
      </c>
      <c r="AA36" s="95" t="e">
        <f ca="true">+IF(AND(ISNUMBER(OFFSET('Sanitation Data'!$E$4,0,10*ROW('Sanitation Data'!E30))),'Data Summary'!CP36="Yes"),100-OFFSET('Sanitation Data'!$E$4,0,10*ROW('Sanitation Data'!E30)),NA())</f>
        <v>#N/A</v>
      </c>
      <c r="AB36" s="95" t="e">
        <f ca="true">+IF(AND(ISNUMBER(OFFSET('Sanitation Data'!$E$6,0,10*ROW('Sanitation Data'!E30))),'Data Summary'!CQ36="Yes"),OFFSET('Sanitation Data'!$E$6,0,10*ROW('Sanitation Data'!E30)),NA())</f>
        <v>#N/A</v>
      </c>
      <c r="AC36" s="95" t="e">
        <f ca="true">+IF(AND(ISNUMBER(OFFSET('Sanitation Data'!$E$10,0,10*ROW('Sanitation Data'!E30))),'Data Summary'!CR36="Yes"),OFFSET('Sanitation Data'!$E$10,0,10*ROW('Sanitation Data'!E30)),NA())</f>
        <v>#N/A</v>
      </c>
      <c r="AD36" s="95" t="e">
        <f ca="true">+IF(AND(ISNUMBER(OFFSET('Sanitation Data'!$E$11,0,10*ROW('Sanitation Data'!E30))),'Data Summary'!CS36="Yes"),OFFSET('Sanitation Data'!$E$11,0,10*ROW('Sanitation Data'!E30)),NA())</f>
        <v>#N/A</v>
      </c>
      <c r="AE36" s="95" t="e">
        <f ca="true">+IF(AND(ISNUMBER(OFFSET('Sanitation Data'!$E$12,0,10*ROW('Sanitation Data'!E30))),'Data Summary'!CT36="Yes"),OFFSET('Sanitation Data'!$E$12,0,10*ROW('Sanitation Data'!E30)),NA())</f>
        <v>#N/A</v>
      </c>
      <c r="AF36" s="95" t="e">
        <f ca="true">+IF(AND(ISNUMBER(OFFSET('Sanitation Data'!$F$4,0,10*ROW('Sanitation Data'!F30))),'Data Summary'!CU36="Yes"),100-OFFSET('Sanitation Data'!$F$4,0,10*ROW('Sanitation Data'!F30)),NA())</f>
        <v>#N/A</v>
      </c>
      <c r="AG36" s="95" t="e">
        <f ca="true">+IF(AND(ISNUMBER(OFFSET('Sanitation Data'!$F$6,0,10*ROW('Sanitation Data'!F30))),'Data Summary'!CV36="Yes"),OFFSET('Sanitation Data'!$F$6,0,10*ROW('Sanitation Data'!F30)),NA())</f>
        <v>#N/A</v>
      </c>
      <c r="AH36" s="95" t="e">
        <f ca="true">+IF(AND(ISNUMBER(OFFSET('Sanitation Data'!$F$10,0,10*ROW('Sanitation Data'!F30))),'Data Summary'!CW36="Yes"),OFFSET('Sanitation Data'!$F$10,0,10*ROW('Sanitation Data'!F30)),NA())</f>
        <v>#N/A</v>
      </c>
      <c r="AI36" s="95" t="e">
        <f ca="true">+IF(AND(ISNUMBER(OFFSET('Sanitation Data'!$F$11,0,10*ROW('Sanitation Data'!F30))),'Data Summary'!CX36="Yes"),OFFSET('Sanitation Data'!$F$11,0,10*ROW('Sanitation Data'!F30)),NA())</f>
        <v>#N/A</v>
      </c>
      <c r="AJ36" s="95" t="e">
        <f ca="true">+IF(AND(ISNUMBER(OFFSET('Sanitation Data'!$F$12,0,10*ROW('Sanitation Data'!F30))),'Data Summary'!CY36="Yes"),OFFSET('Sanitation Data'!$F$12,0,10*ROW('Sanitation Data'!F30)),NA())</f>
        <v>#N/A</v>
      </c>
      <c r="AK36" s="95" t="e">
        <f ca="true">+IF(AND(ISNUMBER(OFFSET('Sanitation Data'!$G$4,0,10*ROW('Sanitation Data'!G30))),'Data Summary'!CZ36="Yes"),100-OFFSET('Sanitation Data'!$G$4,0,10*ROW('Sanitation Data'!G30)),NA())</f>
        <v>#N/A</v>
      </c>
      <c r="AL36" s="95" t="e">
        <f ca="true">+IF(AND(ISNUMBER(OFFSET('Sanitation Data'!$G$6,0,10*ROW('Sanitation Data'!G30))),'Data Summary'!DA36="Yes"),OFFSET('Sanitation Data'!$G$6,0,10*ROW('Sanitation Data'!G30)),NA())</f>
        <v>#N/A</v>
      </c>
      <c r="AM36" s="95" t="e">
        <f ca="true">+IF(AND(ISNUMBER(OFFSET('Sanitation Data'!$G$10,0,10*ROW('Sanitation Data'!G30))),'Data Summary'!DB36="Yes"),OFFSET('Sanitation Data'!$G$10,0,10*ROW('Sanitation Data'!G30)),NA())</f>
        <v>#N/A</v>
      </c>
      <c r="AN36" s="95" t="e">
        <f ca="true">+IF(AND(ISNUMBER(OFFSET('Sanitation Data'!$G$11,0,10*ROW('Sanitation Data'!G30))),'Data Summary'!DC36="Yes"),OFFSET('Sanitation Data'!$G$11,0,10*ROW('Sanitation Data'!G30)),NA())</f>
        <v>#N/A</v>
      </c>
      <c r="AO36" s="95" t="e">
        <f ca="true">+IF(AND(ISNUMBER(OFFSET('Sanitation Data'!$G$12,0,10*ROW('Sanitation Data'!G30))),'Data Summary'!DD36="Yes"),OFFSET('Sanitation Data'!$G$12,0,10*ROW('Sanitation Data'!G30)),NA())</f>
        <v>#N/A</v>
      </c>
      <c r="AP36" s="95" t="e">
        <f ca="true">+IF(AND(ISNUMBER(OFFSET('Sanitation Data'!$H$4,0,10*ROW('Sanitation Data'!H30))),'Data Summary'!DE36="Yes"),100-OFFSET('Sanitation Data'!$H$4,0,10*ROW('Sanitation Data'!H30)),NA())</f>
        <v>#N/A</v>
      </c>
      <c r="AQ36" s="95" t="e">
        <f ca="true">+IF(AND(ISNUMBER(OFFSET('Sanitation Data'!$H$6,0,10*ROW('Sanitation Data'!H30))),'Data Summary'!DF36="Yes"),OFFSET('Sanitation Data'!$H$6,0,10*ROW('Sanitation Data'!H30)),NA())</f>
        <v>#N/A</v>
      </c>
      <c r="AR36" s="95" t="e">
        <f ca="true">+IF(AND(ISNUMBER(OFFSET('Sanitation Data'!$H$10,0,10*ROW('Sanitation Data'!H30))),'Data Summary'!DG36="Yes"),OFFSET('Sanitation Data'!$H$10,0,10*ROW('Sanitation Data'!H30)),NA())</f>
        <v>#N/A</v>
      </c>
      <c r="AS36" s="95" t="e">
        <f ca="true">+IF(AND(ISNUMBER(OFFSET('Sanitation Data'!$H$11,0,10*ROW('Sanitation Data'!H30))),'Data Summary'!DH36="Yes"),OFFSET('Sanitation Data'!$H$11,0,10*ROW('Sanitation Data'!H30)),NA())</f>
        <v>#N/A</v>
      </c>
      <c r="AT36" s="95" t="e">
        <f ca="true">+IF(AND(ISNUMBER(OFFSET('Sanitation Data'!$H$12,0,10*ROW('Sanitation Data'!H30))),'Data Summary'!DI36="Yes"),OFFSET('Sanitation Data'!$H$12,0,10*ROW('Sanitation Data'!H30)),NA())</f>
        <v>#N/A</v>
      </c>
      <c r="AU36" s="95" t="e">
        <f ca="true">+IF(AND(ISNUMBER(OFFSET('Sanitation Data'!$I$4,0,10*ROW('Sanitation Data'!I30))),'Data Summary'!DJ36="Yes"),100-OFFSET('Sanitation Data'!$I$4,0,10*ROW('Sanitation Data'!I30)),NA())</f>
        <v>#N/A</v>
      </c>
      <c r="AV36" s="95" t="e">
        <f ca="true">+IF(AND(ISNUMBER(OFFSET('Sanitation Data'!$I$6,0,10*ROW('Sanitation Data'!I30))),'Data Summary'!DK36="Yes"),OFFSET('Sanitation Data'!$I$6,0,10*ROW('Sanitation Data'!I30)),NA())</f>
        <v>#N/A</v>
      </c>
      <c r="AW36" s="95" t="e">
        <f ca="true">+IF(AND(ISNUMBER(OFFSET('Sanitation Data'!$I$10,0,10*ROW('Sanitation Data'!I30))),'Data Summary'!DL36="Yes"),OFFSET('Sanitation Data'!$I$10,0,10*ROW('Sanitation Data'!I30)),NA())</f>
        <v>#N/A</v>
      </c>
      <c r="AX36" s="95" t="e">
        <f ca="true">+IF(AND(ISNUMBER(OFFSET('Sanitation Data'!$I$11,0,10*ROW('Sanitation Data'!I30))),'Data Summary'!DM36="Yes"),OFFSET('Sanitation Data'!$I$11,0,10*ROW('Sanitation Data'!I30)),NA())</f>
        <v>#N/A</v>
      </c>
      <c r="AY36" s="95" t="e">
        <f ca="true">+IF(AND(ISNUMBER(OFFSET('Sanitation Data'!$I$12,0,10*ROW('Sanitation Data'!I30))),'Data Summary'!DN36="Yes"),OFFSET('Sanitation Data'!$I$12,0,10*ROW('Sanitation Data'!I30)),NA())</f>
        <v>#N/A</v>
      </c>
      <c r="AZ36" s="96" t="e">
        <f ca="true">+IF(AND(ISNUMBER(OFFSET('Hygiene Data'!$D$5,0,10*ROW('Hygiene Data'!D30))),'Data Summary'!DO36="Yes"),OFFSET('Hygiene Data'!$D$5,0,10*ROW('Hygiene Data'!D30)),NA())</f>
        <v>#N/A</v>
      </c>
      <c r="BA36" s="96" t="e">
        <f ca="true">+IF(AND(ISNUMBER(OFFSET('Hygiene Data'!$D$7,0,10*ROW('Hygiene Data'!D30))),'Data Summary'!DP36="Yes"),OFFSET('Hygiene Data'!$D$7,0,10*ROW('Hygiene Data'!D30)),NA())</f>
        <v>#N/A</v>
      </c>
      <c r="BB36" s="96" t="e">
        <f ca="true">+IF(AND(ISNUMBER(OFFSET('Hygiene Data'!$D$9,0,10*ROW('Hygiene Data'!D30))),'Data Summary'!DQ36="Yes"),OFFSET('Hygiene Data'!$D$9,0,10*ROW('Hygiene Data'!D30)),NA())</f>
        <v>#N/A</v>
      </c>
      <c r="BC36" s="96" t="e">
        <f ca="true">+IF(AND(ISNUMBER(OFFSET('Hygiene Data'!$E$5,0,10*ROW('Hygiene Data'!E30))),'Data Summary'!DR36="Yes"),OFFSET('Hygiene Data'!$E$5,0,10*ROW('Hygiene Data'!E30)),NA())</f>
        <v>#N/A</v>
      </c>
      <c r="BD36" s="96" t="e">
        <f ca="true">+IF(AND(ISNUMBER(OFFSET('Hygiene Data'!$E$7,0,10*ROW('Hygiene Data'!E30))),'Data Summary'!DS36="Yes"),OFFSET('Hygiene Data'!$E$7,0,10*ROW('Hygiene Data'!E30)),NA())</f>
        <v>#N/A</v>
      </c>
      <c r="BE36" s="96" t="e">
        <f ca="true">+IF(AND(ISNUMBER(OFFSET('Hygiene Data'!$E$9,0,10*ROW('Hygiene Data'!E30))),'Data Summary'!DT36="Yes"),OFFSET('Hygiene Data'!$E$9,0,10*ROW('Hygiene Data'!E30)),NA())</f>
        <v>#N/A</v>
      </c>
      <c r="BF36" s="96" t="e">
        <f ca="true">+IF(AND(ISNUMBER(OFFSET('Hygiene Data'!$F$5,0,10*ROW('Hygiene Data'!F30))),'Data Summary'!DU36="Yes"),OFFSET('Hygiene Data'!$F$5,0,10*ROW('Hygiene Data'!F30)),NA())</f>
        <v>#N/A</v>
      </c>
      <c r="BG36" s="96" t="e">
        <f ca="true">+IF(AND(ISNUMBER(OFFSET('Hygiene Data'!$F$7,0,10*ROW('Hygiene Data'!F30))),'Data Summary'!DV36="Yes"),OFFSET('Hygiene Data'!$F$7,0,10*ROW('Hygiene Data'!F30)),NA())</f>
        <v>#N/A</v>
      </c>
      <c r="BH36" s="96" t="e">
        <f ca="true">+IF(AND(ISNUMBER(OFFSET('Hygiene Data'!$F$9,0,10*ROW('Hygiene Data'!F30))),'Data Summary'!DW36="Yes"),OFFSET('Hygiene Data'!$F$9,0,10*ROW('Hygiene Data'!F30)),NA())</f>
        <v>#N/A</v>
      </c>
      <c r="BI36" s="96" t="e">
        <f ca="true">+IF(AND(ISNUMBER(OFFSET('Hygiene Data'!$G$5,0,10*ROW('Hygiene Data'!G30))),'Data Summary'!DX36="Yes"),OFFSET('Hygiene Data'!$G$5,0,10*ROW('Hygiene Data'!G30)),NA())</f>
        <v>#N/A</v>
      </c>
      <c r="BJ36" s="96" t="e">
        <f ca="true">+IF(AND(ISNUMBER(OFFSET('Hygiene Data'!$G$7,0,10*ROW('Hygiene Data'!G30))),'Data Summary'!DY36="Yes"),OFFSET('Hygiene Data'!$G$7,0,10*ROW('Hygiene Data'!G30)),NA())</f>
        <v>#N/A</v>
      </c>
      <c r="BK36" s="96" t="e">
        <f ca="true">+IF(AND(ISNUMBER(OFFSET('Hygiene Data'!$G$9,0,10*ROW('Hygiene Data'!G30))),'Data Summary'!DZ36="Yes"),OFFSET('Hygiene Data'!$G$9,0,10*ROW('Hygiene Data'!G30)),NA())</f>
        <v>#N/A</v>
      </c>
      <c r="BL36" s="96" t="e">
        <f ca="true">+IF(AND(ISNUMBER(OFFSET('Hygiene Data'!$H$5,0,10*ROW('Hygiene Data'!H30))),'Data Summary'!EA36="Yes"),OFFSET('Hygiene Data'!$H$5,0,10*ROW('Hygiene Data'!H30)),NA())</f>
        <v>#N/A</v>
      </c>
      <c r="BM36" s="96" t="e">
        <f ca="true">+IF(AND(ISNUMBER(OFFSET('Hygiene Data'!$H$7,0,10*ROW('Hygiene Data'!H30))),'Data Summary'!EB36="Yes"),OFFSET('Hygiene Data'!$H$7,0,10*ROW('Hygiene Data'!H30)),NA())</f>
        <v>#N/A</v>
      </c>
      <c r="BN36" s="96" t="e">
        <f ca="true">+IF(AND(ISNUMBER(OFFSET('Hygiene Data'!$H$9,0,10*ROW('Hygiene Data'!H30))),'Data Summary'!EC36="Yes"),OFFSET('Hygiene Data'!$H$9,0,10*ROW('Hygiene Data'!H30)),NA())</f>
        <v>#N/A</v>
      </c>
      <c r="BO36" s="96" t="e">
        <f ca="true">+IF(AND(ISNUMBER(OFFSET('Hygiene Data'!$I$5,0,10*ROW('Hygiene Data'!I30))),'Data Summary'!ED36="Yes"),OFFSET('Hygiene Data'!$I$5,0,10*ROW('Hygiene Data'!I30)),NA())</f>
        <v>#N/A</v>
      </c>
      <c r="BP36" s="96" t="e">
        <f ca="true">+IF(AND(ISNUMBER(OFFSET('Hygiene Data'!$I$7,0,10*ROW('Hygiene Data'!I30))),'Data Summary'!EE36="Yes"),OFFSET('Hygiene Data'!$I$7,0,10*ROW('Hygiene Data'!I30)),NA())</f>
        <v>#N/A</v>
      </c>
      <c r="BQ36" s="96" t="e">
        <f ca="true">+IF(AND(ISNUMBER(OFFSET('Hygiene Data'!$I$9,0,10*ROW('Hygiene Data'!I30))),'Data Summary'!EF36="Yes"),OFFSET('Hygiene Data'!$I$9,0,10*ROW('Hygiene Data'!I30)),NA())</f>
        <v>#N/A</v>
      </c>
    </row>
    <row xmlns:x14ac="http://schemas.microsoft.com/office/spreadsheetml/2009/9/ac" r="37" x14ac:dyDescent="0.2">
      <c r="A37" s="330" t="e">
        <f ca="true">+RIGHT('Data Summary'!A37,LEN('Data Summary'!A37)-9)</f>
        <v>#VALUE!</v>
      </c>
      <c r="B37" s="37" t="str">
        <f ca="true">+IF(ISTEXT('Data Summary'!B37),'Data Summary'!B37,"")</f>
        <v/>
      </c>
      <c r="C37" s="329" t="e">
        <f ca="true">+VALUE('Data Summary'!C37)</f>
        <v>#VALUE!</v>
      </c>
      <c r="D37" s="94" t="e">
        <f ca="true">+IF(AND(ISNUMBER(OFFSET('Water Data'!$D$4,0,10*ROW('Water Data'!D31))),'Data Summary'!BS37="Yes"),100-OFFSET('Water Data'!$D$4,0,10*ROW('Water Data'!D31)),NA())</f>
        <v>#N/A</v>
      </c>
      <c r="E37" s="94" t="e">
        <f ca="true">+IF(AND(ISNUMBER(OFFSET('Water Data'!$D$6,0,10*ROW('Water Data'!D31))),'Data Summary'!BT37="Yes"),OFFSET('Water Data'!$D$6,0,10*ROW('Water Data'!D31)),NA())</f>
        <v>#N/A</v>
      </c>
      <c r="F37" s="94" t="e">
        <f ca="true">+IF(AND(ISNUMBER(OFFSET('Water Data'!$D$9,0,10*ROW('Water Data'!D31))),'Data Summary'!BU37="Yes"),OFFSET('Water Data'!$D$9,0,10*ROW('Water Data'!D31)),NA())</f>
        <v>#N/A</v>
      </c>
      <c r="G37" s="94" t="e">
        <f ca="true">+IF(AND(ISNUMBER(OFFSET('Water Data'!$E$4,0,10*ROW('Water Data'!E31))),'Data Summary'!BV37="Yes"),100-OFFSET('Water Data'!$E$4,0,10*ROW('Water Data'!E31)),NA())</f>
        <v>#N/A</v>
      </c>
      <c r="H37" s="94" t="e">
        <f ca="true">+IF(AND(ISNUMBER(OFFSET('Water Data'!$E$6,0,10*ROW('Water Data'!E31))),'Data Summary'!BW37="Yes"),OFFSET('Water Data'!$E$6,0,10*ROW('Water Data'!E31)),NA())</f>
        <v>#N/A</v>
      </c>
      <c r="I37" s="94" t="e">
        <f ca="true">+IF(AND(ISNUMBER(OFFSET('Water Data'!$E$9,0,10*ROW('Water Data'!E31))),'Data Summary'!BX37="Yes"),OFFSET('Water Data'!$E$9,0,10*ROW('Water Data'!E31)),NA())</f>
        <v>#N/A</v>
      </c>
      <c r="J37" s="94" t="e">
        <f ca="true">+IF(AND(ISNUMBER(OFFSET('Water Data'!$F$4,0,10*ROW('Water Data'!F31))),'Data Summary'!BY37="Yes"),100-OFFSET('Water Data'!$F$4,0,10*ROW('Water Data'!F31)),NA())</f>
        <v>#N/A</v>
      </c>
      <c r="K37" s="94" t="e">
        <f ca="true">+IF(AND(ISNUMBER(OFFSET('Water Data'!$F$6,0,10*ROW('Water Data'!F31))),'Data Summary'!BZ37="Yes"),OFFSET('Water Data'!$F$6,0,10*ROW('Water Data'!F31)),NA())</f>
        <v>#N/A</v>
      </c>
      <c r="L37" s="94" t="e">
        <f ca="true">+IF(AND(ISNUMBER(OFFSET('Water Data'!$F$9,0,10*ROW('Water Data'!F31))),'Data Summary'!CA37="Yes"),OFFSET('Water Data'!$F$9,0,10*ROW('Water Data'!F31)),NA())</f>
        <v>#N/A</v>
      </c>
      <c r="M37" s="94" t="e">
        <f ca="true">+IF(AND(ISNUMBER(OFFSET('Water Data'!$G$4,0,10*ROW('Water Data'!G31))),'Data Summary'!CB37="Yes"),100-OFFSET('Water Data'!$G$4,0,10*ROW('Water Data'!G31)),NA())</f>
        <v>#N/A</v>
      </c>
      <c r="N37" s="94" t="e">
        <f ca="true">+IF(AND(ISNUMBER(OFFSET('Water Data'!$G$6,0,10*ROW('Water Data'!G31))),'Data Summary'!CC37="Yes"),OFFSET('Water Data'!$G$6,0,10*ROW('Water Data'!G31)),NA())</f>
        <v>#N/A</v>
      </c>
      <c r="O37" s="94" t="e">
        <f ca="true">+IF(AND(ISNUMBER(OFFSET('Water Data'!$G$9,0,10*ROW('Water Data'!G31))),'Data Summary'!CD37="Yes"),OFFSET('Water Data'!$G$9,0,10*ROW('Water Data'!G31)),NA())</f>
        <v>#N/A</v>
      </c>
      <c r="P37" s="94" t="e">
        <f ca="true">+IF(AND(ISNUMBER(OFFSET('Water Data'!$H$4,0,10*ROW('Water Data'!H31))),'Data Summary'!CE37="Yes"),100-OFFSET('Water Data'!$H$4,0,10*ROW('Water Data'!H31)),NA())</f>
        <v>#N/A</v>
      </c>
      <c r="Q37" s="94" t="e">
        <f ca="true">+IF(AND(ISNUMBER(OFFSET('Water Data'!$H$6,0,10*ROW('Water Data'!H31))),'Data Summary'!CF37="Yes"),OFFSET('Water Data'!$H$6,0,10*ROW('Water Data'!H31)),NA())</f>
        <v>#N/A</v>
      </c>
      <c r="R37" s="94" t="e">
        <f ca="true">+IF(AND(ISNUMBER(OFFSET('Water Data'!$H$9,0,10*ROW('Water Data'!H31))),'Data Summary'!CG37="Yes"),OFFSET('Water Data'!$H$9,0,10*ROW('Water Data'!H31)),NA())</f>
        <v>#N/A</v>
      </c>
      <c r="S37" s="94" t="e">
        <f ca="true">+IF(AND(ISNUMBER(OFFSET('Water Data'!$I$4,0,10*ROW('Water Data'!I31))),'Data Summary'!CH37="Yes"),100-OFFSET('Water Data'!$I$4,0,10*ROW('Water Data'!I31)),NA())</f>
        <v>#N/A</v>
      </c>
      <c r="T37" s="94" t="e">
        <f ca="true">+IF(AND(ISNUMBER(OFFSET('Water Data'!$I$6,0,10*ROW('Water Data'!I31))),'Data Summary'!CI37="Yes"),OFFSET('Water Data'!$I$6,0,10*ROW('Water Data'!I31)),NA())</f>
        <v>#N/A</v>
      </c>
      <c r="U37" s="94" t="e">
        <f ca="true">+IF(AND(ISNUMBER(OFFSET('Water Data'!$I$9,0,10*ROW('Water Data'!I31))),'Data Summary'!CJ37="Yes"),OFFSET('Water Data'!$I$9,0,10*ROW('Water Data'!I31)),NA())</f>
        <v>#N/A</v>
      </c>
      <c r="V37" s="95" t="e">
        <f ca="true">+IF(AND(ISNUMBER(OFFSET('Sanitation Data'!$D$4,0,10*ROW('Sanitation Data'!D31))),'Data Summary'!CK37="Yes"),100-OFFSET('Sanitation Data'!$D$4,0,10*ROW('Sanitation Data'!D31)),NA())</f>
        <v>#N/A</v>
      </c>
      <c r="W37" s="95" t="e">
        <f ca="true">+IF(AND(ISNUMBER(OFFSET('Sanitation Data'!$D$6,0,10*ROW('Sanitation Data'!D31))),'Data Summary'!CL37="Yes"),OFFSET('Sanitation Data'!$D$6,0,10*ROW('Sanitation Data'!D31)),NA())</f>
        <v>#N/A</v>
      </c>
      <c r="X37" s="95" t="e">
        <f ca="true">+IF(AND(ISNUMBER(OFFSET('Sanitation Data'!$D$10,0,10*ROW('Sanitation Data'!D31))),'Data Summary'!CM37="Yes"),OFFSET('Sanitation Data'!$D$10,0,10*ROW('Sanitation Data'!D31)),NA())</f>
        <v>#N/A</v>
      </c>
      <c r="Y37" s="95" t="e">
        <f ca="true">+IF(AND(ISNUMBER(OFFSET('Sanitation Data'!$D$11,0,10*ROW('Sanitation Data'!D31))),'Data Summary'!CN37="Yes"),OFFSET('Sanitation Data'!$D$11,0,10*ROW('Sanitation Data'!D31)),NA())</f>
        <v>#N/A</v>
      </c>
      <c r="Z37" s="95" t="e">
        <f ca="true">+IF(AND(ISNUMBER(OFFSET('Sanitation Data'!$D$12,0,10*ROW('Sanitation Data'!D31))),'Data Summary'!CO37="Yes"),OFFSET('Sanitation Data'!$D$12,0,10*ROW('Sanitation Data'!D31)),NA())</f>
        <v>#N/A</v>
      </c>
      <c r="AA37" s="95" t="e">
        <f ca="true">+IF(AND(ISNUMBER(OFFSET('Sanitation Data'!$E$4,0,10*ROW('Sanitation Data'!E31))),'Data Summary'!CP37="Yes"),100-OFFSET('Sanitation Data'!$E$4,0,10*ROW('Sanitation Data'!E31)),NA())</f>
        <v>#N/A</v>
      </c>
      <c r="AB37" s="95" t="e">
        <f ca="true">+IF(AND(ISNUMBER(OFFSET('Sanitation Data'!$E$6,0,10*ROW('Sanitation Data'!E31))),'Data Summary'!CQ37="Yes"),OFFSET('Sanitation Data'!$E$6,0,10*ROW('Sanitation Data'!E31)),NA())</f>
        <v>#N/A</v>
      </c>
      <c r="AC37" s="95" t="e">
        <f ca="true">+IF(AND(ISNUMBER(OFFSET('Sanitation Data'!$E$10,0,10*ROW('Sanitation Data'!E31))),'Data Summary'!CR37="Yes"),OFFSET('Sanitation Data'!$E$10,0,10*ROW('Sanitation Data'!E31)),NA())</f>
        <v>#N/A</v>
      </c>
      <c r="AD37" s="95" t="e">
        <f ca="true">+IF(AND(ISNUMBER(OFFSET('Sanitation Data'!$E$11,0,10*ROW('Sanitation Data'!E31))),'Data Summary'!CS37="Yes"),OFFSET('Sanitation Data'!$E$11,0,10*ROW('Sanitation Data'!E31)),NA())</f>
        <v>#N/A</v>
      </c>
      <c r="AE37" s="95" t="e">
        <f ca="true">+IF(AND(ISNUMBER(OFFSET('Sanitation Data'!$E$12,0,10*ROW('Sanitation Data'!E31))),'Data Summary'!CT37="Yes"),OFFSET('Sanitation Data'!$E$12,0,10*ROW('Sanitation Data'!E31)),NA())</f>
        <v>#N/A</v>
      </c>
      <c r="AF37" s="95" t="e">
        <f ca="true">+IF(AND(ISNUMBER(OFFSET('Sanitation Data'!$F$4,0,10*ROW('Sanitation Data'!F31))),'Data Summary'!CU37="Yes"),100-OFFSET('Sanitation Data'!$F$4,0,10*ROW('Sanitation Data'!F31)),NA())</f>
        <v>#N/A</v>
      </c>
      <c r="AG37" s="95" t="e">
        <f ca="true">+IF(AND(ISNUMBER(OFFSET('Sanitation Data'!$F$6,0,10*ROW('Sanitation Data'!F31))),'Data Summary'!CV37="Yes"),OFFSET('Sanitation Data'!$F$6,0,10*ROW('Sanitation Data'!F31)),NA())</f>
        <v>#N/A</v>
      </c>
      <c r="AH37" s="95" t="e">
        <f ca="true">+IF(AND(ISNUMBER(OFFSET('Sanitation Data'!$F$10,0,10*ROW('Sanitation Data'!F31))),'Data Summary'!CW37="Yes"),OFFSET('Sanitation Data'!$F$10,0,10*ROW('Sanitation Data'!F31)),NA())</f>
        <v>#N/A</v>
      </c>
      <c r="AI37" s="95" t="e">
        <f ca="true">+IF(AND(ISNUMBER(OFFSET('Sanitation Data'!$F$11,0,10*ROW('Sanitation Data'!F31))),'Data Summary'!CX37="Yes"),OFFSET('Sanitation Data'!$F$11,0,10*ROW('Sanitation Data'!F31)),NA())</f>
        <v>#N/A</v>
      </c>
      <c r="AJ37" s="95" t="e">
        <f ca="true">+IF(AND(ISNUMBER(OFFSET('Sanitation Data'!$F$12,0,10*ROW('Sanitation Data'!F31))),'Data Summary'!CY37="Yes"),OFFSET('Sanitation Data'!$F$12,0,10*ROW('Sanitation Data'!F31)),NA())</f>
        <v>#N/A</v>
      </c>
      <c r="AK37" s="95" t="e">
        <f ca="true">+IF(AND(ISNUMBER(OFFSET('Sanitation Data'!$G$4,0,10*ROW('Sanitation Data'!G31))),'Data Summary'!CZ37="Yes"),100-OFFSET('Sanitation Data'!$G$4,0,10*ROW('Sanitation Data'!G31)),NA())</f>
        <v>#N/A</v>
      </c>
      <c r="AL37" s="95" t="e">
        <f ca="true">+IF(AND(ISNUMBER(OFFSET('Sanitation Data'!$G$6,0,10*ROW('Sanitation Data'!G31))),'Data Summary'!DA37="Yes"),OFFSET('Sanitation Data'!$G$6,0,10*ROW('Sanitation Data'!G31)),NA())</f>
        <v>#N/A</v>
      </c>
      <c r="AM37" s="95" t="e">
        <f ca="true">+IF(AND(ISNUMBER(OFFSET('Sanitation Data'!$G$10,0,10*ROW('Sanitation Data'!G31))),'Data Summary'!DB37="Yes"),OFFSET('Sanitation Data'!$G$10,0,10*ROW('Sanitation Data'!G31)),NA())</f>
        <v>#N/A</v>
      </c>
      <c r="AN37" s="95" t="e">
        <f ca="true">+IF(AND(ISNUMBER(OFFSET('Sanitation Data'!$G$11,0,10*ROW('Sanitation Data'!G31))),'Data Summary'!DC37="Yes"),OFFSET('Sanitation Data'!$G$11,0,10*ROW('Sanitation Data'!G31)),NA())</f>
        <v>#N/A</v>
      </c>
      <c r="AO37" s="95" t="e">
        <f ca="true">+IF(AND(ISNUMBER(OFFSET('Sanitation Data'!$G$12,0,10*ROW('Sanitation Data'!G31))),'Data Summary'!DD37="Yes"),OFFSET('Sanitation Data'!$G$12,0,10*ROW('Sanitation Data'!G31)),NA())</f>
        <v>#N/A</v>
      </c>
      <c r="AP37" s="95" t="e">
        <f ca="true">+IF(AND(ISNUMBER(OFFSET('Sanitation Data'!$H$4,0,10*ROW('Sanitation Data'!H31))),'Data Summary'!DE37="Yes"),100-OFFSET('Sanitation Data'!$H$4,0,10*ROW('Sanitation Data'!H31)),NA())</f>
        <v>#N/A</v>
      </c>
      <c r="AQ37" s="95" t="e">
        <f ca="true">+IF(AND(ISNUMBER(OFFSET('Sanitation Data'!$H$6,0,10*ROW('Sanitation Data'!H31))),'Data Summary'!DF37="Yes"),OFFSET('Sanitation Data'!$H$6,0,10*ROW('Sanitation Data'!H31)),NA())</f>
        <v>#N/A</v>
      </c>
      <c r="AR37" s="95" t="e">
        <f ca="true">+IF(AND(ISNUMBER(OFFSET('Sanitation Data'!$H$10,0,10*ROW('Sanitation Data'!H31))),'Data Summary'!DG37="Yes"),OFFSET('Sanitation Data'!$H$10,0,10*ROW('Sanitation Data'!H31)),NA())</f>
        <v>#N/A</v>
      </c>
      <c r="AS37" s="95" t="e">
        <f ca="true">+IF(AND(ISNUMBER(OFFSET('Sanitation Data'!$H$11,0,10*ROW('Sanitation Data'!H31))),'Data Summary'!DH37="Yes"),OFFSET('Sanitation Data'!$H$11,0,10*ROW('Sanitation Data'!H31)),NA())</f>
        <v>#N/A</v>
      </c>
      <c r="AT37" s="95" t="e">
        <f ca="true">+IF(AND(ISNUMBER(OFFSET('Sanitation Data'!$H$12,0,10*ROW('Sanitation Data'!H31))),'Data Summary'!DI37="Yes"),OFFSET('Sanitation Data'!$H$12,0,10*ROW('Sanitation Data'!H31)),NA())</f>
        <v>#N/A</v>
      </c>
      <c r="AU37" s="95" t="e">
        <f ca="true">+IF(AND(ISNUMBER(OFFSET('Sanitation Data'!$I$4,0,10*ROW('Sanitation Data'!I31))),'Data Summary'!DJ37="Yes"),100-OFFSET('Sanitation Data'!$I$4,0,10*ROW('Sanitation Data'!I31)),NA())</f>
        <v>#N/A</v>
      </c>
      <c r="AV37" s="95" t="e">
        <f ca="true">+IF(AND(ISNUMBER(OFFSET('Sanitation Data'!$I$6,0,10*ROW('Sanitation Data'!I31))),'Data Summary'!DK37="Yes"),OFFSET('Sanitation Data'!$I$6,0,10*ROW('Sanitation Data'!I31)),NA())</f>
        <v>#N/A</v>
      </c>
      <c r="AW37" s="95" t="e">
        <f ca="true">+IF(AND(ISNUMBER(OFFSET('Sanitation Data'!$I$10,0,10*ROW('Sanitation Data'!I31))),'Data Summary'!DL37="Yes"),OFFSET('Sanitation Data'!$I$10,0,10*ROW('Sanitation Data'!I31)),NA())</f>
        <v>#N/A</v>
      </c>
      <c r="AX37" s="95" t="e">
        <f ca="true">+IF(AND(ISNUMBER(OFFSET('Sanitation Data'!$I$11,0,10*ROW('Sanitation Data'!I31))),'Data Summary'!DM37="Yes"),OFFSET('Sanitation Data'!$I$11,0,10*ROW('Sanitation Data'!I31)),NA())</f>
        <v>#N/A</v>
      </c>
      <c r="AY37" s="95" t="e">
        <f ca="true">+IF(AND(ISNUMBER(OFFSET('Sanitation Data'!$I$12,0,10*ROW('Sanitation Data'!I31))),'Data Summary'!DN37="Yes"),OFFSET('Sanitation Data'!$I$12,0,10*ROW('Sanitation Data'!I31)),NA())</f>
        <v>#N/A</v>
      </c>
      <c r="AZ37" s="96" t="e">
        <f ca="true">+IF(AND(ISNUMBER(OFFSET('Hygiene Data'!$D$5,0,10*ROW('Hygiene Data'!D31))),'Data Summary'!DO37="Yes"),OFFSET('Hygiene Data'!$D$5,0,10*ROW('Hygiene Data'!D31)),NA())</f>
        <v>#N/A</v>
      </c>
      <c r="BA37" s="96" t="e">
        <f ca="true">+IF(AND(ISNUMBER(OFFSET('Hygiene Data'!$D$7,0,10*ROW('Hygiene Data'!D31))),'Data Summary'!DP37="Yes"),OFFSET('Hygiene Data'!$D$7,0,10*ROW('Hygiene Data'!D31)),NA())</f>
        <v>#N/A</v>
      </c>
      <c r="BB37" s="96" t="e">
        <f ca="true">+IF(AND(ISNUMBER(OFFSET('Hygiene Data'!$D$9,0,10*ROW('Hygiene Data'!D31))),'Data Summary'!DQ37="Yes"),OFFSET('Hygiene Data'!$D$9,0,10*ROW('Hygiene Data'!D31)),NA())</f>
        <v>#N/A</v>
      </c>
      <c r="BC37" s="96" t="e">
        <f ca="true">+IF(AND(ISNUMBER(OFFSET('Hygiene Data'!$E$5,0,10*ROW('Hygiene Data'!E31))),'Data Summary'!DR37="Yes"),OFFSET('Hygiene Data'!$E$5,0,10*ROW('Hygiene Data'!E31)),NA())</f>
        <v>#N/A</v>
      </c>
      <c r="BD37" s="96" t="e">
        <f ca="true">+IF(AND(ISNUMBER(OFFSET('Hygiene Data'!$E$7,0,10*ROW('Hygiene Data'!E31))),'Data Summary'!DS37="Yes"),OFFSET('Hygiene Data'!$E$7,0,10*ROW('Hygiene Data'!E31)),NA())</f>
        <v>#N/A</v>
      </c>
      <c r="BE37" s="96" t="e">
        <f ca="true">+IF(AND(ISNUMBER(OFFSET('Hygiene Data'!$E$9,0,10*ROW('Hygiene Data'!E31))),'Data Summary'!DT37="Yes"),OFFSET('Hygiene Data'!$E$9,0,10*ROW('Hygiene Data'!E31)),NA())</f>
        <v>#N/A</v>
      </c>
      <c r="BF37" s="96" t="e">
        <f ca="true">+IF(AND(ISNUMBER(OFFSET('Hygiene Data'!$F$5,0,10*ROW('Hygiene Data'!F31))),'Data Summary'!DU37="Yes"),OFFSET('Hygiene Data'!$F$5,0,10*ROW('Hygiene Data'!F31)),NA())</f>
        <v>#N/A</v>
      </c>
      <c r="BG37" s="96" t="e">
        <f ca="true">+IF(AND(ISNUMBER(OFFSET('Hygiene Data'!$F$7,0,10*ROW('Hygiene Data'!F31))),'Data Summary'!DV37="Yes"),OFFSET('Hygiene Data'!$F$7,0,10*ROW('Hygiene Data'!F31)),NA())</f>
        <v>#N/A</v>
      </c>
      <c r="BH37" s="96" t="e">
        <f ca="true">+IF(AND(ISNUMBER(OFFSET('Hygiene Data'!$F$9,0,10*ROW('Hygiene Data'!F31))),'Data Summary'!DW37="Yes"),OFFSET('Hygiene Data'!$F$9,0,10*ROW('Hygiene Data'!F31)),NA())</f>
        <v>#N/A</v>
      </c>
      <c r="BI37" s="96" t="e">
        <f ca="true">+IF(AND(ISNUMBER(OFFSET('Hygiene Data'!$G$5,0,10*ROW('Hygiene Data'!G31))),'Data Summary'!DX37="Yes"),OFFSET('Hygiene Data'!$G$5,0,10*ROW('Hygiene Data'!G31)),NA())</f>
        <v>#N/A</v>
      </c>
      <c r="BJ37" s="96" t="e">
        <f ca="true">+IF(AND(ISNUMBER(OFFSET('Hygiene Data'!$G$7,0,10*ROW('Hygiene Data'!G31))),'Data Summary'!DY37="Yes"),OFFSET('Hygiene Data'!$G$7,0,10*ROW('Hygiene Data'!G31)),NA())</f>
        <v>#N/A</v>
      </c>
      <c r="BK37" s="96" t="e">
        <f ca="true">+IF(AND(ISNUMBER(OFFSET('Hygiene Data'!$G$9,0,10*ROW('Hygiene Data'!G31))),'Data Summary'!DZ37="Yes"),OFFSET('Hygiene Data'!$G$9,0,10*ROW('Hygiene Data'!G31)),NA())</f>
        <v>#N/A</v>
      </c>
      <c r="BL37" s="96" t="e">
        <f ca="true">+IF(AND(ISNUMBER(OFFSET('Hygiene Data'!$H$5,0,10*ROW('Hygiene Data'!H31))),'Data Summary'!EA37="Yes"),OFFSET('Hygiene Data'!$H$5,0,10*ROW('Hygiene Data'!H31)),NA())</f>
        <v>#N/A</v>
      </c>
      <c r="BM37" s="96" t="e">
        <f ca="true">+IF(AND(ISNUMBER(OFFSET('Hygiene Data'!$H$7,0,10*ROW('Hygiene Data'!H31))),'Data Summary'!EB37="Yes"),OFFSET('Hygiene Data'!$H$7,0,10*ROW('Hygiene Data'!H31)),NA())</f>
        <v>#N/A</v>
      </c>
      <c r="BN37" s="96" t="e">
        <f ca="true">+IF(AND(ISNUMBER(OFFSET('Hygiene Data'!$H$9,0,10*ROW('Hygiene Data'!H31))),'Data Summary'!EC37="Yes"),OFFSET('Hygiene Data'!$H$9,0,10*ROW('Hygiene Data'!H31)),NA())</f>
        <v>#N/A</v>
      </c>
      <c r="BO37" s="96" t="e">
        <f ca="true">+IF(AND(ISNUMBER(OFFSET('Hygiene Data'!$I$5,0,10*ROW('Hygiene Data'!I31))),'Data Summary'!ED37="Yes"),OFFSET('Hygiene Data'!$I$5,0,10*ROW('Hygiene Data'!I31)),NA())</f>
        <v>#N/A</v>
      </c>
      <c r="BP37" s="96" t="e">
        <f ca="true">+IF(AND(ISNUMBER(OFFSET('Hygiene Data'!$I$7,0,10*ROW('Hygiene Data'!I31))),'Data Summary'!EE37="Yes"),OFFSET('Hygiene Data'!$I$7,0,10*ROW('Hygiene Data'!I31)),NA())</f>
        <v>#N/A</v>
      </c>
      <c r="BQ37" s="96" t="e">
        <f ca="true">+IF(AND(ISNUMBER(OFFSET('Hygiene Data'!$I$9,0,10*ROW('Hygiene Data'!I31))),'Data Summary'!EF37="Yes"),OFFSET('Hygiene Data'!$I$9,0,10*ROW('Hygiene Data'!I31)),NA())</f>
        <v>#N/A</v>
      </c>
    </row>
    <row xmlns:x14ac="http://schemas.microsoft.com/office/spreadsheetml/2009/9/ac" r="38" x14ac:dyDescent="0.2">
      <c r="A38" s="330" t="e">
        <f ca="true">+RIGHT('Data Summary'!A38,LEN('Data Summary'!A38)-9)</f>
        <v>#VALUE!</v>
      </c>
      <c r="B38" s="37" t="str">
        <f ca="true">+IF(ISTEXT('Data Summary'!B38),'Data Summary'!B38,"")</f>
        <v/>
      </c>
      <c r="C38" s="329" t="e">
        <f ca="true">+VALUE('Data Summary'!C38)</f>
        <v>#VALUE!</v>
      </c>
      <c r="D38" s="94" t="e">
        <f ca="true">+IF(AND(ISNUMBER(OFFSET('Water Data'!$D$4,0,10*ROW('Water Data'!D32))),'Data Summary'!BS38="Yes"),100-OFFSET('Water Data'!$D$4,0,10*ROW('Water Data'!D32)),NA())</f>
        <v>#N/A</v>
      </c>
      <c r="E38" s="94" t="e">
        <f ca="true">+IF(AND(ISNUMBER(OFFSET('Water Data'!$D$6,0,10*ROW('Water Data'!D32))),'Data Summary'!BT38="Yes"),OFFSET('Water Data'!$D$6,0,10*ROW('Water Data'!D32)),NA())</f>
        <v>#N/A</v>
      </c>
      <c r="F38" s="94" t="e">
        <f ca="true">+IF(AND(ISNUMBER(OFFSET('Water Data'!$D$9,0,10*ROW('Water Data'!D32))),'Data Summary'!BU38="Yes"),OFFSET('Water Data'!$D$9,0,10*ROW('Water Data'!D32)),NA())</f>
        <v>#N/A</v>
      </c>
      <c r="G38" s="94" t="e">
        <f ca="true">+IF(AND(ISNUMBER(OFFSET('Water Data'!$E$4,0,10*ROW('Water Data'!E32))),'Data Summary'!BV38="Yes"),100-OFFSET('Water Data'!$E$4,0,10*ROW('Water Data'!E32)),NA())</f>
        <v>#N/A</v>
      </c>
      <c r="H38" s="94" t="e">
        <f ca="true">+IF(AND(ISNUMBER(OFFSET('Water Data'!$E$6,0,10*ROW('Water Data'!E32))),'Data Summary'!BW38="Yes"),OFFSET('Water Data'!$E$6,0,10*ROW('Water Data'!E32)),NA())</f>
        <v>#N/A</v>
      </c>
      <c r="I38" s="94" t="e">
        <f ca="true">+IF(AND(ISNUMBER(OFFSET('Water Data'!$E$9,0,10*ROW('Water Data'!E32))),'Data Summary'!BX38="Yes"),OFFSET('Water Data'!$E$9,0,10*ROW('Water Data'!E32)),NA())</f>
        <v>#N/A</v>
      </c>
      <c r="J38" s="94" t="e">
        <f ca="true">+IF(AND(ISNUMBER(OFFSET('Water Data'!$F$4,0,10*ROW('Water Data'!F32))),'Data Summary'!BY38="Yes"),100-OFFSET('Water Data'!$F$4,0,10*ROW('Water Data'!F32)),NA())</f>
        <v>#N/A</v>
      </c>
      <c r="K38" s="94" t="e">
        <f ca="true">+IF(AND(ISNUMBER(OFFSET('Water Data'!$F$6,0,10*ROW('Water Data'!F32))),'Data Summary'!BZ38="Yes"),OFFSET('Water Data'!$F$6,0,10*ROW('Water Data'!F32)),NA())</f>
        <v>#N/A</v>
      </c>
      <c r="L38" s="94" t="e">
        <f ca="true">+IF(AND(ISNUMBER(OFFSET('Water Data'!$F$9,0,10*ROW('Water Data'!F32))),'Data Summary'!CA38="Yes"),OFFSET('Water Data'!$F$9,0,10*ROW('Water Data'!F32)),NA())</f>
        <v>#N/A</v>
      </c>
      <c r="M38" s="94" t="e">
        <f ca="true">+IF(AND(ISNUMBER(OFFSET('Water Data'!$G$4,0,10*ROW('Water Data'!G32))),'Data Summary'!CB38="Yes"),100-OFFSET('Water Data'!$G$4,0,10*ROW('Water Data'!G32)),NA())</f>
        <v>#N/A</v>
      </c>
      <c r="N38" s="94" t="e">
        <f ca="true">+IF(AND(ISNUMBER(OFFSET('Water Data'!$G$6,0,10*ROW('Water Data'!G32))),'Data Summary'!CC38="Yes"),OFFSET('Water Data'!$G$6,0,10*ROW('Water Data'!G32)),NA())</f>
        <v>#N/A</v>
      </c>
      <c r="O38" s="94" t="e">
        <f ca="true">+IF(AND(ISNUMBER(OFFSET('Water Data'!$G$9,0,10*ROW('Water Data'!G32))),'Data Summary'!CD38="Yes"),OFFSET('Water Data'!$G$9,0,10*ROW('Water Data'!G32)),NA())</f>
        <v>#N/A</v>
      </c>
      <c r="P38" s="94" t="e">
        <f ca="true">+IF(AND(ISNUMBER(OFFSET('Water Data'!$H$4,0,10*ROW('Water Data'!H32))),'Data Summary'!CE38="Yes"),100-OFFSET('Water Data'!$H$4,0,10*ROW('Water Data'!H32)),NA())</f>
        <v>#N/A</v>
      </c>
      <c r="Q38" s="94" t="e">
        <f ca="true">+IF(AND(ISNUMBER(OFFSET('Water Data'!$H$6,0,10*ROW('Water Data'!H32))),'Data Summary'!CF38="Yes"),OFFSET('Water Data'!$H$6,0,10*ROW('Water Data'!H32)),NA())</f>
        <v>#N/A</v>
      </c>
      <c r="R38" s="94" t="e">
        <f ca="true">+IF(AND(ISNUMBER(OFFSET('Water Data'!$H$9,0,10*ROW('Water Data'!H32))),'Data Summary'!CG38="Yes"),OFFSET('Water Data'!$H$9,0,10*ROW('Water Data'!H32)),NA())</f>
        <v>#N/A</v>
      </c>
      <c r="S38" s="94" t="e">
        <f ca="true">+IF(AND(ISNUMBER(OFFSET('Water Data'!$I$4,0,10*ROW('Water Data'!I32))),'Data Summary'!CH38="Yes"),100-OFFSET('Water Data'!$I$4,0,10*ROW('Water Data'!I32)),NA())</f>
        <v>#N/A</v>
      </c>
      <c r="T38" s="94" t="e">
        <f ca="true">+IF(AND(ISNUMBER(OFFSET('Water Data'!$I$6,0,10*ROW('Water Data'!I32))),'Data Summary'!CI38="Yes"),OFFSET('Water Data'!$I$6,0,10*ROW('Water Data'!I32)),NA())</f>
        <v>#N/A</v>
      </c>
      <c r="U38" s="94" t="e">
        <f ca="true">+IF(AND(ISNUMBER(OFFSET('Water Data'!$I$9,0,10*ROW('Water Data'!I32))),'Data Summary'!CJ38="Yes"),OFFSET('Water Data'!$I$9,0,10*ROW('Water Data'!I32)),NA())</f>
        <v>#N/A</v>
      </c>
      <c r="V38" s="95" t="e">
        <f ca="true">+IF(AND(ISNUMBER(OFFSET('Sanitation Data'!$D$4,0,10*ROW('Sanitation Data'!D32))),'Data Summary'!CK38="Yes"),100-OFFSET('Sanitation Data'!$D$4,0,10*ROW('Sanitation Data'!D32)),NA())</f>
        <v>#N/A</v>
      </c>
      <c r="W38" s="95" t="e">
        <f ca="true">+IF(AND(ISNUMBER(OFFSET('Sanitation Data'!$D$6,0,10*ROW('Sanitation Data'!D32))),'Data Summary'!CL38="Yes"),OFFSET('Sanitation Data'!$D$6,0,10*ROW('Sanitation Data'!D32)),NA())</f>
        <v>#N/A</v>
      </c>
      <c r="X38" s="95" t="e">
        <f ca="true">+IF(AND(ISNUMBER(OFFSET('Sanitation Data'!$D$10,0,10*ROW('Sanitation Data'!D32))),'Data Summary'!CM38="Yes"),OFFSET('Sanitation Data'!$D$10,0,10*ROW('Sanitation Data'!D32)),NA())</f>
        <v>#N/A</v>
      </c>
      <c r="Y38" s="95" t="e">
        <f ca="true">+IF(AND(ISNUMBER(OFFSET('Sanitation Data'!$D$11,0,10*ROW('Sanitation Data'!D32))),'Data Summary'!CN38="Yes"),OFFSET('Sanitation Data'!$D$11,0,10*ROW('Sanitation Data'!D32)),NA())</f>
        <v>#N/A</v>
      </c>
      <c r="Z38" s="95" t="e">
        <f ca="true">+IF(AND(ISNUMBER(OFFSET('Sanitation Data'!$D$12,0,10*ROW('Sanitation Data'!D32))),'Data Summary'!CO38="Yes"),OFFSET('Sanitation Data'!$D$12,0,10*ROW('Sanitation Data'!D32)),NA())</f>
        <v>#N/A</v>
      </c>
      <c r="AA38" s="95" t="e">
        <f ca="true">+IF(AND(ISNUMBER(OFFSET('Sanitation Data'!$E$4,0,10*ROW('Sanitation Data'!E32))),'Data Summary'!CP38="Yes"),100-OFFSET('Sanitation Data'!$E$4,0,10*ROW('Sanitation Data'!E32)),NA())</f>
        <v>#N/A</v>
      </c>
      <c r="AB38" s="95" t="e">
        <f ca="true">+IF(AND(ISNUMBER(OFFSET('Sanitation Data'!$E$6,0,10*ROW('Sanitation Data'!E32))),'Data Summary'!CQ38="Yes"),OFFSET('Sanitation Data'!$E$6,0,10*ROW('Sanitation Data'!E32)),NA())</f>
        <v>#N/A</v>
      </c>
      <c r="AC38" s="95" t="e">
        <f ca="true">+IF(AND(ISNUMBER(OFFSET('Sanitation Data'!$E$10,0,10*ROW('Sanitation Data'!E32))),'Data Summary'!CR38="Yes"),OFFSET('Sanitation Data'!$E$10,0,10*ROW('Sanitation Data'!E32)),NA())</f>
        <v>#N/A</v>
      </c>
      <c r="AD38" s="95" t="e">
        <f ca="true">+IF(AND(ISNUMBER(OFFSET('Sanitation Data'!$E$11,0,10*ROW('Sanitation Data'!E32))),'Data Summary'!CS38="Yes"),OFFSET('Sanitation Data'!$E$11,0,10*ROW('Sanitation Data'!E32)),NA())</f>
        <v>#N/A</v>
      </c>
      <c r="AE38" s="95" t="e">
        <f ca="true">+IF(AND(ISNUMBER(OFFSET('Sanitation Data'!$E$12,0,10*ROW('Sanitation Data'!E32))),'Data Summary'!CT38="Yes"),OFFSET('Sanitation Data'!$E$12,0,10*ROW('Sanitation Data'!E32)),NA())</f>
        <v>#N/A</v>
      </c>
      <c r="AF38" s="95" t="e">
        <f ca="true">+IF(AND(ISNUMBER(OFFSET('Sanitation Data'!$F$4,0,10*ROW('Sanitation Data'!F32))),'Data Summary'!CU38="Yes"),100-OFFSET('Sanitation Data'!$F$4,0,10*ROW('Sanitation Data'!F32)),NA())</f>
        <v>#N/A</v>
      </c>
      <c r="AG38" s="95" t="e">
        <f ca="true">+IF(AND(ISNUMBER(OFFSET('Sanitation Data'!$F$6,0,10*ROW('Sanitation Data'!F32))),'Data Summary'!CV38="Yes"),OFFSET('Sanitation Data'!$F$6,0,10*ROW('Sanitation Data'!F32)),NA())</f>
        <v>#N/A</v>
      </c>
      <c r="AH38" s="95" t="e">
        <f ca="true">+IF(AND(ISNUMBER(OFFSET('Sanitation Data'!$F$10,0,10*ROW('Sanitation Data'!F32))),'Data Summary'!CW38="Yes"),OFFSET('Sanitation Data'!$F$10,0,10*ROW('Sanitation Data'!F32)),NA())</f>
        <v>#N/A</v>
      </c>
      <c r="AI38" s="95" t="e">
        <f ca="true">+IF(AND(ISNUMBER(OFFSET('Sanitation Data'!$F$11,0,10*ROW('Sanitation Data'!F32))),'Data Summary'!CX38="Yes"),OFFSET('Sanitation Data'!$F$11,0,10*ROW('Sanitation Data'!F32)),NA())</f>
        <v>#N/A</v>
      </c>
      <c r="AJ38" s="95" t="e">
        <f ca="true">+IF(AND(ISNUMBER(OFFSET('Sanitation Data'!$F$12,0,10*ROW('Sanitation Data'!F32))),'Data Summary'!CY38="Yes"),OFFSET('Sanitation Data'!$F$12,0,10*ROW('Sanitation Data'!F32)),NA())</f>
        <v>#N/A</v>
      </c>
      <c r="AK38" s="95" t="e">
        <f ca="true">+IF(AND(ISNUMBER(OFFSET('Sanitation Data'!$G$4,0,10*ROW('Sanitation Data'!G32))),'Data Summary'!CZ38="Yes"),100-OFFSET('Sanitation Data'!$G$4,0,10*ROW('Sanitation Data'!G32)),NA())</f>
        <v>#N/A</v>
      </c>
      <c r="AL38" s="95" t="e">
        <f ca="true">+IF(AND(ISNUMBER(OFFSET('Sanitation Data'!$G$6,0,10*ROW('Sanitation Data'!G32))),'Data Summary'!DA38="Yes"),OFFSET('Sanitation Data'!$G$6,0,10*ROW('Sanitation Data'!G32)),NA())</f>
        <v>#N/A</v>
      </c>
      <c r="AM38" s="95" t="e">
        <f ca="true">+IF(AND(ISNUMBER(OFFSET('Sanitation Data'!$G$10,0,10*ROW('Sanitation Data'!G32))),'Data Summary'!DB38="Yes"),OFFSET('Sanitation Data'!$G$10,0,10*ROW('Sanitation Data'!G32)),NA())</f>
        <v>#N/A</v>
      </c>
      <c r="AN38" s="95" t="e">
        <f ca="true">+IF(AND(ISNUMBER(OFFSET('Sanitation Data'!$G$11,0,10*ROW('Sanitation Data'!G32))),'Data Summary'!DC38="Yes"),OFFSET('Sanitation Data'!$G$11,0,10*ROW('Sanitation Data'!G32)),NA())</f>
        <v>#N/A</v>
      </c>
      <c r="AO38" s="95" t="e">
        <f ca="true">+IF(AND(ISNUMBER(OFFSET('Sanitation Data'!$G$12,0,10*ROW('Sanitation Data'!G32))),'Data Summary'!DD38="Yes"),OFFSET('Sanitation Data'!$G$12,0,10*ROW('Sanitation Data'!G32)),NA())</f>
        <v>#N/A</v>
      </c>
      <c r="AP38" s="95" t="e">
        <f ca="true">+IF(AND(ISNUMBER(OFFSET('Sanitation Data'!$H$4,0,10*ROW('Sanitation Data'!H32))),'Data Summary'!DE38="Yes"),100-OFFSET('Sanitation Data'!$H$4,0,10*ROW('Sanitation Data'!H32)),NA())</f>
        <v>#N/A</v>
      </c>
      <c r="AQ38" s="95" t="e">
        <f ca="true">+IF(AND(ISNUMBER(OFFSET('Sanitation Data'!$H$6,0,10*ROW('Sanitation Data'!H32))),'Data Summary'!DF38="Yes"),OFFSET('Sanitation Data'!$H$6,0,10*ROW('Sanitation Data'!H32)),NA())</f>
        <v>#N/A</v>
      </c>
      <c r="AR38" s="95" t="e">
        <f ca="true">+IF(AND(ISNUMBER(OFFSET('Sanitation Data'!$H$10,0,10*ROW('Sanitation Data'!H32))),'Data Summary'!DG38="Yes"),OFFSET('Sanitation Data'!$H$10,0,10*ROW('Sanitation Data'!H32)),NA())</f>
        <v>#N/A</v>
      </c>
      <c r="AS38" s="95" t="e">
        <f ca="true">+IF(AND(ISNUMBER(OFFSET('Sanitation Data'!$H$11,0,10*ROW('Sanitation Data'!H32))),'Data Summary'!DH38="Yes"),OFFSET('Sanitation Data'!$H$11,0,10*ROW('Sanitation Data'!H32)),NA())</f>
        <v>#N/A</v>
      </c>
      <c r="AT38" s="95" t="e">
        <f ca="true">+IF(AND(ISNUMBER(OFFSET('Sanitation Data'!$H$12,0,10*ROW('Sanitation Data'!H32))),'Data Summary'!DI38="Yes"),OFFSET('Sanitation Data'!$H$12,0,10*ROW('Sanitation Data'!H32)),NA())</f>
        <v>#N/A</v>
      </c>
      <c r="AU38" s="95" t="e">
        <f ca="true">+IF(AND(ISNUMBER(OFFSET('Sanitation Data'!$I$4,0,10*ROW('Sanitation Data'!I32))),'Data Summary'!DJ38="Yes"),100-OFFSET('Sanitation Data'!$I$4,0,10*ROW('Sanitation Data'!I32)),NA())</f>
        <v>#N/A</v>
      </c>
      <c r="AV38" s="95" t="e">
        <f ca="true">+IF(AND(ISNUMBER(OFFSET('Sanitation Data'!$I$6,0,10*ROW('Sanitation Data'!I32))),'Data Summary'!DK38="Yes"),OFFSET('Sanitation Data'!$I$6,0,10*ROW('Sanitation Data'!I32)),NA())</f>
        <v>#N/A</v>
      </c>
      <c r="AW38" s="95" t="e">
        <f ca="true">+IF(AND(ISNUMBER(OFFSET('Sanitation Data'!$I$10,0,10*ROW('Sanitation Data'!I32))),'Data Summary'!DL38="Yes"),OFFSET('Sanitation Data'!$I$10,0,10*ROW('Sanitation Data'!I32)),NA())</f>
        <v>#N/A</v>
      </c>
      <c r="AX38" s="95" t="e">
        <f ca="true">+IF(AND(ISNUMBER(OFFSET('Sanitation Data'!$I$11,0,10*ROW('Sanitation Data'!I32))),'Data Summary'!DM38="Yes"),OFFSET('Sanitation Data'!$I$11,0,10*ROW('Sanitation Data'!I32)),NA())</f>
        <v>#N/A</v>
      </c>
      <c r="AY38" s="95" t="e">
        <f ca="true">+IF(AND(ISNUMBER(OFFSET('Sanitation Data'!$I$12,0,10*ROW('Sanitation Data'!I32))),'Data Summary'!DN38="Yes"),OFFSET('Sanitation Data'!$I$12,0,10*ROW('Sanitation Data'!I32)),NA())</f>
        <v>#N/A</v>
      </c>
      <c r="AZ38" s="96" t="e">
        <f ca="true">+IF(AND(ISNUMBER(OFFSET('Hygiene Data'!$D$5,0,10*ROW('Hygiene Data'!D32))),'Data Summary'!DO38="Yes"),OFFSET('Hygiene Data'!$D$5,0,10*ROW('Hygiene Data'!D32)),NA())</f>
        <v>#N/A</v>
      </c>
      <c r="BA38" s="96" t="e">
        <f ca="true">+IF(AND(ISNUMBER(OFFSET('Hygiene Data'!$D$7,0,10*ROW('Hygiene Data'!D32))),'Data Summary'!DP38="Yes"),OFFSET('Hygiene Data'!$D$7,0,10*ROW('Hygiene Data'!D32)),NA())</f>
        <v>#N/A</v>
      </c>
      <c r="BB38" s="96" t="e">
        <f ca="true">+IF(AND(ISNUMBER(OFFSET('Hygiene Data'!$D$9,0,10*ROW('Hygiene Data'!D32))),'Data Summary'!DQ38="Yes"),OFFSET('Hygiene Data'!$D$9,0,10*ROW('Hygiene Data'!D32)),NA())</f>
        <v>#N/A</v>
      </c>
      <c r="BC38" s="96" t="e">
        <f ca="true">+IF(AND(ISNUMBER(OFFSET('Hygiene Data'!$E$5,0,10*ROW('Hygiene Data'!E32))),'Data Summary'!DR38="Yes"),OFFSET('Hygiene Data'!$E$5,0,10*ROW('Hygiene Data'!E32)),NA())</f>
        <v>#N/A</v>
      </c>
      <c r="BD38" s="96" t="e">
        <f ca="true">+IF(AND(ISNUMBER(OFFSET('Hygiene Data'!$E$7,0,10*ROW('Hygiene Data'!E32))),'Data Summary'!DS38="Yes"),OFFSET('Hygiene Data'!$E$7,0,10*ROW('Hygiene Data'!E32)),NA())</f>
        <v>#N/A</v>
      </c>
      <c r="BE38" s="96" t="e">
        <f ca="true">+IF(AND(ISNUMBER(OFFSET('Hygiene Data'!$E$9,0,10*ROW('Hygiene Data'!E32))),'Data Summary'!DT38="Yes"),OFFSET('Hygiene Data'!$E$9,0,10*ROW('Hygiene Data'!E32)),NA())</f>
        <v>#N/A</v>
      </c>
      <c r="BF38" s="96" t="e">
        <f ca="true">+IF(AND(ISNUMBER(OFFSET('Hygiene Data'!$F$5,0,10*ROW('Hygiene Data'!F32))),'Data Summary'!DU38="Yes"),OFFSET('Hygiene Data'!$F$5,0,10*ROW('Hygiene Data'!F32)),NA())</f>
        <v>#N/A</v>
      </c>
      <c r="BG38" s="96" t="e">
        <f ca="true">+IF(AND(ISNUMBER(OFFSET('Hygiene Data'!$F$7,0,10*ROW('Hygiene Data'!F32))),'Data Summary'!DV38="Yes"),OFFSET('Hygiene Data'!$F$7,0,10*ROW('Hygiene Data'!F32)),NA())</f>
        <v>#N/A</v>
      </c>
      <c r="BH38" s="96" t="e">
        <f ca="true">+IF(AND(ISNUMBER(OFFSET('Hygiene Data'!$F$9,0,10*ROW('Hygiene Data'!F32))),'Data Summary'!DW38="Yes"),OFFSET('Hygiene Data'!$F$9,0,10*ROW('Hygiene Data'!F32)),NA())</f>
        <v>#N/A</v>
      </c>
      <c r="BI38" s="96" t="e">
        <f ca="true">+IF(AND(ISNUMBER(OFFSET('Hygiene Data'!$G$5,0,10*ROW('Hygiene Data'!G32))),'Data Summary'!DX38="Yes"),OFFSET('Hygiene Data'!$G$5,0,10*ROW('Hygiene Data'!G32)),NA())</f>
        <v>#N/A</v>
      </c>
      <c r="BJ38" s="96" t="e">
        <f ca="true">+IF(AND(ISNUMBER(OFFSET('Hygiene Data'!$G$7,0,10*ROW('Hygiene Data'!G32))),'Data Summary'!DY38="Yes"),OFFSET('Hygiene Data'!$G$7,0,10*ROW('Hygiene Data'!G32)),NA())</f>
        <v>#N/A</v>
      </c>
      <c r="BK38" s="96" t="e">
        <f ca="true">+IF(AND(ISNUMBER(OFFSET('Hygiene Data'!$G$9,0,10*ROW('Hygiene Data'!G32))),'Data Summary'!DZ38="Yes"),OFFSET('Hygiene Data'!$G$9,0,10*ROW('Hygiene Data'!G32)),NA())</f>
        <v>#N/A</v>
      </c>
      <c r="BL38" s="96" t="e">
        <f ca="true">+IF(AND(ISNUMBER(OFFSET('Hygiene Data'!$H$5,0,10*ROW('Hygiene Data'!H32))),'Data Summary'!EA38="Yes"),OFFSET('Hygiene Data'!$H$5,0,10*ROW('Hygiene Data'!H32)),NA())</f>
        <v>#N/A</v>
      </c>
      <c r="BM38" s="96" t="e">
        <f ca="true">+IF(AND(ISNUMBER(OFFSET('Hygiene Data'!$H$7,0,10*ROW('Hygiene Data'!H32))),'Data Summary'!EB38="Yes"),OFFSET('Hygiene Data'!$H$7,0,10*ROW('Hygiene Data'!H32)),NA())</f>
        <v>#N/A</v>
      </c>
      <c r="BN38" s="96" t="e">
        <f ca="true">+IF(AND(ISNUMBER(OFFSET('Hygiene Data'!$H$9,0,10*ROW('Hygiene Data'!H32))),'Data Summary'!EC38="Yes"),OFFSET('Hygiene Data'!$H$9,0,10*ROW('Hygiene Data'!H32)),NA())</f>
        <v>#N/A</v>
      </c>
      <c r="BO38" s="96" t="e">
        <f ca="true">+IF(AND(ISNUMBER(OFFSET('Hygiene Data'!$I$5,0,10*ROW('Hygiene Data'!I32))),'Data Summary'!ED38="Yes"),OFFSET('Hygiene Data'!$I$5,0,10*ROW('Hygiene Data'!I32)),NA())</f>
        <v>#N/A</v>
      </c>
      <c r="BP38" s="96" t="e">
        <f ca="true">+IF(AND(ISNUMBER(OFFSET('Hygiene Data'!$I$7,0,10*ROW('Hygiene Data'!I32))),'Data Summary'!EE38="Yes"),OFFSET('Hygiene Data'!$I$7,0,10*ROW('Hygiene Data'!I32)),NA())</f>
        <v>#N/A</v>
      </c>
      <c r="BQ38" s="96" t="e">
        <f ca="true">+IF(AND(ISNUMBER(OFFSET('Hygiene Data'!$I$9,0,10*ROW('Hygiene Data'!I32))),'Data Summary'!EF38="Yes"),OFFSET('Hygiene Data'!$I$9,0,10*ROW('Hygiene Data'!I32)),NA())</f>
        <v>#N/A</v>
      </c>
    </row>
    <row xmlns:x14ac="http://schemas.microsoft.com/office/spreadsheetml/2009/9/ac" r="39" x14ac:dyDescent="0.2">
      <c r="A39" s="330" t="e">
        <f ca="true">+RIGHT('Data Summary'!A39,LEN('Data Summary'!A39)-9)</f>
        <v>#VALUE!</v>
      </c>
      <c r="B39" s="37" t="str">
        <f ca="true">+IF(ISTEXT('Data Summary'!B39),'Data Summary'!B39,"")</f>
        <v/>
      </c>
      <c r="C39" s="329" t="e">
        <f ca="true">+VALUE('Data Summary'!C39)</f>
        <v>#VALUE!</v>
      </c>
      <c r="D39" s="94" t="e">
        <f ca="true">+IF(AND(ISNUMBER(OFFSET('Water Data'!$D$4,0,10*ROW('Water Data'!D33))),'Data Summary'!BS39="Yes"),100-OFFSET('Water Data'!$D$4,0,10*ROW('Water Data'!D33)),NA())</f>
        <v>#N/A</v>
      </c>
      <c r="E39" s="94" t="e">
        <f ca="true">+IF(AND(ISNUMBER(OFFSET('Water Data'!$D$6,0,10*ROW('Water Data'!D33))),'Data Summary'!BT39="Yes"),OFFSET('Water Data'!$D$6,0,10*ROW('Water Data'!D33)),NA())</f>
        <v>#N/A</v>
      </c>
      <c r="F39" s="94" t="e">
        <f ca="true">+IF(AND(ISNUMBER(OFFSET('Water Data'!$D$9,0,10*ROW('Water Data'!D33))),'Data Summary'!BU39="Yes"),OFFSET('Water Data'!$D$9,0,10*ROW('Water Data'!D33)),NA())</f>
        <v>#N/A</v>
      </c>
      <c r="G39" s="94" t="e">
        <f ca="true">+IF(AND(ISNUMBER(OFFSET('Water Data'!$E$4,0,10*ROW('Water Data'!E33))),'Data Summary'!BV39="Yes"),100-OFFSET('Water Data'!$E$4,0,10*ROW('Water Data'!E33)),NA())</f>
        <v>#N/A</v>
      </c>
      <c r="H39" s="94" t="e">
        <f ca="true">+IF(AND(ISNUMBER(OFFSET('Water Data'!$E$6,0,10*ROW('Water Data'!E33))),'Data Summary'!BW39="Yes"),OFFSET('Water Data'!$E$6,0,10*ROW('Water Data'!E33)),NA())</f>
        <v>#N/A</v>
      </c>
      <c r="I39" s="94" t="e">
        <f ca="true">+IF(AND(ISNUMBER(OFFSET('Water Data'!$E$9,0,10*ROW('Water Data'!E33))),'Data Summary'!BX39="Yes"),OFFSET('Water Data'!$E$9,0,10*ROW('Water Data'!E33)),NA())</f>
        <v>#N/A</v>
      </c>
      <c r="J39" s="94" t="e">
        <f ca="true">+IF(AND(ISNUMBER(OFFSET('Water Data'!$F$4,0,10*ROW('Water Data'!F33))),'Data Summary'!BY39="Yes"),100-OFFSET('Water Data'!$F$4,0,10*ROW('Water Data'!F33)),NA())</f>
        <v>#N/A</v>
      </c>
      <c r="K39" s="94" t="e">
        <f ca="true">+IF(AND(ISNUMBER(OFFSET('Water Data'!$F$6,0,10*ROW('Water Data'!F33))),'Data Summary'!BZ39="Yes"),OFFSET('Water Data'!$F$6,0,10*ROW('Water Data'!F33)),NA())</f>
        <v>#N/A</v>
      </c>
      <c r="L39" s="94" t="e">
        <f ca="true">+IF(AND(ISNUMBER(OFFSET('Water Data'!$F$9,0,10*ROW('Water Data'!F33))),'Data Summary'!CA39="Yes"),OFFSET('Water Data'!$F$9,0,10*ROW('Water Data'!F33)),NA())</f>
        <v>#N/A</v>
      </c>
      <c r="M39" s="94" t="e">
        <f ca="true">+IF(AND(ISNUMBER(OFFSET('Water Data'!$G$4,0,10*ROW('Water Data'!G33))),'Data Summary'!CB39="Yes"),100-OFFSET('Water Data'!$G$4,0,10*ROW('Water Data'!G33)),NA())</f>
        <v>#N/A</v>
      </c>
      <c r="N39" s="94" t="e">
        <f ca="true">+IF(AND(ISNUMBER(OFFSET('Water Data'!$G$6,0,10*ROW('Water Data'!G33))),'Data Summary'!CC39="Yes"),OFFSET('Water Data'!$G$6,0,10*ROW('Water Data'!G33)),NA())</f>
        <v>#N/A</v>
      </c>
      <c r="O39" s="94" t="e">
        <f ca="true">+IF(AND(ISNUMBER(OFFSET('Water Data'!$G$9,0,10*ROW('Water Data'!G33))),'Data Summary'!CD39="Yes"),OFFSET('Water Data'!$G$9,0,10*ROW('Water Data'!G33)),NA())</f>
        <v>#N/A</v>
      </c>
      <c r="P39" s="94" t="e">
        <f ca="true">+IF(AND(ISNUMBER(OFFSET('Water Data'!$H$4,0,10*ROW('Water Data'!H33))),'Data Summary'!CE39="Yes"),100-OFFSET('Water Data'!$H$4,0,10*ROW('Water Data'!H33)),NA())</f>
        <v>#N/A</v>
      </c>
      <c r="Q39" s="94" t="e">
        <f ca="true">+IF(AND(ISNUMBER(OFFSET('Water Data'!$H$6,0,10*ROW('Water Data'!H33))),'Data Summary'!CF39="Yes"),OFFSET('Water Data'!$H$6,0,10*ROW('Water Data'!H33)),NA())</f>
        <v>#N/A</v>
      </c>
      <c r="R39" s="94" t="e">
        <f ca="true">+IF(AND(ISNUMBER(OFFSET('Water Data'!$H$9,0,10*ROW('Water Data'!H33))),'Data Summary'!CG39="Yes"),OFFSET('Water Data'!$H$9,0,10*ROW('Water Data'!H33)),NA())</f>
        <v>#N/A</v>
      </c>
      <c r="S39" s="94" t="e">
        <f ca="true">+IF(AND(ISNUMBER(OFFSET('Water Data'!$I$4,0,10*ROW('Water Data'!I33))),'Data Summary'!CH39="Yes"),100-OFFSET('Water Data'!$I$4,0,10*ROW('Water Data'!I33)),NA())</f>
        <v>#N/A</v>
      </c>
      <c r="T39" s="94" t="e">
        <f ca="true">+IF(AND(ISNUMBER(OFFSET('Water Data'!$I$6,0,10*ROW('Water Data'!I33))),'Data Summary'!CI39="Yes"),OFFSET('Water Data'!$I$6,0,10*ROW('Water Data'!I33)),NA())</f>
        <v>#N/A</v>
      </c>
      <c r="U39" s="94" t="e">
        <f ca="true">+IF(AND(ISNUMBER(OFFSET('Water Data'!$I$9,0,10*ROW('Water Data'!I33))),'Data Summary'!CJ39="Yes"),OFFSET('Water Data'!$I$9,0,10*ROW('Water Data'!I33)),NA())</f>
        <v>#N/A</v>
      </c>
      <c r="V39" s="95" t="e">
        <f ca="true">+IF(AND(ISNUMBER(OFFSET('Sanitation Data'!$D$4,0,10*ROW('Sanitation Data'!D33))),'Data Summary'!CK39="Yes"),100-OFFSET('Sanitation Data'!$D$4,0,10*ROW('Sanitation Data'!D33)),NA())</f>
        <v>#N/A</v>
      </c>
      <c r="W39" s="95" t="e">
        <f ca="true">+IF(AND(ISNUMBER(OFFSET('Sanitation Data'!$D$6,0,10*ROW('Sanitation Data'!D33))),'Data Summary'!CL39="Yes"),OFFSET('Sanitation Data'!$D$6,0,10*ROW('Sanitation Data'!D33)),NA())</f>
        <v>#N/A</v>
      </c>
      <c r="X39" s="95" t="e">
        <f ca="true">+IF(AND(ISNUMBER(OFFSET('Sanitation Data'!$D$10,0,10*ROW('Sanitation Data'!D33))),'Data Summary'!CM39="Yes"),OFFSET('Sanitation Data'!$D$10,0,10*ROW('Sanitation Data'!D33)),NA())</f>
        <v>#N/A</v>
      </c>
      <c r="Y39" s="95" t="e">
        <f ca="true">+IF(AND(ISNUMBER(OFFSET('Sanitation Data'!$D$11,0,10*ROW('Sanitation Data'!D33))),'Data Summary'!CN39="Yes"),OFFSET('Sanitation Data'!$D$11,0,10*ROW('Sanitation Data'!D33)),NA())</f>
        <v>#N/A</v>
      </c>
      <c r="Z39" s="95" t="e">
        <f ca="true">+IF(AND(ISNUMBER(OFFSET('Sanitation Data'!$D$12,0,10*ROW('Sanitation Data'!D33))),'Data Summary'!CO39="Yes"),OFFSET('Sanitation Data'!$D$12,0,10*ROW('Sanitation Data'!D33)),NA())</f>
        <v>#N/A</v>
      </c>
      <c r="AA39" s="95" t="e">
        <f ca="true">+IF(AND(ISNUMBER(OFFSET('Sanitation Data'!$E$4,0,10*ROW('Sanitation Data'!E33))),'Data Summary'!CP39="Yes"),100-OFFSET('Sanitation Data'!$E$4,0,10*ROW('Sanitation Data'!E33)),NA())</f>
        <v>#N/A</v>
      </c>
      <c r="AB39" s="95" t="e">
        <f ca="true">+IF(AND(ISNUMBER(OFFSET('Sanitation Data'!$E$6,0,10*ROW('Sanitation Data'!E33))),'Data Summary'!CQ39="Yes"),OFFSET('Sanitation Data'!$E$6,0,10*ROW('Sanitation Data'!E33)),NA())</f>
        <v>#N/A</v>
      </c>
      <c r="AC39" s="95" t="e">
        <f ca="true">+IF(AND(ISNUMBER(OFFSET('Sanitation Data'!$E$10,0,10*ROW('Sanitation Data'!E33))),'Data Summary'!CR39="Yes"),OFFSET('Sanitation Data'!$E$10,0,10*ROW('Sanitation Data'!E33)),NA())</f>
        <v>#N/A</v>
      </c>
      <c r="AD39" s="95" t="e">
        <f ca="true">+IF(AND(ISNUMBER(OFFSET('Sanitation Data'!$E$11,0,10*ROW('Sanitation Data'!E33))),'Data Summary'!CS39="Yes"),OFFSET('Sanitation Data'!$E$11,0,10*ROW('Sanitation Data'!E33)),NA())</f>
        <v>#N/A</v>
      </c>
      <c r="AE39" s="95" t="e">
        <f ca="true">+IF(AND(ISNUMBER(OFFSET('Sanitation Data'!$E$12,0,10*ROW('Sanitation Data'!E33))),'Data Summary'!CT39="Yes"),OFFSET('Sanitation Data'!$E$12,0,10*ROW('Sanitation Data'!E33)),NA())</f>
        <v>#N/A</v>
      </c>
      <c r="AF39" s="95" t="e">
        <f ca="true">+IF(AND(ISNUMBER(OFFSET('Sanitation Data'!$F$4,0,10*ROW('Sanitation Data'!F33))),'Data Summary'!CU39="Yes"),100-OFFSET('Sanitation Data'!$F$4,0,10*ROW('Sanitation Data'!F33)),NA())</f>
        <v>#N/A</v>
      </c>
      <c r="AG39" s="95" t="e">
        <f ca="true">+IF(AND(ISNUMBER(OFFSET('Sanitation Data'!$F$6,0,10*ROW('Sanitation Data'!F33))),'Data Summary'!CV39="Yes"),OFFSET('Sanitation Data'!$F$6,0,10*ROW('Sanitation Data'!F33)),NA())</f>
        <v>#N/A</v>
      </c>
      <c r="AH39" s="95" t="e">
        <f ca="true">+IF(AND(ISNUMBER(OFFSET('Sanitation Data'!$F$10,0,10*ROW('Sanitation Data'!F33))),'Data Summary'!CW39="Yes"),OFFSET('Sanitation Data'!$F$10,0,10*ROW('Sanitation Data'!F33)),NA())</f>
        <v>#N/A</v>
      </c>
      <c r="AI39" s="95" t="e">
        <f ca="true">+IF(AND(ISNUMBER(OFFSET('Sanitation Data'!$F$11,0,10*ROW('Sanitation Data'!F33))),'Data Summary'!CX39="Yes"),OFFSET('Sanitation Data'!$F$11,0,10*ROW('Sanitation Data'!F33)),NA())</f>
        <v>#N/A</v>
      </c>
      <c r="AJ39" s="95" t="e">
        <f ca="true">+IF(AND(ISNUMBER(OFFSET('Sanitation Data'!$F$12,0,10*ROW('Sanitation Data'!F33))),'Data Summary'!CY39="Yes"),OFFSET('Sanitation Data'!$F$12,0,10*ROW('Sanitation Data'!F33)),NA())</f>
        <v>#N/A</v>
      </c>
      <c r="AK39" s="95" t="e">
        <f ca="true">+IF(AND(ISNUMBER(OFFSET('Sanitation Data'!$G$4,0,10*ROW('Sanitation Data'!G33))),'Data Summary'!CZ39="Yes"),100-OFFSET('Sanitation Data'!$G$4,0,10*ROW('Sanitation Data'!G33)),NA())</f>
        <v>#N/A</v>
      </c>
      <c r="AL39" s="95" t="e">
        <f ca="true">+IF(AND(ISNUMBER(OFFSET('Sanitation Data'!$G$6,0,10*ROW('Sanitation Data'!G33))),'Data Summary'!DA39="Yes"),OFFSET('Sanitation Data'!$G$6,0,10*ROW('Sanitation Data'!G33)),NA())</f>
        <v>#N/A</v>
      </c>
      <c r="AM39" s="95" t="e">
        <f ca="true">+IF(AND(ISNUMBER(OFFSET('Sanitation Data'!$G$10,0,10*ROW('Sanitation Data'!G33))),'Data Summary'!DB39="Yes"),OFFSET('Sanitation Data'!$G$10,0,10*ROW('Sanitation Data'!G33)),NA())</f>
        <v>#N/A</v>
      </c>
      <c r="AN39" s="95" t="e">
        <f ca="true">+IF(AND(ISNUMBER(OFFSET('Sanitation Data'!$G$11,0,10*ROW('Sanitation Data'!G33))),'Data Summary'!DC39="Yes"),OFFSET('Sanitation Data'!$G$11,0,10*ROW('Sanitation Data'!G33)),NA())</f>
        <v>#N/A</v>
      </c>
      <c r="AO39" s="95" t="e">
        <f ca="true">+IF(AND(ISNUMBER(OFFSET('Sanitation Data'!$G$12,0,10*ROW('Sanitation Data'!G33))),'Data Summary'!DD39="Yes"),OFFSET('Sanitation Data'!$G$12,0,10*ROW('Sanitation Data'!G33)),NA())</f>
        <v>#N/A</v>
      </c>
      <c r="AP39" s="95" t="e">
        <f ca="true">+IF(AND(ISNUMBER(OFFSET('Sanitation Data'!$H$4,0,10*ROW('Sanitation Data'!H33))),'Data Summary'!DE39="Yes"),100-OFFSET('Sanitation Data'!$H$4,0,10*ROW('Sanitation Data'!H33)),NA())</f>
        <v>#N/A</v>
      </c>
      <c r="AQ39" s="95" t="e">
        <f ca="true">+IF(AND(ISNUMBER(OFFSET('Sanitation Data'!$H$6,0,10*ROW('Sanitation Data'!H33))),'Data Summary'!DF39="Yes"),OFFSET('Sanitation Data'!$H$6,0,10*ROW('Sanitation Data'!H33)),NA())</f>
        <v>#N/A</v>
      </c>
      <c r="AR39" s="95" t="e">
        <f ca="true">+IF(AND(ISNUMBER(OFFSET('Sanitation Data'!$H$10,0,10*ROW('Sanitation Data'!H33))),'Data Summary'!DG39="Yes"),OFFSET('Sanitation Data'!$H$10,0,10*ROW('Sanitation Data'!H33)),NA())</f>
        <v>#N/A</v>
      </c>
      <c r="AS39" s="95" t="e">
        <f ca="true">+IF(AND(ISNUMBER(OFFSET('Sanitation Data'!$H$11,0,10*ROW('Sanitation Data'!H33))),'Data Summary'!DH39="Yes"),OFFSET('Sanitation Data'!$H$11,0,10*ROW('Sanitation Data'!H33)),NA())</f>
        <v>#N/A</v>
      </c>
      <c r="AT39" s="95" t="e">
        <f ca="true">+IF(AND(ISNUMBER(OFFSET('Sanitation Data'!$H$12,0,10*ROW('Sanitation Data'!H33))),'Data Summary'!DI39="Yes"),OFFSET('Sanitation Data'!$H$12,0,10*ROW('Sanitation Data'!H33)),NA())</f>
        <v>#N/A</v>
      </c>
      <c r="AU39" s="95" t="e">
        <f ca="true">+IF(AND(ISNUMBER(OFFSET('Sanitation Data'!$I$4,0,10*ROW('Sanitation Data'!I33))),'Data Summary'!DJ39="Yes"),100-OFFSET('Sanitation Data'!$I$4,0,10*ROW('Sanitation Data'!I33)),NA())</f>
        <v>#N/A</v>
      </c>
      <c r="AV39" s="95" t="e">
        <f ca="true">+IF(AND(ISNUMBER(OFFSET('Sanitation Data'!$I$6,0,10*ROW('Sanitation Data'!I33))),'Data Summary'!DK39="Yes"),OFFSET('Sanitation Data'!$I$6,0,10*ROW('Sanitation Data'!I33)),NA())</f>
        <v>#N/A</v>
      </c>
      <c r="AW39" s="95" t="e">
        <f ca="true">+IF(AND(ISNUMBER(OFFSET('Sanitation Data'!$I$10,0,10*ROW('Sanitation Data'!I33))),'Data Summary'!DL39="Yes"),OFFSET('Sanitation Data'!$I$10,0,10*ROW('Sanitation Data'!I33)),NA())</f>
        <v>#N/A</v>
      </c>
      <c r="AX39" s="95" t="e">
        <f ca="true">+IF(AND(ISNUMBER(OFFSET('Sanitation Data'!$I$11,0,10*ROW('Sanitation Data'!I33))),'Data Summary'!DM39="Yes"),OFFSET('Sanitation Data'!$I$11,0,10*ROW('Sanitation Data'!I33)),NA())</f>
        <v>#N/A</v>
      </c>
      <c r="AY39" s="95" t="e">
        <f ca="true">+IF(AND(ISNUMBER(OFFSET('Sanitation Data'!$I$12,0,10*ROW('Sanitation Data'!I33))),'Data Summary'!DN39="Yes"),OFFSET('Sanitation Data'!$I$12,0,10*ROW('Sanitation Data'!I33)),NA())</f>
        <v>#N/A</v>
      </c>
      <c r="AZ39" s="96" t="e">
        <f ca="true">+IF(AND(ISNUMBER(OFFSET('Hygiene Data'!$D$5,0,10*ROW('Hygiene Data'!D33))),'Data Summary'!DO39="Yes"),OFFSET('Hygiene Data'!$D$5,0,10*ROW('Hygiene Data'!D33)),NA())</f>
        <v>#N/A</v>
      </c>
      <c r="BA39" s="96" t="e">
        <f ca="true">+IF(AND(ISNUMBER(OFFSET('Hygiene Data'!$D$7,0,10*ROW('Hygiene Data'!D33))),'Data Summary'!DP39="Yes"),OFFSET('Hygiene Data'!$D$7,0,10*ROW('Hygiene Data'!D33)),NA())</f>
        <v>#N/A</v>
      </c>
      <c r="BB39" s="96" t="e">
        <f ca="true">+IF(AND(ISNUMBER(OFFSET('Hygiene Data'!$D$9,0,10*ROW('Hygiene Data'!D33))),'Data Summary'!DQ39="Yes"),OFFSET('Hygiene Data'!$D$9,0,10*ROW('Hygiene Data'!D33)),NA())</f>
        <v>#N/A</v>
      </c>
      <c r="BC39" s="96" t="e">
        <f ca="true">+IF(AND(ISNUMBER(OFFSET('Hygiene Data'!$E$5,0,10*ROW('Hygiene Data'!E33))),'Data Summary'!DR39="Yes"),OFFSET('Hygiene Data'!$E$5,0,10*ROW('Hygiene Data'!E33)),NA())</f>
        <v>#N/A</v>
      </c>
      <c r="BD39" s="96" t="e">
        <f ca="true">+IF(AND(ISNUMBER(OFFSET('Hygiene Data'!$E$7,0,10*ROW('Hygiene Data'!E33))),'Data Summary'!DS39="Yes"),OFFSET('Hygiene Data'!$E$7,0,10*ROW('Hygiene Data'!E33)),NA())</f>
        <v>#N/A</v>
      </c>
      <c r="BE39" s="96" t="e">
        <f ca="true">+IF(AND(ISNUMBER(OFFSET('Hygiene Data'!$E$9,0,10*ROW('Hygiene Data'!E33))),'Data Summary'!DT39="Yes"),OFFSET('Hygiene Data'!$E$9,0,10*ROW('Hygiene Data'!E33)),NA())</f>
        <v>#N/A</v>
      </c>
      <c r="BF39" s="96" t="e">
        <f ca="true">+IF(AND(ISNUMBER(OFFSET('Hygiene Data'!$F$5,0,10*ROW('Hygiene Data'!F33))),'Data Summary'!DU39="Yes"),OFFSET('Hygiene Data'!$F$5,0,10*ROW('Hygiene Data'!F33)),NA())</f>
        <v>#N/A</v>
      </c>
      <c r="BG39" s="96" t="e">
        <f ca="true">+IF(AND(ISNUMBER(OFFSET('Hygiene Data'!$F$7,0,10*ROW('Hygiene Data'!F33))),'Data Summary'!DV39="Yes"),OFFSET('Hygiene Data'!$F$7,0,10*ROW('Hygiene Data'!F33)),NA())</f>
        <v>#N/A</v>
      </c>
      <c r="BH39" s="96" t="e">
        <f ca="true">+IF(AND(ISNUMBER(OFFSET('Hygiene Data'!$F$9,0,10*ROW('Hygiene Data'!F33))),'Data Summary'!DW39="Yes"),OFFSET('Hygiene Data'!$F$9,0,10*ROW('Hygiene Data'!F33)),NA())</f>
        <v>#N/A</v>
      </c>
      <c r="BI39" s="96" t="e">
        <f ca="true">+IF(AND(ISNUMBER(OFFSET('Hygiene Data'!$G$5,0,10*ROW('Hygiene Data'!G33))),'Data Summary'!DX39="Yes"),OFFSET('Hygiene Data'!$G$5,0,10*ROW('Hygiene Data'!G33)),NA())</f>
        <v>#N/A</v>
      </c>
      <c r="BJ39" s="96" t="e">
        <f ca="true">+IF(AND(ISNUMBER(OFFSET('Hygiene Data'!$G$7,0,10*ROW('Hygiene Data'!G33))),'Data Summary'!DY39="Yes"),OFFSET('Hygiene Data'!$G$7,0,10*ROW('Hygiene Data'!G33)),NA())</f>
        <v>#N/A</v>
      </c>
      <c r="BK39" s="96" t="e">
        <f ca="true">+IF(AND(ISNUMBER(OFFSET('Hygiene Data'!$G$9,0,10*ROW('Hygiene Data'!G33))),'Data Summary'!DZ39="Yes"),OFFSET('Hygiene Data'!$G$9,0,10*ROW('Hygiene Data'!G33)),NA())</f>
        <v>#N/A</v>
      </c>
      <c r="BL39" s="96" t="e">
        <f ca="true">+IF(AND(ISNUMBER(OFFSET('Hygiene Data'!$H$5,0,10*ROW('Hygiene Data'!H33))),'Data Summary'!EA39="Yes"),OFFSET('Hygiene Data'!$H$5,0,10*ROW('Hygiene Data'!H33)),NA())</f>
        <v>#N/A</v>
      </c>
      <c r="BM39" s="96" t="e">
        <f ca="true">+IF(AND(ISNUMBER(OFFSET('Hygiene Data'!$H$7,0,10*ROW('Hygiene Data'!H33))),'Data Summary'!EB39="Yes"),OFFSET('Hygiene Data'!$H$7,0,10*ROW('Hygiene Data'!H33)),NA())</f>
        <v>#N/A</v>
      </c>
      <c r="BN39" s="96" t="e">
        <f ca="true">+IF(AND(ISNUMBER(OFFSET('Hygiene Data'!$H$9,0,10*ROW('Hygiene Data'!H33))),'Data Summary'!EC39="Yes"),OFFSET('Hygiene Data'!$H$9,0,10*ROW('Hygiene Data'!H33)),NA())</f>
        <v>#N/A</v>
      </c>
      <c r="BO39" s="96" t="e">
        <f ca="true">+IF(AND(ISNUMBER(OFFSET('Hygiene Data'!$I$5,0,10*ROW('Hygiene Data'!I33))),'Data Summary'!ED39="Yes"),OFFSET('Hygiene Data'!$I$5,0,10*ROW('Hygiene Data'!I33)),NA())</f>
        <v>#N/A</v>
      </c>
      <c r="BP39" s="96" t="e">
        <f ca="true">+IF(AND(ISNUMBER(OFFSET('Hygiene Data'!$I$7,0,10*ROW('Hygiene Data'!I33))),'Data Summary'!EE39="Yes"),OFFSET('Hygiene Data'!$I$7,0,10*ROW('Hygiene Data'!I33)),NA())</f>
        <v>#N/A</v>
      </c>
      <c r="BQ39" s="96" t="e">
        <f ca="true">+IF(AND(ISNUMBER(OFFSET('Hygiene Data'!$I$9,0,10*ROW('Hygiene Data'!I33))),'Data Summary'!EF39="Yes"),OFFSET('Hygiene Data'!$I$9,0,10*ROW('Hygiene Data'!I33)),NA())</f>
        <v>#N/A</v>
      </c>
    </row>
    <row xmlns:x14ac="http://schemas.microsoft.com/office/spreadsheetml/2009/9/ac" r="40" x14ac:dyDescent="0.2">
      <c r="A40" s="330" t="e">
        <f ca="true">+RIGHT('Data Summary'!A40,LEN('Data Summary'!A40)-9)</f>
        <v>#VALUE!</v>
      </c>
      <c r="B40" s="37" t="str">
        <f ca="true">+IF(ISTEXT('Data Summary'!B40),'Data Summary'!B40,"")</f>
        <v/>
      </c>
      <c r="C40" s="329" t="e">
        <f ca="true">+VALUE('Data Summary'!C40)</f>
        <v>#VALUE!</v>
      </c>
      <c r="D40" s="94" t="e">
        <f ca="true">+IF(AND(ISNUMBER(OFFSET('Water Data'!$D$4,0,10*ROW('Water Data'!D34))),'Data Summary'!BS40="Yes"),100-OFFSET('Water Data'!$D$4,0,10*ROW('Water Data'!D34)),NA())</f>
        <v>#N/A</v>
      </c>
      <c r="E40" s="94" t="e">
        <f ca="true">+IF(AND(ISNUMBER(OFFSET('Water Data'!$D$6,0,10*ROW('Water Data'!D34))),'Data Summary'!BT40="Yes"),OFFSET('Water Data'!$D$6,0,10*ROW('Water Data'!D34)),NA())</f>
        <v>#N/A</v>
      </c>
      <c r="F40" s="94" t="e">
        <f ca="true">+IF(AND(ISNUMBER(OFFSET('Water Data'!$D$9,0,10*ROW('Water Data'!D34))),'Data Summary'!BU40="Yes"),OFFSET('Water Data'!$D$9,0,10*ROW('Water Data'!D34)),NA())</f>
        <v>#N/A</v>
      </c>
      <c r="G40" s="94" t="e">
        <f ca="true">+IF(AND(ISNUMBER(OFFSET('Water Data'!$E$4,0,10*ROW('Water Data'!E34))),'Data Summary'!BV40="Yes"),100-OFFSET('Water Data'!$E$4,0,10*ROW('Water Data'!E34)),NA())</f>
        <v>#N/A</v>
      </c>
      <c r="H40" s="94" t="e">
        <f ca="true">+IF(AND(ISNUMBER(OFFSET('Water Data'!$E$6,0,10*ROW('Water Data'!E34))),'Data Summary'!BW40="Yes"),OFFSET('Water Data'!$E$6,0,10*ROW('Water Data'!E34)),NA())</f>
        <v>#N/A</v>
      </c>
      <c r="I40" s="94" t="e">
        <f ca="true">+IF(AND(ISNUMBER(OFFSET('Water Data'!$E$9,0,10*ROW('Water Data'!E34))),'Data Summary'!BX40="Yes"),OFFSET('Water Data'!$E$9,0,10*ROW('Water Data'!E34)),NA())</f>
        <v>#N/A</v>
      </c>
      <c r="J40" s="94" t="e">
        <f ca="true">+IF(AND(ISNUMBER(OFFSET('Water Data'!$F$4,0,10*ROW('Water Data'!F34))),'Data Summary'!BY40="Yes"),100-OFFSET('Water Data'!$F$4,0,10*ROW('Water Data'!F34)),NA())</f>
        <v>#N/A</v>
      </c>
      <c r="K40" s="94" t="e">
        <f ca="true">+IF(AND(ISNUMBER(OFFSET('Water Data'!$F$6,0,10*ROW('Water Data'!F34))),'Data Summary'!BZ40="Yes"),OFFSET('Water Data'!$F$6,0,10*ROW('Water Data'!F34)),NA())</f>
        <v>#N/A</v>
      </c>
      <c r="L40" s="94" t="e">
        <f ca="true">+IF(AND(ISNUMBER(OFFSET('Water Data'!$F$9,0,10*ROW('Water Data'!F34))),'Data Summary'!CA40="Yes"),OFFSET('Water Data'!$F$9,0,10*ROW('Water Data'!F34)),NA())</f>
        <v>#N/A</v>
      </c>
      <c r="M40" s="94" t="e">
        <f ca="true">+IF(AND(ISNUMBER(OFFSET('Water Data'!$G$4,0,10*ROW('Water Data'!G34))),'Data Summary'!CB40="Yes"),100-OFFSET('Water Data'!$G$4,0,10*ROW('Water Data'!G34)),NA())</f>
        <v>#N/A</v>
      </c>
      <c r="N40" s="94" t="e">
        <f ca="true">+IF(AND(ISNUMBER(OFFSET('Water Data'!$G$6,0,10*ROW('Water Data'!G34))),'Data Summary'!CC40="Yes"),OFFSET('Water Data'!$G$6,0,10*ROW('Water Data'!G34)),NA())</f>
        <v>#N/A</v>
      </c>
      <c r="O40" s="94" t="e">
        <f ca="true">+IF(AND(ISNUMBER(OFFSET('Water Data'!$G$9,0,10*ROW('Water Data'!G34))),'Data Summary'!CD40="Yes"),OFFSET('Water Data'!$G$9,0,10*ROW('Water Data'!G34)),NA())</f>
        <v>#N/A</v>
      </c>
      <c r="P40" s="94" t="e">
        <f ca="true">+IF(AND(ISNUMBER(OFFSET('Water Data'!$H$4,0,10*ROW('Water Data'!H34))),'Data Summary'!CE40="Yes"),100-OFFSET('Water Data'!$H$4,0,10*ROW('Water Data'!H34)),NA())</f>
        <v>#N/A</v>
      </c>
      <c r="Q40" s="94" t="e">
        <f ca="true">+IF(AND(ISNUMBER(OFFSET('Water Data'!$H$6,0,10*ROW('Water Data'!H34))),'Data Summary'!CF40="Yes"),OFFSET('Water Data'!$H$6,0,10*ROW('Water Data'!H34)),NA())</f>
        <v>#N/A</v>
      </c>
      <c r="R40" s="94" t="e">
        <f ca="true">+IF(AND(ISNUMBER(OFFSET('Water Data'!$H$9,0,10*ROW('Water Data'!H34))),'Data Summary'!CG40="Yes"),OFFSET('Water Data'!$H$9,0,10*ROW('Water Data'!H34)),NA())</f>
        <v>#N/A</v>
      </c>
      <c r="S40" s="94" t="e">
        <f ca="true">+IF(AND(ISNUMBER(OFFSET('Water Data'!$I$4,0,10*ROW('Water Data'!I34))),'Data Summary'!CH40="Yes"),100-OFFSET('Water Data'!$I$4,0,10*ROW('Water Data'!I34)),NA())</f>
        <v>#N/A</v>
      </c>
      <c r="T40" s="94" t="e">
        <f ca="true">+IF(AND(ISNUMBER(OFFSET('Water Data'!$I$6,0,10*ROW('Water Data'!I34))),'Data Summary'!CI40="Yes"),OFFSET('Water Data'!$I$6,0,10*ROW('Water Data'!I34)),NA())</f>
        <v>#N/A</v>
      </c>
      <c r="U40" s="94" t="e">
        <f ca="true">+IF(AND(ISNUMBER(OFFSET('Water Data'!$I$9,0,10*ROW('Water Data'!I34))),'Data Summary'!CJ40="Yes"),OFFSET('Water Data'!$I$9,0,10*ROW('Water Data'!I34)),NA())</f>
        <v>#N/A</v>
      </c>
      <c r="V40" s="95" t="e">
        <f ca="true">+IF(AND(ISNUMBER(OFFSET('Sanitation Data'!$D$4,0,10*ROW('Sanitation Data'!D34))),'Data Summary'!CK40="Yes"),100-OFFSET('Sanitation Data'!$D$4,0,10*ROW('Sanitation Data'!D34)),NA())</f>
        <v>#N/A</v>
      </c>
      <c r="W40" s="95" t="e">
        <f ca="true">+IF(AND(ISNUMBER(OFFSET('Sanitation Data'!$D$6,0,10*ROW('Sanitation Data'!D34))),'Data Summary'!CL40="Yes"),OFFSET('Sanitation Data'!$D$6,0,10*ROW('Sanitation Data'!D34)),NA())</f>
        <v>#N/A</v>
      </c>
      <c r="X40" s="95" t="e">
        <f ca="true">+IF(AND(ISNUMBER(OFFSET('Sanitation Data'!$D$10,0,10*ROW('Sanitation Data'!D34))),'Data Summary'!CM40="Yes"),OFFSET('Sanitation Data'!$D$10,0,10*ROW('Sanitation Data'!D34)),NA())</f>
        <v>#N/A</v>
      </c>
      <c r="Y40" s="95" t="e">
        <f ca="true">+IF(AND(ISNUMBER(OFFSET('Sanitation Data'!$D$11,0,10*ROW('Sanitation Data'!D34))),'Data Summary'!CN40="Yes"),OFFSET('Sanitation Data'!$D$11,0,10*ROW('Sanitation Data'!D34)),NA())</f>
        <v>#N/A</v>
      </c>
      <c r="Z40" s="95" t="e">
        <f ca="true">+IF(AND(ISNUMBER(OFFSET('Sanitation Data'!$D$12,0,10*ROW('Sanitation Data'!D34))),'Data Summary'!CO40="Yes"),OFFSET('Sanitation Data'!$D$12,0,10*ROW('Sanitation Data'!D34)),NA())</f>
        <v>#N/A</v>
      </c>
      <c r="AA40" s="95" t="e">
        <f ca="true">+IF(AND(ISNUMBER(OFFSET('Sanitation Data'!$E$4,0,10*ROW('Sanitation Data'!E34))),'Data Summary'!CP40="Yes"),100-OFFSET('Sanitation Data'!$E$4,0,10*ROW('Sanitation Data'!E34)),NA())</f>
        <v>#N/A</v>
      </c>
      <c r="AB40" s="95" t="e">
        <f ca="true">+IF(AND(ISNUMBER(OFFSET('Sanitation Data'!$E$6,0,10*ROW('Sanitation Data'!E34))),'Data Summary'!CQ40="Yes"),OFFSET('Sanitation Data'!$E$6,0,10*ROW('Sanitation Data'!E34)),NA())</f>
        <v>#N/A</v>
      </c>
      <c r="AC40" s="95" t="e">
        <f ca="true">+IF(AND(ISNUMBER(OFFSET('Sanitation Data'!$E$10,0,10*ROW('Sanitation Data'!E34))),'Data Summary'!CR40="Yes"),OFFSET('Sanitation Data'!$E$10,0,10*ROW('Sanitation Data'!E34)),NA())</f>
        <v>#N/A</v>
      </c>
      <c r="AD40" s="95" t="e">
        <f ca="true">+IF(AND(ISNUMBER(OFFSET('Sanitation Data'!$E$11,0,10*ROW('Sanitation Data'!E34))),'Data Summary'!CS40="Yes"),OFFSET('Sanitation Data'!$E$11,0,10*ROW('Sanitation Data'!E34)),NA())</f>
        <v>#N/A</v>
      </c>
      <c r="AE40" s="95" t="e">
        <f ca="true">+IF(AND(ISNUMBER(OFFSET('Sanitation Data'!$E$12,0,10*ROW('Sanitation Data'!E34))),'Data Summary'!CT40="Yes"),OFFSET('Sanitation Data'!$E$12,0,10*ROW('Sanitation Data'!E34)),NA())</f>
        <v>#N/A</v>
      </c>
      <c r="AF40" s="95" t="e">
        <f ca="true">+IF(AND(ISNUMBER(OFFSET('Sanitation Data'!$F$4,0,10*ROW('Sanitation Data'!F34))),'Data Summary'!CU40="Yes"),100-OFFSET('Sanitation Data'!$F$4,0,10*ROW('Sanitation Data'!F34)),NA())</f>
        <v>#N/A</v>
      </c>
      <c r="AG40" s="95" t="e">
        <f ca="true">+IF(AND(ISNUMBER(OFFSET('Sanitation Data'!$F$6,0,10*ROW('Sanitation Data'!F34))),'Data Summary'!CV40="Yes"),OFFSET('Sanitation Data'!$F$6,0,10*ROW('Sanitation Data'!F34)),NA())</f>
        <v>#N/A</v>
      </c>
      <c r="AH40" s="95" t="e">
        <f ca="true">+IF(AND(ISNUMBER(OFFSET('Sanitation Data'!$F$10,0,10*ROW('Sanitation Data'!F34))),'Data Summary'!CW40="Yes"),OFFSET('Sanitation Data'!$F$10,0,10*ROW('Sanitation Data'!F34)),NA())</f>
        <v>#N/A</v>
      </c>
      <c r="AI40" s="95" t="e">
        <f ca="true">+IF(AND(ISNUMBER(OFFSET('Sanitation Data'!$F$11,0,10*ROW('Sanitation Data'!F34))),'Data Summary'!CX40="Yes"),OFFSET('Sanitation Data'!$F$11,0,10*ROW('Sanitation Data'!F34)),NA())</f>
        <v>#N/A</v>
      </c>
      <c r="AJ40" s="95" t="e">
        <f ca="true">+IF(AND(ISNUMBER(OFFSET('Sanitation Data'!$F$12,0,10*ROW('Sanitation Data'!F34))),'Data Summary'!CY40="Yes"),OFFSET('Sanitation Data'!$F$12,0,10*ROW('Sanitation Data'!F34)),NA())</f>
        <v>#N/A</v>
      </c>
      <c r="AK40" s="95" t="e">
        <f ca="true">+IF(AND(ISNUMBER(OFFSET('Sanitation Data'!$G$4,0,10*ROW('Sanitation Data'!G34))),'Data Summary'!CZ40="Yes"),100-OFFSET('Sanitation Data'!$G$4,0,10*ROW('Sanitation Data'!G34)),NA())</f>
        <v>#N/A</v>
      </c>
      <c r="AL40" s="95" t="e">
        <f ca="true">+IF(AND(ISNUMBER(OFFSET('Sanitation Data'!$G$6,0,10*ROW('Sanitation Data'!G34))),'Data Summary'!DA40="Yes"),OFFSET('Sanitation Data'!$G$6,0,10*ROW('Sanitation Data'!G34)),NA())</f>
        <v>#N/A</v>
      </c>
      <c r="AM40" s="95" t="e">
        <f ca="true">+IF(AND(ISNUMBER(OFFSET('Sanitation Data'!$G$10,0,10*ROW('Sanitation Data'!G34))),'Data Summary'!DB40="Yes"),OFFSET('Sanitation Data'!$G$10,0,10*ROW('Sanitation Data'!G34)),NA())</f>
        <v>#N/A</v>
      </c>
      <c r="AN40" s="95" t="e">
        <f ca="true">+IF(AND(ISNUMBER(OFFSET('Sanitation Data'!$G$11,0,10*ROW('Sanitation Data'!G34))),'Data Summary'!DC40="Yes"),OFFSET('Sanitation Data'!$G$11,0,10*ROW('Sanitation Data'!G34)),NA())</f>
        <v>#N/A</v>
      </c>
      <c r="AO40" s="95" t="e">
        <f ca="true">+IF(AND(ISNUMBER(OFFSET('Sanitation Data'!$G$12,0,10*ROW('Sanitation Data'!G34))),'Data Summary'!DD40="Yes"),OFFSET('Sanitation Data'!$G$12,0,10*ROW('Sanitation Data'!G34)),NA())</f>
        <v>#N/A</v>
      </c>
      <c r="AP40" s="95" t="e">
        <f ca="true">+IF(AND(ISNUMBER(OFFSET('Sanitation Data'!$H$4,0,10*ROW('Sanitation Data'!H34))),'Data Summary'!DE40="Yes"),100-OFFSET('Sanitation Data'!$H$4,0,10*ROW('Sanitation Data'!H34)),NA())</f>
        <v>#N/A</v>
      </c>
      <c r="AQ40" s="95" t="e">
        <f ca="true">+IF(AND(ISNUMBER(OFFSET('Sanitation Data'!$H$6,0,10*ROW('Sanitation Data'!H34))),'Data Summary'!DF40="Yes"),OFFSET('Sanitation Data'!$H$6,0,10*ROW('Sanitation Data'!H34)),NA())</f>
        <v>#N/A</v>
      </c>
      <c r="AR40" s="95" t="e">
        <f ca="true">+IF(AND(ISNUMBER(OFFSET('Sanitation Data'!$H$10,0,10*ROW('Sanitation Data'!H34))),'Data Summary'!DG40="Yes"),OFFSET('Sanitation Data'!$H$10,0,10*ROW('Sanitation Data'!H34)),NA())</f>
        <v>#N/A</v>
      </c>
      <c r="AS40" s="95" t="e">
        <f ca="true">+IF(AND(ISNUMBER(OFFSET('Sanitation Data'!$H$11,0,10*ROW('Sanitation Data'!H34))),'Data Summary'!DH40="Yes"),OFFSET('Sanitation Data'!$H$11,0,10*ROW('Sanitation Data'!H34)),NA())</f>
        <v>#N/A</v>
      </c>
      <c r="AT40" s="95" t="e">
        <f ca="true">+IF(AND(ISNUMBER(OFFSET('Sanitation Data'!$H$12,0,10*ROW('Sanitation Data'!H34))),'Data Summary'!DI40="Yes"),OFFSET('Sanitation Data'!$H$12,0,10*ROW('Sanitation Data'!H34)),NA())</f>
        <v>#N/A</v>
      </c>
      <c r="AU40" s="95" t="e">
        <f ca="true">+IF(AND(ISNUMBER(OFFSET('Sanitation Data'!$I$4,0,10*ROW('Sanitation Data'!I34))),'Data Summary'!DJ40="Yes"),100-OFFSET('Sanitation Data'!$I$4,0,10*ROW('Sanitation Data'!I34)),NA())</f>
        <v>#N/A</v>
      </c>
      <c r="AV40" s="95" t="e">
        <f ca="true">+IF(AND(ISNUMBER(OFFSET('Sanitation Data'!$I$6,0,10*ROW('Sanitation Data'!I34))),'Data Summary'!DK40="Yes"),OFFSET('Sanitation Data'!$I$6,0,10*ROW('Sanitation Data'!I34)),NA())</f>
        <v>#N/A</v>
      </c>
      <c r="AW40" s="95" t="e">
        <f ca="true">+IF(AND(ISNUMBER(OFFSET('Sanitation Data'!$I$10,0,10*ROW('Sanitation Data'!I34))),'Data Summary'!DL40="Yes"),OFFSET('Sanitation Data'!$I$10,0,10*ROW('Sanitation Data'!I34)),NA())</f>
        <v>#N/A</v>
      </c>
      <c r="AX40" s="95" t="e">
        <f ca="true">+IF(AND(ISNUMBER(OFFSET('Sanitation Data'!$I$11,0,10*ROW('Sanitation Data'!I34))),'Data Summary'!DM40="Yes"),OFFSET('Sanitation Data'!$I$11,0,10*ROW('Sanitation Data'!I34)),NA())</f>
        <v>#N/A</v>
      </c>
      <c r="AY40" s="95" t="e">
        <f ca="true">+IF(AND(ISNUMBER(OFFSET('Sanitation Data'!$I$12,0,10*ROW('Sanitation Data'!I34))),'Data Summary'!DN40="Yes"),OFFSET('Sanitation Data'!$I$12,0,10*ROW('Sanitation Data'!I34)),NA())</f>
        <v>#N/A</v>
      </c>
      <c r="AZ40" s="96" t="e">
        <f ca="true">+IF(AND(ISNUMBER(OFFSET('Hygiene Data'!$D$5,0,10*ROW('Hygiene Data'!D34))),'Data Summary'!DO40="Yes"),OFFSET('Hygiene Data'!$D$5,0,10*ROW('Hygiene Data'!D34)),NA())</f>
        <v>#N/A</v>
      </c>
      <c r="BA40" s="96" t="e">
        <f ca="true">+IF(AND(ISNUMBER(OFFSET('Hygiene Data'!$D$7,0,10*ROW('Hygiene Data'!D34))),'Data Summary'!DP40="Yes"),OFFSET('Hygiene Data'!$D$7,0,10*ROW('Hygiene Data'!D34)),NA())</f>
        <v>#N/A</v>
      </c>
      <c r="BB40" s="96" t="e">
        <f ca="true">+IF(AND(ISNUMBER(OFFSET('Hygiene Data'!$D$9,0,10*ROW('Hygiene Data'!D34))),'Data Summary'!DQ40="Yes"),OFFSET('Hygiene Data'!$D$9,0,10*ROW('Hygiene Data'!D34)),NA())</f>
        <v>#N/A</v>
      </c>
      <c r="BC40" s="96" t="e">
        <f ca="true">+IF(AND(ISNUMBER(OFFSET('Hygiene Data'!$E$5,0,10*ROW('Hygiene Data'!E34))),'Data Summary'!DR40="Yes"),OFFSET('Hygiene Data'!$E$5,0,10*ROW('Hygiene Data'!E34)),NA())</f>
        <v>#N/A</v>
      </c>
      <c r="BD40" s="96" t="e">
        <f ca="true">+IF(AND(ISNUMBER(OFFSET('Hygiene Data'!$E$7,0,10*ROW('Hygiene Data'!E34))),'Data Summary'!DS40="Yes"),OFFSET('Hygiene Data'!$E$7,0,10*ROW('Hygiene Data'!E34)),NA())</f>
        <v>#N/A</v>
      </c>
      <c r="BE40" s="96" t="e">
        <f ca="true">+IF(AND(ISNUMBER(OFFSET('Hygiene Data'!$E$9,0,10*ROW('Hygiene Data'!E34))),'Data Summary'!DT40="Yes"),OFFSET('Hygiene Data'!$E$9,0,10*ROW('Hygiene Data'!E34)),NA())</f>
        <v>#N/A</v>
      </c>
      <c r="BF40" s="96" t="e">
        <f ca="true">+IF(AND(ISNUMBER(OFFSET('Hygiene Data'!$F$5,0,10*ROW('Hygiene Data'!F34))),'Data Summary'!DU40="Yes"),OFFSET('Hygiene Data'!$F$5,0,10*ROW('Hygiene Data'!F34)),NA())</f>
        <v>#N/A</v>
      </c>
      <c r="BG40" s="96" t="e">
        <f ca="true">+IF(AND(ISNUMBER(OFFSET('Hygiene Data'!$F$7,0,10*ROW('Hygiene Data'!F34))),'Data Summary'!DV40="Yes"),OFFSET('Hygiene Data'!$F$7,0,10*ROW('Hygiene Data'!F34)),NA())</f>
        <v>#N/A</v>
      </c>
      <c r="BH40" s="96" t="e">
        <f ca="true">+IF(AND(ISNUMBER(OFFSET('Hygiene Data'!$F$9,0,10*ROW('Hygiene Data'!F34))),'Data Summary'!DW40="Yes"),OFFSET('Hygiene Data'!$F$9,0,10*ROW('Hygiene Data'!F34)),NA())</f>
        <v>#N/A</v>
      </c>
      <c r="BI40" s="96" t="e">
        <f ca="true">+IF(AND(ISNUMBER(OFFSET('Hygiene Data'!$G$5,0,10*ROW('Hygiene Data'!G34))),'Data Summary'!DX40="Yes"),OFFSET('Hygiene Data'!$G$5,0,10*ROW('Hygiene Data'!G34)),NA())</f>
        <v>#N/A</v>
      </c>
      <c r="BJ40" s="96" t="e">
        <f ca="true">+IF(AND(ISNUMBER(OFFSET('Hygiene Data'!$G$7,0,10*ROW('Hygiene Data'!G34))),'Data Summary'!DY40="Yes"),OFFSET('Hygiene Data'!$G$7,0,10*ROW('Hygiene Data'!G34)),NA())</f>
        <v>#N/A</v>
      </c>
      <c r="BK40" s="96" t="e">
        <f ca="true">+IF(AND(ISNUMBER(OFFSET('Hygiene Data'!$G$9,0,10*ROW('Hygiene Data'!G34))),'Data Summary'!DZ40="Yes"),OFFSET('Hygiene Data'!$G$9,0,10*ROW('Hygiene Data'!G34)),NA())</f>
        <v>#N/A</v>
      </c>
      <c r="BL40" s="96" t="e">
        <f ca="true">+IF(AND(ISNUMBER(OFFSET('Hygiene Data'!$H$5,0,10*ROW('Hygiene Data'!H34))),'Data Summary'!EA40="Yes"),OFFSET('Hygiene Data'!$H$5,0,10*ROW('Hygiene Data'!H34)),NA())</f>
        <v>#N/A</v>
      </c>
      <c r="BM40" s="96" t="e">
        <f ca="true">+IF(AND(ISNUMBER(OFFSET('Hygiene Data'!$H$7,0,10*ROW('Hygiene Data'!H34))),'Data Summary'!EB40="Yes"),OFFSET('Hygiene Data'!$H$7,0,10*ROW('Hygiene Data'!H34)),NA())</f>
        <v>#N/A</v>
      </c>
      <c r="BN40" s="96" t="e">
        <f ca="true">+IF(AND(ISNUMBER(OFFSET('Hygiene Data'!$H$9,0,10*ROW('Hygiene Data'!H34))),'Data Summary'!EC40="Yes"),OFFSET('Hygiene Data'!$H$9,0,10*ROW('Hygiene Data'!H34)),NA())</f>
        <v>#N/A</v>
      </c>
      <c r="BO40" s="96" t="e">
        <f ca="true">+IF(AND(ISNUMBER(OFFSET('Hygiene Data'!$I$5,0,10*ROW('Hygiene Data'!I34))),'Data Summary'!ED40="Yes"),OFFSET('Hygiene Data'!$I$5,0,10*ROW('Hygiene Data'!I34)),NA())</f>
        <v>#N/A</v>
      </c>
      <c r="BP40" s="96" t="e">
        <f ca="true">+IF(AND(ISNUMBER(OFFSET('Hygiene Data'!$I$7,0,10*ROW('Hygiene Data'!I34))),'Data Summary'!EE40="Yes"),OFFSET('Hygiene Data'!$I$7,0,10*ROW('Hygiene Data'!I34)),NA())</f>
        <v>#N/A</v>
      </c>
      <c r="BQ40" s="96" t="e">
        <f ca="true">+IF(AND(ISNUMBER(OFFSET('Hygiene Data'!$I$9,0,10*ROW('Hygiene Data'!I34))),'Data Summary'!EF40="Yes"),OFFSET('Hygiene Data'!$I$9,0,10*ROW('Hygiene Data'!I34)),NA())</f>
        <v>#N/A</v>
      </c>
    </row>
    <row xmlns:x14ac="http://schemas.microsoft.com/office/spreadsheetml/2009/9/ac" r="41" x14ac:dyDescent="0.2">
      <c r="A41" s="330" t="e">
        <f ca="true">+RIGHT('Data Summary'!A41,LEN('Data Summary'!A41)-9)</f>
        <v>#VALUE!</v>
      </c>
      <c r="B41" s="37" t="str">
        <f ca="true">+IF(ISTEXT('Data Summary'!B41),'Data Summary'!B41,"")</f>
        <v/>
      </c>
      <c r="C41" s="329" t="e">
        <f ca="true">+VALUE('Data Summary'!C41)</f>
        <v>#VALUE!</v>
      </c>
      <c r="D41" s="94" t="e">
        <f ca="true">+IF(AND(ISNUMBER(OFFSET('Water Data'!$D$4,0,10*ROW('Water Data'!D35))),'Data Summary'!BS41="Yes"),100-OFFSET('Water Data'!$D$4,0,10*ROW('Water Data'!D35)),NA())</f>
        <v>#N/A</v>
      </c>
      <c r="E41" s="94" t="e">
        <f ca="true">+IF(AND(ISNUMBER(OFFSET('Water Data'!$D$6,0,10*ROW('Water Data'!D35))),'Data Summary'!BT41="Yes"),OFFSET('Water Data'!$D$6,0,10*ROW('Water Data'!D35)),NA())</f>
        <v>#N/A</v>
      </c>
      <c r="F41" s="94" t="e">
        <f ca="true">+IF(AND(ISNUMBER(OFFSET('Water Data'!$D$9,0,10*ROW('Water Data'!D35))),'Data Summary'!BU41="Yes"),OFFSET('Water Data'!$D$9,0,10*ROW('Water Data'!D35)),NA())</f>
        <v>#N/A</v>
      </c>
      <c r="G41" s="94" t="e">
        <f ca="true">+IF(AND(ISNUMBER(OFFSET('Water Data'!$E$4,0,10*ROW('Water Data'!E35))),'Data Summary'!BV41="Yes"),100-OFFSET('Water Data'!$E$4,0,10*ROW('Water Data'!E35)),NA())</f>
        <v>#N/A</v>
      </c>
      <c r="H41" s="94" t="e">
        <f ca="true">+IF(AND(ISNUMBER(OFFSET('Water Data'!$E$6,0,10*ROW('Water Data'!E35))),'Data Summary'!BW41="Yes"),OFFSET('Water Data'!$E$6,0,10*ROW('Water Data'!E35)),NA())</f>
        <v>#N/A</v>
      </c>
      <c r="I41" s="94" t="e">
        <f ca="true">+IF(AND(ISNUMBER(OFFSET('Water Data'!$E$9,0,10*ROW('Water Data'!E35))),'Data Summary'!BX41="Yes"),OFFSET('Water Data'!$E$9,0,10*ROW('Water Data'!E35)),NA())</f>
        <v>#N/A</v>
      </c>
      <c r="J41" s="94" t="e">
        <f ca="true">+IF(AND(ISNUMBER(OFFSET('Water Data'!$F$4,0,10*ROW('Water Data'!F35))),'Data Summary'!BY41="Yes"),100-OFFSET('Water Data'!$F$4,0,10*ROW('Water Data'!F35)),NA())</f>
        <v>#N/A</v>
      </c>
      <c r="K41" s="94" t="e">
        <f ca="true">+IF(AND(ISNUMBER(OFFSET('Water Data'!$F$6,0,10*ROW('Water Data'!F35))),'Data Summary'!BZ41="Yes"),OFFSET('Water Data'!$F$6,0,10*ROW('Water Data'!F35)),NA())</f>
        <v>#N/A</v>
      </c>
      <c r="L41" s="94" t="e">
        <f ca="true">+IF(AND(ISNUMBER(OFFSET('Water Data'!$F$9,0,10*ROW('Water Data'!F35))),'Data Summary'!CA41="Yes"),OFFSET('Water Data'!$F$9,0,10*ROW('Water Data'!F35)),NA())</f>
        <v>#N/A</v>
      </c>
      <c r="M41" s="94" t="e">
        <f ca="true">+IF(AND(ISNUMBER(OFFSET('Water Data'!$G$4,0,10*ROW('Water Data'!G35))),'Data Summary'!CB41="Yes"),100-OFFSET('Water Data'!$G$4,0,10*ROW('Water Data'!G35)),NA())</f>
        <v>#N/A</v>
      </c>
      <c r="N41" s="94" t="e">
        <f ca="true">+IF(AND(ISNUMBER(OFFSET('Water Data'!$G$6,0,10*ROW('Water Data'!G35))),'Data Summary'!CC41="Yes"),OFFSET('Water Data'!$G$6,0,10*ROW('Water Data'!G35)),NA())</f>
        <v>#N/A</v>
      </c>
      <c r="O41" s="94" t="e">
        <f ca="true">+IF(AND(ISNUMBER(OFFSET('Water Data'!$G$9,0,10*ROW('Water Data'!G35))),'Data Summary'!CD41="Yes"),OFFSET('Water Data'!$G$9,0,10*ROW('Water Data'!G35)),NA())</f>
        <v>#N/A</v>
      </c>
      <c r="P41" s="94" t="e">
        <f ca="true">+IF(AND(ISNUMBER(OFFSET('Water Data'!$H$4,0,10*ROW('Water Data'!H35))),'Data Summary'!CE41="Yes"),100-OFFSET('Water Data'!$H$4,0,10*ROW('Water Data'!H35)),NA())</f>
        <v>#N/A</v>
      </c>
      <c r="Q41" s="94" t="e">
        <f ca="true">+IF(AND(ISNUMBER(OFFSET('Water Data'!$H$6,0,10*ROW('Water Data'!H35))),'Data Summary'!CF41="Yes"),OFFSET('Water Data'!$H$6,0,10*ROW('Water Data'!H35)),NA())</f>
        <v>#N/A</v>
      </c>
      <c r="R41" s="94" t="e">
        <f ca="true">+IF(AND(ISNUMBER(OFFSET('Water Data'!$H$9,0,10*ROW('Water Data'!H35))),'Data Summary'!CG41="Yes"),OFFSET('Water Data'!$H$9,0,10*ROW('Water Data'!H35)),NA())</f>
        <v>#N/A</v>
      </c>
      <c r="S41" s="94" t="e">
        <f ca="true">+IF(AND(ISNUMBER(OFFSET('Water Data'!$I$4,0,10*ROW('Water Data'!I35))),'Data Summary'!CH41="Yes"),100-OFFSET('Water Data'!$I$4,0,10*ROW('Water Data'!I35)),NA())</f>
        <v>#N/A</v>
      </c>
      <c r="T41" s="94" t="e">
        <f ca="true">+IF(AND(ISNUMBER(OFFSET('Water Data'!$I$6,0,10*ROW('Water Data'!I35))),'Data Summary'!CI41="Yes"),OFFSET('Water Data'!$I$6,0,10*ROW('Water Data'!I35)),NA())</f>
        <v>#N/A</v>
      </c>
      <c r="U41" s="94" t="e">
        <f ca="true">+IF(AND(ISNUMBER(OFFSET('Water Data'!$I$9,0,10*ROW('Water Data'!I35))),'Data Summary'!CJ41="Yes"),OFFSET('Water Data'!$I$9,0,10*ROW('Water Data'!I35)),NA())</f>
        <v>#N/A</v>
      </c>
      <c r="V41" s="95" t="e">
        <f ca="true">+IF(AND(ISNUMBER(OFFSET('Sanitation Data'!$D$4,0,10*ROW('Sanitation Data'!D35))),'Data Summary'!CK41="Yes"),100-OFFSET('Sanitation Data'!$D$4,0,10*ROW('Sanitation Data'!D35)),NA())</f>
        <v>#N/A</v>
      </c>
      <c r="W41" s="95" t="e">
        <f ca="true">+IF(AND(ISNUMBER(OFFSET('Sanitation Data'!$D$6,0,10*ROW('Sanitation Data'!D35))),'Data Summary'!CL41="Yes"),OFFSET('Sanitation Data'!$D$6,0,10*ROW('Sanitation Data'!D35)),NA())</f>
        <v>#N/A</v>
      </c>
      <c r="X41" s="95" t="e">
        <f ca="true">+IF(AND(ISNUMBER(OFFSET('Sanitation Data'!$D$10,0,10*ROW('Sanitation Data'!D35))),'Data Summary'!CM41="Yes"),OFFSET('Sanitation Data'!$D$10,0,10*ROW('Sanitation Data'!D35)),NA())</f>
        <v>#N/A</v>
      </c>
      <c r="Y41" s="95" t="e">
        <f ca="true">+IF(AND(ISNUMBER(OFFSET('Sanitation Data'!$D$11,0,10*ROW('Sanitation Data'!D35))),'Data Summary'!CN41="Yes"),OFFSET('Sanitation Data'!$D$11,0,10*ROW('Sanitation Data'!D35)),NA())</f>
        <v>#N/A</v>
      </c>
      <c r="Z41" s="95" t="e">
        <f ca="true">+IF(AND(ISNUMBER(OFFSET('Sanitation Data'!$D$12,0,10*ROW('Sanitation Data'!D35))),'Data Summary'!CO41="Yes"),OFFSET('Sanitation Data'!$D$12,0,10*ROW('Sanitation Data'!D35)),NA())</f>
        <v>#N/A</v>
      </c>
      <c r="AA41" s="95" t="e">
        <f ca="true">+IF(AND(ISNUMBER(OFFSET('Sanitation Data'!$E$4,0,10*ROW('Sanitation Data'!E35))),'Data Summary'!CP41="Yes"),100-OFFSET('Sanitation Data'!$E$4,0,10*ROW('Sanitation Data'!E35)),NA())</f>
        <v>#N/A</v>
      </c>
      <c r="AB41" s="95" t="e">
        <f ca="true">+IF(AND(ISNUMBER(OFFSET('Sanitation Data'!$E$6,0,10*ROW('Sanitation Data'!E35))),'Data Summary'!CQ41="Yes"),OFFSET('Sanitation Data'!$E$6,0,10*ROW('Sanitation Data'!E35)),NA())</f>
        <v>#N/A</v>
      </c>
      <c r="AC41" s="95" t="e">
        <f ca="true">+IF(AND(ISNUMBER(OFFSET('Sanitation Data'!$E$10,0,10*ROW('Sanitation Data'!E35))),'Data Summary'!CR41="Yes"),OFFSET('Sanitation Data'!$E$10,0,10*ROW('Sanitation Data'!E35)),NA())</f>
        <v>#N/A</v>
      </c>
      <c r="AD41" s="95" t="e">
        <f ca="true">+IF(AND(ISNUMBER(OFFSET('Sanitation Data'!$E$11,0,10*ROW('Sanitation Data'!E35))),'Data Summary'!CS41="Yes"),OFFSET('Sanitation Data'!$E$11,0,10*ROW('Sanitation Data'!E35)),NA())</f>
        <v>#N/A</v>
      </c>
      <c r="AE41" s="95" t="e">
        <f ca="true">+IF(AND(ISNUMBER(OFFSET('Sanitation Data'!$E$12,0,10*ROW('Sanitation Data'!E35))),'Data Summary'!CT41="Yes"),OFFSET('Sanitation Data'!$E$12,0,10*ROW('Sanitation Data'!E35)),NA())</f>
        <v>#N/A</v>
      </c>
      <c r="AF41" s="95" t="e">
        <f ca="true">+IF(AND(ISNUMBER(OFFSET('Sanitation Data'!$F$4,0,10*ROW('Sanitation Data'!F35))),'Data Summary'!CU41="Yes"),100-OFFSET('Sanitation Data'!$F$4,0,10*ROW('Sanitation Data'!F35)),NA())</f>
        <v>#N/A</v>
      </c>
      <c r="AG41" s="95" t="e">
        <f ca="true">+IF(AND(ISNUMBER(OFFSET('Sanitation Data'!$F$6,0,10*ROW('Sanitation Data'!F35))),'Data Summary'!CV41="Yes"),OFFSET('Sanitation Data'!$F$6,0,10*ROW('Sanitation Data'!F35)),NA())</f>
        <v>#N/A</v>
      </c>
      <c r="AH41" s="95" t="e">
        <f ca="true">+IF(AND(ISNUMBER(OFFSET('Sanitation Data'!$F$10,0,10*ROW('Sanitation Data'!F35))),'Data Summary'!CW41="Yes"),OFFSET('Sanitation Data'!$F$10,0,10*ROW('Sanitation Data'!F35)),NA())</f>
        <v>#N/A</v>
      </c>
      <c r="AI41" s="95" t="e">
        <f ca="true">+IF(AND(ISNUMBER(OFFSET('Sanitation Data'!$F$11,0,10*ROW('Sanitation Data'!F35))),'Data Summary'!CX41="Yes"),OFFSET('Sanitation Data'!$F$11,0,10*ROW('Sanitation Data'!F35)),NA())</f>
        <v>#N/A</v>
      </c>
      <c r="AJ41" s="95" t="e">
        <f ca="true">+IF(AND(ISNUMBER(OFFSET('Sanitation Data'!$F$12,0,10*ROW('Sanitation Data'!F35))),'Data Summary'!CY41="Yes"),OFFSET('Sanitation Data'!$F$12,0,10*ROW('Sanitation Data'!F35)),NA())</f>
        <v>#N/A</v>
      </c>
      <c r="AK41" s="95" t="e">
        <f ca="true">+IF(AND(ISNUMBER(OFFSET('Sanitation Data'!$G$4,0,10*ROW('Sanitation Data'!G35))),'Data Summary'!CZ41="Yes"),100-OFFSET('Sanitation Data'!$G$4,0,10*ROW('Sanitation Data'!G35)),NA())</f>
        <v>#N/A</v>
      </c>
      <c r="AL41" s="95" t="e">
        <f ca="true">+IF(AND(ISNUMBER(OFFSET('Sanitation Data'!$G$6,0,10*ROW('Sanitation Data'!G35))),'Data Summary'!DA41="Yes"),OFFSET('Sanitation Data'!$G$6,0,10*ROW('Sanitation Data'!G35)),NA())</f>
        <v>#N/A</v>
      </c>
      <c r="AM41" s="95" t="e">
        <f ca="true">+IF(AND(ISNUMBER(OFFSET('Sanitation Data'!$G$10,0,10*ROW('Sanitation Data'!G35))),'Data Summary'!DB41="Yes"),OFFSET('Sanitation Data'!$G$10,0,10*ROW('Sanitation Data'!G35)),NA())</f>
        <v>#N/A</v>
      </c>
      <c r="AN41" s="95" t="e">
        <f ca="true">+IF(AND(ISNUMBER(OFFSET('Sanitation Data'!$G$11,0,10*ROW('Sanitation Data'!G35))),'Data Summary'!DC41="Yes"),OFFSET('Sanitation Data'!$G$11,0,10*ROW('Sanitation Data'!G35)),NA())</f>
        <v>#N/A</v>
      </c>
      <c r="AO41" s="95" t="e">
        <f ca="true">+IF(AND(ISNUMBER(OFFSET('Sanitation Data'!$G$12,0,10*ROW('Sanitation Data'!G35))),'Data Summary'!DD41="Yes"),OFFSET('Sanitation Data'!$G$12,0,10*ROW('Sanitation Data'!G35)),NA())</f>
        <v>#N/A</v>
      </c>
      <c r="AP41" s="95" t="e">
        <f ca="true">+IF(AND(ISNUMBER(OFFSET('Sanitation Data'!$H$4,0,10*ROW('Sanitation Data'!H35))),'Data Summary'!DE41="Yes"),100-OFFSET('Sanitation Data'!$H$4,0,10*ROW('Sanitation Data'!H35)),NA())</f>
        <v>#N/A</v>
      </c>
      <c r="AQ41" s="95" t="e">
        <f ca="true">+IF(AND(ISNUMBER(OFFSET('Sanitation Data'!$H$6,0,10*ROW('Sanitation Data'!H35))),'Data Summary'!DF41="Yes"),OFFSET('Sanitation Data'!$H$6,0,10*ROW('Sanitation Data'!H35)),NA())</f>
        <v>#N/A</v>
      </c>
      <c r="AR41" s="95" t="e">
        <f ca="true">+IF(AND(ISNUMBER(OFFSET('Sanitation Data'!$H$10,0,10*ROW('Sanitation Data'!H35))),'Data Summary'!DG41="Yes"),OFFSET('Sanitation Data'!$H$10,0,10*ROW('Sanitation Data'!H35)),NA())</f>
        <v>#N/A</v>
      </c>
      <c r="AS41" s="95" t="e">
        <f ca="true">+IF(AND(ISNUMBER(OFFSET('Sanitation Data'!$H$11,0,10*ROW('Sanitation Data'!H35))),'Data Summary'!DH41="Yes"),OFFSET('Sanitation Data'!$H$11,0,10*ROW('Sanitation Data'!H35)),NA())</f>
        <v>#N/A</v>
      </c>
      <c r="AT41" s="95" t="e">
        <f ca="true">+IF(AND(ISNUMBER(OFFSET('Sanitation Data'!$H$12,0,10*ROW('Sanitation Data'!H35))),'Data Summary'!DI41="Yes"),OFFSET('Sanitation Data'!$H$12,0,10*ROW('Sanitation Data'!H35)),NA())</f>
        <v>#N/A</v>
      </c>
      <c r="AU41" s="95" t="e">
        <f ca="true">+IF(AND(ISNUMBER(OFFSET('Sanitation Data'!$I$4,0,10*ROW('Sanitation Data'!I35))),'Data Summary'!DJ41="Yes"),100-OFFSET('Sanitation Data'!$I$4,0,10*ROW('Sanitation Data'!I35)),NA())</f>
        <v>#N/A</v>
      </c>
      <c r="AV41" s="95" t="e">
        <f ca="true">+IF(AND(ISNUMBER(OFFSET('Sanitation Data'!$I$6,0,10*ROW('Sanitation Data'!I35))),'Data Summary'!DK41="Yes"),OFFSET('Sanitation Data'!$I$6,0,10*ROW('Sanitation Data'!I35)),NA())</f>
        <v>#N/A</v>
      </c>
      <c r="AW41" s="95" t="e">
        <f ca="true">+IF(AND(ISNUMBER(OFFSET('Sanitation Data'!$I$10,0,10*ROW('Sanitation Data'!I35))),'Data Summary'!DL41="Yes"),OFFSET('Sanitation Data'!$I$10,0,10*ROW('Sanitation Data'!I35)),NA())</f>
        <v>#N/A</v>
      </c>
      <c r="AX41" s="95" t="e">
        <f ca="true">+IF(AND(ISNUMBER(OFFSET('Sanitation Data'!$I$11,0,10*ROW('Sanitation Data'!I35))),'Data Summary'!DM41="Yes"),OFFSET('Sanitation Data'!$I$11,0,10*ROW('Sanitation Data'!I35)),NA())</f>
        <v>#N/A</v>
      </c>
      <c r="AY41" s="95" t="e">
        <f ca="true">+IF(AND(ISNUMBER(OFFSET('Sanitation Data'!$I$12,0,10*ROW('Sanitation Data'!I35))),'Data Summary'!DN41="Yes"),OFFSET('Sanitation Data'!$I$12,0,10*ROW('Sanitation Data'!I35)),NA())</f>
        <v>#N/A</v>
      </c>
      <c r="AZ41" s="96" t="e">
        <f ca="true">+IF(AND(ISNUMBER(OFFSET('Hygiene Data'!$D$5,0,10*ROW('Hygiene Data'!D35))),'Data Summary'!DO41="Yes"),OFFSET('Hygiene Data'!$D$5,0,10*ROW('Hygiene Data'!D35)),NA())</f>
        <v>#N/A</v>
      </c>
      <c r="BA41" s="96" t="e">
        <f ca="true">+IF(AND(ISNUMBER(OFFSET('Hygiene Data'!$D$7,0,10*ROW('Hygiene Data'!D35))),'Data Summary'!DP41="Yes"),OFFSET('Hygiene Data'!$D$7,0,10*ROW('Hygiene Data'!D35)),NA())</f>
        <v>#N/A</v>
      </c>
      <c r="BB41" s="96" t="e">
        <f ca="true">+IF(AND(ISNUMBER(OFFSET('Hygiene Data'!$D$9,0,10*ROW('Hygiene Data'!D35))),'Data Summary'!DQ41="Yes"),OFFSET('Hygiene Data'!$D$9,0,10*ROW('Hygiene Data'!D35)),NA())</f>
        <v>#N/A</v>
      </c>
      <c r="BC41" s="96" t="e">
        <f ca="true">+IF(AND(ISNUMBER(OFFSET('Hygiene Data'!$E$5,0,10*ROW('Hygiene Data'!E35))),'Data Summary'!DR41="Yes"),OFFSET('Hygiene Data'!$E$5,0,10*ROW('Hygiene Data'!E35)),NA())</f>
        <v>#N/A</v>
      </c>
      <c r="BD41" s="96" t="e">
        <f ca="true">+IF(AND(ISNUMBER(OFFSET('Hygiene Data'!$E$7,0,10*ROW('Hygiene Data'!E35))),'Data Summary'!DS41="Yes"),OFFSET('Hygiene Data'!$E$7,0,10*ROW('Hygiene Data'!E35)),NA())</f>
        <v>#N/A</v>
      </c>
      <c r="BE41" s="96" t="e">
        <f ca="true">+IF(AND(ISNUMBER(OFFSET('Hygiene Data'!$E$9,0,10*ROW('Hygiene Data'!E35))),'Data Summary'!DT41="Yes"),OFFSET('Hygiene Data'!$E$9,0,10*ROW('Hygiene Data'!E35)),NA())</f>
        <v>#N/A</v>
      </c>
      <c r="BF41" s="96" t="e">
        <f ca="true">+IF(AND(ISNUMBER(OFFSET('Hygiene Data'!$F$5,0,10*ROW('Hygiene Data'!F35))),'Data Summary'!DU41="Yes"),OFFSET('Hygiene Data'!$F$5,0,10*ROW('Hygiene Data'!F35)),NA())</f>
        <v>#N/A</v>
      </c>
      <c r="BG41" s="96" t="e">
        <f ca="true">+IF(AND(ISNUMBER(OFFSET('Hygiene Data'!$F$7,0,10*ROW('Hygiene Data'!F35))),'Data Summary'!DV41="Yes"),OFFSET('Hygiene Data'!$F$7,0,10*ROW('Hygiene Data'!F35)),NA())</f>
        <v>#N/A</v>
      </c>
      <c r="BH41" s="96" t="e">
        <f ca="true">+IF(AND(ISNUMBER(OFFSET('Hygiene Data'!$F$9,0,10*ROW('Hygiene Data'!F35))),'Data Summary'!DW41="Yes"),OFFSET('Hygiene Data'!$F$9,0,10*ROW('Hygiene Data'!F35)),NA())</f>
        <v>#N/A</v>
      </c>
      <c r="BI41" s="96" t="e">
        <f ca="true">+IF(AND(ISNUMBER(OFFSET('Hygiene Data'!$G$5,0,10*ROW('Hygiene Data'!G35))),'Data Summary'!DX41="Yes"),OFFSET('Hygiene Data'!$G$5,0,10*ROW('Hygiene Data'!G35)),NA())</f>
        <v>#N/A</v>
      </c>
      <c r="BJ41" s="96" t="e">
        <f ca="true">+IF(AND(ISNUMBER(OFFSET('Hygiene Data'!$G$7,0,10*ROW('Hygiene Data'!G35))),'Data Summary'!DY41="Yes"),OFFSET('Hygiene Data'!$G$7,0,10*ROW('Hygiene Data'!G35)),NA())</f>
        <v>#N/A</v>
      </c>
      <c r="BK41" s="96" t="e">
        <f ca="true">+IF(AND(ISNUMBER(OFFSET('Hygiene Data'!$G$9,0,10*ROW('Hygiene Data'!G35))),'Data Summary'!DZ41="Yes"),OFFSET('Hygiene Data'!$G$9,0,10*ROW('Hygiene Data'!G35)),NA())</f>
        <v>#N/A</v>
      </c>
      <c r="BL41" s="96" t="e">
        <f ca="true">+IF(AND(ISNUMBER(OFFSET('Hygiene Data'!$H$5,0,10*ROW('Hygiene Data'!H35))),'Data Summary'!EA41="Yes"),OFFSET('Hygiene Data'!$H$5,0,10*ROW('Hygiene Data'!H35)),NA())</f>
        <v>#N/A</v>
      </c>
      <c r="BM41" s="96" t="e">
        <f ca="true">+IF(AND(ISNUMBER(OFFSET('Hygiene Data'!$H$7,0,10*ROW('Hygiene Data'!H35))),'Data Summary'!EB41="Yes"),OFFSET('Hygiene Data'!$H$7,0,10*ROW('Hygiene Data'!H35)),NA())</f>
        <v>#N/A</v>
      </c>
      <c r="BN41" s="96" t="e">
        <f ca="true">+IF(AND(ISNUMBER(OFFSET('Hygiene Data'!$H$9,0,10*ROW('Hygiene Data'!H35))),'Data Summary'!EC41="Yes"),OFFSET('Hygiene Data'!$H$9,0,10*ROW('Hygiene Data'!H35)),NA())</f>
        <v>#N/A</v>
      </c>
      <c r="BO41" s="96" t="e">
        <f ca="true">+IF(AND(ISNUMBER(OFFSET('Hygiene Data'!$I$5,0,10*ROW('Hygiene Data'!I35))),'Data Summary'!ED41="Yes"),OFFSET('Hygiene Data'!$I$5,0,10*ROW('Hygiene Data'!I35)),NA())</f>
        <v>#N/A</v>
      </c>
      <c r="BP41" s="96" t="e">
        <f ca="true">+IF(AND(ISNUMBER(OFFSET('Hygiene Data'!$I$7,0,10*ROW('Hygiene Data'!I35))),'Data Summary'!EE41="Yes"),OFFSET('Hygiene Data'!$I$7,0,10*ROW('Hygiene Data'!I35)),NA())</f>
        <v>#N/A</v>
      </c>
      <c r="BQ41" s="96" t="e">
        <f ca="true">+IF(AND(ISNUMBER(OFFSET('Hygiene Data'!$I$9,0,10*ROW('Hygiene Data'!I35))),'Data Summary'!EF41="Yes"),OFFSET('Hygiene Data'!$I$9,0,10*ROW('Hygiene Data'!I35)),NA())</f>
        <v>#N/A</v>
      </c>
    </row>
    <row xmlns:x14ac="http://schemas.microsoft.com/office/spreadsheetml/2009/9/ac" r="42" x14ac:dyDescent="0.2">
      <c r="A42" s="330" t="e">
        <f ca="true">+RIGHT('Data Summary'!A42,LEN('Data Summary'!A42)-9)</f>
        <v>#VALUE!</v>
      </c>
      <c r="B42" s="37" t="str">
        <f ca="true">+IF(ISTEXT('Data Summary'!B42),'Data Summary'!B42,"")</f>
        <v/>
      </c>
      <c r="C42" s="329" t="e">
        <f ca="true">+VALUE('Data Summary'!C42)</f>
        <v>#VALUE!</v>
      </c>
      <c r="D42" s="94" t="e">
        <f ca="true">+IF(AND(ISNUMBER(OFFSET('Water Data'!$D$4,0,10*ROW('Water Data'!D36))),'Data Summary'!BS42="Yes"),100-OFFSET('Water Data'!$D$4,0,10*ROW('Water Data'!D36)),NA())</f>
        <v>#N/A</v>
      </c>
      <c r="E42" s="94" t="e">
        <f ca="true">+IF(AND(ISNUMBER(OFFSET('Water Data'!$D$6,0,10*ROW('Water Data'!D36))),'Data Summary'!BT42="Yes"),OFFSET('Water Data'!$D$6,0,10*ROW('Water Data'!D36)),NA())</f>
        <v>#N/A</v>
      </c>
      <c r="F42" s="94" t="e">
        <f ca="true">+IF(AND(ISNUMBER(OFFSET('Water Data'!$D$9,0,10*ROW('Water Data'!D36))),'Data Summary'!BU42="Yes"),OFFSET('Water Data'!$D$9,0,10*ROW('Water Data'!D36)),NA())</f>
        <v>#N/A</v>
      </c>
      <c r="G42" s="94" t="e">
        <f ca="true">+IF(AND(ISNUMBER(OFFSET('Water Data'!$E$4,0,10*ROW('Water Data'!E36))),'Data Summary'!BV42="Yes"),100-OFFSET('Water Data'!$E$4,0,10*ROW('Water Data'!E36)),NA())</f>
        <v>#N/A</v>
      </c>
      <c r="H42" s="94" t="e">
        <f ca="true">+IF(AND(ISNUMBER(OFFSET('Water Data'!$E$6,0,10*ROW('Water Data'!E36))),'Data Summary'!BW42="Yes"),OFFSET('Water Data'!$E$6,0,10*ROW('Water Data'!E36)),NA())</f>
        <v>#N/A</v>
      </c>
      <c r="I42" s="94" t="e">
        <f ca="true">+IF(AND(ISNUMBER(OFFSET('Water Data'!$E$9,0,10*ROW('Water Data'!E36))),'Data Summary'!BX42="Yes"),OFFSET('Water Data'!$E$9,0,10*ROW('Water Data'!E36)),NA())</f>
        <v>#N/A</v>
      </c>
      <c r="J42" s="94" t="e">
        <f ca="true">+IF(AND(ISNUMBER(OFFSET('Water Data'!$F$4,0,10*ROW('Water Data'!F36))),'Data Summary'!BY42="Yes"),100-OFFSET('Water Data'!$F$4,0,10*ROW('Water Data'!F36)),NA())</f>
        <v>#N/A</v>
      </c>
      <c r="K42" s="94" t="e">
        <f ca="true">+IF(AND(ISNUMBER(OFFSET('Water Data'!$F$6,0,10*ROW('Water Data'!F36))),'Data Summary'!BZ42="Yes"),OFFSET('Water Data'!$F$6,0,10*ROW('Water Data'!F36)),NA())</f>
        <v>#N/A</v>
      </c>
      <c r="L42" s="94" t="e">
        <f ca="true">+IF(AND(ISNUMBER(OFFSET('Water Data'!$F$9,0,10*ROW('Water Data'!F36))),'Data Summary'!CA42="Yes"),OFFSET('Water Data'!$F$9,0,10*ROW('Water Data'!F36)),NA())</f>
        <v>#N/A</v>
      </c>
      <c r="M42" s="94" t="e">
        <f ca="true">+IF(AND(ISNUMBER(OFFSET('Water Data'!$G$4,0,10*ROW('Water Data'!G36))),'Data Summary'!CB42="Yes"),100-OFFSET('Water Data'!$G$4,0,10*ROW('Water Data'!G36)),NA())</f>
        <v>#N/A</v>
      </c>
      <c r="N42" s="94" t="e">
        <f ca="true">+IF(AND(ISNUMBER(OFFSET('Water Data'!$G$6,0,10*ROW('Water Data'!G36))),'Data Summary'!CC42="Yes"),OFFSET('Water Data'!$G$6,0,10*ROW('Water Data'!G36)),NA())</f>
        <v>#N/A</v>
      </c>
      <c r="O42" s="94" t="e">
        <f ca="true">+IF(AND(ISNUMBER(OFFSET('Water Data'!$G$9,0,10*ROW('Water Data'!G36))),'Data Summary'!CD42="Yes"),OFFSET('Water Data'!$G$9,0,10*ROW('Water Data'!G36)),NA())</f>
        <v>#N/A</v>
      </c>
      <c r="P42" s="94" t="e">
        <f ca="true">+IF(AND(ISNUMBER(OFFSET('Water Data'!$H$4,0,10*ROW('Water Data'!H36))),'Data Summary'!CE42="Yes"),100-OFFSET('Water Data'!$H$4,0,10*ROW('Water Data'!H36)),NA())</f>
        <v>#N/A</v>
      </c>
      <c r="Q42" s="94" t="e">
        <f ca="true">+IF(AND(ISNUMBER(OFFSET('Water Data'!$H$6,0,10*ROW('Water Data'!H36))),'Data Summary'!CF42="Yes"),OFFSET('Water Data'!$H$6,0,10*ROW('Water Data'!H36)),NA())</f>
        <v>#N/A</v>
      </c>
      <c r="R42" s="94" t="e">
        <f ca="true">+IF(AND(ISNUMBER(OFFSET('Water Data'!$H$9,0,10*ROW('Water Data'!H36))),'Data Summary'!CG42="Yes"),OFFSET('Water Data'!$H$9,0,10*ROW('Water Data'!H36)),NA())</f>
        <v>#N/A</v>
      </c>
      <c r="S42" s="94" t="e">
        <f ca="true">+IF(AND(ISNUMBER(OFFSET('Water Data'!$I$4,0,10*ROW('Water Data'!I36))),'Data Summary'!CH42="Yes"),100-OFFSET('Water Data'!$I$4,0,10*ROW('Water Data'!I36)),NA())</f>
        <v>#N/A</v>
      </c>
      <c r="T42" s="94" t="e">
        <f ca="true">+IF(AND(ISNUMBER(OFFSET('Water Data'!$I$6,0,10*ROW('Water Data'!I36))),'Data Summary'!CI42="Yes"),OFFSET('Water Data'!$I$6,0,10*ROW('Water Data'!I36)),NA())</f>
        <v>#N/A</v>
      </c>
      <c r="U42" s="94" t="e">
        <f ca="true">+IF(AND(ISNUMBER(OFFSET('Water Data'!$I$9,0,10*ROW('Water Data'!I36))),'Data Summary'!CJ42="Yes"),OFFSET('Water Data'!$I$9,0,10*ROW('Water Data'!I36)),NA())</f>
        <v>#N/A</v>
      </c>
      <c r="V42" s="95" t="e">
        <f ca="true">+IF(AND(ISNUMBER(OFFSET('Sanitation Data'!$D$4,0,10*ROW('Sanitation Data'!D36))),'Data Summary'!CK42="Yes"),100-OFFSET('Sanitation Data'!$D$4,0,10*ROW('Sanitation Data'!D36)),NA())</f>
        <v>#N/A</v>
      </c>
      <c r="W42" s="95" t="e">
        <f ca="true">+IF(AND(ISNUMBER(OFFSET('Sanitation Data'!$D$6,0,10*ROW('Sanitation Data'!D36))),'Data Summary'!CL42="Yes"),OFFSET('Sanitation Data'!$D$6,0,10*ROW('Sanitation Data'!D36)),NA())</f>
        <v>#N/A</v>
      </c>
      <c r="X42" s="95" t="e">
        <f ca="true">+IF(AND(ISNUMBER(OFFSET('Sanitation Data'!$D$10,0,10*ROW('Sanitation Data'!D36))),'Data Summary'!CM42="Yes"),OFFSET('Sanitation Data'!$D$10,0,10*ROW('Sanitation Data'!D36)),NA())</f>
        <v>#N/A</v>
      </c>
      <c r="Y42" s="95" t="e">
        <f ca="true">+IF(AND(ISNUMBER(OFFSET('Sanitation Data'!$D$11,0,10*ROW('Sanitation Data'!D36))),'Data Summary'!CN42="Yes"),OFFSET('Sanitation Data'!$D$11,0,10*ROW('Sanitation Data'!D36)),NA())</f>
        <v>#N/A</v>
      </c>
      <c r="Z42" s="95" t="e">
        <f ca="true">+IF(AND(ISNUMBER(OFFSET('Sanitation Data'!$D$12,0,10*ROW('Sanitation Data'!D36))),'Data Summary'!CO42="Yes"),OFFSET('Sanitation Data'!$D$12,0,10*ROW('Sanitation Data'!D36)),NA())</f>
        <v>#N/A</v>
      </c>
      <c r="AA42" s="95" t="e">
        <f ca="true">+IF(AND(ISNUMBER(OFFSET('Sanitation Data'!$E$4,0,10*ROW('Sanitation Data'!E36))),'Data Summary'!CP42="Yes"),100-OFFSET('Sanitation Data'!$E$4,0,10*ROW('Sanitation Data'!E36)),NA())</f>
        <v>#N/A</v>
      </c>
      <c r="AB42" s="95" t="e">
        <f ca="true">+IF(AND(ISNUMBER(OFFSET('Sanitation Data'!$E$6,0,10*ROW('Sanitation Data'!E36))),'Data Summary'!CQ42="Yes"),OFFSET('Sanitation Data'!$E$6,0,10*ROW('Sanitation Data'!E36)),NA())</f>
        <v>#N/A</v>
      </c>
      <c r="AC42" s="95" t="e">
        <f ca="true">+IF(AND(ISNUMBER(OFFSET('Sanitation Data'!$E$10,0,10*ROW('Sanitation Data'!E36))),'Data Summary'!CR42="Yes"),OFFSET('Sanitation Data'!$E$10,0,10*ROW('Sanitation Data'!E36)),NA())</f>
        <v>#N/A</v>
      </c>
      <c r="AD42" s="95" t="e">
        <f ca="true">+IF(AND(ISNUMBER(OFFSET('Sanitation Data'!$E$11,0,10*ROW('Sanitation Data'!E36))),'Data Summary'!CS42="Yes"),OFFSET('Sanitation Data'!$E$11,0,10*ROW('Sanitation Data'!E36)),NA())</f>
        <v>#N/A</v>
      </c>
      <c r="AE42" s="95" t="e">
        <f ca="true">+IF(AND(ISNUMBER(OFFSET('Sanitation Data'!$E$12,0,10*ROW('Sanitation Data'!E36))),'Data Summary'!CT42="Yes"),OFFSET('Sanitation Data'!$E$12,0,10*ROW('Sanitation Data'!E36)),NA())</f>
        <v>#N/A</v>
      </c>
      <c r="AF42" s="95" t="e">
        <f ca="true">+IF(AND(ISNUMBER(OFFSET('Sanitation Data'!$F$4,0,10*ROW('Sanitation Data'!F36))),'Data Summary'!CU42="Yes"),100-OFFSET('Sanitation Data'!$F$4,0,10*ROW('Sanitation Data'!F36)),NA())</f>
        <v>#N/A</v>
      </c>
      <c r="AG42" s="95" t="e">
        <f ca="true">+IF(AND(ISNUMBER(OFFSET('Sanitation Data'!$F$6,0,10*ROW('Sanitation Data'!F36))),'Data Summary'!CV42="Yes"),OFFSET('Sanitation Data'!$F$6,0,10*ROW('Sanitation Data'!F36)),NA())</f>
        <v>#N/A</v>
      </c>
      <c r="AH42" s="95" t="e">
        <f ca="true">+IF(AND(ISNUMBER(OFFSET('Sanitation Data'!$F$10,0,10*ROW('Sanitation Data'!F36))),'Data Summary'!CW42="Yes"),OFFSET('Sanitation Data'!$F$10,0,10*ROW('Sanitation Data'!F36)),NA())</f>
        <v>#N/A</v>
      </c>
      <c r="AI42" s="95" t="e">
        <f ca="true">+IF(AND(ISNUMBER(OFFSET('Sanitation Data'!$F$11,0,10*ROW('Sanitation Data'!F36))),'Data Summary'!CX42="Yes"),OFFSET('Sanitation Data'!$F$11,0,10*ROW('Sanitation Data'!F36)),NA())</f>
        <v>#N/A</v>
      </c>
      <c r="AJ42" s="95" t="e">
        <f ca="true">+IF(AND(ISNUMBER(OFFSET('Sanitation Data'!$F$12,0,10*ROW('Sanitation Data'!F36))),'Data Summary'!CY42="Yes"),OFFSET('Sanitation Data'!$F$12,0,10*ROW('Sanitation Data'!F36)),NA())</f>
        <v>#N/A</v>
      </c>
      <c r="AK42" s="95" t="e">
        <f ca="true">+IF(AND(ISNUMBER(OFFSET('Sanitation Data'!$G$4,0,10*ROW('Sanitation Data'!G36))),'Data Summary'!CZ42="Yes"),100-OFFSET('Sanitation Data'!$G$4,0,10*ROW('Sanitation Data'!G36)),NA())</f>
        <v>#N/A</v>
      </c>
      <c r="AL42" s="95" t="e">
        <f ca="true">+IF(AND(ISNUMBER(OFFSET('Sanitation Data'!$G$6,0,10*ROW('Sanitation Data'!G36))),'Data Summary'!DA42="Yes"),OFFSET('Sanitation Data'!$G$6,0,10*ROW('Sanitation Data'!G36)),NA())</f>
        <v>#N/A</v>
      </c>
      <c r="AM42" s="95" t="e">
        <f ca="true">+IF(AND(ISNUMBER(OFFSET('Sanitation Data'!$G$10,0,10*ROW('Sanitation Data'!G36))),'Data Summary'!DB42="Yes"),OFFSET('Sanitation Data'!$G$10,0,10*ROW('Sanitation Data'!G36)),NA())</f>
        <v>#N/A</v>
      </c>
      <c r="AN42" s="95" t="e">
        <f ca="true">+IF(AND(ISNUMBER(OFFSET('Sanitation Data'!$G$11,0,10*ROW('Sanitation Data'!G36))),'Data Summary'!DC42="Yes"),OFFSET('Sanitation Data'!$G$11,0,10*ROW('Sanitation Data'!G36)),NA())</f>
        <v>#N/A</v>
      </c>
      <c r="AO42" s="95" t="e">
        <f ca="true">+IF(AND(ISNUMBER(OFFSET('Sanitation Data'!$G$12,0,10*ROW('Sanitation Data'!G36))),'Data Summary'!DD42="Yes"),OFFSET('Sanitation Data'!$G$12,0,10*ROW('Sanitation Data'!G36)),NA())</f>
        <v>#N/A</v>
      </c>
      <c r="AP42" s="95" t="e">
        <f ca="true">+IF(AND(ISNUMBER(OFFSET('Sanitation Data'!$H$4,0,10*ROW('Sanitation Data'!H36))),'Data Summary'!DE42="Yes"),100-OFFSET('Sanitation Data'!$H$4,0,10*ROW('Sanitation Data'!H36)),NA())</f>
        <v>#N/A</v>
      </c>
      <c r="AQ42" s="95" t="e">
        <f ca="true">+IF(AND(ISNUMBER(OFFSET('Sanitation Data'!$H$6,0,10*ROW('Sanitation Data'!H36))),'Data Summary'!DF42="Yes"),OFFSET('Sanitation Data'!$H$6,0,10*ROW('Sanitation Data'!H36)),NA())</f>
        <v>#N/A</v>
      </c>
      <c r="AR42" s="95" t="e">
        <f ca="true">+IF(AND(ISNUMBER(OFFSET('Sanitation Data'!$H$10,0,10*ROW('Sanitation Data'!H36))),'Data Summary'!DG42="Yes"),OFFSET('Sanitation Data'!$H$10,0,10*ROW('Sanitation Data'!H36)),NA())</f>
        <v>#N/A</v>
      </c>
      <c r="AS42" s="95" t="e">
        <f ca="true">+IF(AND(ISNUMBER(OFFSET('Sanitation Data'!$H$11,0,10*ROW('Sanitation Data'!H36))),'Data Summary'!DH42="Yes"),OFFSET('Sanitation Data'!$H$11,0,10*ROW('Sanitation Data'!H36)),NA())</f>
        <v>#N/A</v>
      </c>
      <c r="AT42" s="95" t="e">
        <f ca="true">+IF(AND(ISNUMBER(OFFSET('Sanitation Data'!$H$12,0,10*ROW('Sanitation Data'!H36))),'Data Summary'!DI42="Yes"),OFFSET('Sanitation Data'!$H$12,0,10*ROW('Sanitation Data'!H36)),NA())</f>
        <v>#N/A</v>
      </c>
      <c r="AU42" s="95" t="e">
        <f ca="true">+IF(AND(ISNUMBER(OFFSET('Sanitation Data'!$I$4,0,10*ROW('Sanitation Data'!I36))),'Data Summary'!DJ42="Yes"),100-OFFSET('Sanitation Data'!$I$4,0,10*ROW('Sanitation Data'!I36)),NA())</f>
        <v>#N/A</v>
      </c>
      <c r="AV42" s="95" t="e">
        <f ca="true">+IF(AND(ISNUMBER(OFFSET('Sanitation Data'!$I$6,0,10*ROW('Sanitation Data'!I36))),'Data Summary'!DK42="Yes"),OFFSET('Sanitation Data'!$I$6,0,10*ROW('Sanitation Data'!I36)),NA())</f>
        <v>#N/A</v>
      </c>
      <c r="AW42" s="95" t="e">
        <f ca="true">+IF(AND(ISNUMBER(OFFSET('Sanitation Data'!$I$10,0,10*ROW('Sanitation Data'!I36))),'Data Summary'!DL42="Yes"),OFFSET('Sanitation Data'!$I$10,0,10*ROW('Sanitation Data'!I36)),NA())</f>
        <v>#N/A</v>
      </c>
      <c r="AX42" s="95" t="e">
        <f ca="true">+IF(AND(ISNUMBER(OFFSET('Sanitation Data'!$I$11,0,10*ROW('Sanitation Data'!I36))),'Data Summary'!DM42="Yes"),OFFSET('Sanitation Data'!$I$11,0,10*ROW('Sanitation Data'!I36)),NA())</f>
        <v>#N/A</v>
      </c>
      <c r="AY42" s="95" t="e">
        <f ca="true">+IF(AND(ISNUMBER(OFFSET('Sanitation Data'!$I$12,0,10*ROW('Sanitation Data'!I36))),'Data Summary'!DN42="Yes"),OFFSET('Sanitation Data'!$I$12,0,10*ROW('Sanitation Data'!I36)),NA())</f>
        <v>#N/A</v>
      </c>
      <c r="AZ42" s="96" t="e">
        <f ca="true">+IF(AND(ISNUMBER(OFFSET('Hygiene Data'!$D$5,0,10*ROW('Hygiene Data'!D36))),'Data Summary'!DO42="Yes"),OFFSET('Hygiene Data'!$D$5,0,10*ROW('Hygiene Data'!D36)),NA())</f>
        <v>#N/A</v>
      </c>
      <c r="BA42" s="96" t="e">
        <f ca="true">+IF(AND(ISNUMBER(OFFSET('Hygiene Data'!$D$7,0,10*ROW('Hygiene Data'!D36))),'Data Summary'!DP42="Yes"),OFFSET('Hygiene Data'!$D$7,0,10*ROW('Hygiene Data'!D36)),NA())</f>
        <v>#N/A</v>
      </c>
      <c r="BB42" s="96" t="e">
        <f ca="true">+IF(AND(ISNUMBER(OFFSET('Hygiene Data'!$D$9,0,10*ROW('Hygiene Data'!D36))),'Data Summary'!DQ42="Yes"),OFFSET('Hygiene Data'!$D$9,0,10*ROW('Hygiene Data'!D36)),NA())</f>
        <v>#N/A</v>
      </c>
      <c r="BC42" s="96" t="e">
        <f ca="true">+IF(AND(ISNUMBER(OFFSET('Hygiene Data'!$E$5,0,10*ROW('Hygiene Data'!E36))),'Data Summary'!DR42="Yes"),OFFSET('Hygiene Data'!$E$5,0,10*ROW('Hygiene Data'!E36)),NA())</f>
        <v>#N/A</v>
      </c>
      <c r="BD42" s="96" t="e">
        <f ca="true">+IF(AND(ISNUMBER(OFFSET('Hygiene Data'!$E$7,0,10*ROW('Hygiene Data'!E36))),'Data Summary'!DS42="Yes"),OFFSET('Hygiene Data'!$E$7,0,10*ROW('Hygiene Data'!E36)),NA())</f>
        <v>#N/A</v>
      </c>
      <c r="BE42" s="96" t="e">
        <f ca="true">+IF(AND(ISNUMBER(OFFSET('Hygiene Data'!$E$9,0,10*ROW('Hygiene Data'!E36))),'Data Summary'!DT42="Yes"),OFFSET('Hygiene Data'!$E$9,0,10*ROW('Hygiene Data'!E36)),NA())</f>
        <v>#N/A</v>
      </c>
      <c r="BF42" s="96" t="e">
        <f ca="true">+IF(AND(ISNUMBER(OFFSET('Hygiene Data'!$F$5,0,10*ROW('Hygiene Data'!F36))),'Data Summary'!DU42="Yes"),OFFSET('Hygiene Data'!$F$5,0,10*ROW('Hygiene Data'!F36)),NA())</f>
        <v>#N/A</v>
      </c>
      <c r="BG42" s="96" t="e">
        <f ca="true">+IF(AND(ISNUMBER(OFFSET('Hygiene Data'!$F$7,0,10*ROW('Hygiene Data'!F36))),'Data Summary'!DV42="Yes"),OFFSET('Hygiene Data'!$F$7,0,10*ROW('Hygiene Data'!F36)),NA())</f>
        <v>#N/A</v>
      </c>
      <c r="BH42" s="96" t="e">
        <f ca="true">+IF(AND(ISNUMBER(OFFSET('Hygiene Data'!$F$9,0,10*ROW('Hygiene Data'!F36))),'Data Summary'!DW42="Yes"),OFFSET('Hygiene Data'!$F$9,0,10*ROW('Hygiene Data'!F36)),NA())</f>
        <v>#N/A</v>
      </c>
      <c r="BI42" s="96" t="e">
        <f ca="true">+IF(AND(ISNUMBER(OFFSET('Hygiene Data'!$G$5,0,10*ROW('Hygiene Data'!G36))),'Data Summary'!DX42="Yes"),OFFSET('Hygiene Data'!$G$5,0,10*ROW('Hygiene Data'!G36)),NA())</f>
        <v>#N/A</v>
      </c>
      <c r="BJ42" s="96" t="e">
        <f ca="true">+IF(AND(ISNUMBER(OFFSET('Hygiene Data'!$G$7,0,10*ROW('Hygiene Data'!G36))),'Data Summary'!DY42="Yes"),OFFSET('Hygiene Data'!$G$7,0,10*ROW('Hygiene Data'!G36)),NA())</f>
        <v>#N/A</v>
      </c>
      <c r="BK42" s="96" t="e">
        <f ca="true">+IF(AND(ISNUMBER(OFFSET('Hygiene Data'!$G$9,0,10*ROW('Hygiene Data'!G36))),'Data Summary'!DZ42="Yes"),OFFSET('Hygiene Data'!$G$9,0,10*ROW('Hygiene Data'!G36)),NA())</f>
        <v>#N/A</v>
      </c>
      <c r="BL42" s="96" t="e">
        <f ca="true">+IF(AND(ISNUMBER(OFFSET('Hygiene Data'!$H$5,0,10*ROW('Hygiene Data'!H36))),'Data Summary'!EA42="Yes"),OFFSET('Hygiene Data'!$H$5,0,10*ROW('Hygiene Data'!H36)),NA())</f>
        <v>#N/A</v>
      </c>
      <c r="BM42" s="96" t="e">
        <f ca="true">+IF(AND(ISNUMBER(OFFSET('Hygiene Data'!$H$7,0,10*ROW('Hygiene Data'!H36))),'Data Summary'!EB42="Yes"),OFFSET('Hygiene Data'!$H$7,0,10*ROW('Hygiene Data'!H36)),NA())</f>
        <v>#N/A</v>
      </c>
      <c r="BN42" s="96" t="e">
        <f ca="true">+IF(AND(ISNUMBER(OFFSET('Hygiene Data'!$H$9,0,10*ROW('Hygiene Data'!H36))),'Data Summary'!EC42="Yes"),OFFSET('Hygiene Data'!$H$9,0,10*ROW('Hygiene Data'!H36)),NA())</f>
        <v>#N/A</v>
      </c>
      <c r="BO42" s="96" t="e">
        <f ca="true">+IF(AND(ISNUMBER(OFFSET('Hygiene Data'!$I$5,0,10*ROW('Hygiene Data'!I36))),'Data Summary'!ED42="Yes"),OFFSET('Hygiene Data'!$I$5,0,10*ROW('Hygiene Data'!I36)),NA())</f>
        <v>#N/A</v>
      </c>
      <c r="BP42" s="96" t="e">
        <f ca="true">+IF(AND(ISNUMBER(OFFSET('Hygiene Data'!$I$7,0,10*ROW('Hygiene Data'!I36))),'Data Summary'!EE42="Yes"),OFFSET('Hygiene Data'!$I$7,0,10*ROW('Hygiene Data'!I36)),NA())</f>
        <v>#N/A</v>
      </c>
      <c r="BQ42" s="96" t="e">
        <f ca="true">+IF(AND(ISNUMBER(OFFSET('Hygiene Data'!$I$9,0,10*ROW('Hygiene Data'!I36))),'Data Summary'!EF42="Yes"),OFFSET('Hygiene Data'!$I$9,0,10*ROW('Hygiene Data'!I36)),NA())</f>
        <v>#N/A</v>
      </c>
    </row>
    <row xmlns:x14ac="http://schemas.microsoft.com/office/spreadsheetml/2009/9/ac" r="43" x14ac:dyDescent="0.2">
      <c r="A43" s="330" t="e">
        <f ca="true">+RIGHT('Data Summary'!A43,LEN('Data Summary'!A43)-9)</f>
        <v>#VALUE!</v>
      </c>
      <c r="B43" s="37" t="str">
        <f ca="true">+IF(ISTEXT('Data Summary'!B43),'Data Summary'!B43,"")</f>
        <v/>
      </c>
      <c r="C43" s="329" t="e">
        <f ca="true">+VALUE('Data Summary'!C43)</f>
        <v>#VALUE!</v>
      </c>
      <c r="D43" s="94" t="e">
        <f ca="true">+IF(AND(ISNUMBER(OFFSET('Water Data'!$D$4,0,10*ROW('Water Data'!D37))),'Data Summary'!BS43="Yes"),100-OFFSET('Water Data'!$D$4,0,10*ROW('Water Data'!D37)),NA())</f>
        <v>#N/A</v>
      </c>
      <c r="E43" s="94" t="e">
        <f ca="true">+IF(AND(ISNUMBER(OFFSET('Water Data'!$D$6,0,10*ROW('Water Data'!D37))),'Data Summary'!BT43="Yes"),OFFSET('Water Data'!$D$6,0,10*ROW('Water Data'!D37)),NA())</f>
        <v>#N/A</v>
      </c>
      <c r="F43" s="94" t="e">
        <f ca="true">+IF(AND(ISNUMBER(OFFSET('Water Data'!$D$9,0,10*ROW('Water Data'!D37))),'Data Summary'!BU43="Yes"),OFFSET('Water Data'!$D$9,0,10*ROW('Water Data'!D37)),NA())</f>
        <v>#N/A</v>
      </c>
      <c r="G43" s="94" t="e">
        <f ca="true">+IF(AND(ISNUMBER(OFFSET('Water Data'!$E$4,0,10*ROW('Water Data'!E37))),'Data Summary'!BV43="Yes"),100-OFFSET('Water Data'!$E$4,0,10*ROW('Water Data'!E37)),NA())</f>
        <v>#N/A</v>
      </c>
      <c r="H43" s="94" t="e">
        <f ca="true">+IF(AND(ISNUMBER(OFFSET('Water Data'!$E$6,0,10*ROW('Water Data'!E37))),'Data Summary'!BW43="Yes"),OFFSET('Water Data'!$E$6,0,10*ROW('Water Data'!E37)),NA())</f>
        <v>#N/A</v>
      </c>
      <c r="I43" s="94" t="e">
        <f ca="true">+IF(AND(ISNUMBER(OFFSET('Water Data'!$E$9,0,10*ROW('Water Data'!E37))),'Data Summary'!BX43="Yes"),OFFSET('Water Data'!$E$9,0,10*ROW('Water Data'!E37)),NA())</f>
        <v>#N/A</v>
      </c>
      <c r="J43" s="94" t="e">
        <f ca="true">+IF(AND(ISNUMBER(OFFSET('Water Data'!$F$4,0,10*ROW('Water Data'!F37))),'Data Summary'!BY43="Yes"),100-OFFSET('Water Data'!$F$4,0,10*ROW('Water Data'!F37)),NA())</f>
        <v>#N/A</v>
      </c>
      <c r="K43" s="94" t="e">
        <f ca="true">+IF(AND(ISNUMBER(OFFSET('Water Data'!$F$6,0,10*ROW('Water Data'!F37))),'Data Summary'!BZ43="Yes"),OFFSET('Water Data'!$F$6,0,10*ROW('Water Data'!F37)),NA())</f>
        <v>#N/A</v>
      </c>
      <c r="L43" s="94" t="e">
        <f ca="true">+IF(AND(ISNUMBER(OFFSET('Water Data'!$F$9,0,10*ROW('Water Data'!F37))),'Data Summary'!CA43="Yes"),OFFSET('Water Data'!$F$9,0,10*ROW('Water Data'!F37)),NA())</f>
        <v>#N/A</v>
      </c>
      <c r="M43" s="94" t="e">
        <f ca="true">+IF(AND(ISNUMBER(OFFSET('Water Data'!$G$4,0,10*ROW('Water Data'!G37))),'Data Summary'!CB43="Yes"),100-OFFSET('Water Data'!$G$4,0,10*ROW('Water Data'!G37)),NA())</f>
        <v>#N/A</v>
      </c>
      <c r="N43" s="94" t="e">
        <f ca="true">+IF(AND(ISNUMBER(OFFSET('Water Data'!$G$6,0,10*ROW('Water Data'!G37))),'Data Summary'!CC43="Yes"),OFFSET('Water Data'!$G$6,0,10*ROW('Water Data'!G37)),NA())</f>
        <v>#N/A</v>
      </c>
      <c r="O43" s="94" t="e">
        <f ca="true">+IF(AND(ISNUMBER(OFFSET('Water Data'!$G$9,0,10*ROW('Water Data'!G37))),'Data Summary'!CD43="Yes"),OFFSET('Water Data'!$G$9,0,10*ROW('Water Data'!G37)),NA())</f>
        <v>#N/A</v>
      </c>
      <c r="P43" s="94" t="e">
        <f ca="true">+IF(AND(ISNUMBER(OFFSET('Water Data'!$H$4,0,10*ROW('Water Data'!H37))),'Data Summary'!CE43="Yes"),100-OFFSET('Water Data'!$H$4,0,10*ROW('Water Data'!H37)),NA())</f>
        <v>#N/A</v>
      </c>
      <c r="Q43" s="94" t="e">
        <f ca="true">+IF(AND(ISNUMBER(OFFSET('Water Data'!$H$6,0,10*ROW('Water Data'!H37))),'Data Summary'!CF43="Yes"),OFFSET('Water Data'!$H$6,0,10*ROW('Water Data'!H37)),NA())</f>
        <v>#N/A</v>
      </c>
      <c r="R43" s="94" t="e">
        <f ca="true">+IF(AND(ISNUMBER(OFFSET('Water Data'!$H$9,0,10*ROW('Water Data'!H37))),'Data Summary'!CG43="Yes"),OFFSET('Water Data'!$H$9,0,10*ROW('Water Data'!H37)),NA())</f>
        <v>#N/A</v>
      </c>
      <c r="S43" s="94" t="e">
        <f ca="true">+IF(AND(ISNUMBER(OFFSET('Water Data'!$I$4,0,10*ROW('Water Data'!I37))),'Data Summary'!CH43="Yes"),100-OFFSET('Water Data'!$I$4,0,10*ROW('Water Data'!I37)),NA())</f>
        <v>#N/A</v>
      </c>
      <c r="T43" s="94" t="e">
        <f ca="true">+IF(AND(ISNUMBER(OFFSET('Water Data'!$I$6,0,10*ROW('Water Data'!I37))),'Data Summary'!CI43="Yes"),OFFSET('Water Data'!$I$6,0,10*ROW('Water Data'!I37)),NA())</f>
        <v>#N/A</v>
      </c>
      <c r="U43" s="94" t="e">
        <f ca="true">+IF(AND(ISNUMBER(OFFSET('Water Data'!$I$9,0,10*ROW('Water Data'!I37))),'Data Summary'!CJ43="Yes"),OFFSET('Water Data'!$I$9,0,10*ROW('Water Data'!I37)),NA())</f>
        <v>#N/A</v>
      </c>
      <c r="V43" s="95" t="e">
        <f ca="true">+IF(AND(ISNUMBER(OFFSET('Sanitation Data'!$D$4,0,10*ROW('Sanitation Data'!D37))),'Data Summary'!CK43="Yes"),100-OFFSET('Sanitation Data'!$D$4,0,10*ROW('Sanitation Data'!D37)),NA())</f>
        <v>#N/A</v>
      </c>
      <c r="W43" s="95" t="e">
        <f ca="true">+IF(AND(ISNUMBER(OFFSET('Sanitation Data'!$D$6,0,10*ROW('Sanitation Data'!D37))),'Data Summary'!CL43="Yes"),OFFSET('Sanitation Data'!$D$6,0,10*ROW('Sanitation Data'!D37)),NA())</f>
        <v>#N/A</v>
      </c>
      <c r="X43" s="95" t="e">
        <f ca="true">+IF(AND(ISNUMBER(OFFSET('Sanitation Data'!$D$10,0,10*ROW('Sanitation Data'!D37))),'Data Summary'!CM43="Yes"),OFFSET('Sanitation Data'!$D$10,0,10*ROW('Sanitation Data'!D37)),NA())</f>
        <v>#N/A</v>
      </c>
      <c r="Y43" s="95" t="e">
        <f ca="true">+IF(AND(ISNUMBER(OFFSET('Sanitation Data'!$D$11,0,10*ROW('Sanitation Data'!D37))),'Data Summary'!CN43="Yes"),OFFSET('Sanitation Data'!$D$11,0,10*ROW('Sanitation Data'!D37)),NA())</f>
        <v>#N/A</v>
      </c>
      <c r="Z43" s="95" t="e">
        <f ca="true">+IF(AND(ISNUMBER(OFFSET('Sanitation Data'!$D$12,0,10*ROW('Sanitation Data'!D37))),'Data Summary'!CO43="Yes"),OFFSET('Sanitation Data'!$D$12,0,10*ROW('Sanitation Data'!D37)),NA())</f>
        <v>#N/A</v>
      </c>
      <c r="AA43" s="95" t="e">
        <f ca="true">+IF(AND(ISNUMBER(OFFSET('Sanitation Data'!$E$4,0,10*ROW('Sanitation Data'!E37))),'Data Summary'!CP43="Yes"),100-OFFSET('Sanitation Data'!$E$4,0,10*ROW('Sanitation Data'!E37)),NA())</f>
        <v>#N/A</v>
      </c>
      <c r="AB43" s="95" t="e">
        <f ca="true">+IF(AND(ISNUMBER(OFFSET('Sanitation Data'!$E$6,0,10*ROW('Sanitation Data'!E37))),'Data Summary'!CQ43="Yes"),OFFSET('Sanitation Data'!$E$6,0,10*ROW('Sanitation Data'!E37)),NA())</f>
        <v>#N/A</v>
      </c>
      <c r="AC43" s="95" t="e">
        <f ca="true">+IF(AND(ISNUMBER(OFFSET('Sanitation Data'!$E$10,0,10*ROW('Sanitation Data'!E37))),'Data Summary'!CR43="Yes"),OFFSET('Sanitation Data'!$E$10,0,10*ROW('Sanitation Data'!E37)),NA())</f>
        <v>#N/A</v>
      </c>
      <c r="AD43" s="95" t="e">
        <f ca="true">+IF(AND(ISNUMBER(OFFSET('Sanitation Data'!$E$11,0,10*ROW('Sanitation Data'!E37))),'Data Summary'!CS43="Yes"),OFFSET('Sanitation Data'!$E$11,0,10*ROW('Sanitation Data'!E37)),NA())</f>
        <v>#N/A</v>
      </c>
      <c r="AE43" s="95" t="e">
        <f ca="true">+IF(AND(ISNUMBER(OFFSET('Sanitation Data'!$E$12,0,10*ROW('Sanitation Data'!E37))),'Data Summary'!CT43="Yes"),OFFSET('Sanitation Data'!$E$12,0,10*ROW('Sanitation Data'!E37)),NA())</f>
        <v>#N/A</v>
      </c>
      <c r="AF43" s="95" t="e">
        <f ca="true">+IF(AND(ISNUMBER(OFFSET('Sanitation Data'!$F$4,0,10*ROW('Sanitation Data'!F37))),'Data Summary'!CU43="Yes"),100-OFFSET('Sanitation Data'!$F$4,0,10*ROW('Sanitation Data'!F37)),NA())</f>
        <v>#N/A</v>
      </c>
      <c r="AG43" s="95" t="e">
        <f ca="true">+IF(AND(ISNUMBER(OFFSET('Sanitation Data'!$F$6,0,10*ROW('Sanitation Data'!F37))),'Data Summary'!CV43="Yes"),OFFSET('Sanitation Data'!$F$6,0,10*ROW('Sanitation Data'!F37)),NA())</f>
        <v>#N/A</v>
      </c>
      <c r="AH43" s="95" t="e">
        <f ca="true">+IF(AND(ISNUMBER(OFFSET('Sanitation Data'!$F$10,0,10*ROW('Sanitation Data'!F37))),'Data Summary'!CW43="Yes"),OFFSET('Sanitation Data'!$F$10,0,10*ROW('Sanitation Data'!F37)),NA())</f>
        <v>#N/A</v>
      </c>
      <c r="AI43" s="95" t="e">
        <f ca="true">+IF(AND(ISNUMBER(OFFSET('Sanitation Data'!$F$11,0,10*ROW('Sanitation Data'!F37))),'Data Summary'!CX43="Yes"),OFFSET('Sanitation Data'!$F$11,0,10*ROW('Sanitation Data'!F37)),NA())</f>
        <v>#N/A</v>
      </c>
      <c r="AJ43" s="95" t="e">
        <f ca="true">+IF(AND(ISNUMBER(OFFSET('Sanitation Data'!$F$12,0,10*ROW('Sanitation Data'!F37))),'Data Summary'!CY43="Yes"),OFFSET('Sanitation Data'!$F$12,0,10*ROW('Sanitation Data'!F37)),NA())</f>
        <v>#N/A</v>
      </c>
      <c r="AK43" s="95" t="e">
        <f ca="true">+IF(AND(ISNUMBER(OFFSET('Sanitation Data'!$G$4,0,10*ROW('Sanitation Data'!G37))),'Data Summary'!CZ43="Yes"),100-OFFSET('Sanitation Data'!$G$4,0,10*ROW('Sanitation Data'!G37)),NA())</f>
        <v>#N/A</v>
      </c>
      <c r="AL43" s="95" t="e">
        <f ca="true">+IF(AND(ISNUMBER(OFFSET('Sanitation Data'!$G$6,0,10*ROW('Sanitation Data'!G37))),'Data Summary'!DA43="Yes"),OFFSET('Sanitation Data'!$G$6,0,10*ROW('Sanitation Data'!G37)),NA())</f>
        <v>#N/A</v>
      </c>
      <c r="AM43" s="95" t="e">
        <f ca="true">+IF(AND(ISNUMBER(OFFSET('Sanitation Data'!$G$10,0,10*ROW('Sanitation Data'!G37))),'Data Summary'!DB43="Yes"),OFFSET('Sanitation Data'!$G$10,0,10*ROW('Sanitation Data'!G37)),NA())</f>
        <v>#N/A</v>
      </c>
      <c r="AN43" s="95" t="e">
        <f ca="true">+IF(AND(ISNUMBER(OFFSET('Sanitation Data'!$G$11,0,10*ROW('Sanitation Data'!G37))),'Data Summary'!DC43="Yes"),OFFSET('Sanitation Data'!$G$11,0,10*ROW('Sanitation Data'!G37)),NA())</f>
        <v>#N/A</v>
      </c>
      <c r="AO43" s="95" t="e">
        <f ca="true">+IF(AND(ISNUMBER(OFFSET('Sanitation Data'!$G$12,0,10*ROW('Sanitation Data'!G37))),'Data Summary'!DD43="Yes"),OFFSET('Sanitation Data'!$G$12,0,10*ROW('Sanitation Data'!G37)),NA())</f>
        <v>#N/A</v>
      </c>
      <c r="AP43" s="95" t="e">
        <f ca="true">+IF(AND(ISNUMBER(OFFSET('Sanitation Data'!$H$4,0,10*ROW('Sanitation Data'!H37))),'Data Summary'!DE43="Yes"),100-OFFSET('Sanitation Data'!$H$4,0,10*ROW('Sanitation Data'!H37)),NA())</f>
        <v>#N/A</v>
      </c>
      <c r="AQ43" s="95" t="e">
        <f ca="true">+IF(AND(ISNUMBER(OFFSET('Sanitation Data'!$H$6,0,10*ROW('Sanitation Data'!H37))),'Data Summary'!DF43="Yes"),OFFSET('Sanitation Data'!$H$6,0,10*ROW('Sanitation Data'!H37)),NA())</f>
        <v>#N/A</v>
      </c>
      <c r="AR43" s="95" t="e">
        <f ca="true">+IF(AND(ISNUMBER(OFFSET('Sanitation Data'!$H$10,0,10*ROW('Sanitation Data'!H37))),'Data Summary'!DG43="Yes"),OFFSET('Sanitation Data'!$H$10,0,10*ROW('Sanitation Data'!H37)),NA())</f>
        <v>#N/A</v>
      </c>
      <c r="AS43" s="95" t="e">
        <f ca="true">+IF(AND(ISNUMBER(OFFSET('Sanitation Data'!$H$11,0,10*ROW('Sanitation Data'!H37))),'Data Summary'!DH43="Yes"),OFFSET('Sanitation Data'!$H$11,0,10*ROW('Sanitation Data'!H37)),NA())</f>
        <v>#N/A</v>
      </c>
      <c r="AT43" s="95" t="e">
        <f ca="true">+IF(AND(ISNUMBER(OFFSET('Sanitation Data'!$H$12,0,10*ROW('Sanitation Data'!H37))),'Data Summary'!DI43="Yes"),OFFSET('Sanitation Data'!$H$12,0,10*ROW('Sanitation Data'!H37)),NA())</f>
        <v>#N/A</v>
      </c>
      <c r="AU43" s="95" t="e">
        <f ca="true">+IF(AND(ISNUMBER(OFFSET('Sanitation Data'!$I$4,0,10*ROW('Sanitation Data'!I37))),'Data Summary'!DJ43="Yes"),100-OFFSET('Sanitation Data'!$I$4,0,10*ROW('Sanitation Data'!I37)),NA())</f>
        <v>#N/A</v>
      </c>
      <c r="AV43" s="95" t="e">
        <f ca="true">+IF(AND(ISNUMBER(OFFSET('Sanitation Data'!$I$6,0,10*ROW('Sanitation Data'!I37))),'Data Summary'!DK43="Yes"),OFFSET('Sanitation Data'!$I$6,0,10*ROW('Sanitation Data'!I37)),NA())</f>
        <v>#N/A</v>
      </c>
      <c r="AW43" s="95" t="e">
        <f ca="true">+IF(AND(ISNUMBER(OFFSET('Sanitation Data'!$I$10,0,10*ROW('Sanitation Data'!I37))),'Data Summary'!DL43="Yes"),OFFSET('Sanitation Data'!$I$10,0,10*ROW('Sanitation Data'!I37)),NA())</f>
        <v>#N/A</v>
      </c>
      <c r="AX43" s="95" t="e">
        <f ca="true">+IF(AND(ISNUMBER(OFFSET('Sanitation Data'!$I$11,0,10*ROW('Sanitation Data'!I37))),'Data Summary'!DM43="Yes"),OFFSET('Sanitation Data'!$I$11,0,10*ROW('Sanitation Data'!I37)),NA())</f>
        <v>#N/A</v>
      </c>
      <c r="AY43" s="95" t="e">
        <f ca="true">+IF(AND(ISNUMBER(OFFSET('Sanitation Data'!$I$12,0,10*ROW('Sanitation Data'!I37))),'Data Summary'!DN43="Yes"),OFFSET('Sanitation Data'!$I$12,0,10*ROW('Sanitation Data'!I37)),NA())</f>
        <v>#N/A</v>
      </c>
      <c r="AZ43" s="96" t="e">
        <f ca="true">+IF(AND(ISNUMBER(OFFSET('Hygiene Data'!$D$5,0,10*ROW('Hygiene Data'!D37))),'Data Summary'!DO43="Yes"),OFFSET('Hygiene Data'!$D$5,0,10*ROW('Hygiene Data'!D37)),NA())</f>
        <v>#N/A</v>
      </c>
      <c r="BA43" s="96" t="e">
        <f ca="true">+IF(AND(ISNUMBER(OFFSET('Hygiene Data'!$D$7,0,10*ROW('Hygiene Data'!D37))),'Data Summary'!DP43="Yes"),OFFSET('Hygiene Data'!$D$7,0,10*ROW('Hygiene Data'!D37)),NA())</f>
        <v>#N/A</v>
      </c>
      <c r="BB43" s="96" t="e">
        <f ca="true">+IF(AND(ISNUMBER(OFFSET('Hygiene Data'!$D$9,0,10*ROW('Hygiene Data'!D37))),'Data Summary'!DQ43="Yes"),OFFSET('Hygiene Data'!$D$9,0,10*ROW('Hygiene Data'!D37)),NA())</f>
        <v>#N/A</v>
      </c>
      <c r="BC43" s="96" t="e">
        <f ca="true">+IF(AND(ISNUMBER(OFFSET('Hygiene Data'!$E$5,0,10*ROW('Hygiene Data'!E37))),'Data Summary'!DR43="Yes"),OFFSET('Hygiene Data'!$E$5,0,10*ROW('Hygiene Data'!E37)),NA())</f>
        <v>#N/A</v>
      </c>
      <c r="BD43" s="96" t="e">
        <f ca="true">+IF(AND(ISNUMBER(OFFSET('Hygiene Data'!$E$7,0,10*ROW('Hygiene Data'!E37))),'Data Summary'!DS43="Yes"),OFFSET('Hygiene Data'!$E$7,0,10*ROW('Hygiene Data'!E37)),NA())</f>
        <v>#N/A</v>
      </c>
      <c r="BE43" s="96" t="e">
        <f ca="true">+IF(AND(ISNUMBER(OFFSET('Hygiene Data'!$E$9,0,10*ROW('Hygiene Data'!E37))),'Data Summary'!DT43="Yes"),OFFSET('Hygiene Data'!$E$9,0,10*ROW('Hygiene Data'!E37)),NA())</f>
        <v>#N/A</v>
      </c>
      <c r="BF43" s="96" t="e">
        <f ca="true">+IF(AND(ISNUMBER(OFFSET('Hygiene Data'!$F$5,0,10*ROW('Hygiene Data'!F37))),'Data Summary'!DU43="Yes"),OFFSET('Hygiene Data'!$F$5,0,10*ROW('Hygiene Data'!F37)),NA())</f>
        <v>#N/A</v>
      </c>
      <c r="BG43" s="96" t="e">
        <f ca="true">+IF(AND(ISNUMBER(OFFSET('Hygiene Data'!$F$7,0,10*ROW('Hygiene Data'!F37))),'Data Summary'!DV43="Yes"),OFFSET('Hygiene Data'!$F$7,0,10*ROW('Hygiene Data'!F37)),NA())</f>
        <v>#N/A</v>
      </c>
      <c r="BH43" s="96" t="e">
        <f ca="true">+IF(AND(ISNUMBER(OFFSET('Hygiene Data'!$F$9,0,10*ROW('Hygiene Data'!F37))),'Data Summary'!DW43="Yes"),OFFSET('Hygiene Data'!$F$9,0,10*ROW('Hygiene Data'!F37)),NA())</f>
        <v>#N/A</v>
      </c>
      <c r="BI43" s="96" t="e">
        <f ca="true">+IF(AND(ISNUMBER(OFFSET('Hygiene Data'!$G$5,0,10*ROW('Hygiene Data'!G37))),'Data Summary'!DX43="Yes"),OFFSET('Hygiene Data'!$G$5,0,10*ROW('Hygiene Data'!G37)),NA())</f>
        <v>#N/A</v>
      </c>
      <c r="BJ43" s="96" t="e">
        <f ca="true">+IF(AND(ISNUMBER(OFFSET('Hygiene Data'!$G$7,0,10*ROW('Hygiene Data'!G37))),'Data Summary'!DY43="Yes"),OFFSET('Hygiene Data'!$G$7,0,10*ROW('Hygiene Data'!G37)),NA())</f>
        <v>#N/A</v>
      </c>
      <c r="BK43" s="96" t="e">
        <f ca="true">+IF(AND(ISNUMBER(OFFSET('Hygiene Data'!$G$9,0,10*ROW('Hygiene Data'!G37))),'Data Summary'!DZ43="Yes"),OFFSET('Hygiene Data'!$G$9,0,10*ROW('Hygiene Data'!G37)),NA())</f>
        <v>#N/A</v>
      </c>
      <c r="BL43" s="96" t="e">
        <f ca="true">+IF(AND(ISNUMBER(OFFSET('Hygiene Data'!$H$5,0,10*ROW('Hygiene Data'!H37))),'Data Summary'!EA43="Yes"),OFFSET('Hygiene Data'!$H$5,0,10*ROW('Hygiene Data'!H37)),NA())</f>
        <v>#N/A</v>
      </c>
      <c r="BM43" s="96" t="e">
        <f ca="true">+IF(AND(ISNUMBER(OFFSET('Hygiene Data'!$H$7,0,10*ROW('Hygiene Data'!H37))),'Data Summary'!EB43="Yes"),OFFSET('Hygiene Data'!$H$7,0,10*ROW('Hygiene Data'!H37)),NA())</f>
        <v>#N/A</v>
      </c>
      <c r="BN43" s="96" t="e">
        <f ca="true">+IF(AND(ISNUMBER(OFFSET('Hygiene Data'!$H$9,0,10*ROW('Hygiene Data'!H37))),'Data Summary'!EC43="Yes"),OFFSET('Hygiene Data'!$H$9,0,10*ROW('Hygiene Data'!H37)),NA())</f>
        <v>#N/A</v>
      </c>
      <c r="BO43" s="96" t="e">
        <f ca="true">+IF(AND(ISNUMBER(OFFSET('Hygiene Data'!$I$5,0,10*ROW('Hygiene Data'!I37))),'Data Summary'!ED43="Yes"),OFFSET('Hygiene Data'!$I$5,0,10*ROW('Hygiene Data'!I37)),NA())</f>
        <v>#N/A</v>
      </c>
      <c r="BP43" s="96" t="e">
        <f ca="true">+IF(AND(ISNUMBER(OFFSET('Hygiene Data'!$I$7,0,10*ROW('Hygiene Data'!I37))),'Data Summary'!EE43="Yes"),OFFSET('Hygiene Data'!$I$7,0,10*ROW('Hygiene Data'!I37)),NA())</f>
        <v>#N/A</v>
      </c>
      <c r="BQ43" s="96" t="e">
        <f ca="true">+IF(AND(ISNUMBER(OFFSET('Hygiene Data'!$I$9,0,10*ROW('Hygiene Data'!I37))),'Data Summary'!EF43="Yes"),OFFSET('Hygiene Data'!$I$9,0,10*ROW('Hygiene Data'!I37)),NA())</f>
        <v>#N/A</v>
      </c>
    </row>
    <row xmlns:x14ac="http://schemas.microsoft.com/office/spreadsheetml/2009/9/ac" r="44" x14ac:dyDescent="0.2">
      <c r="A44" s="330" t="e">
        <f ca="true">+RIGHT('Data Summary'!A44,LEN('Data Summary'!A44)-9)</f>
        <v>#VALUE!</v>
      </c>
      <c r="B44" s="37" t="str">
        <f ca="true">+IF(ISTEXT('Data Summary'!B44),'Data Summary'!B44,"")</f>
        <v/>
      </c>
      <c r="C44" s="329" t="e">
        <f ca="true">+VALUE('Data Summary'!C44)</f>
        <v>#VALUE!</v>
      </c>
      <c r="D44" s="94" t="e">
        <f ca="true">+IF(AND(ISNUMBER(OFFSET('Water Data'!$D$4,0,10*ROW('Water Data'!D38))),'Data Summary'!BS44="Yes"),100-OFFSET('Water Data'!$D$4,0,10*ROW('Water Data'!D38)),NA())</f>
        <v>#N/A</v>
      </c>
      <c r="E44" s="94" t="e">
        <f ca="true">+IF(AND(ISNUMBER(OFFSET('Water Data'!$D$6,0,10*ROW('Water Data'!D38))),'Data Summary'!BT44="Yes"),OFFSET('Water Data'!$D$6,0,10*ROW('Water Data'!D38)),NA())</f>
        <v>#N/A</v>
      </c>
      <c r="F44" s="94" t="e">
        <f ca="true">+IF(AND(ISNUMBER(OFFSET('Water Data'!$D$9,0,10*ROW('Water Data'!D38))),'Data Summary'!BU44="Yes"),OFFSET('Water Data'!$D$9,0,10*ROW('Water Data'!D38)),NA())</f>
        <v>#N/A</v>
      </c>
      <c r="G44" s="94" t="e">
        <f ca="true">+IF(AND(ISNUMBER(OFFSET('Water Data'!$E$4,0,10*ROW('Water Data'!E38))),'Data Summary'!BV44="Yes"),100-OFFSET('Water Data'!$E$4,0,10*ROW('Water Data'!E38)),NA())</f>
        <v>#N/A</v>
      </c>
      <c r="H44" s="94" t="e">
        <f ca="true">+IF(AND(ISNUMBER(OFFSET('Water Data'!$E$6,0,10*ROW('Water Data'!E38))),'Data Summary'!BW44="Yes"),OFFSET('Water Data'!$E$6,0,10*ROW('Water Data'!E38)),NA())</f>
        <v>#N/A</v>
      </c>
      <c r="I44" s="94" t="e">
        <f ca="true">+IF(AND(ISNUMBER(OFFSET('Water Data'!$E$9,0,10*ROW('Water Data'!E38))),'Data Summary'!BX44="Yes"),OFFSET('Water Data'!$E$9,0,10*ROW('Water Data'!E38)),NA())</f>
        <v>#N/A</v>
      </c>
      <c r="J44" s="94" t="e">
        <f ca="true">+IF(AND(ISNUMBER(OFFSET('Water Data'!$F$4,0,10*ROW('Water Data'!F38))),'Data Summary'!BY44="Yes"),100-OFFSET('Water Data'!$F$4,0,10*ROW('Water Data'!F38)),NA())</f>
        <v>#N/A</v>
      </c>
      <c r="K44" s="94" t="e">
        <f ca="true">+IF(AND(ISNUMBER(OFFSET('Water Data'!$F$6,0,10*ROW('Water Data'!F38))),'Data Summary'!BZ44="Yes"),OFFSET('Water Data'!$F$6,0,10*ROW('Water Data'!F38)),NA())</f>
        <v>#N/A</v>
      </c>
      <c r="L44" s="94" t="e">
        <f ca="true">+IF(AND(ISNUMBER(OFFSET('Water Data'!$F$9,0,10*ROW('Water Data'!F38))),'Data Summary'!CA44="Yes"),OFFSET('Water Data'!$F$9,0,10*ROW('Water Data'!F38)),NA())</f>
        <v>#N/A</v>
      </c>
      <c r="M44" s="94" t="e">
        <f ca="true">+IF(AND(ISNUMBER(OFFSET('Water Data'!$G$4,0,10*ROW('Water Data'!G38))),'Data Summary'!CB44="Yes"),100-OFFSET('Water Data'!$G$4,0,10*ROW('Water Data'!G38)),NA())</f>
        <v>#N/A</v>
      </c>
      <c r="N44" s="94" t="e">
        <f ca="true">+IF(AND(ISNUMBER(OFFSET('Water Data'!$G$6,0,10*ROW('Water Data'!G38))),'Data Summary'!CC44="Yes"),OFFSET('Water Data'!$G$6,0,10*ROW('Water Data'!G38)),NA())</f>
        <v>#N/A</v>
      </c>
      <c r="O44" s="94" t="e">
        <f ca="true">+IF(AND(ISNUMBER(OFFSET('Water Data'!$G$9,0,10*ROW('Water Data'!G38))),'Data Summary'!CD44="Yes"),OFFSET('Water Data'!$G$9,0,10*ROW('Water Data'!G38)),NA())</f>
        <v>#N/A</v>
      </c>
      <c r="P44" s="94" t="e">
        <f ca="true">+IF(AND(ISNUMBER(OFFSET('Water Data'!$H$4,0,10*ROW('Water Data'!H38))),'Data Summary'!CE44="Yes"),100-OFFSET('Water Data'!$H$4,0,10*ROW('Water Data'!H38)),NA())</f>
        <v>#N/A</v>
      </c>
      <c r="Q44" s="94" t="e">
        <f ca="true">+IF(AND(ISNUMBER(OFFSET('Water Data'!$H$6,0,10*ROW('Water Data'!H38))),'Data Summary'!CF44="Yes"),OFFSET('Water Data'!$H$6,0,10*ROW('Water Data'!H38)),NA())</f>
        <v>#N/A</v>
      </c>
      <c r="R44" s="94" t="e">
        <f ca="true">+IF(AND(ISNUMBER(OFFSET('Water Data'!$H$9,0,10*ROW('Water Data'!H38))),'Data Summary'!CG44="Yes"),OFFSET('Water Data'!$H$9,0,10*ROW('Water Data'!H38)),NA())</f>
        <v>#N/A</v>
      </c>
      <c r="S44" s="94" t="e">
        <f ca="true">+IF(AND(ISNUMBER(OFFSET('Water Data'!$I$4,0,10*ROW('Water Data'!I38))),'Data Summary'!CH44="Yes"),100-OFFSET('Water Data'!$I$4,0,10*ROW('Water Data'!I38)),NA())</f>
        <v>#N/A</v>
      </c>
      <c r="T44" s="94" t="e">
        <f ca="true">+IF(AND(ISNUMBER(OFFSET('Water Data'!$I$6,0,10*ROW('Water Data'!I38))),'Data Summary'!CI44="Yes"),OFFSET('Water Data'!$I$6,0,10*ROW('Water Data'!I38)),NA())</f>
        <v>#N/A</v>
      </c>
      <c r="U44" s="94" t="e">
        <f ca="true">+IF(AND(ISNUMBER(OFFSET('Water Data'!$I$9,0,10*ROW('Water Data'!I38))),'Data Summary'!CJ44="Yes"),OFFSET('Water Data'!$I$9,0,10*ROW('Water Data'!I38)),NA())</f>
        <v>#N/A</v>
      </c>
      <c r="V44" s="95" t="e">
        <f ca="true">+IF(AND(ISNUMBER(OFFSET('Sanitation Data'!$D$4,0,10*ROW('Sanitation Data'!D38))),'Data Summary'!CK44="Yes"),100-OFFSET('Sanitation Data'!$D$4,0,10*ROW('Sanitation Data'!D38)),NA())</f>
        <v>#N/A</v>
      </c>
      <c r="W44" s="95" t="e">
        <f ca="true">+IF(AND(ISNUMBER(OFFSET('Sanitation Data'!$D$6,0,10*ROW('Sanitation Data'!D38))),'Data Summary'!CL44="Yes"),OFFSET('Sanitation Data'!$D$6,0,10*ROW('Sanitation Data'!D38)),NA())</f>
        <v>#N/A</v>
      </c>
      <c r="X44" s="95" t="e">
        <f ca="true">+IF(AND(ISNUMBER(OFFSET('Sanitation Data'!$D$10,0,10*ROW('Sanitation Data'!D38))),'Data Summary'!CM44="Yes"),OFFSET('Sanitation Data'!$D$10,0,10*ROW('Sanitation Data'!D38)),NA())</f>
        <v>#N/A</v>
      </c>
      <c r="Y44" s="95" t="e">
        <f ca="true">+IF(AND(ISNUMBER(OFFSET('Sanitation Data'!$D$11,0,10*ROW('Sanitation Data'!D38))),'Data Summary'!CN44="Yes"),OFFSET('Sanitation Data'!$D$11,0,10*ROW('Sanitation Data'!D38)),NA())</f>
        <v>#N/A</v>
      </c>
      <c r="Z44" s="95" t="e">
        <f ca="true">+IF(AND(ISNUMBER(OFFSET('Sanitation Data'!$D$12,0,10*ROW('Sanitation Data'!D38))),'Data Summary'!CO44="Yes"),OFFSET('Sanitation Data'!$D$12,0,10*ROW('Sanitation Data'!D38)),NA())</f>
        <v>#N/A</v>
      </c>
      <c r="AA44" s="95" t="e">
        <f ca="true">+IF(AND(ISNUMBER(OFFSET('Sanitation Data'!$E$4,0,10*ROW('Sanitation Data'!E38))),'Data Summary'!CP44="Yes"),100-OFFSET('Sanitation Data'!$E$4,0,10*ROW('Sanitation Data'!E38)),NA())</f>
        <v>#N/A</v>
      </c>
      <c r="AB44" s="95" t="e">
        <f ca="true">+IF(AND(ISNUMBER(OFFSET('Sanitation Data'!$E$6,0,10*ROW('Sanitation Data'!E38))),'Data Summary'!CQ44="Yes"),OFFSET('Sanitation Data'!$E$6,0,10*ROW('Sanitation Data'!E38)),NA())</f>
        <v>#N/A</v>
      </c>
      <c r="AC44" s="95" t="e">
        <f ca="true">+IF(AND(ISNUMBER(OFFSET('Sanitation Data'!$E$10,0,10*ROW('Sanitation Data'!E38))),'Data Summary'!CR44="Yes"),OFFSET('Sanitation Data'!$E$10,0,10*ROW('Sanitation Data'!E38)),NA())</f>
        <v>#N/A</v>
      </c>
      <c r="AD44" s="95" t="e">
        <f ca="true">+IF(AND(ISNUMBER(OFFSET('Sanitation Data'!$E$11,0,10*ROW('Sanitation Data'!E38))),'Data Summary'!CS44="Yes"),OFFSET('Sanitation Data'!$E$11,0,10*ROW('Sanitation Data'!E38)),NA())</f>
        <v>#N/A</v>
      </c>
      <c r="AE44" s="95" t="e">
        <f ca="true">+IF(AND(ISNUMBER(OFFSET('Sanitation Data'!$E$12,0,10*ROW('Sanitation Data'!E38))),'Data Summary'!CT44="Yes"),OFFSET('Sanitation Data'!$E$12,0,10*ROW('Sanitation Data'!E38)),NA())</f>
        <v>#N/A</v>
      </c>
      <c r="AF44" s="95" t="e">
        <f ca="true">+IF(AND(ISNUMBER(OFFSET('Sanitation Data'!$F$4,0,10*ROW('Sanitation Data'!F38))),'Data Summary'!CU44="Yes"),100-OFFSET('Sanitation Data'!$F$4,0,10*ROW('Sanitation Data'!F38)),NA())</f>
        <v>#N/A</v>
      </c>
      <c r="AG44" s="95" t="e">
        <f ca="true">+IF(AND(ISNUMBER(OFFSET('Sanitation Data'!$F$6,0,10*ROW('Sanitation Data'!F38))),'Data Summary'!CV44="Yes"),OFFSET('Sanitation Data'!$F$6,0,10*ROW('Sanitation Data'!F38)),NA())</f>
        <v>#N/A</v>
      </c>
      <c r="AH44" s="95" t="e">
        <f ca="true">+IF(AND(ISNUMBER(OFFSET('Sanitation Data'!$F$10,0,10*ROW('Sanitation Data'!F38))),'Data Summary'!CW44="Yes"),OFFSET('Sanitation Data'!$F$10,0,10*ROW('Sanitation Data'!F38)),NA())</f>
        <v>#N/A</v>
      </c>
      <c r="AI44" s="95" t="e">
        <f ca="true">+IF(AND(ISNUMBER(OFFSET('Sanitation Data'!$F$11,0,10*ROW('Sanitation Data'!F38))),'Data Summary'!CX44="Yes"),OFFSET('Sanitation Data'!$F$11,0,10*ROW('Sanitation Data'!F38)),NA())</f>
        <v>#N/A</v>
      </c>
      <c r="AJ44" s="95" t="e">
        <f ca="true">+IF(AND(ISNUMBER(OFFSET('Sanitation Data'!$F$12,0,10*ROW('Sanitation Data'!F38))),'Data Summary'!CY44="Yes"),OFFSET('Sanitation Data'!$F$12,0,10*ROW('Sanitation Data'!F38)),NA())</f>
        <v>#N/A</v>
      </c>
      <c r="AK44" s="95" t="e">
        <f ca="true">+IF(AND(ISNUMBER(OFFSET('Sanitation Data'!$G$4,0,10*ROW('Sanitation Data'!G38))),'Data Summary'!CZ44="Yes"),100-OFFSET('Sanitation Data'!$G$4,0,10*ROW('Sanitation Data'!G38)),NA())</f>
        <v>#N/A</v>
      </c>
      <c r="AL44" s="95" t="e">
        <f ca="true">+IF(AND(ISNUMBER(OFFSET('Sanitation Data'!$G$6,0,10*ROW('Sanitation Data'!G38))),'Data Summary'!DA44="Yes"),OFFSET('Sanitation Data'!$G$6,0,10*ROW('Sanitation Data'!G38)),NA())</f>
        <v>#N/A</v>
      </c>
      <c r="AM44" s="95" t="e">
        <f ca="true">+IF(AND(ISNUMBER(OFFSET('Sanitation Data'!$G$10,0,10*ROW('Sanitation Data'!G38))),'Data Summary'!DB44="Yes"),OFFSET('Sanitation Data'!$G$10,0,10*ROW('Sanitation Data'!G38)),NA())</f>
        <v>#N/A</v>
      </c>
      <c r="AN44" s="95" t="e">
        <f ca="true">+IF(AND(ISNUMBER(OFFSET('Sanitation Data'!$G$11,0,10*ROW('Sanitation Data'!G38))),'Data Summary'!DC44="Yes"),OFFSET('Sanitation Data'!$G$11,0,10*ROW('Sanitation Data'!G38)),NA())</f>
        <v>#N/A</v>
      </c>
      <c r="AO44" s="95" t="e">
        <f ca="true">+IF(AND(ISNUMBER(OFFSET('Sanitation Data'!$G$12,0,10*ROW('Sanitation Data'!G38))),'Data Summary'!DD44="Yes"),OFFSET('Sanitation Data'!$G$12,0,10*ROW('Sanitation Data'!G38)),NA())</f>
        <v>#N/A</v>
      </c>
      <c r="AP44" s="95" t="e">
        <f ca="true">+IF(AND(ISNUMBER(OFFSET('Sanitation Data'!$H$4,0,10*ROW('Sanitation Data'!H38))),'Data Summary'!DE44="Yes"),100-OFFSET('Sanitation Data'!$H$4,0,10*ROW('Sanitation Data'!H38)),NA())</f>
        <v>#N/A</v>
      </c>
      <c r="AQ44" s="95" t="e">
        <f ca="true">+IF(AND(ISNUMBER(OFFSET('Sanitation Data'!$H$6,0,10*ROW('Sanitation Data'!H38))),'Data Summary'!DF44="Yes"),OFFSET('Sanitation Data'!$H$6,0,10*ROW('Sanitation Data'!H38)),NA())</f>
        <v>#N/A</v>
      </c>
      <c r="AR44" s="95" t="e">
        <f ca="true">+IF(AND(ISNUMBER(OFFSET('Sanitation Data'!$H$10,0,10*ROW('Sanitation Data'!H38))),'Data Summary'!DG44="Yes"),OFFSET('Sanitation Data'!$H$10,0,10*ROW('Sanitation Data'!H38)),NA())</f>
        <v>#N/A</v>
      </c>
      <c r="AS44" s="95" t="e">
        <f ca="true">+IF(AND(ISNUMBER(OFFSET('Sanitation Data'!$H$11,0,10*ROW('Sanitation Data'!H38))),'Data Summary'!DH44="Yes"),OFFSET('Sanitation Data'!$H$11,0,10*ROW('Sanitation Data'!H38)),NA())</f>
        <v>#N/A</v>
      </c>
      <c r="AT44" s="95" t="e">
        <f ca="true">+IF(AND(ISNUMBER(OFFSET('Sanitation Data'!$H$12,0,10*ROW('Sanitation Data'!H38))),'Data Summary'!DI44="Yes"),OFFSET('Sanitation Data'!$H$12,0,10*ROW('Sanitation Data'!H38)),NA())</f>
        <v>#N/A</v>
      </c>
      <c r="AU44" s="95" t="e">
        <f ca="true">+IF(AND(ISNUMBER(OFFSET('Sanitation Data'!$I$4,0,10*ROW('Sanitation Data'!I38))),'Data Summary'!DJ44="Yes"),100-OFFSET('Sanitation Data'!$I$4,0,10*ROW('Sanitation Data'!I38)),NA())</f>
        <v>#N/A</v>
      </c>
      <c r="AV44" s="95" t="e">
        <f ca="true">+IF(AND(ISNUMBER(OFFSET('Sanitation Data'!$I$6,0,10*ROW('Sanitation Data'!I38))),'Data Summary'!DK44="Yes"),OFFSET('Sanitation Data'!$I$6,0,10*ROW('Sanitation Data'!I38)),NA())</f>
        <v>#N/A</v>
      </c>
      <c r="AW44" s="95" t="e">
        <f ca="true">+IF(AND(ISNUMBER(OFFSET('Sanitation Data'!$I$10,0,10*ROW('Sanitation Data'!I38))),'Data Summary'!DL44="Yes"),OFFSET('Sanitation Data'!$I$10,0,10*ROW('Sanitation Data'!I38)),NA())</f>
        <v>#N/A</v>
      </c>
      <c r="AX44" s="95" t="e">
        <f ca="true">+IF(AND(ISNUMBER(OFFSET('Sanitation Data'!$I$11,0,10*ROW('Sanitation Data'!I38))),'Data Summary'!DM44="Yes"),OFFSET('Sanitation Data'!$I$11,0,10*ROW('Sanitation Data'!I38)),NA())</f>
        <v>#N/A</v>
      </c>
      <c r="AY44" s="95" t="e">
        <f ca="true">+IF(AND(ISNUMBER(OFFSET('Sanitation Data'!$I$12,0,10*ROW('Sanitation Data'!I38))),'Data Summary'!DN44="Yes"),OFFSET('Sanitation Data'!$I$12,0,10*ROW('Sanitation Data'!I38)),NA())</f>
        <v>#N/A</v>
      </c>
      <c r="AZ44" s="96" t="e">
        <f ca="true">+IF(AND(ISNUMBER(OFFSET('Hygiene Data'!$D$5,0,10*ROW('Hygiene Data'!D38))),'Data Summary'!DO44="Yes"),OFFSET('Hygiene Data'!$D$5,0,10*ROW('Hygiene Data'!D38)),NA())</f>
        <v>#N/A</v>
      </c>
      <c r="BA44" s="96" t="e">
        <f ca="true">+IF(AND(ISNUMBER(OFFSET('Hygiene Data'!$D$7,0,10*ROW('Hygiene Data'!D38))),'Data Summary'!DP44="Yes"),OFFSET('Hygiene Data'!$D$7,0,10*ROW('Hygiene Data'!D38)),NA())</f>
        <v>#N/A</v>
      </c>
      <c r="BB44" s="96" t="e">
        <f ca="true">+IF(AND(ISNUMBER(OFFSET('Hygiene Data'!$D$9,0,10*ROW('Hygiene Data'!D38))),'Data Summary'!DQ44="Yes"),OFFSET('Hygiene Data'!$D$9,0,10*ROW('Hygiene Data'!D38)),NA())</f>
        <v>#N/A</v>
      </c>
      <c r="BC44" s="96" t="e">
        <f ca="true">+IF(AND(ISNUMBER(OFFSET('Hygiene Data'!$E$5,0,10*ROW('Hygiene Data'!E38))),'Data Summary'!DR44="Yes"),OFFSET('Hygiene Data'!$E$5,0,10*ROW('Hygiene Data'!E38)),NA())</f>
        <v>#N/A</v>
      </c>
      <c r="BD44" s="96" t="e">
        <f ca="true">+IF(AND(ISNUMBER(OFFSET('Hygiene Data'!$E$7,0,10*ROW('Hygiene Data'!E38))),'Data Summary'!DS44="Yes"),OFFSET('Hygiene Data'!$E$7,0,10*ROW('Hygiene Data'!E38)),NA())</f>
        <v>#N/A</v>
      </c>
      <c r="BE44" s="96" t="e">
        <f ca="true">+IF(AND(ISNUMBER(OFFSET('Hygiene Data'!$E$9,0,10*ROW('Hygiene Data'!E38))),'Data Summary'!DT44="Yes"),OFFSET('Hygiene Data'!$E$9,0,10*ROW('Hygiene Data'!E38)),NA())</f>
        <v>#N/A</v>
      </c>
      <c r="BF44" s="96" t="e">
        <f ca="true">+IF(AND(ISNUMBER(OFFSET('Hygiene Data'!$F$5,0,10*ROW('Hygiene Data'!F38))),'Data Summary'!DU44="Yes"),OFFSET('Hygiene Data'!$F$5,0,10*ROW('Hygiene Data'!F38)),NA())</f>
        <v>#N/A</v>
      </c>
      <c r="BG44" s="96" t="e">
        <f ca="true">+IF(AND(ISNUMBER(OFFSET('Hygiene Data'!$F$7,0,10*ROW('Hygiene Data'!F38))),'Data Summary'!DV44="Yes"),OFFSET('Hygiene Data'!$F$7,0,10*ROW('Hygiene Data'!F38)),NA())</f>
        <v>#N/A</v>
      </c>
      <c r="BH44" s="96" t="e">
        <f ca="true">+IF(AND(ISNUMBER(OFFSET('Hygiene Data'!$F$9,0,10*ROW('Hygiene Data'!F38))),'Data Summary'!DW44="Yes"),OFFSET('Hygiene Data'!$F$9,0,10*ROW('Hygiene Data'!F38)),NA())</f>
        <v>#N/A</v>
      </c>
      <c r="BI44" s="96" t="e">
        <f ca="true">+IF(AND(ISNUMBER(OFFSET('Hygiene Data'!$G$5,0,10*ROW('Hygiene Data'!G38))),'Data Summary'!DX44="Yes"),OFFSET('Hygiene Data'!$G$5,0,10*ROW('Hygiene Data'!G38)),NA())</f>
        <v>#N/A</v>
      </c>
      <c r="BJ44" s="96" t="e">
        <f ca="true">+IF(AND(ISNUMBER(OFFSET('Hygiene Data'!$G$7,0,10*ROW('Hygiene Data'!G38))),'Data Summary'!DY44="Yes"),OFFSET('Hygiene Data'!$G$7,0,10*ROW('Hygiene Data'!G38)),NA())</f>
        <v>#N/A</v>
      </c>
      <c r="BK44" s="96" t="e">
        <f ca="true">+IF(AND(ISNUMBER(OFFSET('Hygiene Data'!$G$9,0,10*ROW('Hygiene Data'!G38))),'Data Summary'!DZ44="Yes"),OFFSET('Hygiene Data'!$G$9,0,10*ROW('Hygiene Data'!G38)),NA())</f>
        <v>#N/A</v>
      </c>
      <c r="BL44" s="96" t="e">
        <f ca="true">+IF(AND(ISNUMBER(OFFSET('Hygiene Data'!$H$5,0,10*ROW('Hygiene Data'!H38))),'Data Summary'!EA44="Yes"),OFFSET('Hygiene Data'!$H$5,0,10*ROW('Hygiene Data'!H38)),NA())</f>
        <v>#N/A</v>
      </c>
      <c r="BM44" s="96" t="e">
        <f ca="true">+IF(AND(ISNUMBER(OFFSET('Hygiene Data'!$H$7,0,10*ROW('Hygiene Data'!H38))),'Data Summary'!EB44="Yes"),OFFSET('Hygiene Data'!$H$7,0,10*ROW('Hygiene Data'!H38)),NA())</f>
        <v>#N/A</v>
      </c>
      <c r="BN44" s="96" t="e">
        <f ca="true">+IF(AND(ISNUMBER(OFFSET('Hygiene Data'!$H$9,0,10*ROW('Hygiene Data'!H38))),'Data Summary'!EC44="Yes"),OFFSET('Hygiene Data'!$H$9,0,10*ROW('Hygiene Data'!H38)),NA())</f>
        <v>#N/A</v>
      </c>
      <c r="BO44" s="96" t="e">
        <f ca="true">+IF(AND(ISNUMBER(OFFSET('Hygiene Data'!$I$5,0,10*ROW('Hygiene Data'!I38))),'Data Summary'!ED44="Yes"),OFFSET('Hygiene Data'!$I$5,0,10*ROW('Hygiene Data'!I38)),NA())</f>
        <v>#N/A</v>
      </c>
      <c r="BP44" s="96" t="e">
        <f ca="true">+IF(AND(ISNUMBER(OFFSET('Hygiene Data'!$I$7,0,10*ROW('Hygiene Data'!I38))),'Data Summary'!EE44="Yes"),OFFSET('Hygiene Data'!$I$7,0,10*ROW('Hygiene Data'!I38)),NA())</f>
        <v>#N/A</v>
      </c>
      <c r="BQ44" s="96" t="e">
        <f ca="true">+IF(AND(ISNUMBER(OFFSET('Hygiene Data'!$I$9,0,10*ROW('Hygiene Data'!I38))),'Data Summary'!EF44="Yes"),OFFSET('Hygiene Data'!$I$9,0,10*ROW('Hygiene Data'!I38)),NA())</f>
        <v>#N/A</v>
      </c>
    </row>
    <row xmlns:x14ac="http://schemas.microsoft.com/office/spreadsheetml/2009/9/ac" r="45" x14ac:dyDescent="0.2">
      <c r="A45" s="330" t="e">
        <f ca="true">+RIGHT('Data Summary'!A45,LEN('Data Summary'!A45)-9)</f>
        <v>#VALUE!</v>
      </c>
      <c r="B45" s="37" t="str">
        <f ca="true">+IF(ISTEXT('Data Summary'!B45),'Data Summary'!B45,"")</f>
        <v/>
      </c>
      <c r="C45" s="329" t="e">
        <f ca="true">+VALUE('Data Summary'!C45)</f>
        <v>#VALUE!</v>
      </c>
      <c r="D45" s="94" t="e">
        <f ca="true">+IF(AND(ISNUMBER(OFFSET('Water Data'!$D$4,0,10*ROW('Water Data'!D39))),'Data Summary'!BS45="Yes"),100-OFFSET('Water Data'!$D$4,0,10*ROW('Water Data'!D39)),NA())</f>
        <v>#N/A</v>
      </c>
      <c r="E45" s="94" t="e">
        <f ca="true">+IF(AND(ISNUMBER(OFFSET('Water Data'!$D$6,0,10*ROW('Water Data'!D39))),'Data Summary'!BT45="Yes"),OFFSET('Water Data'!$D$6,0,10*ROW('Water Data'!D39)),NA())</f>
        <v>#N/A</v>
      </c>
      <c r="F45" s="94" t="e">
        <f ca="true">+IF(AND(ISNUMBER(OFFSET('Water Data'!$D$9,0,10*ROW('Water Data'!D39))),'Data Summary'!BU45="Yes"),OFFSET('Water Data'!$D$9,0,10*ROW('Water Data'!D39)),NA())</f>
        <v>#N/A</v>
      </c>
      <c r="G45" s="94" t="e">
        <f ca="true">+IF(AND(ISNUMBER(OFFSET('Water Data'!$E$4,0,10*ROW('Water Data'!E39))),'Data Summary'!BV45="Yes"),100-OFFSET('Water Data'!$E$4,0,10*ROW('Water Data'!E39)),NA())</f>
        <v>#N/A</v>
      </c>
      <c r="H45" s="94" t="e">
        <f ca="true">+IF(AND(ISNUMBER(OFFSET('Water Data'!$E$6,0,10*ROW('Water Data'!E39))),'Data Summary'!BW45="Yes"),OFFSET('Water Data'!$E$6,0,10*ROW('Water Data'!E39)),NA())</f>
        <v>#N/A</v>
      </c>
      <c r="I45" s="94" t="e">
        <f ca="true">+IF(AND(ISNUMBER(OFFSET('Water Data'!$E$9,0,10*ROW('Water Data'!E39))),'Data Summary'!BX45="Yes"),OFFSET('Water Data'!$E$9,0,10*ROW('Water Data'!E39)),NA())</f>
        <v>#N/A</v>
      </c>
      <c r="J45" s="94" t="e">
        <f ca="true">+IF(AND(ISNUMBER(OFFSET('Water Data'!$F$4,0,10*ROW('Water Data'!F39))),'Data Summary'!BY45="Yes"),100-OFFSET('Water Data'!$F$4,0,10*ROW('Water Data'!F39)),NA())</f>
        <v>#N/A</v>
      </c>
      <c r="K45" s="94" t="e">
        <f ca="true">+IF(AND(ISNUMBER(OFFSET('Water Data'!$F$6,0,10*ROW('Water Data'!F39))),'Data Summary'!BZ45="Yes"),OFFSET('Water Data'!$F$6,0,10*ROW('Water Data'!F39)),NA())</f>
        <v>#N/A</v>
      </c>
      <c r="L45" s="94" t="e">
        <f ca="true">+IF(AND(ISNUMBER(OFFSET('Water Data'!$F$9,0,10*ROW('Water Data'!F39))),'Data Summary'!CA45="Yes"),OFFSET('Water Data'!$F$9,0,10*ROW('Water Data'!F39)),NA())</f>
        <v>#N/A</v>
      </c>
      <c r="M45" s="94" t="e">
        <f ca="true">+IF(AND(ISNUMBER(OFFSET('Water Data'!$G$4,0,10*ROW('Water Data'!G39))),'Data Summary'!CB45="Yes"),100-OFFSET('Water Data'!$G$4,0,10*ROW('Water Data'!G39)),NA())</f>
        <v>#N/A</v>
      </c>
      <c r="N45" s="94" t="e">
        <f ca="true">+IF(AND(ISNUMBER(OFFSET('Water Data'!$G$6,0,10*ROW('Water Data'!G39))),'Data Summary'!CC45="Yes"),OFFSET('Water Data'!$G$6,0,10*ROW('Water Data'!G39)),NA())</f>
        <v>#N/A</v>
      </c>
      <c r="O45" s="94" t="e">
        <f ca="true">+IF(AND(ISNUMBER(OFFSET('Water Data'!$G$9,0,10*ROW('Water Data'!G39))),'Data Summary'!CD45="Yes"),OFFSET('Water Data'!$G$9,0,10*ROW('Water Data'!G39)),NA())</f>
        <v>#N/A</v>
      </c>
      <c r="P45" s="94" t="e">
        <f ca="true">+IF(AND(ISNUMBER(OFFSET('Water Data'!$H$4,0,10*ROW('Water Data'!H39))),'Data Summary'!CE45="Yes"),100-OFFSET('Water Data'!$H$4,0,10*ROW('Water Data'!H39)),NA())</f>
        <v>#N/A</v>
      </c>
      <c r="Q45" s="94" t="e">
        <f ca="true">+IF(AND(ISNUMBER(OFFSET('Water Data'!$H$6,0,10*ROW('Water Data'!H39))),'Data Summary'!CF45="Yes"),OFFSET('Water Data'!$H$6,0,10*ROW('Water Data'!H39)),NA())</f>
        <v>#N/A</v>
      </c>
      <c r="R45" s="94" t="e">
        <f ca="true">+IF(AND(ISNUMBER(OFFSET('Water Data'!$H$9,0,10*ROW('Water Data'!H39))),'Data Summary'!CG45="Yes"),OFFSET('Water Data'!$H$9,0,10*ROW('Water Data'!H39)),NA())</f>
        <v>#N/A</v>
      </c>
      <c r="S45" s="94" t="e">
        <f ca="true">+IF(AND(ISNUMBER(OFFSET('Water Data'!$I$4,0,10*ROW('Water Data'!I39))),'Data Summary'!CH45="Yes"),100-OFFSET('Water Data'!$I$4,0,10*ROW('Water Data'!I39)),NA())</f>
        <v>#N/A</v>
      </c>
      <c r="T45" s="94" t="e">
        <f ca="true">+IF(AND(ISNUMBER(OFFSET('Water Data'!$I$6,0,10*ROW('Water Data'!I39))),'Data Summary'!CI45="Yes"),OFFSET('Water Data'!$I$6,0,10*ROW('Water Data'!I39)),NA())</f>
        <v>#N/A</v>
      </c>
      <c r="U45" s="94" t="e">
        <f ca="true">+IF(AND(ISNUMBER(OFFSET('Water Data'!$I$9,0,10*ROW('Water Data'!I39))),'Data Summary'!CJ45="Yes"),OFFSET('Water Data'!$I$9,0,10*ROW('Water Data'!I39)),NA())</f>
        <v>#N/A</v>
      </c>
      <c r="V45" s="95" t="e">
        <f ca="true">+IF(AND(ISNUMBER(OFFSET('Sanitation Data'!$D$4,0,10*ROW('Sanitation Data'!D39))),'Data Summary'!CK45="Yes"),100-OFFSET('Sanitation Data'!$D$4,0,10*ROW('Sanitation Data'!D39)),NA())</f>
        <v>#N/A</v>
      </c>
      <c r="W45" s="95" t="e">
        <f ca="true">+IF(AND(ISNUMBER(OFFSET('Sanitation Data'!$D$6,0,10*ROW('Sanitation Data'!D39))),'Data Summary'!CL45="Yes"),OFFSET('Sanitation Data'!$D$6,0,10*ROW('Sanitation Data'!D39)),NA())</f>
        <v>#N/A</v>
      </c>
      <c r="X45" s="95" t="e">
        <f ca="true">+IF(AND(ISNUMBER(OFFSET('Sanitation Data'!$D$10,0,10*ROW('Sanitation Data'!D39))),'Data Summary'!CM45="Yes"),OFFSET('Sanitation Data'!$D$10,0,10*ROW('Sanitation Data'!D39)),NA())</f>
        <v>#N/A</v>
      </c>
      <c r="Y45" s="95" t="e">
        <f ca="true">+IF(AND(ISNUMBER(OFFSET('Sanitation Data'!$D$11,0,10*ROW('Sanitation Data'!D39))),'Data Summary'!CN45="Yes"),OFFSET('Sanitation Data'!$D$11,0,10*ROW('Sanitation Data'!D39)),NA())</f>
        <v>#N/A</v>
      </c>
      <c r="Z45" s="95" t="e">
        <f ca="true">+IF(AND(ISNUMBER(OFFSET('Sanitation Data'!$D$12,0,10*ROW('Sanitation Data'!D39))),'Data Summary'!CO45="Yes"),OFFSET('Sanitation Data'!$D$12,0,10*ROW('Sanitation Data'!D39)),NA())</f>
        <v>#N/A</v>
      </c>
      <c r="AA45" s="95" t="e">
        <f ca="true">+IF(AND(ISNUMBER(OFFSET('Sanitation Data'!$E$4,0,10*ROW('Sanitation Data'!E39))),'Data Summary'!CP45="Yes"),100-OFFSET('Sanitation Data'!$E$4,0,10*ROW('Sanitation Data'!E39)),NA())</f>
        <v>#N/A</v>
      </c>
      <c r="AB45" s="95" t="e">
        <f ca="true">+IF(AND(ISNUMBER(OFFSET('Sanitation Data'!$E$6,0,10*ROW('Sanitation Data'!E39))),'Data Summary'!CQ45="Yes"),OFFSET('Sanitation Data'!$E$6,0,10*ROW('Sanitation Data'!E39)),NA())</f>
        <v>#N/A</v>
      </c>
      <c r="AC45" s="95" t="e">
        <f ca="true">+IF(AND(ISNUMBER(OFFSET('Sanitation Data'!$E$10,0,10*ROW('Sanitation Data'!E39))),'Data Summary'!CR45="Yes"),OFFSET('Sanitation Data'!$E$10,0,10*ROW('Sanitation Data'!E39)),NA())</f>
        <v>#N/A</v>
      </c>
      <c r="AD45" s="95" t="e">
        <f ca="true">+IF(AND(ISNUMBER(OFFSET('Sanitation Data'!$E$11,0,10*ROW('Sanitation Data'!E39))),'Data Summary'!CS45="Yes"),OFFSET('Sanitation Data'!$E$11,0,10*ROW('Sanitation Data'!E39)),NA())</f>
        <v>#N/A</v>
      </c>
      <c r="AE45" s="95" t="e">
        <f ca="true">+IF(AND(ISNUMBER(OFFSET('Sanitation Data'!$E$12,0,10*ROW('Sanitation Data'!E39))),'Data Summary'!CT45="Yes"),OFFSET('Sanitation Data'!$E$12,0,10*ROW('Sanitation Data'!E39)),NA())</f>
        <v>#N/A</v>
      </c>
      <c r="AF45" s="95" t="e">
        <f ca="true">+IF(AND(ISNUMBER(OFFSET('Sanitation Data'!$F$4,0,10*ROW('Sanitation Data'!F39))),'Data Summary'!CU45="Yes"),100-OFFSET('Sanitation Data'!$F$4,0,10*ROW('Sanitation Data'!F39)),NA())</f>
        <v>#N/A</v>
      </c>
      <c r="AG45" s="95" t="e">
        <f ca="true">+IF(AND(ISNUMBER(OFFSET('Sanitation Data'!$F$6,0,10*ROW('Sanitation Data'!F39))),'Data Summary'!CV45="Yes"),OFFSET('Sanitation Data'!$F$6,0,10*ROW('Sanitation Data'!F39)),NA())</f>
        <v>#N/A</v>
      </c>
      <c r="AH45" s="95" t="e">
        <f ca="true">+IF(AND(ISNUMBER(OFFSET('Sanitation Data'!$F$10,0,10*ROW('Sanitation Data'!F39))),'Data Summary'!CW45="Yes"),OFFSET('Sanitation Data'!$F$10,0,10*ROW('Sanitation Data'!F39)),NA())</f>
        <v>#N/A</v>
      </c>
      <c r="AI45" s="95" t="e">
        <f ca="true">+IF(AND(ISNUMBER(OFFSET('Sanitation Data'!$F$11,0,10*ROW('Sanitation Data'!F39))),'Data Summary'!CX45="Yes"),OFFSET('Sanitation Data'!$F$11,0,10*ROW('Sanitation Data'!F39)),NA())</f>
        <v>#N/A</v>
      </c>
      <c r="AJ45" s="95" t="e">
        <f ca="true">+IF(AND(ISNUMBER(OFFSET('Sanitation Data'!$F$12,0,10*ROW('Sanitation Data'!F39))),'Data Summary'!CY45="Yes"),OFFSET('Sanitation Data'!$F$12,0,10*ROW('Sanitation Data'!F39)),NA())</f>
        <v>#N/A</v>
      </c>
      <c r="AK45" s="95" t="e">
        <f ca="true">+IF(AND(ISNUMBER(OFFSET('Sanitation Data'!$G$4,0,10*ROW('Sanitation Data'!G39))),'Data Summary'!CZ45="Yes"),100-OFFSET('Sanitation Data'!$G$4,0,10*ROW('Sanitation Data'!G39)),NA())</f>
        <v>#N/A</v>
      </c>
      <c r="AL45" s="95" t="e">
        <f ca="true">+IF(AND(ISNUMBER(OFFSET('Sanitation Data'!$G$6,0,10*ROW('Sanitation Data'!G39))),'Data Summary'!DA45="Yes"),OFFSET('Sanitation Data'!$G$6,0,10*ROW('Sanitation Data'!G39)),NA())</f>
        <v>#N/A</v>
      </c>
      <c r="AM45" s="95" t="e">
        <f ca="true">+IF(AND(ISNUMBER(OFFSET('Sanitation Data'!$G$10,0,10*ROW('Sanitation Data'!G39))),'Data Summary'!DB45="Yes"),OFFSET('Sanitation Data'!$G$10,0,10*ROW('Sanitation Data'!G39)),NA())</f>
        <v>#N/A</v>
      </c>
      <c r="AN45" s="95" t="e">
        <f ca="true">+IF(AND(ISNUMBER(OFFSET('Sanitation Data'!$G$11,0,10*ROW('Sanitation Data'!G39))),'Data Summary'!DC45="Yes"),OFFSET('Sanitation Data'!$G$11,0,10*ROW('Sanitation Data'!G39)),NA())</f>
        <v>#N/A</v>
      </c>
      <c r="AO45" s="95" t="e">
        <f ca="true">+IF(AND(ISNUMBER(OFFSET('Sanitation Data'!$G$12,0,10*ROW('Sanitation Data'!G39))),'Data Summary'!DD45="Yes"),OFFSET('Sanitation Data'!$G$12,0,10*ROW('Sanitation Data'!G39)),NA())</f>
        <v>#N/A</v>
      </c>
      <c r="AP45" s="95" t="e">
        <f ca="true">+IF(AND(ISNUMBER(OFFSET('Sanitation Data'!$H$4,0,10*ROW('Sanitation Data'!H39))),'Data Summary'!DE45="Yes"),100-OFFSET('Sanitation Data'!$H$4,0,10*ROW('Sanitation Data'!H39)),NA())</f>
        <v>#N/A</v>
      </c>
      <c r="AQ45" s="95" t="e">
        <f ca="true">+IF(AND(ISNUMBER(OFFSET('Sanitation Data'!$H$6,0,10*ROW('Sanitation Data'!H39))),'Data Summary'!DF45="Yes"),OFFSET('Sanitation Data'!$H$6,0,10*ROW('Sanitation Data'!H39)),NA())</f>
        <v>#N/A</v>
      </c>
      <c r="AR45" s="95" t="e">
        <f ca="true">+IF(AND(ISNUMBER(OFFSET('Sanitation Data'!$H$10,0,10*ROW('Sanitation Data'!H39))),'Data Summary'!DG45="Yes"),OFFSET('Sanitation Data'!$H$10,0,10*ROW('Sanitation Data'!H39)),NA())</f>
        <v>#N/A</v>
      </c>
      <c r="AS45" s="95" t="e">
        <f ca="true">+IF(AND(ISNUMBER(OFFSET('Sanitation Data'!$H$11,0,10*ROW('Sanitation Data'!H39))),'Data Summary'!DH45="Yes"),OFFSET('Sanitation Data'!$H$11,0,10*ROW('Sanitation Data'!H39)),NA())</f>
        <v>#N/A</v>
      </c>
      <c r="AT45" s="95" t="e">
        <f ca="true">+IF(AND(ISNUMBER(OFFSET('Sanitation Data'!$H$12,0,10*ROW('Sanitation Data'!H39))),'Data Summary'!DI45="Yes"),OFFSET('Sanitation Data'!$H$12,0,10*ROW('Sanitation Data'!H39)),NA())</f>
        <v>#N/A</v>
      </c>
      <c r="AU45" s="95" t="e">
        <f ca="true">+IF(AND(ISNUMBER(OFFSET('Sanitation Data'!$I$4,0,10*ROW('Sanitation Data'!I39))),'Data Summary'!DJ45="Yes"),100-OFFSET('Sanitation Data'!$I$4,0,10*ROW('Sanitation Data'!I39)),NA())</f>
        <v>#N/A</v>
      </c>
      <c r="AV45" s="95" t="e">
        <f ca="true">+IF(AND(ISNUMBER(OFFSET('Sanitation Data'!$I$6,0,10*ROW('Sanitation Data'!I39))),'Data Summary'!DK45="Yes"),OFFSET('Sanitation Data'!$I$6,0,10*ROW('Sanitation Data'!I39)),NA())</f>
        <v>#N/A</v>
      </c>
      <c r="AW45" s="95" t="e">
        <f ca="true">+IF(AND(ISNUMBER(OFFSET('Sanitation Data'!$I$10,0,10*ROW('Sanitation Data'!I39))),'Data Summary'!DL45="Yes"),OFFSET('Sanitation Data'!$I$10,0,10*ROW('Sanitation Data'!I39)),NA())</f>
        <v>#N/A</v>
      </c>
      <c r="AX45" s="95" t="e">
        <f ca="true">+IF(AND(ISNUMBER(OFFSET('Sanitation Data'!$I$11,0,10*ROW('Sanitation Data'!I39))),'Data Summary'!DM45="Yes"),OFFSET('Sanitation Data'!$I$11,0,10*ROW('Sanitation Data'!I39)),NA())</f>
        <v>#N/A</v>
      </c>
      <c r="AY45" s="95" t="e">
        <f ca="true">+IF(AND(ISNUMBER(OFFSET('Sanitation Data'!$I$12,0,10*ROW('Sanitation Data'!I39))),'Data Summary'!DN45="Yes"),OFFSET('Sanitation Data'!$I$12,0,10*ROW('Sanitation Data'!I39)),NA())</f>
        <v>#N/A</v>
      </c>
      <c r="AZ45" s="96" t="e">
        <f ca="true">+IF(AND(ISNUMBER(OFFSET('Hygiene Data'!$D$5,0,10*ROW('Hygiene Data'!D39))),'Data Summary'!DO45="Yes"),OFFSET('Hygiene Data'!$D$5,0,10*ROW('Hygiene Data'!D39)),NA())</f>
        <v>#N/A</v>
      </c>
      <c r="BA45" s="96" t="e">
        <f ca="true">+IF(AND(ISNUMBER(OFFSET('Hygiene Data'!$D$7,0,10*ROW('Hygiene Data'!D39))),'Data Summary'!DP45="Yes"),OFFSET('Hygiene Data'!$D$7,0,10*ROW('Hygiene Data'!D39)),NA())</f>
        <v>#N/A</v>
      </c>
      <c r="BB45" s="96" t="e">
        <f ca="true">+IF(AND(ISNUMBER(OFFSET('Hygiene Data'!$D$9,0,10*ROW('Hygiene Data'!D39))),'Data Summary'!DQ45="Yes"),OFFSET('Hygiene Data'!$D$9,0,10*ROW('Hygiene Data'!D39)),NA())</f>
        <v>#N/A</v>
      </c>
      <c r="BC45" s="96" t="e">
        <f ca="true">+IF(AND(ISNUMBER(OFFSET('Hygiene Data'!$E$5,0,10*ROW('Hygiene Data'!E39))),'Data Summary'!DR45="Yes"),OFFSET('Hygiene Data'!$E$5,0,10*ROW('Hygiene Data'!E39)),NA())</f>
        <v>#N/A</v>
      </c>
      <c r="BD45" s="96" t="e">
        <f ca="true">+IF(AND(ISNUMBER(OFFSET('Hygiene Data'!$E$7,0,10*ROW('Hygiene Data'!E39))),'Data Summary'!DS45="Yes"),OFFSET('Hygiene Data'!$E$7,0,10*ROW('Hygiene Data'!E39)),NA())</f>
        <v>#N/A</v>
      </c>
      <c r="BE45" s="96" t="e">
        <f ca="true">+IF(AND(ISNUMBER(OFFSET('Hygiene Data'!$E$9,0,10*ROW('Hygiene Data'!E39))),'Data Summary'!DT45="Yes"),OFFSET('Hygiene Data'!$E$9,0,10*ROW('Hygiene Data'!E39)),NA())</f>
        <v>#N/A</v>
      </c>
      <c r="BF45" s="96" t="e">
        <f ca="true">+IF(AND(ISNUMBER(OFFSET('Hygiene Data'!$F$5,0,10*ROW('Hygiene Data'!F39))),'Data Summary'!DU45="Yes"),OFFSET('Hygiene Data'!$F$5,0,10*ROW('Hygiene Data'!F39)),NA())</f>
        <v>#N/A</v>
      </c>
      <c r="BG45" s="96" t="e">
        <f ca="true">+IF(AND(ISNUMBER(OFFSET('Hygiene Data'!$F$7,0,10*ROW('Hygiene Data'!F39))),'Data Summary'!DV45="Yes"),OFFSET('Hygiene Data'!$F$7,0,10*ROW('Hygiene Data'!F39)),NA())</f>
        <v>#N/A</v>
      </c>
      <c r="BH45" s="96" t="e">
        <f ca="true">+IF(AND(ISNUMBER(OFFSET('Hygiene Data'!$F$9,0,10*ROW('Hygiene Data'!F39))),'Data Summary'!DW45="Yes"),OFFSET('Hygiene Data'!$F$9,0,10*ROW('Hygiene Data'!F39)),NA())</f>
        <v>#N/A</v>
      </c>
      <c r="BI45" s="96" t="e">
        <f ca="true">+IF(AND(ISNUMBER(OFFSET('Hygiene Data'!$G$5,0,10*ROW('Hygiene Data'!G39))),'Data Summary'!DX45="Yes"),OFFSET('Hygiene Data'!$G$5,0,10*ROW('Hygiene Data'!G39)),NA())</f>
        <v>#N/A</v>
      </c>
      <c r="BJ45" s="96" t="e">
        <f ca="true">+IF(AND(ISNUMBER(OFFSET('Hygiene Data'!$G$7,0,10*ROW('Hygiene Data'!G39))),'Data Summary'!DY45="Yes"),OFFSET('Hygiene Data'!$G$7,0,10*ROW('Hygiene Data'!G39)),NA())</f>
        <v>#N/A</v>
      </c>
      <c r="BK45" s="96" t="e">
        <f ca="true">+IF(AND(ISNUMBER(OFFSET('Hygiene Data'!$G$9,0,10*ROW('Hygiene Data'!G39))),'Data Summary'!DZ45="Yes"),OFFSET('Hygiene Data'!$G$9,0,10*ROW('Hygiene Data'!G39)),NA())</f>
        <v>#N/A</v>
      </c>
      <c r="BL45" s="96" t="e">
        <f ca="true">+IF(AND(ISNUMBER(OFFSET('Hygiene Data'!$H$5,0,10*ROW('Hygiene Data'!H39))),'Data Summary'!EA45="Yes"),OFFSET('Hygiene Data'!$H$5,0,10*ROW('Hygiene Data'!H39)),NA())</f>
        <v>#N/A</v>
      </c>
      <c r="BM45" s="96" t="e">
        <f ca="true">+IF(AND(ISNUMBER(OFFSET('Hygiene Data'!$H$7,0,10*ROW('Hygiene Data'!H39))),'Data Summary'!EB45="Yes"),OFFSET('Hygiene Data'!$H$7,0,10*ROW('Hygiene Data'!H39)),NA())</f>
        <v>#N/A</v>
      </c>
      <c r="BN45" s="96" t="e">
        <f ca="true">+IF(AND(ISNUMBER(OFFSET('Hygiene Data'!$H$9,0,10*ROW('Hygiene Data'!H39))),'Data Summary'!EC45="Yes"),OFFSET('Hygiene Data'!$H$9,0,10*ROW('Hygiene Data'!H39)),NA())</f>
        <v>#N/A</v>
      </c>
      <c r="BO45" s="96" t="e">
        <f ca="true">+IF(AND(ISNUMBER(OFFSET('Hygiene Data'!$I$5,0,10*ROW('Hygiene Data'!I39))),'Data Summary'!ED45="Yes"),OFFSET('Hygiene Data'!$I$5,0,10*ROW('Hygiene Data'!I39)),NA())</f>
        <v>#N/A</v>
      </c>
      <c r="BP45" s="96" t="e">
        <f ca="true">+IF(AND(ISNUMBER(OFFSET('Hygiene Data'!$I$7,0,10*ROW('Hygiene Data'!I39))),'Data Summary'!EE45="Yes"),OFFSET('Hygiene Data'!$I$7,0,10*ROW('Hygiene Data'!I39)),NA())</f>
        <v>#N/A</v>
      </c>
      <c r="BQ45" s="96" t="e">
        <f ca="true">+IF(AND(ISNUMBER(OFFSET('Hygiene Data'!$I$9,0,10*ROW('Hygiene Data'!I39))),'Data Summary'!EF45="Yes"),OFFSET('Hygiene Data'!$I$9,0,10*ROW('Hygiene Data'!I39)),NA())</f>
        <v>#N/A</v>
      </c>
    </row>
    <row xmlns:x14ac="http://schemas.microsoft.com/office/spreadsheetml/2009/9/ac" r="46" x14ac:dyDescent="0.2">
      <c r="A46" s="330" t="e">
        <f ca="true">+RIGHT('Data Summary'!A46,LEN('Data Summary'!A46)-9)</f>
        <v>#VALUE!</v>
      </c>
      <c r="B46" s="37" t="str">
        <f ca="true">+IF(ISTEXT('Data Summary'!B46),'Data Summary'!B46,"")</f>
        <v/>
      </c>
      <c r="C46" s="329" t="e">
        <f ca="true">+VALUE('Data Summary'!C46)</f>
        <v>#VALUE!</v>
      </c>
      <c r="D46" s="94" t="e">
        <f ca="true">+IF(AND(ISNUMBER(OFFSET('Water Data'!$D$4,0,10*ROW('Water Data'!D40))),'Data Summary'!BS46="Yes"),100-OFFSET('Water Data'!$D$4,0,10*ROW('Water Data'!D40)),NA())</f>
        <v>#N/A</v>
      </c>
      <c r="E46" s="94" t="e">
        <f ca="true">+IF(AND(ISNUMBER(OFFSET('Water Data'!$D$6,0,10*ROW('Water Data'!D40))),'Data Summary'!BT46="Yes"),OFFSET('Water Data'!$D$6,0,10*ROW('Water Data'!D40)),NA())</f>
        <v>#N/A</v>
      </c>
      <c r="F46" s="94" t="e">
        <f ca="true">+IF(AND(ISNUMBER(OFFSET('Water Data'!$D$9,0,10*ROW('Water Data'!D40))),'Data Summary'!BU46="Yes"),OFFSET('Water Data'!$D$9,0,10*ROW('Water Data'!D40)),NA())</f>
        <v>#N/A</v>
      </c>
      <c r="G46" s="94" t="e">
        <f ca="true">+IF(AND(ISNUMBER(OFFSET('Water Data'!$E$4,0,10*ROW('Water Data'!E40))),'Data Summary'!BV46="Yes"),100-OFFSET('Water Data'!$E$4,0,10*ROW('Water Data'!E40)),NA())</f>
        <v>#N/A</v>
      </c>
      <c r="H46" s="94" t="e">
        <f ca="true">+IF(AND(ISNUMBER(OFFSET('Water Data'!$E$6,0,10*ROW('Water Data'!E40))),'Data Summary'!BW46="Yes"),OFFSET('Water Data'!$E$6,0,10*ROW('Water Data'!E40)),NA())</f>
        <v>#N/A</v>
      </c>
      <c r="I46" s="94" t="e">
        <f ca="true">+IF(AND(ISNUMBER(OFFSET('Water Data'!$E$9,0,10*ROW('Water Data'!E40))),'Data Summary'!BX46="Yes"),OFFSET('Water Data'!$E$9,0,10*ROW('Water Data'!E40)),NA())</f>
        <v>#N/A</v>
      </c>
      <c r="J46" s="94" t="e">
        <f ca="true">+IF(AND(ISNUMBER(OFFSET('Water Data'!$F$4,0,10*ROW('Water Data'!F40))),'Data Summary'!BY46="Yes"),100-OFFSET('Water Data'!$F$4,0,10*ROW('Water Data'!F40)),NA())</f>
        <v>#N/A</v>
      </c>
      <c r="K46" s="94" t="e">
        <f ca="true">+IF(AND(ISNUMBER(OFFSET('Water Data'!$F$6,0,10*ROW('Water Data'!F40))),'Data Summary'!BZ46="Yes"),OFFSET('Water Data'!$F$6,0,10*ROW('Water Data'!F40)),NA())</f>
        <v>#N/A</v>
      </c>
      <c r="L46" s="94" t="e">
        <f ca="true">+IF(AND(ISNUMBER(OFFSET('Water Data'!$F$9,0,10*ROW('Water Data'!F40))),'Data Summary'!CA46="Yes"),OFFSET('Water Data'!$F$9,0,10*ROW('Water Data'!F40)),NA())</f>
        <v>#N/A</v>
      </c>
      <c r="M46" s="94" t="e">
        <f ca="true">+IF(AND(ISNUMBER(OFFSET('Water Data'!$G$4,0,10*ROW('Water Data'!G40))),'Data Summary'!CB46="Yes"),100-OFFSET('Water Data'!$G$4,0,10*ROW('Water Data'!G40)),NA())</f>
        <v>#N/A</v>
      </c>
      <c r="N46" s="94" t="e">
        <f ca="true">+IF(AND(ISNUMBER(OFFSET('Water Data'!$G$6,0,10*ROW('Water Data'!G40))),'Data Summary'!CC46="Yes"),OFFSET('Water Data'!$G$6,0,10*ROW('Water Data'!G40)),NA())</f>
        <v>#N/A</v>
      </c>
      <c r="O46" s="94" t="e">
        <f ca="true">+IF(AND(ISNUMBER(OFFSET('Water Data'!$G$9,0,10*ROW('Water Data'!G40))),'Data Summary'!CD46="Yes"),OFFSET('Water Data'!$G$9,0,10*ROW('Water Data'!G40)),NA())</f>
        <v>#N/A</v>
      </c>
      <c r="P46" s="94" t="e">
        <f ca="true">+IF(AND(ISNUMBER(OFFSET('Water Data'!$H$4,0,10*ROW('Water Data'!H40))),'Data Summary'!CE46="Yes"),100-OFFSET('Water Data'!$H$4,0,10*ROW('Water Data'!H40)),NA())</f>
        <v>#N/A</v>
      </c>
      <c r="Q46" s="94" t="e">
        <f ca="true">+IF(AND(ISNUMBER(OFFSET('Water Data'!$H$6,0,10*ROW('Water Data'!H40))),'Data Summary'!CF46="Yes"),OFFSET('Water Data'!$H$6,0,10*ROW('Water Data'!H40)),NA())</f>
        <v>#N/A</v>
      </c>
      <c r="R46" s="94" t="e">
        <f ca="true">+IF(AND(ISNUMBER(OFFSET('Water Data'!$H$9,0,10*ROW('Water Data'!H40))),'Data Summary'!CG46="Yes"),OFFSET('Water Data'!$H$9,0,10*ROW('Water Data'!H40)),NA())</f>
        <v>#N/A</v>
      </c>
      <c r="S46" s="94" t="e">
        <f ca="true">+IF(AND(ISNUMBER(OFFSET('Water Data'!$I$4,0,10*ROW('Water Data'!I40))),'Data Summary'!CH46="Yes"),100-OFFSET('Water Data'!$I$4,0,10*ROW('Water Data'!I40)),NA())</f>
        <v>#N/A</v>
      </c>
      <c r="T46" s="94" t="e">
        <f ca="true">+IF(AND(ISNUMBER(OFFSET('Water Data'!$I$6,0,10*ROW('Water Data'!I40))),'Data Summary'!CI46="Yes"),OFFSET('Water Data'!$I$6,0,10*ROW('Water Data'!I40)),NA())</f>
        <v>#N/A</v>
      </c>
      <c r="U46" s="94" t="e">
        <f ca="true">+IF(AND(ISNUMBER(OFFSET('Water Data'!$I$9,0,10*ROW('Water Data'!I40))),'Data Summary'!CJ46="Yes"),OFFSET('Water Data'!$I$9,0,10*ROW('Water Data'!I40)),NA())</f>
        <v>#N/A</v>
      </c>
      <c r="V46" s="95" t="e">
        <f ca="true">+IF(AND(ISNUMBER(OFFSET('Sanitation Data'!$D$4,0,10*ROW('Sanitation Data'!D40))),'Data Summary'!CK46="Yes"),100-OFFSET('Sanitation Data'!$D$4,0,10*ROW('Sanitation Data'!D40)),NA())</f>
        <v>#N/A</v>
      </c>
      <c r="W46" s="95" t="e">
        <f ca="true">+IF(AND(ISNUMBER(OFFSET('Sanitation Data'!$D$6,0,10*ROW('Sanitation Data'!D40))),'Data Summary'!CL46="Yes"),OFFSET('Sanitation Data'!$D$6,0,10*ROW('Sanitation Data'!D40)),NA())</f>
        <v>#N/A</v>
      </c>
      <c r="X46" s="95" t="e">
        <f ca="true">+IF(AND(ISNUMBER(OFFSET('Sanitation Data'!$D$10,0,10*ROW('Sanitation Data'!D40))),'Data Summary'!CM46="Yes"),OFFSET('Sanitation Data'!$D$10,0,10*ROW('Sanitation Data'!D40)),NA())</f>
        <v>#N/A</v>
      </c>
      <c r="Y46" s="95" t="e">
        <f ca="true">+IF(AND(ISNUMBER(OFFSET('Sanitation Data'!$D$11,0,10*ROW('Sanitation Data'!D40))),'Data Summary'!CN46="Yes"),OFFSET('Sanitation Data'!$D$11,0,10*ROW('Sanitation Data'!D40)),NA())</f>
        <v>#N/A</v>
      </c>
      <c r="Z46" s="95" t="e">
        <f ca="true">+IF(AND(ISNUMBER(OFFSET('Sanitation Data'!$D$12,0,10*ROW('Sanitation Data'!D40))),'Data Summary'!CO46="Yes"),OFFSET('Sanitation Data'!$D$12,0,10*ROW('Sanitation Data'!D40)),NA())</f>
        <v>#N/A</v>
      </c>
      <c r="AA46" s="95" t="e">
        <f ca="true">+IF(AND(ISNUMBER(OFFSET('Sanitation Data'!$E$4,0,10*ROW('Sanitation Data'!E40))),'Data Summary'!CP46="Yes"),100-OFFSET('Sanitation Data'!$E$4,0,10*ROW('Sanitation Data'!E40)),NA())</f>
        <v>#N/A</v>
      </c>
      <c r="AB46" s="95" t="e">
        <f ca="true">+IF(AND(ISNUMBER(OFFSET('Sanitation Data'!$E$6,0,10*ROW('Sanitation Data'!E40))),'Data Summary'!CQ46="Yes"),OFFSET('Sanitation Data'!$E$6,0,10*ROW('Sanitation Data'!E40)),NA())</f>
        <v>#N/A</v>
      </c>
      <c r="AC46" s="95" t="e">
        <f ca="true">+IF(AND(ISNUMBER(OFFSET('Sanitation Data'!$E$10,0,10*ROW('Sanitation Data'!E40))),'Data Summary'!CR46="Yes"),OFFSET('Sanitation Data'!$E$10,0,10*ROW('Sanitation Data'!E40)),NA())</f>
        <v>#N/A</v>
      </c>
      <c r="AD46" s="95" t="e">
        <f ca="true">+IF(AND(ISNUMBER(OFFSET('Sanitation Data'!$E$11,0,10*ROW('Sanitation Data'!E40))),'Data Summary'!CS46="Yes"),OFFSET('Sanitation Data'!$E$11,0,10*ROW('Sanitation Data'!E40)),NA())</f>
        <v>#N/A</v>
      </c>
      <c r="AE46" s="95" t="e">
        <f ca="true">+IF(AND(ISNUMBER(OFFSET('Sanitation Data'!$E$12,0,10*ROW('Sanitation Data'!E40))),'Data Summary'!CT46="Yes"),OFFSET('Sanitation Data'!$E$12,0,10*ROW('Sanitation Data'!E40)),NA())</f>
        <v>#N/A</v>
      </c>
      <c r="AF46" s="95" t="e">
        <f ca="true">+IF(AND(ISNUMBER(OFFSET('Sanitation Data'!$F$4,0,10*ROW('Sanitation Data'!F40))),'Data Summary'!CU46="Yes"),100-OFFSET('Sanitation Data'!$F$4,0,10*ROW('Sanitation Data'!F40)),NA())</f>
        <v>#N/A</v>
      </c>
      <c r="AG46" s="95" t="e">
        <f ca="true">+IF(AND(ISNUMBER(OFFSET('Sanitation Data'!$F$6,0,10*ROW('Sanitation Data'!F40))),'Data Summary'!CV46="Yes"),OFFSET('Sanitation Data'!$F$6,0,10*ROW('Sanitation Data'!F40)),NA())</f>
        <v>#N/A</v>
      </c>
      <c r="AH46" s="95" t="e">
        <f ca="true">+IF(AND(ISNUMBER(OFFSET('Sanitation Data'!$F$10,0,10*ROW('Sanitation Data'!F40))),'Data Summary'!CW46="Yes"),OFFSET('Sanitation Data'!$F$10,0,10*ROW('Sanitation Data'!F40)),NA())</f>
        <v>#N/A</v>
      </c>
      <c r="AI46" s="95" t="e">
        <f ca="true">+IF(AND(ISNUMBER(OFFSET('Sanitation Data'!$F$11,0,10*ROW('Sanitation Data'!F40))),'Data Summary'!CX46="Yes"),OFFSET('Sanitation Data'!$F$11,0,10*ROW('Sanitation Data'!F40)),NA())</f>
        <v>#N/A</v>
      </c>
      <c r="AJ46" s="95" t="e">
        <f ca="true">+IF(AND(ISNUMBER(OFFSET('Sanitation Data'!$F$12,0,10*ROW('Sanitation Data'!F40))),'Data Summary'!CY46="Yes"),OFFSET('Sanitation Data'!$F$12,0,10*ROW('Sanitation Data'!F40)),NA())</f>
        <v>#N/A</v>
      </c>
      <c r="AK46" s="95" t="e">
        <f ca="true">+IF(AND(ISNUMBER(OFFSET('Sanitation Data'!$G$4,0,10*ROW('Sanitation Data'!G40))),'Data Summary'!CZ46="Yes"),100-OFFSET('Sanitation Data'!$G$4,0,10*ROW('Sanitation Data'!G40)),NA())</f>
        <v>#N/A</v>
      </c>
      <c r="AL46" s="95" t="e">
        <f ca="true">+IF(AND(ISNUMBER(OFFSET('Sanitation Data'!$G$6,0,10*ROW('Sanitation Data'!G40))),'Data Summary'!DA46="Yes"),OFFSET('Sanitation Data'!$G$6,0,10*ROW('Sanitation Data'!G40)),NA())</f>
        <v>#N/A</v>
      </c>
      <c r="AM46" s="95" t="e">
        <f ca="true">+IF(AND(ISNUMBER(OFFSET('Sanitation Data'!$G$10,0,10*ROW('Sanitation Data'!G40))),'Data Summary'!DB46="Yes"),OFFSET('Sanitation Data'!$G$10,0,10*ROW('Sanitation Data'!G40)),NA())</f>
        <v>#N/A</v>
      </c>
      <c r="AN46" s="95" t="e">
        <f ca="true">+IF(AND(ISNUMBER(OFFSET('Sanitation Data'!$G$11,0,10*ROW('Sanitation Data'!G40))),'Data Summary'!DC46="Yes"),OFFSET('Sanitation Data'!$G$11,0,10*ROW('Sanitation Data'!G40)),NA())</f>
        <v>#N/A</v>
      </c>
      <c r="AO46" s="95" t="e">
        <f ca="true">+IF(AND(ISNUMBER(OFFSET('Sanitation Data'!$G$12,0,10*ROW('Sanitation Data'!G40))),'Data Summary'!DD46="Yes"),OFFSET('Sanitation Data'!$G$12,0,10*ROW('Sanitation Data'!G40)),NA())</f>
        <v>#N/A</v>
      </c>
      <c r="AP46" s="95" t="e">
        <f ca="true">+IF(AND(ISNUMBER(OFFSET('Sanitation Data'!$H$4,0,10*ROW('Sanitation Data'!H40))),'Data Summary'!DE46="Yes"),100-OFFSET('Sanitation Data'!$H$4,0,10*ROW('Sanitation Data'!H40)),NA())</f>
        <v>#N/A</v>
      </c>
      <c r="AQ46" s="95" t="e">
        <f ca="true">+IF(AND(ISNUMBER(OFFSET('Sanitation Data'!$H$6,0,10*ROW('Sanitation Data'!H40))),'Data Summary'!DF46="Yes"),OFFSET('Sanitation Data'!$H$6,0,10*ROW('Sanitation Data'!H40)),NA())</f>
        <v>#N/A</v>
      </c>
      <c r="AR46" s="95" t="e">
        <f ca="true">+IF(AND(ISNUMBER(OFFSET('Sanitation Data'!$H$10,0,10*ROW('Sanitation Data'!H40))),'Data Summary'!DG46="Yes"),OFFSET('Sanitation Data'!$H$10,0,10*ROW('Sanitation Data'!H40)),NA())</f>
        <v>#N/A</v>
      </c>
      <c r="AS46" s="95" t="e">
        <f ca="true">+IF(AND(ISNUMBER(OFFSET('Sanitation Data'!$H$11,0,10*ROW('Sanitation Data'!H40))),'Data Summary'!DH46="Yes"),OFFSET('Sanitation Data'!$H$11,0,10*ROW('Sanitation Data'!H40)),NA())</f>
        <v>#N/A</v>
      </c>
      <c r="AT46" s="95" t="e">
        <f ca="true">+IF(AND(ISNUMBER(OFFSET('Sanitation Data'!$H$12,0,10*ROW('Sanitation Data'!H40))),'Data Summary'!DI46="Yes"),OFFSET('Sanitation Data'!$H$12,0,10*ROW('Sanitation Data'!H40)),NA())</f>
        <v>#N/A</v>
      </c>
      <c r="AU46" s="95" t="e">
        <f ca="true">+IF(AND(ISNUMBER(OFFSET('Sanitation Data'!$I$4,0,10*ROW('Sanitation Data'!I40))),'Data Summary'!DJ46="Yes"),100-OFFSET('Sanitation Data'!$I$4,0,10*ROW('Sanitation Data'!I40)),NA())</f>
        <v>#N/A</v>
      </c>
      <c r="AV46" s="95" t="e">
        <f ca="true">+IF(AND(ISNUMBER(OFFSET('Sanitation Data'!$I$6,0,10*ROW('Sanitation Data'!I40))),'Data Summary'!DK46="Yes"),OFFSET('Sanitation Data'!$I$6,0,10*ROW('Sanitation Data'!I40)),NA())</f>
        <v>#N/A</v>
      </c>
      <c r="AW46" s="95" t="e">
        <f ca="true">+IF(AND(ISNUMBER(OFFSET('Sanitation Data'!$I$10,0,10*ROW('Sanitation Data'!I40))),'Data Summary'!DL46="Yes"),OFFSET('Sanitation Data'!$I$10,0,10*ROW('Sanitation Data'!I40)),NA())</f>
        <v>#N/A</v>
      </c>
      <c r="AX46" s="95" t="e">
        <f ca="true">+IF(AND(ISNUMBER(OFFSET('Sanitation Data'!$I$11,0,10*ROW('Sanitation Data'!I40))),'Data Summary'!DM46="Yes"),OFFSET('Sanitation Data'!$I$11,0,10*ROW('Sanitation Data'!I40)),NA())</f>
        <v>#N/A</v>
      </c>
      <c r="AY46" s="95" t="e">
        <f ca="true">+IF(AND(ISNUMBER(OFFSET('Sanitation Data'!$I$12,0,10*ROW('Sanitation Data'!I40))),'Data Summary'!DN46="Yes"),OFFSET('Sanitation Data'!$I$12,0,10*ROW('Sanitation Data'!I40)),NA())</f>
        <v>#N/A</v>
      </c>
      <c r="AZ46" s="96" t="e">
        <f ca="true">+IF(AND(ISNUMBER(OFFSET('Hygiene Data'!$D$5,0,10*ROW('Hygiene Data'!D40))),'Data Summary'!DO46="Yes"),OFFSET('Hygiene Data'!$D$5,0,10*ROW('Hygiene Data'!D40)),NA())</f>
        <v>#N/A</v>
      </c>
      <c r="BA46" s="96" t="e">
        <f ca="true">+IF(AND(ISNUMBER(OFFSET('Hygiene Data'!$D$7,0,10*ROW('Hygiene Data'!D40))),'Data Summary'!DP46="Yes"),OFFSET('Hygiene Data'!$D$7,0,10*ROW('Hygiene Data'!D40)),NA())</f>
        <v>#N/A</v>
      </c>
      <c r="BB46" s="96" t="e">
        <f ca="true">+IF(AND(ISNUMBER(OFFSET('Hygiene Data'!$D$9,0,10*ROW('Hygiene Data'!D40))),'Data Summary'!DQ46="Yes"),OFFSET('Hygiene Data'!$D$9,0,10*ROW('Hygiene Data'!D40)),NA())</f>
        <v>#N/A</v>
      </c>
      <c r="BC46" s="96" t="e">
        <f ca="true">+IF(AND(ISNUMBER(OFFSET('Hygiene Data'!$E$5,0,10*ROW('Hygiene Data'!E40))),'Data Summary'!DR46="Yes"),OFFSET('Hygiene Data'!$E$5,0,10*ROW('Hygiene Data'!E40)),NA())</f>
        <v>#N/A</v>
      </c>
      <c r="BD46" s="96" t="e">
        <f ca="true">+IF(AND(ISNUMBER(OFFSET('Hygiene Data'!$E$7,0,10*ROW('Hygiene Data'!E40))),'Data Summary'!DS46="Yes"),OFFSET('Hygiene Data'!$E$7,0,10*ROW('Hygiene Data'!E40)),NA())</f>
        <v>#N/A</v>
      </c>
      <c r="BE46" s="96" t="e">
        <f ca="true">+IF(AND(ISNUMBER(OFFSET('Hygiene Data'!$E$9,0,10*ROW('Hygiene Data'!E40))),'Data Summary'!DT46="Yes"),OFFSET('Hygiene Data'!$E$9,0,10*ROW('Hygiene Data'!E40)),NA())</f>
        <v>#N/A</v>
      </c>
      <c r="BF46" s="96" t="e">
        <f ca="true">+IF(AND(ISNUMBER(OFFSET('Hygiene Data'!$F$5,0,10*ROW('Hygiene Data'!F40))),'Data Summary'!DU46="Yes"),OFFSET('Hygiene Data'!$F$5,0,10*ROW('Hygiene Data'!F40)),NA())</f>
        <v>#N/A</v>
      </c>
      <c r="BG46" s="96" t="e">
        <f ca="true">+IF(AND(ISNUMBER(OFFSET('Hygiene Data'!$F$7,0,10*ROW('Hygiene Data'!F40))),'Data Summary'!DV46="Yes"),OFFSET('Hygiene Data'!$F$7,0,10*ROW('Hygiene Data'!F40)),NA())</f>
        <v>#N/A</v>
      </c>
      <c r="BH46" s="96" t="e">
        <f ca="true">+IF(AND(ISNUMBER(OFFSET('Hygiene Data'!$F$9,0,10*ROW('Hygiene Data'!F40))),'Data Summary'!DW46="Yes"),OFFSET('Hygiene Data'!$F$9,0,10*ROW('Hygiene Data'!F40)),NA())</f>
        <v>#N/A</v>
      </c>
      <c r="BI46" s="96" t="e">
        <f ca="true">+IF(AND(ISNUMBER(OFFSET('Hygiene Data'!$G$5,0,10*ROW('Hygiene Data'!G40))),'Data Summary'!DX46="Yes"),OFFSET('Hygiene Data'!$G$5,0,10*ROW('Hygiene Data'!G40)),NA())</f>
        <v>#N/A</v>
      </c>
      <c r="BJ46" s="96" t="e">
        <f ca="true">+IF(AND(ISNUMBER(OFFSET('Hygiene Data'!$G$7,0,10*ROW('Hygiene Data'!G40))),'Data Summary'!DY46="Yes"),OFFSET('Hygiene Data'!$G$7,0,10*ROW('Hygiene Data'!G40)),NA())</f>
        <v>#N/A</v>
      </c>
      <c r="BK46" s="96" t="e">
        <f ca="true">+IF(AND(ISNUMBER(OFFSET('Hygiene Data'!$G$9,0,10*ROW('Hygiene Data'!G40))),'Data Summary'!DZ46="Yes"),OFFSET('Hygiene Data'!$G$9,0,10*ROW('Hygiene Data'!G40)),NA())</f>
        <v>#N/A</v>
      </c>
      <c r="BL46" s="96" t="e">
        <f ca="true">+IF(AND(ISNUMBER(OFFSET('Hygiene Data'!$H$5,0,10*ROW('Hygiene Data'!H40))),'Data Summary'!EA46="Yes"),OFFSET('Hygiene Data'!$H$5,0,10*ROW('Hygiene Data'!H40)),NA())</f>
        <v>#N/A</v>
      </c>
      <c r="BM46" s="96" t="e">
        <f ca="true">+IF(AND(ISNUMBER(OFFSET('Hygiene Data'!$H$7,0,10*ROW('Hygiene Data'!H40))),'Data Summary'!EB46="Yes"),OFFSET('Hygiene Data'!$H$7,0,10*ROW('Hygiene Data'!H40)),NA())</f>
        <v>#N/A</v>
      </c>
      <c r="BN46" s="96" t="e">
        <f ca="true">+IF(AND(ISNUMBER(OFFSET('Hygiene Data'!$H$9,0,10*ROW('Hygiene Data'!H40))),'Data Summary'!EC46="Yes"),OFFSET('Hygiene Data'!$H$9,0,10*ROW('Hygiene Data'!H40)),NA())</f>
        <v>#N/A</v>
      </c>
      <c r="BO46" s="96" t="e">
        <f ca="true">+IF(AND(ISNUMBER(OFFSET('Hygiene Data'!$I$5,0,10*ROW('Hygiene Data'!I40))),'Data Summary'!ED46="Yes"),OFFSET('Hygiene Data'!$I$5,0,10*ROW('Hygiene Data'!I40)),NA())</f>
        <v>#N/A</v>
      </c>
      <c r="BP46" s="96" t="e">
        <f ca="true">+IF(AND(ISNUMBER(OFFSET('Hygiene Data'!$I$7,0,10*ROW('Hygiene Data'!I40))),'Data Summary'!EE46="Yes"),OFFSET('Hygiene Data'!$I$7,0,10*ROW('Hygiene Data'!I40)),NA())</f>
        <v>#N/A</v>
      </c>
      <c r="BQ46" s="96" t="e">
        <f ca="true">+IF(AND(ISNUMBER(OFFSET('Hygiene Data'!$I$9,0,10*ROW('Hygiene Data'!I40))),'Data Summary'!EF46="Yes"),OFFSET('Hygiene Data'!$I$9,0,10*ROW('Hygiene Data'!I40)),NA())</f>
        <v>#N/A</v>
      </c>
    </row>
    <row xmlns:x14ac="http://schemas.microsoft.com/office/spreadsheetml/2009/9/ac" r="47" x14ac:dyDescent="0.2">
      <c r="A47" s="330" t="e">
        <f ca="true">+RIGHT('Data Summary'!A47,LEN('Data Summary'!A47)-9)</f>
        <v>#VALUE!</v>
      </c>
      <c r="B47" s="37" t="str">
        <f ca="true">+IF(ISTEXT('Data Summary'!B47),'Data Summary'!B47,"")</f>
        <v/>
      </c>
      <c r="C47" s="329" t="e">
        <f ca="true">+VALUE('Data Summary'!C47)</f>
        <v>#VALUE!</v>
      </c>
      <c r="D47" s="94" t="e">
        <f ca="true">+IF(AND(ISNUMBER(OFFSET('Water Data'!$D$4,0,10*ROW('Water Data'!D41))),'Data Summary'!BS47="Yes"),100-OFFSET('Water Data'!$D$4,0,10*ROW('Water Data'!D41)),NA())</f>
        <v>#N/A</v>
      </c>
      <c r="E47" s="94" t="e">
        <f ca="true">+IF(AND(ISNUMBER(OFFSET('Water Data'!$D$6,0,10*ROW('Water Data'!D41))),'Data Summary'!BT47="Yes"),OFFSET('Water Data'!$D$6,0,10*ROW('Water Data'!D41)),NA())</f>
        <v>#N/A</v>
      </c>
      <c r="F47" s="94" t="e">
        <f ca="true">+IF(AND(ISNUMBER(OFFSET('Water Data'!$D$9,0,10*ROW('Water Data'!D41))),'Data Summary'!BU47="Yes"),OFFSET('Water Data'!$D$9,0,10*ROW('Water Data'!D41)),NA())</f>
        <v>#N/A</v>
      </c>
      <c r="G47" s="94" t="e">
        <f ca="true">+IF(AND(ISNUMBER(OFFSET('Water Data'!$E$4,0,10*ROW('Water Data'!E41))),'Data Summary'!BV47="Yes"),100-OFFSET('Water Data'!$E$4,0,10*ROW('Water Data'!E41)),NA())</f>
        <v>#N/A</v>
      </c>
      <c r="H47" s="94" t="e">
        <f ca="true">+IF(AND(ISNUMBER(OFFSET('Water Data'!$E$6,0,10*ROW('Water Data'!E41))),'Data Summary'!BW47="Yes"),OFFSET('Water Data'!$E$6,0,10*ROW('Water Data'!E41)),NA())</f>
        <v>#N/A</v>
      </c>
      <c r="I47" s="94" t="e">
        <f ca="true">+IF(AND(ISNUMBER(OFFSET('Water Data'!$E$9,0,10*ROW('Water Data'!E41))),'Data Summary'!BX47="Yes"),OFFSET('Water Data'!$E$9,0,10*ROW('Water Data'!E41)),NA())</f>
        <v>#N/A</v>
      </c>
      <c r="J47" s="94" t="e">
        <f ca="true">+IF(AND(ISNUMBER(OFFSET('Water Data'!$F$4,0,10*ROW('Water Data'!F41))),'Data Summary'!BY47="Yes"),100-OFFSET('Water Data'!$F$4,0,10*ROW('Water Data'!F41)),NA())</f>
        <v>#N/A</v>
      </c>
      <c r="K47" s="94" t="e">
        <f ca="true">+IF(AND(ISNUMBER(OFFSET('Water Data'!$F$6,0,10*ROW('Water Data'!F41))),'Data Summary'!BZ47="Yes"),OFFSET('Water Data'!$F$6,0,10*ROW('Water Data'!F41)),NA())</f>
        <v>#N/A</v>
      </c>
      <c r="L47" s="94" t="e">
        <f ca="true">+IF(AND(ISNUMBER(OFFSET('Water Data'!$F$9,0,10*ROW('Water Data'!F41))),'Data Summary'!CA47="Yes"),OFFSET('Water Data'!$F$9,0,10*ROW('Water Data'!F41)),NA())</f>
        <v>#N/A</v>
      </c>
      <c r="M47" s="94" t="e">
        <f ca="true">+IF(AND(ISNUMBER(OFFSET('Water Data'!$G$4,0,10*ROW('Water Data'!G41))),'Data Summary'!CB47="Yes"),100-OFFSET('Water Data'!$G$4,0,10*ROW('Water Data'!G41)),NA())</f>
        <v>#N/A</v>
      </c>
      <c r="N47" s="94" t="e">
        <f ca="true">+IF(AND(ISNUMBER(OFFSET('Water Data'!$G$6,0,10*ROW('Water Data'!G41))),'Data Summary'!CC47="Yes"),OFFSET('Water Data'!$G$6,0,10*ROW('Water Data'!G41)),NA())</f>
        <v>#N/A</v>
      </c>
      <c r="O47" s="94" t="e">
        <f ca="true">+IF(AND(ISNUMBER(OFFSET('Water Data'!$G$9,0,10*ROW('Water Data'!G41))),'Data Summary'!CD47="Yes"),OFFSET('Water Data'!$G$9,0,10*ROW('Water Data'!G41)),NA())</f>
        <v>#N/A</v>
      </c>
      <c r="P47" s="94" t="e">
        <f ca="true">+IF(AND(ISNUMBER(OFFSET('Water Data'!$H$4,0,10*ROW('Water Data'!H41))),'Data Summary'!CE47="Yes"),100-OFFSET('Water Data'!$H$4,0,10*ROW('Water Data'!H41)),NA())</f>
        <v>#N/A</v>
      </c>
      <c r="Q47" s="94" t="e">
        <f ca="true">+IF(AND(ISNUMBER(OFFSET('Water Data'!$H$6,0,10*ROW('Water Data'!H41))),'Data Summary'!CF47="Yes"),OFFSET('Water Data'!$H$6,0,10*ROW('Water Data'!H41)),NA())</f>
        <v>#N/A</v>
      </c>
      <c r="R47" s="94" t="e">
        <f ca="true">+IF(AND(ISNUMBER(OFFSET('Water Data'!$H$9,0,10*ROW('Water Data'!H41))),'Data Summary'!CG47="Yes"),OFFSET('Water Data'!$H$9,0,10*ROW('Water Data'!H41)),NA())</f>
        <v>#N/A</v>
      </c>
      <c r="S47" s="94" t="e">
        <f ca="true">+IF(AND(ISNUMBER(OFFSET('Water Data'!$I$4,0,10*ROW('Water Data'!I41))),'Data Summary'!CH47="Yes"),100-OFFSET('Water Data'!$I$4,0,10*ROW('Water Data'!I41)),NA())</f>
        <v>#N/A</v>
      </c>
      <c r="T47" s="94" t="e">
        <f ca="true">+IF(AND(ISNUMBER(OFFSET('Water Data'!$I$6,0,10*ROW('Water Data'!I41))),'Data Summary'!CI47="Yes"),OFFSET('Water Data'!$I$6,0,10*ROW('Water Data'!I41)),NA())</f>
        <v>#N/A</v>
      </c>
      <c r="U47" s="94" t="e">
        <f ca="true">+IF(AND(ISNUMBER(OFFSET('Water Data'!$I$9,0,10*ROW('Water Data'!I41))),'Data Summary'!CJ47="Yes"),OFFSET('Water Data'!$I$9,0,10*ROW('Water Data'!I41)),NA())</f>
        <v>#N/A</v>
      </c>
      <c r="V47" s="95" t="e">
        <f ca="true">+IF(AND(ISNUMBER(OFFSET('Sanitation Data'!$D$4,0,10*ROW('Sanitation Data'!D41))),'Data Summary'!CK47="Yes"),100-OFFSET('Sanitation Data'!$D$4,0,10*ROW('Sanitation Data'!D41)),NA())</f>
        <v>#N/A</v>
      </c>
      <c r="W47" s="95" t="e">
        <f ca="true">+IF(AND(ISNUMBER(OFFSET('Sanitation Data'!$D$6,0,10*ROW('Sanitation Data'!D41))),'Data Summary'!CL47="Yes"),OFFSET('Sanitation Data'!$D$6,0,10*ROW('Sanitation Data'!D41)),NA())</f>
        <v>#N/A</v>
      </c>
      <c r="X47" s="95" t="e">
        <f ca="true">+IF(AND(ISNUMBER(OFFSET('Sanitation Data'!$D$10,0,10*ROW('Sanitation Data'!D41))),'Data Summary'!CM47="Yes"),OFFSET('Sanitation Data'!$D$10,0,10*ROW('Sanitation Data'!D41)),NA())</f>
        <v>#N/A</v>
      </c>
      <c r="Y47" s="95" t="e">
        <f ca="true">+IF(AND(ISNUMBER(OFFSET('Sanitation Data'!$D$11,0,10*ROW('Sanitation Data'!D41))),'Data Summary'!CN47="Yes"),OFFSET('Sanitation Data'!$D$11,0,10*ROW('Sanitation Data'!D41)),NA())</f>
        <v>#N/A</v>
      </c>
      <c r="Z47" s="95" t="e">
        <f ca="true">+IF(AND(ISNUMBER(OFFSET('Sanitation Data'!$D$12,0,10*ROW('Sanitation Data'!D41))),'Data Summary'!CO47="Yes"),OFFSET('Sanitation Data'!$D$12,0,10*ROW('Sanitation Data'!D41)),NA())</f>
        <v>#N/A</v>
      </c>
      <c r="AA47" s="95" t="e">
        <f ca="true">+IF(AND(ISNUMBER(OFFSET('Sanitation Data'!$E$4,0,10*ROW('Sanitation Data'!E41))),'Data Summary'!CP47="Yes"),100-OFFSET('Sanitation Data'!$E$4,0,10*ROW('Sanitation Data'!E41)),NA())</f>
        <v>#N/A</v>
      </c>
      <c r="AB47" s="95" t="e">
        <f ca="true">+IF(AND(ISNUMBER(OFFSET('Sanitation Data'!$E$6,0,10*ROW('Sanitation Data'!E41))),'Data Summary'!CQ47="Yes"),OFFSET('Sanitation Data'!$E$6,0,10*ROW('Sanitation Data'!E41)),NA())</f>
        <v>#N/A</v>
      </c>
      <c r="AC47" s="95" t="e">
        <f ca="true">+IF(AND(ISNUMBER(OFFSET('Sanitation Data'!$E$10,0,10*ROW('Sanitation Data'!E41))),'Data Summary'!CR47="Yes"),OFFSET('Sanitation Data'!$E$10,0,10*ROW('Sanitation Data'!E41)),NA())</f>
        <v>#N/A</v>
      </c>
      <c r="AD47" s="95" t="e">
        <f ca="true">+IF(AND(ISNUMBER(OFFSET('Sanitation Data'!$E$11,0,10*ROW('Sanitation Data'!E41))),'Data Summary'!CS47="Yes"),OFFSET('Sanitation Data'!$E$11,0,10*ROW('Sanitation Data'!E41)),NA())</f>
        <v>#N/A</v>
      </c>
      <c r="AE47" s="95" t="e">
        <f ca="true">+IF(AND(ISNUMBER(OFFSET('Sanitation Data'!$E$12,0,10*ROW('Sanitation Data'!E41))),'Data Summary'!CT47="Yes"),OFFSET('Sanitation Data'!$E$12,0,10*ROW('Sanitation Data'!E41)),NA())</f>
        <v>#N/A</v>
      </c>
      <c r="AF47" s="95" t="e">
        <f ca="true">+IF(AND(ISNUMBER(OFFSET('Sanitation Data'!$F$4,0,10*ROW('Sanitation Data'!F41))),'Data Summary'!CU47="Yes"),100-OFFSET('Sanitation Data'!$F$4,0,10*ROW('Sanitation Data'!F41)),NA())</f>
        <v>#N/A</v>
      </c>
      <c r="AG47" s="95" t="e">
        <f ca="true">+IF(AND(ISNUMBER(OFFSET('Sanitation Data'!$F$6,0,10*ROW('Sanitation Data'!F41))),'Data Summary'!CV47="Yes"),OFFSET('Sanitation Data'!$F$6,0,10*ROW('Sanitation Data'!F41)),NA())</f>
        <v>#N/A</v>
      </c>
      <c r="AH47" s="95" t="e">
        <f ca="true">+IF(AND(ISNUMBER(OFFSET('Sanitation Data'!$F$10,0,10*ROW('Sanitation Data'!F41))),'Data Summary'!CW47="Yes"),OFFSET('Sanitation Data'!$F$10,0,10*ROW('Sanitation Data'!F41)),NA())</f>
        <v>#N/A</v>
      </c>
      <c r="AI47" s="95" t="e">
        <f ca="true">+IF(AND(ISNUMBER(OFFSET('Sanitation Data'!$F$11,0,10*ROW('Sanitation Data'!F41))),'Data Summary'!CX47="Yes"),OFFSET('Sanitation Data'!$F$11,0,10*ROW('Sanitation Data'!F41)),NA())</f>
        <v>#N/A</v>
      </c>
      <c r="AJ47" s="95" t="e">
        <f ca="true">+IF(AND(ISNUMBER(OFFSET('Sanitation Data'!$F$12,0,10*ROW('Sanitation Data'!F41))),'Data Summary'!CY47="Yes"),OFFSET('Sanitation Data'!$F$12,0,10*ROW('Sanitation Data'!F41)),NA())</f>
        <v>#N/A</v>
      </c>
      <c r="AK47" s="95" t="e">
        <f ca="true">+IF(AND(ISNUMBER(OFFSET('Sanitation Data'!$G$4,0,10*ROW('Sanitation Data'!G41))),'Data Summary'!CZ47="Yes"),100-OFFSET('Sanitation Data'!$G$4,0,10*ROW('Sanitation Data'!G41)),NA())</f>
        <v>#N/A</v>
      </c>
      <c r="AL47" s="95" t="e">
        <f ca="true">+IF(AND(ISNUMBER(OFFSET('Sanitation Data'!$G$6,0,10*ROW('Sanitation Data'!G41))),'Data Summary'!DA47="Yes"),OFFSET('Sanitation Data'!$G$6,0,10*ROW('Sanitation Data'!G41)),NA())</f>
        <v>#N/A</v>
      </c>
      <c r="AM47" s="95" t="e">
        <f ca="true">+IF(AND(ISNUMBER(OFFSET('Sanitation Data'!$G$10,0,10*ROW('Sanitation Data'!G41))),'Data Summary'!DB47="Yes"),OFFSET('Sanitation Data'!$G$10,0,10*ROW('Sanitation Data'!G41)),NA())</f>
        <v>#N/A</v>
      </c>
      <c r="AN47" s="95" t="e">
        <f ca="true">+IF(AND(ISNUMBER(OFFSET('Sanitation Data'!$G$11,0,10*ROW('Sanitation Data'!G41))),'Data Summary'!DC47="Yes"),OFFSET('Sanitation Data'!$G$11,0,10*ROW('Sanitation Data'!G41)),NA())</f>
        <v>#N/A</v>
      </c>
      <c r="AO47" s="95" t="e">
        <f ca="true">+IF(AND(ISNUMBER(OFFSET('Sanitation Data'!$G$12,0,10*ROW('Sanitation Data'!G41))),'Data Summary'!DD47="Yes"),OFFSET('Sanitation Data'!$G$12,0,10*ROW('Sanitation Data'!G41)),NA())</f>
        <v>#N/A</v>
      </c>
      <c r="AP47" s="95" t="e">
        <f ca="true">+IF(AND(ISNUMBER(OFFSET('Sanitation Data'!$H$4,0,10*ROW('Sanitation Data'!H41))),'Data Summary'!DE47="Yes"),100-OFFSET('Sanitation Data'!$H$4,0,10*ROW('Sanitation Data'!H41)),NA())</f>
        <v>#N/A</v>
      </c>
      <c r="AQ47" s="95" t="e">
        <f ca="true">+IF(AND(ISNUMBER(OFFSET('Sanitation Data'!$H$6,0,10*ROW('Sanitation Data'!H41))),'Data Summary'!DF47="Yes"),OFFSET('Sanitation Data'!$H$6,0,10*ROW('Sanitation Data'!H41)),NA())</f>
        <v>#N/A</v>
      </c>
      <c r="AR47" s="95" t="e">
        <f ca="true">+IF(AND(ISNUMBER(OFFSET('Sanitation Data'!$H$10,0,10*ROW('Sanitation Data'!H41))),'Data Summary'!DG47="Yes"),OFFSET('Sanitation Data'!$H$10,0,10*ROW('Sanitation Data'!H41)),NA())</f>
        <v>#N/A</v>
      </c>
      <c r="AS47" s="95" t="e">
        <f ca="true">+IF(AND(ISNUMBER(OFFSET('Sanitation Data'!$H$11,0,10*ROW('Sanitation Data'!H41))),'Data Summary'!DH47="Yes"),OFFSET('Sanitation Data'!$H$11,0,10*ROW('Sanitation Data'!H41)),NA())</f>
        <v>#N/A</v>
      </c>
      <c r="AT47" s="95" t="e">
        <f ca="true">+IF(AND(ISNUMBER(OFFSET('Sanitation Data'!$H$12,0,10*ROW('Sanitation Data'!H41))),'Data Summary'!DI47="Yes"),OFFSET('Sanitation Data'!$H$12,0,10*ROW('Sanitation Data'!H41)),NA())</f>
        <v>#N/A</v>
      </c>
      <c r="AU47" s="95" t="e">
        <f ca="true">+IF(AND(ISNUMBER(OFFSET('Sanitation Data'!$I$4,0,10*ROW('Sanitation Data'!I41))),'Data Summary'!DJ47="Yes"),100-OFFSET('Sanitation Data'!$I$4,0,10*ROW('Sanitation Data'!I41)),NA())</f>
        <v>#N/A</v>
      </c>
      <c r="AV47" s="95" t="e">
        <f ca="true">+IF(AND(ISNUMBER(OFFSET('Sanitation Data'!$I$6,0,10*ROW('Sanitation Data'!I41))),'Data Summary'!DK47="Yes"),OFFSET('Sanitation Data'!$I$6,0,10*ROW('Sanitation Data'!I41)),NA())</f>
        <v>#N/A</v>
      </c>
      <c r="AW47" s="95" t="e">
        <f ca="true">+IF(AND(ISNUMBER(OFFSET('Sanitation Data'!$I$10,0,10*ROW('Sanitation Data'!I41))),'Data Summary'!DL47="Yes"),OFFSET('Sanitation Data'!$I$10,0,10*ROW('Sanitation Data'!I41)),NA())</f>
        <v>#N/A</v>
      </c>
      <c r="AX47" s="95" t="e">
        <f ca="true">+IF(AND(ISNUMBER(OFFSET('Sanitation Data'!$I$11,0,10*ROW('Sanitation Data'!I41))),'Data Summary'!DM47="Yes"),OFFSET('Sanitation Data'!$I$11,0,10*ROW('Sanitation Data'!I41)),NA())</f>
        <v>#N/A</v>
      </c>
      <c r="AY47" s="95" t="e">
        <f ca="true">+IF(AND(ISNUMBER(OFFSET('Sanitation Data'!$I$12,0,10*ROW('Sanitation Data'!I41))),'Data Summary'!DN47="Yes"),OFFSET('Sanitation Data'!$I$12,0,10*ROW('Sanitation Data'!I41)),NA())</f>
        <v>#N/A</v>
      </c>
      <c r="AZ47" s="96" t="e">
        <f ca="true">+IF(AND(ISNUMBER(OFFSET('Hygiene Data'!$D$5,0,10*ROW('Hygiene Data'!D41))),'Data Summary'!DO47="Yes"),OFFSET('Hygiene Data'!$D$5,0,10*ROW('Hygiene Data'!D41)),NA())</f>
        <v>#N/A</v>
      </c>
      <c r="BA47" s="96" t="e">
        <f ca="true">+IF(AND(ISNUMBER(OFFSET('Hygiene Data'!$D$7,0,10*ROW('Hygiene Data'!D41))),'Data Summary'!DP47="Yes"),OFFSET('Hygiene Data'!$D$7,0,10*ROW('Hygiene Data'!D41)),NA())</f>
        <v>#N/A</v>
      </c>
      <c r="BB47" s="96" t="e">
        <f ca="true">+IF(AND(ISNUMBER(OFFSET('Hygiene Data'!$D$9,0,10*ROW('Hygiene Data'!D41))),'Data Summary'!DQ47="Yes"),OFFSET('Hygiene Data'!$D$9,0,10*ROW('Hygiene Data'!D41)),NA())</f>
        <v>#N/A</v>
      </c>
      <c r="BC47" s="96" t="e">
        <f ca="true">+IF(AND(ISNUMBER(OFFSET('Hygiene Data'!$E$5,0,10*ROW('Hygiene Data'!E41))),'Data Summary'!DR47="Yes"),OFFSET('Hygiene Data'!$E$5,0,10*ROW('Hygiene Data'!E41)),NA())</f>
        <v>#N/A</v>
      </c>
      <c r="BD47" s="96" t="e">
        <f ca="true">+IF(AND(ISNUMBER(OFFSET('Hygiene Data'!$E$7,0,10*ROW('Hygiene Data'!E41))),'Data Summary'!DS47="Yes"),OFFSET('Hygiene Data'!$E$7,0,10*ROW('Hygiene Data'!E41)),NA())</f>
        <v>#N/A</v>
      </c>
      <c r="BE47" s="96" t="e">
        <f ca="true">+IF(AND(ISNUMBER(OFFSET('Hygiene Data'!$E$9,0,10*ROW('Hygiene Data'!E41))),'Data Summary'!DT47="Yes"),OFFSET('Hygiene Data'!$E$9,0,10*ROW('Hygiene Data'!E41)),NA())</f>
        <v>#N/A</v>
      </c>
      <c r="BF47" s="96" t="e">
        <f ca="true">+IF(AND(ISNUMBER(OFFSET('Hygiene Data'!$F$5,0,10*ROW('Hygiene Data'!F41))),'Data Summary'!DU47="Yes"),OFFSET('Hygiene Data'!$F$5,0,10*ROW('Hygiene Data'!F41)),NA())</f>
        <v>#N/A</v>
      </c>
      <c r="BG47" s="96" t="e">
        <f ca="true">+IF(AND(ISNUMBER(OFFSET('Hygiene Data'!$F$7,0,10*ROW('Hygiene Data'!F41))),'Data Summary'!DV47="Yes"),OFFSET('Hygiene Data'!$F$7,0,10*ROW('Hygiene Data'!F41)),NA())</f>
        <v>#N/A</v>
      </c>
      <c r="BH47" s="96" t="e">
        <f ca="true">+IF(AND(ISNUMBER(OFFSET('Hygiene Data'!$F$9,0,10*ROW('Hygiene Data'!F41))),'Data Summary'!DW47="Yes"),OFFSET('Hygiene Data'!$F$9,0,10*ROW('Hygiene Data'!F41)),NA())</f>
        <v>#N/A</v>
      </c>
      <c r="BI47" s="96" t="e">
        <f ca="true">+IF(AND(ISNUMBER(OFFSET('Hygiene Data'!$G$5,0,10*ROW('Hygiene Data'!G41))),'Data Summary'!DX47="Yes"),OFFSET('Hygiene Data'!$G$5,0,10*ROW('Hygiene Data'!G41)),NA())</f>
        <v>#N/A</v>
      </c>
      <c r="BJ47" s="96" t="e">
        <f ca="true">+IF(AND(ISNUMBER(OFFSET('Hygiene Data'!$G$7,0,10*ROW('Hygiene Data'!G41))),'Data Summary'!DY47="Yes"),OFFSET('Hygiene Data'!$G$7,0,10*ROW('Hygiene Data'!G41)),NA())</f>
        <v>#N/A</v>
      </c>
      <c r="BK47" s="96" t="e">
        <f ca="true">+IF(AND(ISNUMBER(OFFSET('Hygiene Data'!$G$9,0,10*ROW('Hygiene Data'!G41))),'Data Summary'!DZ47="Yes"),OFFSET('Hygiene Data'!$G$9,0,10*ROW('Hygiene Data'!G41)),NA())</f>
        <v>#N/A</v>
      </c>
      <c r="BL47" s="96" t="e">
        <f ca="true">+IF(AND(ISNUMBER(OFFSET('Hygiene Data'!$H$5,0,10*ROW('Hygiene Data'!H41))),'Data Summary'!EA47="Yes"),OFFSET('Hygiene Data'!$H$5,0,10*ROW('Hygiene Data'!H41)),NA())</f>
        <v>#N/A</v>
      </c>
      <c r="BM47" s="96" t="e">
        <f ca="true">+IF(AND(ISNUMBER(OFFSET('Hygiene Data'!$H$7,0,10*ROW('Hygiene Data'!H41))),'Data Summary'!EB47="Yes"),OFFSET('Hygiene Data'!$H$7,0,10*ROW('Hygiene Data'!H41)),NA())</f>
        <v>#N/A</v>
      </c>
      <c r="BN47" s="96" t="e">
        <f ca="true">+IF(AND(ISNUMBER(OFFSET('Hygiene Data'!$H$9,0,10*ROW('Hygiene Data'!H41))),'Data Summary'!EC47="Yes"),OFFSET('Hygiene Data'!$H$9,0,10*ROW('Hygiene Data'!H41)),NA())</f>
        <v>#N/A</v>
      </c>
      <c r="BO47" s="96" t="e">
        <f ca="true">+IF(AND(ISNUMBER(OFFSET('Hygiene Data'!$I$5,0,10*ROW('Hygiene Data'!I41))),'Data Summary'!ED47="Yes"),OFFSET('Hygiene Data'!$I$5,0,10*ROW('Hygiene Data'!I41)),NA())</f>
        <v>#N/A</v>
      </c>
      <c r="BP47" s="96" t="e">
        <f ca="true">+IF(AND(ISNUMBER(OFFSET('Hygiene Data'!$I$7,0,10*ROW('Hygiene Data'!I41))),'Data Summary'!EE47="Yes"),OFFSET('Hygiene Data'!$I$7,0,10*ROW('Hygiene Data'!I41)),NA())</f>
        <v>#N/A</v>
      </c>
      <c r="BQ47" s="96" t="e">
        <f ca="true">+IF(AND(ISNUMBER(OFFSET('Hygiene Data'!$I$9,0,10*ROW('Hygiene Data'!I41))),'Data Summary'!EF47="Yes"),OFFSET('Hygiene Data'!$I$9,0,10*ROW('Hygiene Data'!I41)),NA())</f>
        <v>#N/A</v>
      </c>
    </row>
    <row xmlns:x14ac="http://schemas.microsoft.com/office/spreadsheetml/2009/9/ac" r="48" x14ac:dyDescent="0.2">
      <c r="A48" s="330" t="e">
        <f ca="true">+RIGHT('Data Summary'!A48,LEN('Data Summary'!A48)-9)</f>
        <v>#VALUE!</v>
      </c>
      <c r="B48" s="37" t="str">
        <f ca="true">+IF(ISTEXT('Data Summary'!B48),'Data Summary'!B48,"")</f>
        <v/>
      </c>
      <c r="C48" s="329" t="e">
        <f ca="true">+VALUE('Data Summary'!C48)</f>
        <v>#VALUE!</v>
      </c>
      <c r="D48" s="94" t="e">
        <f ca="true">+IF(AND(ISNUMBER(OFFSET('Water Data'!$D$4,0,10*ROW('Water Data'!D42))),'Data Summary'!BS48="Yes"),100-OFFSET('Water Data'!$D$4,0,10*ROW('Water Data'!D42)),NA())</f>
        <v>#N/A</v>
      </c>
      <c r="E48" s="94" t="e">
        <f ca="true">+IF(AND(ISNUMBER(OFFSET('Water Data'!$D$6,0,10*ROW('Water Data'!D42))),'Data Summary'!BT48="Yes"),OFFSET('Water Data'!$D$6,0,10*ROW('Water Data'!D42)),NA())</f>
        <v>#N/A</v>
      </c>
      <c r="F48" s="94" t="e">
        <f ca="true">+IF(AND(ISNUMBER(OFFSET('Water Data'!$D$9,0,10*ROW('Water Data'!D42))),'Data Summary'!BU48="Yes"),OFFSET('Water Data'!$D$9,0,10*ROW('Water Data'!D42)),NA())</f>
        <v>#N/A</v>
      </c>
      <c r="G48" s="94" t="e">
        <f ca="true">+IF(AND(ISNUMBER(OFFSET('Water Data'!$E$4,0,10*ROW('Water Data'!E42))),'Data Summary'!BV48="Yes"),100-OFFSET('Water Data'!$E$4,0,10*ROW('Water Data'!E42)),NA())</f>
        <v>#N/A</v>
      </c>
      <c r="H48" s="94" t="e">
        <f ca="true">+IF(AND(ISNUMBER(OFFSET('Water Data'!$E$6,0,10*ROW('Water Data'!E42))),'Data Summary'!BW48="Yes"),OFFSET('Water Data'!$E$6,0,10*ROW('Water Data'!E42)),NA())</f>
        <v>#N/A</v>
      </c>
      <c r="I48" s="94" t="e">
        <f ca="true">+IF(AND(ISNUMBER(OFFSET('Water Data'!$E$9,0,10*ROW('Water Data'!E42))),'Data Summary'!BX48="Yes"),OFFSET('Water Data'!$E$9,0,10*ROW('Water Data'!E42)),NA())</f>
        <v>#N/A</v>
      </c>
      <c r="J48" s="94" t="e">
        <f ca="true">+IF(AND(ISNUMBER(OFFSET('Water Data'!$F$4,0,10*ROW('Water Data'!F42))),'Data Summary'!BY48="Yes"),100-OFFSET('Water Data'!$F$4,0,10*ROW('Water Data'!F42)),NA())</f>
        <v>#N/A</v>
      </c>
      <c r="K48" s="94" t="e">
        <f ca="true">+IF(AND(ISNUMBER(OFFSET('Water Data'!$F$6,0,10*ROW('Water Data'!F42))),'Data Summary'!BZ48="Yes"),OFFSET('Water Data'!$F$6,0,10*ROW('Water Data'!F42)),NA())</f>
        <v>#N/A</v>
      </c>
      <c r="L48" s="94" t="e">
        <f ca="true">+IF(AND(ISNUMBER(OFFSET('Water Data'!$F$9,0,10*ROW('Water Data'!F42))),'Data Summary'!CA48="Yes"),OFFSET('Water Data'!$F$9,0,10*ROW('Water Data'!F42)),NA())</f>
        <v>#N/A</v>
      </c>
      <c r="M48" s="94" t="e">
        <f ca="true">+IF(AND(ISNUMBER(OFFSET('Water Data'!$G$4,0,10*ROW('Water Data'!G42))),'Data Summary'!CB48="Yes"),100-OFFSET('Water Data'!$G$4,0,10*ROW('Water Data'!G42)),NA())</f>
        <v>#N/A</v>
      </c>
      <c r="N48" s="94" t="e">
        <f ca="true">+IF(AND(ISNUMBER(OFFSET('Water Data'!$G$6,0,10*ROW('Water Data'!G42))),'Data Summary'!CC48="Yes"),OFFSET('Water Data'!$G$6,0,10*ROW('Water Data'!G42)),NA())</f>
        <v>#N/A</v>
      </c>
      <c r="O48" s="94" t="e">
        <f ca="true">+IF(AND(ISNUMBER(OFFSET('Water Data'!$G$9,0,10*ROW('Water Data'!G42))),'Data Summary'!CD48="Yes"),OFFSET('Water Data'!$G$9,0,10*ROW('Water Data'!G42)),NA())</f>
        <v>#N/A</v>
      </c>
      <c r="P48" s="94" t="e">
        <f ca="true">+IF(AND(ISNUMBER(OFFSET('Water Data'!$H$4,0,10*ROW('Water Data'!H42))),'Data Summary'!CE48="Yes"),100-OFFSET('Water Data'!$H$4,0,10*ROW('Water Data'!H42)),NA())</f>
        <v>#N/A</v>
      </c>
      <c r="Q48" s="94" t="e">
        <f ca="true">+IF(AND(ISNUMBER(OFFSET('Water Data'!$H$6,0,10*ROW('Water Data'!H42))),'Data Summary'!CF48="Yes"),OFFSET('Water Data'!$H$6,0,10*ROW('Water Data'!H42)),NA())</f>
        <v>#N/A</v>
      </c>
      <c r="R48" s="94" t="e">
        <f ca="true">+IF(AND(ISNUMBER(OFFSET('Water Data'!$H$9,0,10*ROW('Water Data'!H42))),'Data Summary'!CG48="Yes"),OFFSET('Water Data'!$H$9,0,10*ROW('Water Data'!H42)),NA())</f>
        <v>#N/A</v>
      </c>
      <c r="S48" s="94" t="e">
        <f ca="true">+IF(AND(ISNUMBER(OFFSET('Water Data'!$I$4,0,10*ROW('Water Data'!I42))),'Data Summary'!CH48="Yes"),100-OFFSET('Water Data'!$I$4,0,10*ROW('Water Data'!I42)),NA())</f>
        <v>#N/A</v>
      </c>
      <c r="T48" s="94" t="e">
        <f ca="true">+IF(AND(ISNUMBER(OFFSET('Water Data'!$I$6,0,10*ROW('Water Data'!I42))),'Data Summary'!CI48="Yes"),OFFSET('Water Data'!$I$6,0,10*ROW('Water Data'!I42)),NA())</f>
        <v>#N/A</v>
      </c>
      <c r="U48" s="94" t="e">
        <f ca="true">+IF(AND(ISNUMBER(OFFSET('Water Data'!$I$9,0,10*ROW('Water Data'!I42))),'Data Summary'!CJ48="Yes"),OFFSET('Water Data'!$I$9,0,10*ROW('Water Data'!I42)),NA())</f>
        <v>#N/A</v>
      </c>
      <c r="V48" s="95" t="e">
        <f ca="true">+IF(AND(ISNUMBER(OFFSET('Sanitation Data'!$D$4,0,10*ROW('Sanitation Data'!D42))),'Data Summary'!CK48="Yes"),100-OFFSET('Sanitation Data'!$D$4,0,10*ROW('Sanitation Data'!D42)),NA())</f>
        <v>#N/A</v>
      </c>
      <c r="W48" s="95" t="e">
        <f ca="true">+IF(AND(ISNUMBER(OFFSET('Sanitation Data'!$D$6,0,10*ROW('Sanitation Data'!D42))),'Data Summary'!CL48="Yes"),OFFSET('Sanitation Data'!$D$6,0,10*ROW('Sanitation Data'!D42)),NA())</f>
        <v>#N/A</v>
      </c>
      <c r="X48" s="95" t="e">
        <f ca="true">+IF(AND(ISNUMBER(OFFSET('Sanitation Data'!$D$10,0,10*ROW('Sanitation Data'!D42))),'Data Summary'!CM48="Yes"),OFFSET('Sanitation Data'!$D$10,0,10*ROW('Sanitation Data'!D42)),NA())</f>
        <v>#N/A</v>
      </c>
      <c r="Y48" s="95" t="e">
        <f ca="true">+IF(AND(ISNUMBER(OFFSET('Sanitation Data'!$D$11,0,10*ROW('Sanitation Data'!D42))),'Data Summary'!CN48="Yes"),OFFSET('Sanitation Data'!$D$11,0,10*ROW('Sanitation Data'!D42)),NA())</f>
        <v>#N/A</v>
      </c>
      <c r="Z48" s="95" t="e">
        <f ca="true">+IF(AND(ISNUMBER(OFFSET('Sanitation Data'!$D$12,0,10*ROW('Sanitation Data'!D42))),'Data Summary'!CO48="Yes"),OFFSET('Sanitation Data'!$D$12,0,10*ROW('Sanitation Data'!D42)),NA())</f>
        <v>#N/A</v>
      </c>
      <c r="AA48" s="95" t="e">
        <f ca="true">+IF(AND(ISNUMBER(OFFSET('Sanitation Data'!$E$4,0,10*ROW('Sanitation Data'!E42))),'Data Summary'!CP48="Yes"),100-OFFSET('Sanitation Data'!$E$4,0,10*ROW('Sanitation Data'!E42)),NA())</f>
        <v>#N/A</v>
      </c>
      <c r="AB48" s="95" t="e">
        <f ca="true">+IF(AND(ISNUMBER(OFFSET('Sanitation Data'!$E$6,0,10*ROW('Sanitation Data'!E42))),'Data Summary'!CQ48="Yes"),OFFSET('Sanitation Data'!$E$6,0,10*ROW('Sanitation Data'!E42)),NA())</f>
        <v>#N/A</v>
      </c>
      <c r="AC48" s="95" t="e">
        <f ca="true">+IF(AND(ISNUMBER(OFFSET('Sanitation Data'!$E$10,0,10*ROW('Sanitation Data'!E42))),'Data Summary'!CR48="Yes"),OFFSET('Sanitation Data'!$E$10,0,10*ROW('Sanitation Data'!E42)),NA())</f>
        <v>#N/A</v>
      </c>
      <c r="AD48" s="95" t="e">
        <f ca="true">+IF(AND(ISNUMBER(OFFSET('Sanitation Data'!$E$11,0,10*ROW('Sanitation Data'!E42))),'Data Summary'!CS48="Yes"),OFFSET('Sanitation Data'!$E$11,0,10*ROW('Sanitation Data'!E42)),NA())</f>
        <v>#N/A</v>
      </c>
      <c r="AE48" s="95" t="e">
        <f ca="true">+IF(AND(ISNUMBER(OFFSET('Sanitation Data'!$E$12,0,10*ROW('Sanitation Data'!E42))),'Data Summary'!CT48="Yes"),OFFSET('Sanitation Data'!$E$12,0,10*ROW('Sanitation Data'!E42)),NA())</f>
        <v>#N/A</v>
      </c>
      <c r="AF48" s="95" t="e">
        <f ca="true">+IF(AND(ISNUMBER(OFFSET('Sanitation Data'!$F$4,0,10*ROW('Sanitation Data'!F42))),'Data Summary'!CU48="Yes"),100-OFFSET('Sanitation Data'!$F$4,0,10*ROW('Sanitation Data'!F42)),NA())</f>
        <v>#N/A</v>
      </c>
      <c r="AG48" s="95" t="e">
        <f ca="true">+IF(AND(ISNUMBER(OFFSET('Sanitation Data'!$F$6,0,10*ROW('Sanitation Data'!F42))),'Data Summary'!CV48="Yes"),OFFSET('Sanitation Data'!$F$6,0,10*ROW('Sanitation Data'!F42)),NA())</f>
        <v>#N/A</v>
      </c>
      <c r="AH48" s="95" t="e">
        <f ca="true">+IF(AND(ISNUMBER(OFFSET('Sanitation Data'!$F$10,0,10*ROW('Sanitation Data'!F42))),'Data Summary'!CW48="Yes"),OFFSET('Sanitation Data'!$F$10,0,10*ROW('Sanitation Data'!F42)),NA())</f>
        <v>#N/A</v>
      </c>
      <c r="AI48" s="95" t="e">
        <f ca="true">+IF(AND(ISNUMBER(OFFSET('Sanitation Data'!$F$11,0,10*ROW('Sanitation Data'!F42))),'Data Summary'!CX48="Yes"),OFFSET('Sanitation Data'!$F$11,0,10*ROW('Sanitation Data'!F42)),NA())</f>
        <v>#N/A</v>
      </c>
      <c r="AJ48" s="95" t="e">
        <f ca="true">+IF(AND(ISNUMBER(OFFSET('Sanitation Data'!$F$12,0,10*ROW('Sanitation Data'!F42))),'Data Summary'!CY48="Yes"),OFFSET('Sanitation Data'!$F$12,0,10*ROW('Sanitation Data'!F42)),NA())</f>
        <v>#N/A</v>
      </c>
      <c r="AK48" s="95" t="e">
        <f ca="true">+IF(AND(ISNUMBER(OFFSET('Sanitation Data'!$G$4,0,10*ROW('Sanitation Data'!G42))),'Data Summary'!CZ48="Yes"),100-OFFSET('Sanitation Data'!$G$4,0,10*ROW('Sanitation Data'!G42)),NA())</f>
        <v>#N/A</v>
      </c>
      <c r="AL48" s="95" t="e">
        <f ca="true">+IF(AND(ISNUMBER(OFFSET('Sanitation Data'!$G$6,0,10*ROW('Sanitation Data'!G42))),'Data Summary'!DA48="Yes"),OFFSET('Sanitation Data'!$G$6,0,10*ROW('Sanitation Data'!G42)),NA())</f>
        <v>#N/A</v>
      </c>
      <c r="AM48" s="95" t="e">
        <f ca="true">+IF(AND(ISNUMBER(OFFSET('Sanitation Data'!$G$10,0,10*ROW('Sanitation Data'!G42))),'Data Summary'!DB48="Yes"),OFFSET('Sanitation Data'!$G$10,0,10*ROW('Sanitation Data'!G42)),NA())</f>
        <v>#N/A</v>
      </c>
      <c r="AN48" s="95" t="e">
        <f ca="true">+IF(AND(ISNUMBER(OFFSET('Sanitation Data'!$G$11,0,10*ROW('Sanitation Data'!G42))),'Data Summary'!DC48="Yes"),OFFSET('Sanitation Data'!$G$11,0,10*ROW('Sanitation Data'!G42)),NA())</f>
        <v>#N/A</v>
      </c>
      <c r="AO48" s="95" t="e">
        <f ca="true">+IF(AND(ISNUMBER(OFFSET('Sanitation Data'!$G$12,0,10*ROW('Sanitation Data'!G42))),'Data Summary'!DD48="Yes"),OFFSET('Sanitation Data'!$G$12,0,10*ROW('Sanitation Data'!G42)),NA())</f>
        <v>#N/A</v>
      </c>
      <c r="AP48" s="95" t="e">
        <f ca="true">+IF(AND(ISNUMBER(OFFSET('Sanitation Data'!$H$4,0,10*ROW('Sanitation Data'!H42))),'Data Summary'!DE48="Yes"),100-OFFSET('Sanitation Data'!$H$4,0,10*ROW('Sanitation Data'!H42)),NA())</f>
        <v>#N/A</v>
      </c>
      <c r="AQ48" s="95" t="e">
        <f ca="true">+IF(AND(ISNUMBER(OFFSET('Sanitation Data'!$H$6,0,10*ROW('Sanitation Data'!H42))),'Data Summary'!DF48="Yes"),OFFSET('Sanitation Data'!$H$6,0,10*ROW('Sanitation Data'!H42)),NA())</f>
        <v>#N/A</v>
      </c>
      <c r="AR48" s="95" t="e">
        <f ca="true">+IF(AND(ISNUMBER(OFFSET('Sanitation Data'!$H$10,0,10*ROW('Sanitation Data'!H42))),'Data Summary'!DG48="Yes"),OFFSET('Sanitation Data'!$H$10,0,10*ROW('Sanitation Data'!H42)),NA())</f>
        <v>#N/A</v>
      </c>
      <c r="AS48" s="95" t="e">
        <f ca="true">+IF(AND(ISNUMBER(OFFSET('Sanitation Data'!$H$11,0,10*ROW('Sanitation Data'!H42))),'Data Summary'!DH48="Yes"),OFFSET('Sanitation Data'!$H$11,0,10*ROW('Sanitation Data'!H42)),NA())</f>
        <v>#N/A</v>
      </c>
      <c r="AT48" s="95" t="e">
        <f ca="true">+IF(AND(ISNUMBER(OFFSET('Sanitation Data'!$H$12,0,10*ROW('Sanitation Data'!H42))),'Data Summary'!DI48="Yes"),OFFSET('Sanitation Data'!$H$12,0,10*ROW('Sanitation Data'!H42)),NA())</f>
        <v>#N/A</v>
      </c>
      <c r="AU48" s="95" t="e">
        <f ca="true">+IF(AND(ISNUMBER(OFFSET('Sanitation Data'!$I$4,0,10*ROW('Sanitation Data'!I42))),'Data Summary'!DJ48="Yes"),100-OFFSET('Sanitation Data'!$I$4,0,10*ROW('Sanitation Data'!I42)),NA())</f>
        <v>#N/A</v>
      </c>
      <c r="AV48" s="95" t="e">
        <f ca="true">+IF(AND(ISNUMBER(OFFSET('Sanitation Data'!$I$6,0,10*ROW('Sanitation Data'!I42))),'Data Summary'!DK48="Yes"),OFFSET('Sanitation Data'!$I$6,0,10*ROW('Sanitation Data'!I42)),NA())</f>
        <v>#N/A</v>
      </c>
      <c r="AW48" s="95" t="e">
        <f ca="true">+IF(AND(ISNUMBER(OFFSET('Sanitation Data'!$I$10,0,10*ROW('Sanitation Data'!I42))),'Data Summary'!DL48="Yes"),OFFSET('Sanitation Data'!$I$10,0,10*ROW('Sanitation Data'!I42)),NA())</f>
        <v>#N/A</v>
      </c>
      <c r="AX48" s="95" t="e">
        <f ca="true">+IF(AND(ISNUMBER(OFFSET('Sanitation Data'!$I$11,0,10*ROW('Sanitation Data'!I42))),'Data Summary'!DM48="Yes"),OFFSET('Sanitation Data'!$I$11,0,10*ROW('Sanitation Data'!I42)),NA())</f>
        <v>#N/A</v>
      </c>
      <c r="AY48" s="95" t="e">
        <f ca="true">+IF(AND(ISNUMBER(OFFSET('Sanitation Data'!$I$12,0,10*ROW('Sanitation Data'!I42))),'Data Summary'!DN48="Yes"),OFFSET('Sanitation Data'!$I$12,0,10*ROW('Sanitation Data'!I42)),NA())</f>
        <v>#N/A</v>
      </c>
      <c r="AZ48" s="96" t="e">
        <f ca="true">+IF(AND(ISNUMBER(OFFSET('Hygiene Data'!$D$5,0,10*ROW('Hygiene Data'!D42))),'Data Summary'!DO48="Yes"),OFFSET('Hygiene Data'!$D$5,0,10*ROW('Hygiene Data'!D42)),NA())</f>
        <v>#N/A</v>
      </c>
      <c r="BA48" s="96" t="e">
        <f ca="true">+IF(AND(ISNUMBER(OFFSET('Hygiene Data'!$D$7,0,10*ROW('Hygiene Data'!D42))),'Data Summary'!DP48="Yes"),OFFSET('Hygiene Data'!$D$7,0,10*ROW('Hygiene Data'!D42)),NA())</f>
        <v>#N/A</v>
      </c>
      <c r="BB48" s="96" t="e">
        <f ca="true">+IF(AND(ISNUMBER(OFFSET('Hygiene Data'!$D$9,0,10*ROW('Hygiene Data'!D42))),'Data Summary'!DQ48="Yes"),OFFSET('Hygiene Data'!$D$9,0,10*ROW('Hygiene Data'!D42)),NA())</f>
        <v>#N/A</v>
      </c>
      <c r="BC48" s="96" t="e">
        <f ca="true">+IF(AND(ISNUMBER(OFFSET('Hygiene Data'!$E$5,0,10*ROW('Hygiene Data'!E42))),'Data Summary'!DR48="Yes"),OFFSET('Hygiene Data'!$E$5,0,10*ROW('Hygiene Data'!E42)),NA())</f>
        <v>#N/A</v>
      </c>
      <c r="BD48" s="96" t="e">
        <f ca="true">+IF(AND(ISNUMBER(OFFSET('Hygiene Data'!$E$7,0,10*ROW('Hygiene Data'!E42))),'Data Summary'!DS48="Yes"),OFFSET('Hygiene Data'!$E$7,0,10*ROW('Hygiene Data'!E42)),NA())</f>
        <v>#N/A</v>
      </c>
      <c r="BE48" s="96" t="e">
        <f ca="true">+IF(AND(ISNUMBER(OFFSET('Hygiene Data'!$E$9,0,10*ROW('Hygiene Data'!E42))),'Data Summary'!DT48="Yes"),OFFSET('Hygiene Data'!$E$9,0,10*ROW('Hygiene Data'!E42)),NA())</f>
        <v>#N/A</v>
      </c>
      <c r="BF48" s="96" t="e">
        <f ca="true">+IF(AND(ISNUMBER(OFFSET('Hygiene Data'!$F$5,0,10*ROW('Hygiene Data'!F42))),'Data Summary'!DU48="Yes"),OFFSET('Hygiene Data'!$F$5,0,10*ROW('Hygiene Data'!F42)),NA())</f>
        <v>#N/A</v>
      </c>
      <c r="BG48" s="96" t="e">
        <f ca="true">+IF(AND(ISNUMBER(OFFSET('Hygiene Data'!$F$7,0,10*ROW('Hygiene Data'!F42))),'Data Summary'!DV48="Yes"),OFFSET('Hygiene Data'!$F$7,0,10*ROW('Hygiene Data'!F42)),NA())</f>
        <v>#N/A</v>
      </c>
      <c r="BH48" s="96" t="e">
        <f ca="true">+IF(AND(ISNUMBER(OFFSET('Hygiene Data'!$F$9,0,10*ROW('Hygiene Data'!F42))),'Data Summary'!DW48="Yes"),OFFSET('Hygiene Data'!$F$9,0,10*ROW('Hygiene Data'!F42)),NA())</f>
        <v>#N/A</v>
      </c>
      <c r="BI48" s="96" t="e">
        <f ca="true">+IF(AND(ISNUMBER(OFFSET('Hygiene Data'!$G$5,0,10*ROW('Hygiene Data'!G42))),'Data Summary'!DX48="Yes"),OFFSET('Hygiene Data'!$G$5,0,10*ROW('Hygiene Data'!G42)),NA())</f>
        <v>#N/A</v>
      </c>
      <c r="BJ48" s="96" t="e">
        <f ca="true">+IF(AND(ISNUMBER(OFFSET('Hygiene Data'!$G$7,0,10*ROW('Hygiene Data'!G42))),'Data Summary'!DY48="Yes"),OFFSET('Hygiene Data'!$G$7,0,10*ROW('Hygiene Data'!G42)),NA())</f>
        <v>#N/A</v>
      </c>
      <c r="BK48" s="96" t="e">
        <f ca="true">+IF(AND(ISNUMBER(OFFSET('Hygiene Data'!$G$9,0,10*ROW('Hygiene Data'!G42))),'Data Summary'!DZ48="Yes"),OFFSET('Hygiene Data'!$G$9,0,10*ROW('Hygiene Data'!G42)),NA())</f>
        <v>#N/A</v>
      </c>
      <c r="BL48" s="96" t="e">
        <f ca="true">+IF(AND(ISNUMBER(OFFSET('Hygiene Data'!$H$5,0,10*ROW('Hygiene Data'!H42))),'Data Summary'!EA48="Yes"),OFFSET('Hygiene Data'!$H$5,0,10*ROW('Hygiene Data'!H42)),NA())</f>
        <v>#N/A</v>
      </c>
      <c r="BM48" s="96" t="e">
        <f ca="true">+IF(AND(ISNUMBER(OFFSET('Hygiene Data'!$H$7,0,10*ROW('Hygiene Data'!H42))),'Data Summary'!EB48="Yes"),OFFSET('Hygiene Data'!$H$7,0,10*ROW('Hygiene Data'!H42)),NA())</f>
        <v>#N/A</v>
      </c>
      <c r="BN48" s="96" t="e">
        <f ca="true">+IF(AND(ISNUMBER(OFFSET('Hygiene Data'!$H$9,0,10*ROW('Hygiene Data'!H42))),'Data Summary'!EC48="Yes"),OFFSET('Hygiene Data'!$H$9,0,10*ROW('Hygiene Data'!H42)),NA())</f>
        <v>#N/A</v>
      </c>
      <c r="BO48" s="96" t="e">
        <f ca="true">+IF(AND(ISNUMBER(OFFSET('Hygiene Data'!$I$5,0,10*ROW('Hygiene Data'!I42))),'Data Summary'!ED48="Yes"),OFFSET('Hygiene Data'!$I$5,0,10*ROW('Hygiene Data'!I42)),NA())</f>
        <v>#N/A</v>
      </c>
      <c r="BP48" s="96" t="e">
        <f ca="true">+IF(AND(ISNUMBER(OFFSET('Hygiene Data'!$I$7,0,10*ROW('Hygiene Data'!I42))),'Data Summary'!EE48="Yes"),OFFSET('Hygiene Data'!$I$7,0,10*ROW('Hygiene Data'!I42)),NA())</f>
        <v>#N/A</v>
      </c>
      <c r="BQ48" s="96" t="e">
        <f ca="true">+IF(AND(ISNUMBER(OFFSET('Hygiene Data'!$I$9,0,10*ROW('Hygiene Data'!I42))),'Data Summary'!EF48="Yes"),OFFSET('Hygiene Data'!$I$9,0,10*ROW('Hygiene Data'!I42)),NA())</f>
        <v>#N/A</v>
      </c>
    </row>
    <row xmlns:x14ac="http://schemas.microsoft.com/office/spreadsheetml/2009/9/ac" r="49" x14ac:dyDescent="0.2">
      <c r="A49" s="330" t="e">
        <f ca="true">+RIGHT('Data Summary'!A49,LEN('Data Summary'!A49)-9)</f>
        <v>#VALUE!</v>
      </c>
      <c r="B49" s="37" t="str">
        <f ca="true">+IF(ISTEXT('Data Summary'!B49),'Data Summary'!B49,"")</f>
        <v/>
      </c>
      <c r="C49" s="329" t="e">
        <f ca="true">+VALUE('Data Summary'!C49)</f>
        <v>#VALUE!</v>
      </c>
      <c r="D49" s="94" t="e">
        <f ca="true">+IF(AND(ISNUMBER(OFFSET('Water Data'!$D$4,0,10*ROW('Water Data'!D43))),'Data Summary'!BS49="Yes"),100-OFFSET('Water Data'!$D$4,0,10*ROW('Water Data'!D43)),NA())</f>
        <v>#N/A</v>
      </c>
      <c r="E49" s="94" t="e">
        <f ca="true">+IF(AND(ISNUMBER(OFFSET('Water Data'!$D$6,0,10*ROW('Water Data'!D43))),'Data Summary'!BT49="Yes"),OFFSET('Water Data'!$D$6,0,10*ROW('Water Data'!D43)),NA())</f>
        <v>#N/A</v>
      </c>
      <c r="F49" s="94" t="e">
        <f ca="true">+IF(AND(ISNUMBER(OFFSET('Water Data'!$D$9,0,10*ROW('Water Data'!D43))),'Data Summary'!BU49="Yes"),OFFSET('Water Data'!$D$9,0,10*ROW('Water Data'!D43)),NA())</f>
        <v>#N/A</v>
      </c>
      <c r="G49" s="94" t="e">
        <f ca="true">+IF(AND(ISNUMBER(OFFSET('Water Data'!$E$4,0,10*ROW('Water Data'!E43))),'Data Summary'!BV49="Yes"),100-OFFSET('Water Data'!$E$4,0,10*ROW('Water Data'!E43)),NA())</f>
        <v>#N/A</v>
      </c>
      <c r="H49" s="94" t="e">
        <f ca="true">+IF(AND(ISNUMBER(OFFSET('Water Data'!$E$6,0,10*ROW('Water Data'!E43))),'Data Summary'!BW49="Yes"),OFFSET('Water Data'!$E$6,0,10*ROW('Water Data'!E43)),NA())</f>
        <v>#N/A</v>
      </c>
      <c r="I49" s="94" t="e">
        <f ca="true">+IF(AND(ISNUMBER(OFFSET('Water Data'!$E$9,0,10*ROW('Water Data'!E43))),'Data Summary'!BX49="Yes"),OFFSET('Water Data'!$E$9,0,10*ROW('Water Data'!E43)),NA())</f>
        <v>#N/A</v>
      </c>
      <c r="J49" s="94" t="e">
        <f ca="true">+IF(AND(ISNUMBER(OFFSET('Water Data'!$F$4,0,10*ROW('Water Data'!F43))),'Data Summary'!BY49="Yes"),100-OFFSET('Water Data'!$F$4,0,10*ROW('Water Data'!F43)),NA())</f>
        <v>#N/A</v>
      </c>
      <c r="K49" s="94" t="e">
        <f ca="true">+IF(AND(ISNUMBER(OFFSET('Water Data'!$F$6,0,10*ROW('Water Data'!F43))),'Data Summary'!BZ49="Yes"),OFFSET('Water Data'!$F$6,0,10*ROW('Water Data'!F43)),NA())</f>
        <v>#N/A</v>
      </c>
      <c r="L49" s="94" t="e">
        <f ca="true">+IF(AND(ISNUMBER(OFFSET('Water Data'!$F$9,0,10*ROW('Water Data'!F43))),'Data Summary'!CA49="Yes"),OFFSET('Water Data'!$F$9,0,10*ROW('Water Data'!F43)),NA())</f>
        <v>#N/A</v>
      </c>
      <c r="M49" s="94" t="e">
        <f ca="true">+IF(AND(ISNUMBER(OFFSET('Water Data'!$G$4,0,10*ROW('Water Data'!G43))),'Data Summary'!CB49="Yes"),100-OFFSET('Water Data'!$G$4,0,10*ROW('Water Data'!G43)),NA())</f>
        <v>#N/A</v>
      </c>
      <c r="N49" s="94" t="e">
        <f ca="true">+IF(AND(ISNUMBER(OFFSET('Water Data'!$G$6,0,10*ROW('Water Data'!G43))),'Data Summary'!CC49="Yes"),OFFSET('Water Data'!$G$6,0,10*ROW('Water Data'!G43)),NA())</f>
        <v>#N/A</v>
      </c>
      <c r="O49" s="94" t="e">
        <f ca="true">+IF(AND(ISNUMBER(OFFSET('Water Data'!$G$9,0,10*ROW('Water Data'!G43))),'Data Summary'!CD49="Yes"),OFFSET('Water Data'!$G$9,0,10*ROW('Water Data'!G43)),NA())</f>
        <v>#N/A</v>
      </c>
      <c r="P49" s="94" t="e">
        <f ca="true">+IF(AND(ISNUMBER(OFFSET('Water Data'!$H$4,0,10*ROW('Water Data'!H43))),'Data Summary'!CE49="Yes"),100-OFFSET('Water Data'!$H$4,0,10*ROW('Water Data'!H43)),NA())</f>
        <v>#N/A</v>
      </c>
      <c r="Q49" s="94" t="e">
        <f ca="true">+IF(AND(ISNUMBER(OFFSET('Water Data'!$H$6,0,10*ROW('Water Data'!H43))),'Data Summary'!CF49="Yes"),OFFSET('Water Data'!$H$6,0,10*ROW('Water Data'!H43)),NA())</f>
        <v>#N/A</v>
      </c>
      <c r="R49" s="94" t="e">
        <f ca="true">+IF(AND(ISNUMBER(OFFSET('Water Data'!$H$9,0,10*ROW('Water Data'!H43))),'Data Summary'!CG49="Yes"),OFFSET('Water Data'!$H$9,0,10*ROW('Water Data'!H43)),NA())</f>
        <v>#N/A</v>
      </c>
      <c r="S49" s="94" t="e">
        <f ca="true">+IF(AND(ISNUMBER(OFFSET('Water Data'!$I$4,0,10*ROW('Water Data'!I43))),'Data Summary'!CH49="Yes"),100-OFFSET('Water Data'!$I$4,0,10*ROW('Water Data'!I43)),NA())</f>
        <v>#N/A</v>
      </c>
      <c r="T49" s="94" t="e">
        <f ca="true">+IF(AND(ISNUMBER(OFFSET('Water Data'!$I$6,0,10*ROW('Water Data'!I43))),'Data Summary'!CI49="Yes"),OFFSET('Water Data'!$I$6,0,10*ROW('Water Data'!I43)),NA())</f>
        <v>#N/A</v>
      </c>
      <c r="U49" s="94" t="e">
        <f ca="true">+IF(AND(ISNUMBER(OFFSET('Water Data'!$I$9,0,10*ROW('Water Data'!I43))),'Data Summary'!CJ49="Yes"),OFFSET('Water Data'!$I$9,0,10*ROW('Water Data'!I43)),NA())</f>
        <v>#N/A</v>
      </c>
      <c r="V49" s="95" t="e">
        <f ca="true">+IF(AND(ISNUMBER(OFFSET('Sanitation Data'!$D$4,0,10*ROW('Sanitation Data'!D43))),'Data Summary'!CK49="Yes"),100-OFFSET('Sanitation Data'!$D$4,0,10*ROW('Sanitation Data'!D43)),NA())</f>
        <v>#N/A</v>
      </c>
      <c r="W49" s="95" t="e">
        <f ca="true">+IF(AND(ISNUMBER(OFFSET('Sanitation Data'!$D$6,0,10*ROW('Sanitation Data'!D43))),'Data Summary'!CL49="Yes"),OFFSET('Sanitation Data'!$D$6,0,10*ROW('Sanitation Data'!D43)),NA())</f>
        <v>#N/A</v>
      </c>
      <c r="X49" s="95" t="e">
        <f ca="true">+IF(AND(ISNUMBER(OFFSET('Sanitation Data'!$D$10,0,10*ROW('Sanitation Data'!D43))),'Data Summary'!CM49="Yes"),OFFSET('Sanitation Data'!$D$10,0,10*ROW('Sanitation Data'!D43)),NA())</f>
        <v>#N/A</v>
      </c>
      <c r="Y49" s="95" t="e">
        <f ca="true">+IF(AND(ISNUMBER(OFFSET('Sanitation Data'!$D$11,0,10*ROW('Sanitation Data'!D43))),'Data Summary'!CN49="Yes"),OFFSET('Sanitation Data'!$D$11,0,10*ROW('Sanitation Data'!D43)),NA())</f>
        <v>#N/A</v>
      </c>
      <c r="Z49" s="95" t="e">
        <f ca="true">+IF(AND(ISNUMBER(OFFSET('Sanitation Data'!$D$12,0,10*ROW('Sanitation Data'!D43))),'Data Summary'!CO49="Yes"),OFFSET('Sanitation Data'!$D$12,0,10*ROW('Sanitation Data'!D43)),NA())</f>
        <v>#N/A</v>
      </c>
      <c r="AA49" s="95" t="e">
        <f ca="true">+IF(AND(ISNUMBER(OFFSET('Sanitation Data'!$E$4,0,10*ROW('Sanitation Data'!E43))),'Data Summary'!CP49="Yes"),100-OFFSET('Sanitation Data'!$E$4,0,10*ROW('Sanitation Data'!E43)),NA())</f>
        <v>#N/A</v>
      </c>
      <c r="AB49" s="95" t="e">
        <f ca="true">+IF(AND(ISNUMBER(OFFSET('Sanitation Data'!$E$6,0,10*ROW('Sanitation Data'!E43))),'Data Summary'!CQ49="Yes"),OFFSET('Sanitation Data'!$E$6,0,10*ROW('Sanitation Data'!E43)),NA())</f>
        <v>#N/A</v>
      </c>
      <c r="AC49" s="95" t="e">
        <f ca="true">+IF(AND(ISNUMBER(OFFSET('Sanitation Data'!$E$10,0,10*ROW('Sanitation Data'!E43))),'Data Summary'!CR49="Yes"),OFFSET('Sanitation Data'!$E$10,0,10*ROW('Sanitation Data'!E43)),NA())</f>
        <v>#N/A</v>
      </c>
      <c r="AD49" s="95" t="e">
        <f ca="true">+IF(AND(ISNUMBER(OFFSET('Sanitation Data'!$E$11,0,10*ROW('Sanitation Data'!E43))),'Data Summary'!CS49="Yes"),OFFSET('Sanitation Data'!$E$11,0,10*ROW('Sanitation Data'!E43)),NA())</f>
        <v>#N/A</v>
      </c>
      <c r="AE49" s="95" t="e">
        <f ca="true">+IF(AND(ISNUMBER(OFFSET('Sanitation Data'!$E$12,0,10*ROW('Sanitation Data'!E43))),'Data Summary'!CT49="Yes"),OFFSET('Sanitation Data'!$E$12,0,10*ROW('Sanitation Data'!E43)),NA())</f>
        <v>#N/A</v>
      </c>
      <c r="AF49" s="95" t="e">
        <f ca="true">+IF(AND(ISNUMBER(OFFSET('Sanitation Data'!$F$4,0,10*ROW('Sanitation Data'!F43))),'Data Summary'!CU49="Yes"),100-OFFSET('Sanitation Data'!$F$4,0,10*ROW('Sanitation Data'!F43)),NA())</f>
        <v>#N/A</v>
      </c>
      <c r="AG49" s="95" t="e">
        <f ca="true">+IF(AND(ISNUMBER(OFFSET('Sanitation Data'!$F$6,0,10*ROW('Sanitation Data'!F43))),'Data Summary'!CV49="Yes"),OFFSET('Sanitation Data'!$F$6,0,10*ROW('Sanitation Data'!F43)),NA())</f>
        <v>#N/A</v>
      </c>
      <c r="AH49" s="95" t="e">
        <f ca="true">+IF(AND(ISNUMBER(OFFSET('Sanitation Data'!$F$10,0,10*ROW('Sanitation Data'!F43))),'Data Summary'!CW49="Yes"),OFFSET('Sanitation Data'!$F$10,0,10*ROW('Sanitation Data'!F43)),NA())</f>
        <v>#N/A</v>
      </c>
      <c r="AI49" s="95" t="e">
        <f ca="true">+IF(AND(ISNUMBER(OFFSET('Sanitation Data'!$F$11,0,10*ROW('Sanitation Data'!F43))),'Data Summary'!CX49="Yes"),OFFSET('Sanitation Data'!$F$11,0,10*ROW('Sanitation Data'!F43)),NA())</f>
        <v>#N/A</v>
      </c>
      <c r="AJ49" s="95" t="e">
        <f ca="true">+IF(AND(ISNUMBER(OFFSET('Sanitation Data'!$F$12,0,10*ROW('Sanitation Data'!F43))),'Data Summary'!CY49="Yes"),OFFSET('Sanitation Data'!$F$12,0,10*ROW('Sanitation Data'!F43)),NA())</f>
        <v>#N/A</v>
      </c>
      <c r="AK49" s="95" t="e">
        <f ca="true">+IF(AND(ISNUMBER(OFFSET('Sanitation Data'!$G$4,0,10*ROW('Sanitation Data'!G43))),'Data Summary'!CZ49="Yes"),100-OFFSET('Sanitation Data'!$G$4,0,10*ROW('Sanitation Data'!G43)),NA())</f>
        <v>#N/A</v>
      </c>
      <c r="AL49" s="95" t="e">
        <f ca="true">+IF(AND(ISNUMBER(OFFSET('Sanitation Data'!$G$6,0,10*ROW('Sanitation Data'!G43))),'Data Summary'!DA49="Yes"),OFFSET('Sanitation Data'!$G$6,0,10*ROW('Sanitation Data'!G43)),NA())</f>
        <v>#N/A</v>
      </c>
      <c r="AM49" s="95" t="e">
        <f ca="true">+IF(AND(ISNUMBER(OFFSET('Sanitation Data'!$G$10,0,10*ROW('Sanitation Data'!G43))),'Data Summary'!DB49="Yes"),OFFSET('Sanitation Data'!$G$10,0,10*ROW('Sanitation Data'!G43)),NA())</f>
        <v>#N/A</v>
      </c>
      <c r="AN49" s="95" t="e">
        <f ca="true">+IF(AND(ISNUMBER(OFFSET('Sanitation Data'!$G$11,0,10*ROW('Sanitation Data'!G43))),'Data Summary'!DC49="Yes"),OFFSET('Sanitation Data'!$G$11,0,10*ROW('Sanitation Data'!G43)),NA())</f>
        <v>#N/A</v>
      </c>
      <c r="AO49" s="95" t="e">
        <f ca="true">+IF(AND(ISNUMBER(OFFSET('Sanitation Data'!$G$12,0,10*ROW('Sanitation Data'!G43))),'Data Summary'!DD49="Yes"),OFFSET('Sanitation Data'!$G$12,0,10*ROW('Sanitation Data'!G43)),NA())</f>
        <v>#N/A</v>
      </c>
      <c r="AP49" s="95" t="e">
        <f ca="true">+IF(AND(ISNUMBER(OFFSET('Sanitation Data'!$H$4,0,10*ROW('Sanitation Data'!H43))),'Data Summary'!DE49="Yes"),100-OFFSET('Sanitation Data'!$H$4,0,10*ROW('Sanitation Data'!H43)),NA())</f>
        <v>#N/A</v>
      </c>
      <c r="AQ49" s="95" t="e">
        <f ca="true">+IF(AND(ISNUMBER(OFFSET('Sanitation Data'!$H$6,0,10*ROW('Sanitation Data'!H43))),'Data Summary'!DF49="Yes"),OFFSET('Sanitation Data'!$H$6,0,10*ROW('Sanitation Data'!H43)),NA())</f>
        <v>#N/A</v>
      </c>
      <c r="AR49" s="95" t="e">
        <f ca="true">+IF(AND(ISNUMBER(OFFSET('Sanitation Data'!$H$10,0,10*ROW('Sanitation Data'!H43))),'Data Summary'!DG49="Yes"),OFFSET('Sanitation Data'!$H$10,0,10*ROW('Sanitation Data'!H43)),NA())</f>
        <v>#N/A</v>
      </c>
      <c r="AS49" s="95" t="e">
        <f ca="true">+IF(AND(ISNUMBER(OFFSET('Sanitation Data'!$H$11,0,10*ROW('Sanitation Data'!H43))),'Data Summary'!DH49="Yes"),OFFSET('Sanitation Data'!$H$11,0,10*ROW('Sanitation Data'!H43)),NA())</f>
        <v>#N/A</v>
      </c>
      <c r="AT49" s="95" t="e">
        <f ca="true">+IF(AND(ISNUMBER(OFFSET('Sanitation Data'!$H$12,0,10*ROW('Sanitation Data'!H43))),'Data Summary'!DI49="Yes"),OFFSET('Sanitation Data'!$H$12,0,10*ROW('Sanitation Data'!H43)),NA())</f>
        <v>#N/A</v>
      </c>
      <c r="AU49" s="95" t="e">
        <f ca="true">+IF(AND(ISNUMBER(OFFSET('Sanitation Data'!$I$4,0,10*ROW('Sanitation Data'!I43))),'Data Summary'!DJ49="Yes"),100-OFFSET('Sanitation Data'!$I$4,0,10*ROW('Sanitation Data'!I43)),NA())</f>
        <v>#N/A</v>
      </c>
      <c r="AV49" s="95" t="e">
        <f ca="true">+IF(AND(ISNUMBER(OFFSET('Sanitation Data'!$I$6,0,10*ROW('Sanitation Data'!I43))),'Data Summary'!DK49="Yes"),OFFSET('Sanitation Data'!$I$6,0,10*ROW('Sanitation Data'!I43)),NA())</f>
        <v>#N/A</v>
      </c>
      <c r="AW49" s="95" t="e">
        <f ca="true">+IF(AND(ISNUMBER(OFFSET('Sanitation Data'!$I$10,0,10*ROW('Sanitation Data'!I43))),'Data Summary'!DL49="Yes"),OFFSET('Sanitation Data'!$I$10,0,10*ROW('Sanitation Data'!I43)),NA())</f>
        <v>#N/A</v>
      </c>
      <c r="AX49" s="95" t="e">
        <f ca="true">+IF(AND(ISNUMBER(OFFSET('Sanitation Data'!$I$11,0,10*ROW('Sanitation Data'!I43))),'Data Summary'!DM49="Yes"),OFFSET('Sanitation Data'!$I$11,0,10*ROW('Sanitation Data'!I43)),NA())</f>
        <v>#N/A</v>
      </c>
      <c r="AY49" s="95" t="e">
        <f ca="true">+IF(AND(ISNUMBER(OFFSET('Sanitation Data'!$I$12,0,10*ROW('Sanitation Data'!I43))),'Data Summary'!DN49="Yes"),OFFSET('Sanitation Data'!$I$12,0,10*ROW('Sanitation Data'!I43)),NA())</f>
        <v>#N/A</v>
      </c>
      <c r="AZ49" s="96" t="e">
        <f ca="true">+IF(AND(ISNUMBER(OFFSET('Hygiene Data'!$D$5,0,10*ROW('Hygiene Data'!D43))),'Data Summary'!DO49="Yes"),OFFSET('Hygiene Data'!$D$5,0,10*ROW('Hygiene Data'!D43)),NA())</f>
        <v>#N/A</v>
      </c>
      <c r="BA49" s="96" t="e">
        <f ca="true">+IF(AND(ISNUMBER(OFFSET('Hygiene Data'!$D$7,0,10*ROW('Hygiene Data'!D43))),'Data Summary'!DP49="Yes"),OFFSET('Hygiene Data'!$D$7,0,10*ROW('Hygiene Data'!D43)),NA())</f>
        <v>#N/A</v>
      </c>
      <c r="BB49" s="96" t="e">
        <f ca="true">+IF(AND(ISNUMBER(OFFSET('Hygiene Data'!$D$9,0,10*ROW('Hygiene Data'!D43))),'Data Summary'!DQ49="Yes"),OFFSET('Hygiene Data'!$D$9,0,10*ROW('Hygiene Data'!D43)),NA())</f>
        <v>#N/A</v>
      </c>
      <c r="BC49" s="96" t="e">
        <f ca="true">+IF(AND(ISNUMBER(OFFSET('Hygiene Data'!$E$5,0,10*ROW('Hygiene Data'!E43))),'Data Summary'!DR49="Yes"),OFFSET('Hygiene Data'!$E$5,0,10*ROW('Hygiene Data'!E43)),NA())</f>
        <v>#N/A</v>
      </c>
      <c r="BD49" s="96" t="e">
        <f ca="true">+IF(AND(ISNUMBER(OFFSET('Hygiene Data'!$E$7,0,10*ROW('Hygiene Data'!E43))),'Data Summary'!DS49="Yes"),OFFSET('Hygiene Data'!$E$7,0,10*ROW('Hygiene Data'!E43)),NA())</f>
        <v>#N/A</v>
      </c>
      <c r="BE49" s="96" t="e">
        <f ca="true">+IF(AND(ISNUMBER(OFFSET('Hygiene Data'!$E$9,0,10*ROW('Hygiene Data'!E43))),'Data Summary'!DT49="Yes"),OFFSET('Hygiene Data'!$E$9,0,10*ROW('Hygiene Data'!E43)),NA())</f>
        <v>#N/A</v>
      </c>
      <c r="BF49" s="96" t="e">
        <f ca="true">+IF(AND(ISNUMBER(OFFSET('Hygiene Data'!$F$5,0,10*ROW('Hygiene Data'!F43))),'Data Summary'!DU49="Yes"),OFFSET('Hygiene Data'!$F$5,0,10*ROW('Hygiene Data'!F43)),NA())</f>
        <v>#N/A</v>
      </c>
      <c r="BG49" s="96" t="e">
        <f ca="true">+IF(AND(ISNUMBER(OFFSET('Hygiene Data'!$F$7,0,10*ROW('Hygiene Data'!F43))),'Data Summary'!DV49="Yes"),OFFSET('Hygiene Data'!$F$7,0,10*ROW('Hygiene Data'!F43)),NA())</f>
        <v>#N/A</v>
      </c>
      <c r="BH49" s="96" t="e">
        <f ca="true">+IF(AND(ISNUMBER(OFFSET('Hygiene Data'!$F$9,0,10*ROW('Hygiene Data'!F43))),'Data Summary'!DW49="Yes"),OFFSET('Hygiene Data'!$F$9,0,10*ROW('Hygiene Data'!F43)),NA())</f>
        <v>#N/A</v>
      </c>
      <c r="BI49" s="96" t="e">
        <f ca="true">+IF(AND(ISNUMBER(OFFSET('Hygiene Data'!$G$5,0,10*ROW('Hygiene Data'!G43))),'Data Summary'!DX49="Yes"),OFFSET('Hygiene Data'!$G$5,0,10*ROW('Hygiene Data'!G43)),NA())</f>
        <v>#N/A</v>
      </c>
      <c r="BJ49" s="96" t="e">
        <f ca="true">+IF(AND(ISNUMBER(OFFSET('Hygiene Data'!$G$7,0,10*ROW('Hygiene Data'!G43))),'Data Summary'!DY49="Yes"),OFFSET('Hygiene Data'!$G$7,0,10*ROW('Hygiene Data'!G43)),NA())</f>
        <v>#N/A</v>
      </c>
      <c r="BK49" s="96" t="e">
        <f ca="true">+IF(AND(ISNUMBER(OFFSET('Hygiene Data'!$G$9,0,10*ROW('Hygiene Data'!G43))),'Data Summary'!DZ49="Yes"),OFFSET('Hygiene Data'!$G$9,0,10*ROW('Hygiene Data'!G43)),NA())</f>
        <v>#N/A</v>
      </c>
      <c r="BL49" s="96" t="e">
        <f ca="true">+IF(AND(ISNUMBER(OFFSET('Hygiene Data'!$H$5,0,10*ROW('Hygiene Data'!H43))),'Data Summary'!EA49="Yes"),OFFSET('Hygiene Data'!$H$5,0,10*ROW('Hygiene Data'!H43)),NA())</f>
        <v>#N/A</v>
      </c>
      <c r="BM49" s="96" t="e">
        <f ca="true">+IF(AND(ISNUMBER(OFFSET('Hygiene Data'!$H$7,0,10*ROW('Hygiene Data'!H43))),'Data Summary'!EB49="Yes"),OFFSET('Hygiene Data'!$H$7,0,10*ROW('Hygiene Data'!H43)),NA())</f>
        <v>#N/A</v>
      </c>
      <c r="BN49" s="96" t="e">
        <f ca="true">+IF(AND(ISNUMBER(OFFSET('Hygiene Data'!$H$9,0,10*ROW('Hygiene Data'!H43))),'Data Summary'!EC49="Yes"),OFFSET('Hygiene Data'!$H$9,0,10*ROW('Hygiene Data'!H43)),NA())</f>
        <v>#N/A</v>
      </c>
      <c r="BO49" s="96" t="e">
        <f ca="true">+IF(AND(ISNUMBER(OFFSET('Hygiene Data'!$I$5,0,10*ROW('Hygiene Data'!I43))),'Data Summary'!ED49="Yes"),OFFSET('Hygiene Data'!$I$5,0,10*ROW('Hygiene Data'!I43)),NA())</f>
        <v>#N/A</v>
      </c>
      <c r="BP49" s="96" t="e">
        <f ca="true">+IF(AND(ISNUMBER(OFFSET('Hygiene Data'!$I$7,0,10*ROW('Hygiene Data'!I43))),'Data Summary'!EE49="Yes"),OFFSET('Hygiene Data'!$I$7,0,10*ROW('Hygiene Data'!I43)),NA())</f>
        <v>#N/A</v>
      </c>
      <c r="BQ49" s="96" t="e">
        <f ca="true">+IF(AND(ISNUMBER(OFFSET('Hygiene Data'!$I$9,0,10*ROW('Hygiene Data'!I43))),'Data Summary'!EF49="Yes"),OFFSET('Hygiene Data'!$I$9,0,10*ROW('Hygiene Data'!I43)),NA())</f>
        <v>#N/A</v>
      </c>
    </row>
    <row xmlns:x14ac="http://schemas.microsoft.com/office/spreadsheetml/2009/9/ac" r="50" x14ac:dyDescent="0.2">
      <c r="A50" s="330" t="e">
        <f ca="true">+RIGHT('Data Summary'!A50,LEN('Data Summary'!A50)-9)</f>
        <v>#VALUE!</v>
      </c>
      <c r="B50" s="37" t="str">
        <f ca="true">+IF(ISTEXT('Data Summary'!B50),'Data Summary'!B50,"")</f>
        <v/>
      </c>
      <c r="C50" s="329" t="e">
        <f ca="true">+VALUE('Data Summary'!C50)</f>
        <v>#VALUE!</v>
      </c>
      <c r="D50" s="94" t="e">
        <f ca="true">+IF(AND(ISNUMBER(OFFSET('Water Data'!$D$4,0,10*ROW('Water Data'!D44))),'Data Summary'!BS50="Yes"),100-OFFSET('Water Data'!$D$4,0,10*ROW('Water Data'!D44)),NA())</f>
        <v>#N/A</v>
      </c>
      <c r="E50" s="94" t="e">
        <f ca="true">+IF(AND(ISNUMBER(OFFSET('Water Data'!$D$6,0,10*ROW('Water Data'!D44))),'Data Summary'!BT50="Yes"),OFFSET('Water Data'!$D$6,0,10*ROW('Water Data'!D44)),NA())</f>
        <v>#N/A</v>
      </c>
      <c r="F50" s="94" t="e">
        <f ca="true">+IF(AND(ISNUMBER(OFFSET('Water Data'!$D$9,0,10*ROW('Water Data'!D44))),'Data Summary'!BU50="Yes"),OFFSET('Water Data'!$D$9,0,10*ROW('Water Data'!D44)),NA())</f>
        <v>#N/A</v>
      </c>
      <c r="G50" s="94" t="e">
        <f ca="true">+IF(AND(ISNUMBER(OFFSET('Water Data'!$E$4,0,10*ROW('Water Data'!E44))),'Data Summary'!BV50="Yes"),100-OFFSET('Water Data'!$E$4,0,10*ROW('Water Data'!E44)),NA())</f>
        <v>#N/A</v>
      </c>
      <c r="H50" s="94" t="e">
        <f ca="true">+IF(AND(ISNUMBER(OFFSET('Water Data'!$E$6,0,10*ROW('Water Data'!E44))),'Data Summary'!BW50="Yes"),OFFSET('Water Data'!$E$6,0,10*ROW('Water Data'!E44)),NA())</f>
        <v>#N/A</v>
      </c>
      <c r="I50" s="94" t="e">
        <f ca="true">+IF(AND(ISNUMBER(OFFSET('Water Data'!$E$9,0,10*ROW('Water Data'!E44))),'Data Summary'!BX50="Yes"),OFFSET('Water Data'!$E$9,0,10*ROW('Water Data'!E44)),NA())</f>
        <v>#N/A</v>
      </c>
      <c r="J50" s="94" t="e">
        <f ca="true">+IF(AND(ISNUMBER(OFFSET('Water Data'!$F$4,0,10*ROW('Water Data'!F44))),'Data Summary'!BY50="Yes"),100-OFFSET('Water Data'!$F$4,0,10*ROW('Water Data'!F44)),NA())</f>
        <v>#N/A</v>
      </c>
      <c r="K50" s="94" t="e">
        <f ca="true">+IF(AND(ISNUMBER(OFFSET('Water Data'!$F$6,0,10*ROW('Water Data'!F44))),'Data Summary'!BZ50="Yes"),OFFSET('Water Data'!$F$6,0,10*ROW('Water Data'!F44)),NA())</f>
        <v>#N/A</v>
      </c>
      <c r="L50" s="94" t="e">
        <f ca="true">+IF(AND(ISNUMBER(OFFSET('Water Data'!$F$9,0,10*ROW('Water Data'!F44))),'Data Summary'!CA50="Yes"),OFFSET('Water Data'!$F$9,0,10*ROW('Water Data'!F44)),NA())</f>
        <v>#N/A</v>
      </c>
      <c r="M50" s="94" t="e">
        <f ca="true">+IF(AND(ISNUMBER(OFFSET('Water Data'!$G$4,0,10*ROW('Water Data'!G44))),'Data Summary'!CB50="Yes"),100-OFFSET('Water Data'!$G$4,0,10*ROW('Water Data'!G44)),NA())</f>
        <v>#N/A</v>
      </c>
      <c r="N50" s="94" t="e">
        <f ca="true">+IF(AND(ISNUMBER(OFFSET('Water Data'!$G$6,0,10*ROW('Water Data'!G44))),'Data Summary'!CC50="Yes"),OFFSET('Water Data'!$G$6,0,10*ROW('Water Data'!G44)),NA())</f>
        <v>#N/A</v>
      </c>
      <c r="O50" s="94" t="e">
        <f ca="true">+IF(AND(ISNUMBER(OFFSET('Water Data'!$G$9,0,10*ROW('Water Data'!G44))),'Data Summary'!CD50="Yes"),OFFSET('Water Data'!$G$9,0,10*ROW('Water Data'!G44)),NA())</f>
        <v>#N/A</v>
      </c>
      <c r="P50" s="94" t="e">
        <f ca="true">+IF(AND(ISNUMBER(OFFSET('Water Data'!$H$4,0,10*ROW('Water Data'!H44))),'Data Summary'!CE50="Yes"),100-OFFSET('Water Data'!$H$4,0,10*ROW('Water Data'!H44)),NA())</f>
        <v>#N/A</v>
      </c>
      <c r="Q50" s="94" t="e">
        <f ca="true">+IF(AND(ISNUMBER(OFFSET('Water Data'!$H$6,0,10*ROW('Water Data'!H44))),'Data Summary'!CF50="Yes"),OFFSET('Water Data'!$H$6,0,10*ROW('Water Data'!H44)),NA())</f>
        <v>#N/A</v>
      </c>
      <c r="R50" s="94" t="e">
        <f ca="true">+IF(AND(ISNUMBER(OFFSET('Water Data'!$H$9,0,10*ROW('Water Data'!H44))),'Data Summary'!CG50="Yes"),OFFSET('Water Data'!$H$9,0,10*ROW('Water Data'!H44)),NA())</f>
        <v>#N/A</v>
      </c>
      <c r="S50" s="94" t="e">
        <f ca="true">+IF(AND(ISNUMBER(OFFSET('Water Data'!$I$4,0,10*ROW('Water Data'!I44))),'Data Summary'!CH50="Yes"),100-OFFSET('Water Data'!$I$4,0,10*ROW('Water Data'!I44)),NA())</f>
        <v>#N/A</v>
      </c>
      <c r="T50" s="94" t="e">
        <f ca="true">+IF(AND(ISNUMBER(OFFSET('Water Data'!$I$6,0,10*ROW('Water Data'!I44))),'Data Summary'!CI50="Yes"),OFFSET('Water Data'!$I$6,0,10*ROW('Water Data'!I44)),NA())</f>
        <v>#N/A</v>
      </c>
      <c r="U50" s="94" t="e">
        <f ca="true">+IF(AND(ISNUMBER(OFFSET('Water Data'!$I$9,0,10*ROW('Water Data'!I44))),'Data Summary'!CJ50="Yes"),OFFSET('Water Data'!$I$9,0,10*ROW('Water Data'!I44)),NA())</f>
        <v>#N/A</v>
      </c>
      <c r="V50" s="95" t="e">
        <f ca="true">+IF(AND(ISNUMBER(OFFSET('Sanitation Data'!$D$4,0,10*ROW('Sanitation Data'!D44))),'Data Summary'!CK50="Yes"),100-OFFSET('Sanitation Data'!$D$4,0,10*ROW('Sanitation Data'!D44)),NA())</f>
        <v>#N/A</v>
      </c>
      <c r="W50" s="95" t="e">
        <f ca="true">+IF(AND(ISNUMBER(OFFSET('Sanitation Data'!$D$6,0,10*ROW('Sanitation Data'!D44))),'Data Summary'!CL50="Yes"),OFFSET('Sanitation Data'!$D$6,0,10*ROW('Sanitation Data'!D44)),NA())</f>
        <v>#N/A</v>
      </c>
      <c r="X50" s="95" t="e">
        <f ca="true">+IF(AND(ISNUMBER(OFFSET('Sanitation Data'!$D$10,0,10*ROW('Sanitation Data'!D44))),'Data Summary'!CM50="Yes"),OFFSET('Sanitation Data'!$D$10,0,10*ROW('Sanitation Data'!D44)),NA())</f>
        <v>#N/A</v>
      </c>
      <c r="Y50" s="95" t="e">
        <f ca="true">+IF(AND(ISNUMBER(OFFSET('Sanitation Data'!$D$11,0,10*ROW('Sanitation Data'!D44))),'Data Summary'!CN50="Yes"),OFFSET('Sanitation Data'!$D$11,0,10*ROW('Sanitation Data'!D44)),NA())</f>
        <v>#N/A</v>
      </c>
      <c r="Z50" s="95" t="e">
        <f ca="true">+IF(AND(ISNUMBER(OFFSET('Sanitation Data'!$D$12,0,10*ROW('Sanitation Data'!D44))),'Data Summary'!CO50="Yes"),OFFSET('Sanitation Data'!$D$12,0,10*ROW('Sanitation Data'!D44)),NA())</f>
        <v>#N/A</v>
      </c>
      <c r="AA50" s="95" t="e">
        <f ca="true">+IF(AND(ISNUMBER(OFFSET('Sanitation Data'!$E$4,0,10*ROW('Sanitation Data'!E44))),'Data Summary'!CP50="Yes"),100-OFFSET('Sanitation Data'!$E$4,0,10*ROW('Sanitation Data'!E44)),NA())</f>
        <v>#N/A</v>
      </c>
      <c r="AB50" s="95" t="e">
        <f ca="true">+IF(AND(ISNUMBER(OFFSET('Sanitation Data'!$E$6,0,10*ROW('Sanitation Data'!E44))),'Data Summary'!CQ50="Yes"),OFFSET('Sanitation Data'!$E$6,0,10*ROW('Sanitation Data'!E44)),NA())</f>
        <v>#N/A</v>
      </c>
      <c r="AC50" s="95" t="e">
        <f ca="true">+IF(AND(ISNUMBER(OFFSET('Sanitation Data'!$E$10,0,10*ROW('Sanitation Data'!E44))),'Data Summary'!CR50="Yes"),OFFSET('Sanitation Data'!$E$10,0,10*ROW('Sanitation Data'!E44)),NA())</f>
        <v>#N/A</v>
      </c>
      <c r="AD50" s="95" t="e">
        <f ca="true">+IF(AND(ISNUMBER(OFFSET('Sanitation Data'!$E$11,0,10*ROW('Sanitation Data'!E44))),'Data Summary'!CS50="Yes"),OFFSET('Sanitation Data'!$E$11,0,10*ROW('Sanitation Data'!E44)),NA())</f>
        <v>#N/A</v>
      </c>
      <c r="AE50" s="95" t="e">
        <f ca="true">+IF(AND(ISNUMBER(OFFSET('Sanitation Data'!$E$12,0,10*ROW('Sanitation Data'!E44))),'Data Summary'!CT50="Yes"),OFFSET('Sanitation Data'!$E$12,0,10*ROW('Sanitation Data'!E44)),NA())</f>
        <v>#N/A</v>
      </c>
      <c r="AF50" s="95" t="e">
        <f ca="true">+IF(AND(ISNUMBER(OFFSET('Sanitation Data'!$F$4,0,10*ROW('Sanitation Data'!F44))),'Data Summary'!CU50="Yes"),100-OFFSET('Sanitation Data'!$F$4,0,10*ROW('Sanitation Data'!F44)),NA())</f>
        <v>#N/A</v>
      </c>
      <c r="AG50" s="95" t="e">
        <f ca="true">+IF(AND(ISNUMBER(OFFSET('Sanitation Data'!$F$6,0,10*ROW('Sanitation Data'!F44))),'Data Summary'!CV50="Yes"),OFFSET('Sanitation Data'!$F$6,0,10*ROW('Sanitation Data'!F44)),NA())</f>
        <v>#N/A</v>
      </c>
      <c r="AH50" s="95" t="e">
        <f ca="true">+IF(AND(ISNUMBER(OFFSET('Sanitation Data'!$F$10,0,10*ROW('Sanitation Data'!F44))),'Data Summary'!CW50="Yes"),OFFSET('Sanitation Data'!$F$10,0,10*ROW('Sanitation Data'!F44)),NA())</f>
        <v>#N/A</v>
      </c>
      <c r="AI50" s="95" t="e">
        <f ca="true">+IF(AND(ISNUMBER(OFFSET('Sanitation Data'!$F$11,0,10*ROW('Sanitation Data'!F44))),'Data Summary'!CX50="Yes"),OFFSET('Sanitation Data'!$F$11,0,10*ROW('Sanitation Data'!F44)),NA())</f>
        <v>#N/A</v>
      </c>
      <c r="AJ50" s="95" t="e">
        <f ca="true">+IF(AND(ISNUMBER(OFFSET('Sanitation Data'!$F$12,0,10*ROW('Sanitation Data'!F44))),'Data Summary'!CY50="Yes"),OFFSET('Sanitation Data'!$F$12,0,10*ROW('Sanitation Data'!F44)),NA())</f>
        <v>#N/A</v>
      </c>
      <c r="AK50" s="95" t="e">
        <f ca="true">+IF(AND(ISNUMBER(OFFSET('Sanitation Data'!$G$4,0,10*ROW('Sanitation Data'!G44))),'Data Summary'!CZ50="Yes"),100-OFFSET('Sanitation Data'!$G$4,0,10*ROW('Sanitation Data'!G44)),NA())</f>
        <v>#N/A</v>
      </c>
      <c r="AL50" s="95" t="e">
        <f ca="true">+IF(AND(ISNUMBER(OFFSET('Sanitation Data'!$G$6,0,10*ROW('Sanitation Data'!G44))),'Data Summary'!DA50="Yes"),OFFSET('Sanitation Data'!$G$6,0,10*ROW('Sanitation Data'!G44)),NA())</f>
        <v>#N/A</v>
      </c>
      <c r="AM50" s="95" t="e">
        <f ca="true">+IF(AND(ISNUMBER(OFFSET('Sanitation Data'!$G$10,0,10*ROW('Sanitation Data'!G44))),'Data Summary'!DB50="Yes"),OFFSET('Sanitation Data'!$G$10,0,10*ROW('Sanitation Data'!G44)),NA())</f>
        <v>#N/A</v>
      </c>
      <c r="AN50" s="95" t="e">
        <f ca="true">+IF(AND(ISNUMBER(OFFSET('Sanitation Data'!$G$11,0,10*ROW('Sanitation Data'!G44))),'Data Summary'!DC50="Yes"),OFFSET('Sanitation Data'!$G$11,0,10*ROW('Sanitation Data'!G44)),NA())</f>
        <v>#N/A</v>
      </c>
      <c r="AO50" s="95" t="e">
        <f ca="true">+IF(AND(ISNUMBER(OFFSET('Sanitation Data'!$G$12,0,10*ROW('Sanitation Data'!G44))),'Data Summary'!DD50="Yes"),OFFSET('Sanitation Data'!$G$12,0,10*ROW('Sanitation Data'!G44)),NA())</f>
        <v>#N/A</v>
      </c>
      <c r="AP50" s="95" t="e">
        <f ca="true">+IF(AND(ISNUMBER(OFFSET('Sanitation Data'!$H$4,0,10*ROW('Sanitation Data'!H44))),'Data Summary'!DE50="Yes"),100-OFFSET('Sanitation Data'!$H$4,0,10*ROW('Sanitation Data'!H44)),NA())</f>
        <v>#N/A</v>
      </c>
      <c r="AQ50" s="95" t="e">
        <f ca="true">+IF(AND(ISNUMBER(OFFSET('Sanitation Data'!$H$6,0,10*ROW('Sanitation Data'!H44))),'Data Summary'!DF50="Yes"),OFFSET('Sanitation Data'!$H$6,0,10*ROW('Sanitation Data'!H44)),NA())</f>
        <v>#N/A</v>
      </c>
      <c r="AR50" s="95" t="e">
        <f ca="true">+IF(AND(ISNUMBER(OFFSET('Sanitation Data'!$H$10,0,10*ROW('Sanitation Data'!H44))),'Data Summary'!DG50="Yes"),OFFSET('Sanitation Data'!$H$10,0,10*ROW('Sanitation Data'!H44)),NA())</f>
        <v>#N/A</v>
      </c>
      <c r="AS50" s="95" t="e">
        <f ca="true">+IF(AND(ISNUMBER(OFFSET('Sanitation Data'!$H$11,0,10*ROW('Sanitation Data'!H44))),'Data Summary'!DH50="Yes"),OFFSET('Sanitation Data'!$H$11,0,10*ROW('Sanitation Data'!H44)),NA())</f>
        <v>#N/A</v>
      </c>
      <c r="AT50" s="95" t="e">
        <f ca="true">+IF(AND(ISNUMBER(OFFSET('Sanitation Data'!$H$12,0,10*ROW('Sanitation Data'!H44))),'Data Summary'!DI50="Yes"),OFFSET('Sanitation Data'!$H$12,0,10*ROW('Sanitation Data'!H44)),NA())</f>
        <v>#N/A</v>
      </c>
      <c r="AU50" s="95" t="e">
        <f ca="true">+IF(AND(ISNUMBER(OFFSET('Sanitation Data'!$I$4,0,10*ROW('Sanitation Data'!I44))),'Data Summary'!DJ50="Yes"),100-OFFSET('Sanitation Data'!$I$4,0,10*ROW('Sanitation Data'!I44)),NA())</f>
        <v>#N/A</v>
      </c>
      <c r="AV50" s="95" t="e">
        <f ca="true">+IF(AND(ISNUMBER(OFFSET('Sanitation Data'!$I$6,0,10*ROW('Sanitation Data'!I44))),'Data Summary'!DK50="Yes"),OFFSET('Sanitation Data'!$I$6,0,10*ROW('Sanitation Data'!I44)),NA())</f>
        <v>#N/A</v>
      </c>
      <c r="AW50" s="95" t="e">
        <f ca="true">+IF(AND(ISNUMBER(OFFSET('Sanitation Data'!$I$10,0,10*ROW('Sanitation Data'!I44))),'Data Summary'!DL50="Yes"),OFFSET('Sanitation Data'!$I$10,0,10*ROW('Sanitation Data'!I44)),NA())</f>
        <v>#N/A</v>
      </c>
      <c r="AX50" s="95" t="e">
        <f ca="true">+IF(AND(ISNUMBER(OFFSET('Sanitation Data'!$I$11,0,10*ROW('Sanitation Data'!I44))),'Data Summary'!DM50="Yes"),OFFSET('Sanitation Data'!$I$11,0,10*ROW('Sanitation Data'!I44)),NA())</f>
        <v>#N/A</v>
      </c>
      <c r="AY50" s="95" t="e">
        <f ca="true">+IF(AND(ISNUMBER(OFFSET('Sanitation Data'!$I$12,0,10*ROW('Sanitation Data'!I44))),'Data Summary'!DN50="Yes"),OFFSET('Sanitation Data'!$I$12,0,10*ROW('Sanitation Data'!I44)),NA())</f>
        <v>#N/A</v>
      </c>
      <c r="AZ50" s="96" t="e">
        <f ca="true">+IF(AND(ISNUMBER(OFFSET('Hygiene Data'!$D$5,0,10*ROW('Hygiene Data'!D44))),'Data Summary'!DO50="Yes"),OFFSET('Hygiene Data'!$D$5,0,10*ROW('Hygiene Data'!D44)),NA())</f>
        <v>#N/A</v>
      </c>
      <c r="BA50" s="96" t="e">
        <f ca="true">+IF(AND(ISNUMBER(OFFSET('Hygiene Data'!$D$7,0,10*ROW('Hygiene Data'!D44))),'Data Summary'!DP50="Yes"),OFFSET('Hygiene Data'!$D$7,0,10*ROW('Hygiene Data'!D44)),NA())</f>
        <v>#N/A</v>
      </c>
      <c r="BB50" s="96" t="e">
        <f ca="true">+IF(AND(ISNUMBER(OFFSET('Hygiene Data'!$D$9,0,10*ROW('Hygiene Data'!D44))),'Data Summary'!DQ50="Yes"),OFFSET('Hygiene Data'!$D$9,0,10*ROW('Hygiene Data'!D44)),NA())</f>
        <v>#N/A</v>
      </c>
      <c r="BC50" s="96" t="e">
        <f ca="true">+IF(AND(ISNUMBER(OFFSET('Hygiene Data'!$E$5,0,10*ROW('Hygiene Data'!E44))),'Data Summary'!DR50="Yes"),OFFSET('Hygiene Data'!$E$5,0,10*ROW('Hygiene Data'!E44)),NA())</f>
        <v>#N/A</v>
      </c>
      <c r="BD50" s="96" t="e">
        <f ca="true">+IF(AND(ISNUMBER(OFFSET('Hygiene Data'!$E$7,0,10*ROW('Hygiene Data'!E44))),'Data Summary'!DS50="Yes"),OFFSET('Hygiene Data'!$E$7,0,10*ROW('Hygiene Data'!E44)),NA())</f>
        <v>#N/A</v>
      </c>
      <c r="BE50" s="96" t="e">
        <f ca="true">+IF(AND(ISNUMBER(OFFSET('Hygiene Data'!$E$9,0,10*ROW('Hygiene Data'!E44))),'Data Summary'!DT50="Yes"),OFFSET('Hygiene Data'!$E$9,0,10*ROW('Hygiene Data'!E44)),NA())</f>
        <v>#N/A</v>
      </c>
      <c r="BF50" s="96" t="e">
        <f ca="true">+IF(AND(ISNUMBER(OFFSET('Hygiene Data'!$F$5,0,10*ROW('Hygiene Data'!F44))),'Data Summary'!DU50="Yes"),OFFSET('Hygiene Data'!$F$5,0,10*ROW('Hygiene Data'!F44)),NA())</f>
        <v>#N/A</v>
      </c>
      <c r="BG50" s="96" t="e">
        <f ca="true">+IF(AND(ISNUMBER(OFFSET('Hygiene Data'!$F$7,0,10*ROW('Hygiene Data'!F44))),'Data Summary'!DV50="Yes"),OFFSET('Hygiene Data'!$F$7,0,10*ROW('Hygiene Data'!F44)),NA())</f>
        <v>#N/A</v>
      </c>
      <c r="BH50" s="96" t="e">
        <f ca="true">+IF(AND(ISNUMBER(OFFSET('Hygiene Data'!$F$9,0,10*ROW('Hygiene Data'!F44))),'Data Summary'!DW50="Yes"),OFFSET('Hygiene Data'!$F$9,0,10*ROW('Hygiene Data'!F44)),NA())</f>
        <v>#N/A</v>
      </c>
      <c r="BI50" s="96" t="e">
        <f ca="true">+IF(AND(ISNUMBER(OFFSET('Hygiene Data'!$G$5,0,10*ROW('Hygiene Data'!G44))),'Data Summary'!DX50="Yes"),OFFSET('Hygiene Data'!$G$5,0,10*ROW('Hygiene Data'!G44)),NA())</f>
        <v>#N/A</v>
      </c>
      <c r="BJ50" s="96" t="e">
        <f ca="true">+IF(AND(ISNUMBER(OFFSET('Hygiene Data'!$G$7,0,10*ROW('Hygiene Data'!G44))),'Data Summary'!DY50="Yes"),OFFSET('Hygiene Data'!$G$7,0,10*ROW('Hygiene Data'!G44)),NA())</f>
        <v>#N/A</v>
      </c>
      <c r="BK50" s="96" t="e">
        <f ca="true">+IF(AND(ISNUMBER(OFFSET('Hygiene Data'!$G$9,0,10*ROW('Hygiene Data'!G44))),'Data Summary'!DZ50="Yes"),OFFSET('Hygiene Data'!$G$9,0,10*ROW('Hygiene Data'!G44)),NA())</f>
        <v>#N/A</v>
      </c>
      <c r="BL50" s="96" t="e">
        <f ca="true">+IF(AND(ISNUMBER(OFFSET('Hygiene Data'!$H$5,0,10*ROW('Hygiene Data'!H44))),'Data Summary'!EA50="Yes"),OFFSET('Hygiene Data'!$H$5,0,10*ROW('Hygiene Data'!H44)),NA())</f>
        <v>#N/A</v>
      </c>
      <c r="BM50" s="96" t="e">
        <f ca="true">+IF(AND(ISNUMBER(OFFSET('Hygiene Data'!$H$7,0,10*ROW('Hygiene Data'!H44))),'Data Summary'!EB50="Yes"),OFFSET('Hygiene Data'!$H$7,0,10*ROW('Hygiene Data'!H44)),NA())</f>
        <v>#N/A</v>
      </c>
      <c r="BN50" s="96" t="e">
        <f ca="true">+IF(AND(ISNUMBER(OFFSET('Hygiene Data'!$H$9,0,10*ROW('Hygiene Data'!H44))),'Data Summary'!EC50="Yes"),OFFSET('Hygiene Data'!$H$9,0,10*ROW('Hygiene Data'!H44)),NA())</f>
        <v>#N/A</v>
      </c>
      <c r="BO50" s="96" t="e">
        <f ca="true">+IF(AND(ISNUMBER(OFFSET('Hygiene Data'!$I$5,0,10*ROW('Hygiene Data'!I44))),'Data Summary'!ED50="Yes"),OFFSET('Hygiene Data'!$I$5,0,10*ROW('Hygiene Data'!I44)),NA())</f>
        <v>#N/A</v>
      </c>
      <c r="BP50" s="96" t="e">
        <f ca="true">+IF(AND(ISNUMBER(OFFSET('Hygiene Data'!$I$7,0,10*ROW('Hygiene Data'!I44))),'Data Summary'!EE50="Yes"),OFFSET('Hygiene Data'!$I$7,0,10*ROW('Hygiene Data'!I44)),NA())</f>
        <v>#N/A</v>
      </c>
      <c r="BQ50" s="96" t="e">
        <f ca="true">+IF(AND(ISNUMBER(OFFSET('Hygiene Data'!$I$9,0,10*ROW('Hygiene Data'!I44))),'Data Summary'!EF50="Yes"),OFFSET('Hygiene Data'!$I$9,0,10*ROW('Hygiene Data'!I44)),NA())</f>
        <v>#N/A</v>
      </c>
    </row>
    <row xmlns:x14ac="http://schemas.microsoft.com/office/spreadsheetml/2009/9/ac" r="51" x14ac:dyDescent="0.2">
      <c r="A51" s="330" t="e">
        <f ca="true">+RIGHT('Data Summary'!A51,LEN('Data Summary'!A51)-9)</f>
        <v>#VALUE!</v>
      </c>
      <c r="B51" s="37" t="str">
        <f ca="true">+IF(ISTEXT('Data Summary'!B51),'Data Summary'!B51,"")</f>
        <v/>
      </c>
      <c r="C51" s="329" t="e">
        <f ca="true">+VALUE('Data Summary'!C51)</f>
        <v>#VALUE!</v>
      </c>
      <c r="D51" s="94" t="e">
        <f ca="true">+IF(AND(ISNUMBER(OFFSET('Water Data'!$D$4,0,10*ROW('Water Data'!D45))),'Data Summary'!BS51="Yes"),100-OFFSET('Water Data'!$D$4,0,10*ROW('Water Data'!D45)),NA())</f>
        <v>#N/A</v>
      </c>
      <c r="E51" s="94" t="e">
        <f ca="true">+IF(AND(ISNUMBER(OFFSET('Water Data'!$D$6,0,10*ROW('Water Data'!D45))),'Data Summary'!BT51="Yes"),OFFSET('Water Data'!$D$6,0,10*ROW('Water Data'!D45)),NA())</f>
        <v>#N/A</v>
      </c>
      <c r="F51" s="94" t="e">
        <f ca="true">+IF(AND(ISNUMBER(OFFSET('Water Data'!$D$9,0,10*ROW('Water Data'!D45))),'Data Summary'!BU51="Yes"),OFFSET('Water Data'!$D$9,0,10*ROW('Water Data'!D45)),NA())</f>
        <v>#N/A</v>
      </c>
      <c r="G51" s="94" t="e">
        <f ca="true">+IF(AND(ISNUMBER(OFFSET('Water Data'!$E$4,0,10*ROW('Water Data'!E45))),'Data Summary'!BV51="Yes"),100-OFFSET('Water Data'!$E$4,0,10*ROW('Water Data'!E45)),NA())</f>
        <v>#N/A</v>
      </c>
      <c r="H51" s="94" t="e">
        <f ca="true">+IF(AND(ISNUMBER(OFFSET('Water Data'!$E$6,0,10*ROW('Water Data'!E45))),'Data Summary'!BW51="Yes"),OFFSET('Water Data'!$E$6,0,10*ROW('Water Data'!E45)),NA())</f>
        <v>#N/A</v>
      </c>
      <c r="I51" s="94" t="e">
        <f ca="true">+IF(AND(ISNUMBER(OFFSET('Water Data'!$E$9,0,10*ROW('Water Data'!E45))),'Data Summary'!BX51="Yes"),OFFSET('Water Data'!$E$9,0,10*ROW('Water Data'!E45)),NA())</f>
        <v>#N/A</v>
      </c>
      <c r="J51" s="94" t="e">
        <f ca="true">+IF(AND(ISNUMBER(OFFSET('Water Data'!$F$4,0,10*ROW('Water Data'!F45))),'Data Summary'!BY51="Yes"),100-OFFSET('Water Data'!$F$4,0,10*ROW('Water Data'!F45)),NA())</f>
        <v>#N/A</v>
      </c>
      <c r="K51" s="94" t="e">
        <f ca="true">+IF(AND(ISNUMBER(OFFSET('Water Data'!$F$6,0,10*ROW('Water Data'!F45))),'Data Summary'!BZ51="Yes"),OFFSET('Water Data'!$F$6,0,10*ROW('Water Data'!F45)),NA())</f>
        <v>#N/A</v>
      </c>
      <c r="L51" s="94" t="e">
        <f ca="true">+IF(AND(ISNUMBER(OFFSET('Water Data'!$F$9,0,10*ROW('Water Data'!F45))),'Data Summary'!CA51="Yes"),OFFSET('Water Data'!$F$9,0,10*ROW('Water Data'!F45)),NA())</f>
        <v>#N/A</v>
      </c>
      <c r="M51" s="94" t="e">
        <f ca="true">+IF(AND(ISNUMBER(OFFSET('Water Data'!$G$4,0,10*ROW('Water Data'!G45))),'Data Summary'!CB51="Yes"),100-OFFSET('Water Data'!$G$4,0,10*ROW('Water Data'!G45)),NA())</f>
        <v>#N/A</v>
      </c>
      <c r="N51" s="94" t="e">
        <f ca="true">+IF(AND(ISNUMBER(OFFSET('Water Data'!$G$6,0,10*ROW('Water Data'!G45))),'Data Summary'!CC51="Yes"),OFFSET('Water Data'!$G$6,0,10*ROW('Water Data'!G45)),NA())</f>
        <v>#N/A</v>
      </c>
      <c r="O51" s="94" t="e">
        <f ca="true">+IF(AND(ISNUMBER(OFFSET('Water Data'!$G$9,0,10*ROW('Water Data'!G45))),'Data Summary'!CD51="Yes"),OFFSET('Water Data'!$G$9,0,10*ROW('Water Data'!G45)),NA())</f>
        <v>#N/A</v>
      </c>
      <c r="P51" s="94" t="e">
        <f ca="true">+IF(AND(ISNUMBER(OFFSET('Water Data'!$H$4,0,10*ROW('Water Data'!H45))),'Data Summary'!CE51="Yes"),100-OFFSET('Water Data'!$H$4,0,10*ROW('Water Data'!H45)),NA())</f>
        <v>#N/A</v>
      </c>
      <c r="Q51" s="94" t="e">
        <f ca="true">+IF(AND(ISNUMBER(OFFSET('Water Data'!$H$6,0,10*ROW('Water Data'!H45))),'Data Summary'!CF51="Yes"),OFFSET('Water Data'!$H$6,0,10*ROW('Water Data'!H45)),NA())</f>
        <v>#N/A</v>
      </c>
      <c r="R51" s="94" t="e">
        <f ca="true">+IF(AND(ISNUMBER(OFFSET('Water Data'!$H$9,0,10*ROW('Water Data'!H45))),'Data Summary'!CG51="Yes"),OFFSET('Water Data'!$H$9,0,10*ROW('Water Data'!H45)),NA())</f>
        <v>#N/A</v>
      </c>
      <c r="S51" s="94" t="e">
        <f ca="true">+IF(AND(ISNUMBER(OFFSET('Water Data'!$I$4,0,10*ROW('Water Data'!I45))),'Data Summary'!CH51="Yes"),100-OFFSET('Water Data'!$I$4,0,10*ROW('Water Data'!I45)),NA())</f>
        <v>#N/A</v>
      </c>
      <c r="T51" s="94" t="e">
        <f ca="true">+IF(AND(ISNUMBER(OFFSET('Water Data'!$I$6,0,10*ROW('Water Data'!I45))),'Data Summary'!CI51="Yes"),OFFSET('Water Data'!$I$6,0,10*ROW('Water Data'!I45)),NA())</f>
        <v>#N/A</v>
      </c>
      <c r="U51" s="94" t="e">
        <f ca="true">+IF(AND(ISNUMBER(OFFSET('Water Data'!$I$9,0,10*ROW('Water Data'!I45))),'Data Summary'!CJ51="Yes"),OFFSET('Water Data'!$I$9,0,10*ROW('Water Data'!I45)),NA())</f>
        <v>#N/A</v>
      </c>
      <c r="V51" s="95" t="e">
        <f ca="true">+IF(AND(ISNUMBER(OFFSET('Sanitation Data'!$D$4,0,10*ROW('Sanitation Data'!D45))),'Data Summary'!CK51="Yes"),100-OFFSET('Sanitation Data'!$D$4,0,10*ROW('Sanitation Data'!D45)),NA())</f>
        <v>#N/A</v>
      </c>
      <c r="W51" s="95" t="e">
        <f ca="true">+IF(AND(ISNUMBER(OFFSET('Sanitation Data'!$D$6,0,10*ROW('Sanitation Data'!D45))),'Data Summary'!CL51="Yes"),OFFSET('Sanitation Data'!$D$6,0,10*ROW('Sanitation Data'!D45)),NA())</f>
        <v>#N/A</v>
      </c>
      <c r="X51" s="95" t="e">
        <f ca="true">+IF(AND(ISNUMBER(OFFSET('Sanitation Data'!$D$10,0,10*ROW('Sanitation Data'!D45))),'Data Summary'!CM51="Yes"),OFFSET('Sanitation Data'!$D$10,0,10*ROW('Sanitation Data'!D45)),NA())</f>
        <v>#N/A</v>
      </c>
      <c r="Y51" s="95" t="e">
        <f ca="true">+IF(AND(ISNUMBER(OFFSET('Sanitation Data'!$D$11,0,10*ROW('Sanitation Data'!D45))),'Data Summary'!CN51="Yes"),OFFSET('Sanitation Data'!$D$11,0,10*ROW('Sanitation Data'!D45)),NA())</f>
        <v>#N/A</v>
      </c>
      <c r="Z51" s="95" t="e">
        <f ca="true">+IF(AND(ISNUMBER(OFFSET('Sanitation Data'!$D$12,0,10*ROW('Sanitation Data'!D45))),'Data Summary'!CO51="Yes"),OFFSET('Sanitation Data'!$D$12,0,10*ROW('Sanitation Data'!D45)),NA())</f>
        <v>#N/A</v>
      </c>
      <c r="AA51" s="95" t="e">
        <f ca="true">+IF(AND(ISNUMBER(OFFSET('Sanitation Data'!$E$4,0,10*ROW('Sanitation Data'!E45))),'Data Summary'!CP51="Yes"),100-OFFSET('Sanitation Data'!$E$4,0,10*ROW('Sanitation Data'!E45)),NA())</f>
        <v>#N/A</v>
      </c>
      <c r="AB51" s="95" t="e">
        <f ca="true">+IF(AND(ISNUMBER(OFFSET('Sanitation Data'!$E$6,0,10*ROW('Sanitation Data'!E45))),'Data Summary'!CQ51="Yes"),OFFSET('Sanitation Data'!$E$6,0,10*ROW('Sanitation Data'!E45)),NA())</f>
        <v>#N/A</v>
      </c>
      <c r="AC51" s="95" t="e">
        <f ca="true">+IF(AND(ISNUMBER(OFFSET('Sanitation Data'!$E$10,0,10*ROW('Sanitation Data'!E45))),'Data Summary'!CR51="Yes"),OFFSET('Sanitation Data'!$E$10,0,10*ROW('Sanitation Data'!E45)),NA())</f>
        <v>#N/A</v>
      </c>
      <c r="AD51" s="95" t="e">
        <f ca="true">+IF(AND(ISNUMBER(OFFSET('Sanitation Data'!$E$11,0,10*ROW('Sanitation Data'!E45))),'Data Summary'!CS51="Yes"),OFFSET('Sanitation Data'!$E$11,0,10*ROW('Sanitation Data'!E45)),NA())</f>
        <v>#N/A</v>
      </c>
      <c r="AE51" s="95" t="e">
        <f ca="true">+IF(AND(ISNUMBER(OFFSET('Sanitation Data'!$E$12,0,10*ROW('Sanitation Data'!E45))),'Data Summary'!CT51="Yes"),OFFSET('Sanitation Data'!$E$12,0,10*ROW('Sanitation Data'!E45)),NA())</f>
        <v>#N/A</v>
      </c>
      <c r="AF51" s="95" t="e">
        <f ca="true">+IF(AND(ISNUMBER(OFFSET('Sanitation Data'!$F$4,0,10*ROW('Sanitation Data'!F45))),'Data Summary'!CU51="Yes"),100-OFFSET('Sanitation Data'!$F$4,0,10*ROW('Sanitation Data'!F45)),NA())</f>
        <v>#N/A</v>
      </c>
      <c r="AG51" s="95" t="e">
        <f ca="true">+IF(AND(ISNUMBER(OFFSET('Sanitation Data'!$F$6,0,10*ROW('Sanitation Data'!F45))),'Data Summary'!CV51="Yes"),OFFSET('Sanitation Data'!$F$6,0,10*ROW('Sanitation Data'!F45)),NA())</f>
        <v>#N/A</v>
      </c>
      <c r="AH51" s="95" t="e">
        <f ca="true">+IF(AND(ISNUMBER(OFFSET('Sanitation Data'!$F$10,0,10*ROW('Sanitation Data'!F45))),'Data Summary'!CW51="Yes"),OFFSET('Sanitation Data'!$F$10,0,10*ROW('Sanitation Data'!F45)),NA())</f>
        <v>#N/A</v>
      </c>
      <c r="AI51" s="95" t="e">
        <f ca="true">+IF(AND(ISNUMBER(OFFSET('Sanitation Data'!$F$11,0,10*ROW('Sanitation Data'!F45))),'Data Summary'!CX51="Yes"),OFFSET('Sanitation Data'!$F$11,0,10*ROW('Sanitation Data'!F45)),NA())</f>
        <v>#N/A</v>
      </c>
      <c r="AJ51" s="95" t="e">
        <f ca="true">+IF(AND(ISNUMBER(OFFSET('Sanitation Data'!$F$12,0,10*ROW('Sanitation Data'!F45))),'Data Summary'!CY51="Yes"),OFFSET('Sanitation Data'!$F$12,0,10*ROW('Sanitation Data'!F45)),NA())</f>
        <v>#N/A</v>
      </c>
      <c r="AK51" s="95" t="e">
        <f ca="true">+IF(AND(ISNUMBER(OFFSET('Sanitation Data'!$G$4,0,10*ROW('Sanitation Data'!G45))),'Data Summary'!CZ51="Yes"),100-OFFSET('Sanitation Data'!$G$4,0,10*ROW('Sanitation Data'!G45)),NA())</f>
        <v>#N/A</v>
      </c>
      <c r="AL51" s="95" t="e">
        <f ca="true">+IF(AND(ISNUMBER(OFFSET('Sanitation Data'!$G$6,0,10*ROW('Sanitation Data'!G45))),'Data Summary'!DA51="Yes"),OFFSET('Sanitation Data'!$G$6,0,10*ROW('Sanitation Data'!G45)),NA())</f>
        <v>#N/A</v>
      </c>
      <c r="AM51" s="95" t="e">
        <f ca="true">+IF(AND(ISNUMBER(OFFSET('Sanitation Data'!$G$10,0,10*ROW('Sanitation Data'!G45))),'Data Summary'!DB51="Yes"),OFFSET('Sanitation Data'!$G$10,0,10*ROW('Sanitation Data'!G45)),NA())</f>
        <v>#N/A</v>
      </c>
      <c r="AN51" s="95" t="e">
        <f ca="true">+IF(AND(ISNUMBER(OFFSET('Sanitation Data'!$G$11,0,10*ROW('Sanitation Data'!G45))),'Data Summary'!DC51="Yes"),OFFSET('Sanitation Data'!$G$11,0,10*ROW('Sanitation Data'!G45)),NA())</f>
        <v>#N/A</v>
      </c>
      <c r="AO51" s="95" t="e">
        <f ca="true">+IF(AND(ISNUMBER(OFFSET('Sanitation Data'!$G$12,0,10*ROW('Sanitation Data'!G45))),'Data Summary'!DD51="Yes"),OFFSET('Sanitation Data'!$G$12,0,10*ROW('Sanitation Data'!G45)),NA())</f>
        <v>#N/A</v>
      </c>
      <c r="AP51" s="95" t="e">
        <f ca="true">+IF(AND(ISNUMBER(OFFSET('Sanitation Data'!$H$4,0,10*ROW('Sanitation Data'!H45))),'Data Summary'!DE51="Yes"),100-OFFSET('Sanitation Data'!$H$4,0,10*ROW('Sanitation Data'!H45)),NA())</f>
        <v>#N/A</v>
      </c>
      <c r="AQ51" s="95" t="e">
        <f ca="true">+IF(AND(ISNUMBER(OFFSET('Sanitation Data'!$H$6,0,10*ROW('Sanitation Data'!H45))),'Data Summary'!DF51="Yes"),OFFSET('Sanitation Data'!$H$6,0,10*ROW('Sanitation Data'!H45)),NA())</f>
        <v>#N/A</v>
      </c>
      <c r="AR51" s="95" t="e">
        <f ca="true">+IF(AND(ISNUMBER(OFFSET('Sanitation Data'!$H$10,0,10*ROW('Sanitation Data'!H45))),'Data Summary'!DG51="Yes"),OFFSET('Sanitation Data'!$H$10,0,10*ROW('Sanitation Data'!H45)),NA())</f>
        <v>#N/A</v>
      </c>
      <c r="AS51" s="95" t="e">
        <f ca="true">+IF(AND(ISNUMBER(OFFSET('Sanitation Data'!$H$11,0,10*ROW('Sanitation Data'!H45))),'Data Summary'!DH51="Yes"),OFFSET('Sanitation Data'!$H$11,0,10*ROW('Sanitation Data'!H45)),NA())</f>
        <v>#N/A</v>
      </c>
      <c r="AT51" s="95" t="e">
        <f ca="true">+IF(AND(ISNUMBER(OFFSET('Sanitation Data'!$H$12,0,10*ROW('Sanitation Data'!H45))),'Data Summary'!DI51="Yes"),OFFSET('Sanitation Data'!$H$12,0,10*ROW('Sanitation Data'!H45)),NA())</f>
        <v>#N/A</v>
      </c>
      <c r="AU51" s="95" t="e">
        <f ca="true">+IF(AND(ISNUMBER(OFFSET('Sanitation Data'!$I$4,0,10*ROW('Sanitation Data'!I45))),'Data Summary'!DJ51="Yes"),100-OFFSET('Sanitation Data'!$I$4,0,10*ROW('Sanitation Data'!I45)),NA())</f>
        <v>#N/A</v>
      </c>
      <c r="AV51" s="95" t="e">
        <f ca="true">+IF(AND(ISNUMBER(OFFSET('Sanitation Data'!$I$6,0,10*ROW('Sanitation Data'!I45))),'Data Summary'!DK51="Yes"),OFFSET('Sanitation Data'!$I$6,0,10*ROW('Sanitation Data'!I45)),NA())</f>
        <v>#N/A</v>
      </c>
      <c r="AW51" s="95" t="e">
        <f ca="true">+IF(AND(ISNUMBER(OFFSET('Sanitation Data'!$I$10,0,10*ROW('Sanitation Data'!I45))),'Data Summary'!DL51="Yes"),OFFSET('Sanitation Data'!$I$10,0,10*ROW('Sanitation Data'!I45)),NA())</f>
        <v>#N/A</v>
      </c>
      <c r="AX51" s="95" t="e">
        <f ca="true">+IF(AND(ISNUMBER(OFFSET('Sanitation Data'!$I$11,0,10*ROW('Sanitation Data'!I45))),'Data Summary'!DM51="Yes"),OFFSET('Sanitation Data'!$I$11,0,10*ROW('Sanitation Data'!I45)),NA())</f>
        <v>#N/A</v>
      </c>
      <c r="AY51" s="95" t="e">
        <f ca="true">+IF(AND(ISNUMBER(OFFSET('Sanitation Data'!$I$12,0,10*ROW('Sanitation Data'!I45))),'Data Summary'!DN51="Yes"),OFFSET('Sanitation Data'!$I$12,0,10*ROW('Sanitation Data'!I45)),NA())</f>
        <v>#N/A</v>
      </c>
      <c r="AZ51" s="96" t="e">
        <f ca="true">+IF(AND(ISNUMBER(OFFSET('Hygiene Data'!$D$5,0,10*ROW('Hygiene Data'!D45))),'Data Summary'!DO51="Yes"),OFFSET('Hygiene Data'!$D$5,0,10*ROW('Hygiene Data'!D45)),NA())</f>
        <v>#N/A</v>
      </c>
      <c r="BA51" s="96" t="e">
        <f ca="true">+IF(AND(ISNUMBER(OFFSET('Hygiene Data'!$D$7,0,10*ROW('Hygiene Data'!D45))),'Data Summary'!DP51="Yes"),OFFSET('Hygiene Data'!$D$7,0,10*ROW('Hygiene Data'!D45)),NA())</f>
        <v>#N/A</v>
      </c>
      <c r="BB51" s="96" t="e">
        <f ca="true">+IF(AND(ISNUMBER(OFFSET('Hygiene Data'!$D$9,0,10*ROW('Hygiene Data'!D45))),'Data Summary'!DQ51="Yes"),OFFSET('Hygiene Data'!$D$9,0,10*ROW('Hygiene Data'!D45)),NA())</f>
        <v>#N/A</v>
      </c>
      <c r="BC51" s="96" t="e">
        <f ca="true">+IF(AND(ISNUMBER(OFFSET('Hygiene Data'!$E$5,0,10*ROW('Hygiene Data'!E45))),'Data Summary'!DR51="Yes"),OFFSET('Hygiene Data'!$E$5,0,10*ROW('Hygiene Data'!E45)),NA())</f>
        <v>#N/A</v>
      </c>
      <c r="BD51" s="96" t="e">
        <f ca="true">+IF(AND(ISNUMBER(OFFSET('Hygiene Data'!$E$7,0,10*ROW('Hygiene Data'!E45))),'Data Summary'!DS51="Yes"),OFFSET('Hygiene Data'!$E$7,0,10*ROW('Hygiene Data'!E45)),NA())</f>
        <v>#N/A</v>
      </c>
      <c r="BE51" s="96" t="e">
        <f ca="true">+IF(AND(ISNUMBER(OFFSET('Hygiene Data'!$E$9,0,10*ROW('Hygiene Data'!E45))),'Data Summary'!DT51="Yes"),OFFSET('Hygiene Data'!$E$9,0,10*ROW('Hygiene Data'!E45)),NA())</f>
        <v>#N/A</v>
      </c>
      <c r="BF51" s="96" t="e">
        <f ca="true">+IF(AND(ISNUMBER(OFFSET('Hygiene Data'!$F$5,0,10*ROW('Hygiene Data'!F45))),'Data Summary'!DU51="Yes"),OFFSET('Hygiene Data'!$F$5,0,10*ROW('Hygiene Data'!F45)),NA())</f>
        <v>#N/A</v>
      </c>
      <c r="BG51" s="96" t="e">
        <f ca="true">+IF(AND(ISNUMBER(OFFSET('Hygiene Data'!$F$7,0,10*ROW('Hygiene Data'!F45))),'Data Summary'!DV51="Yes"),OFFSET('Hygiene Data'!$F$7,0,10*ROW('Hygiene Data'!F45)),NA())</f>
        <v>#N/A</v>
      </c>
      <c r="BH51" s="96" t="e">
        <f ca="true">+IF(AND(ISNUMBER(OFFSET('Hygiene Data'!$F$9,0,10*ROW('Hygiene Data'!F45))),'Data Summary'!DW51="Yes"),OFFSET('Hygiene Data'!$F$9,0,10*ROW('Hygiene Data'!F45)),NA())</f>
        <v>#N/A</v>
      </c>
      <c r="BI51" s="96" t="e">
        <f ca="true">+IF(AND(ISNUMBER(OFFSET('Hygiene Data'!$G$5,0,10*ROW('Hygiene Data'!G45))),'Data Summary'!DX51="Yes"),OFFSET('Hygiene Data'!$G$5,0,10*ROW('Hygiene Data'!G45)),NA())</f>
        <v>#N/A</v>
      </c>
      <c r="BJ51" s="96" t="e">
        <f ca="true">+IF(AND(ISNUMBER(OFFSET('Hygiene Data'!$G$7,0,10*ROW('Hygiene Data'!G45))),'Data Summary'!DY51="Yes"),OFFSET('Hygiene Data'!$G$7,0,10*ROW('Hygiene Data'!G45)),NA())</f>
        <v>#N/A</v>
      </c>
      <c r="BK51" s="96" t="e">
        <f ca="true">+IF(AND(ISNUMBER(OFFSET('Hygiene Data'!$G$9,0,10*ROW('Hygiene Data'!G45))),'Data Summary'!DZ51="Yes"),OFFSET('Hygiene Data'!$G$9,0,10*ROW('Hygiene Data'!G45)),NA())</f>
        <v>#N/A</v>
      </c>
      <c r="BL51" s="96" t="e">
        <f ca="true">+IF(AND(ISNUMBER(OFFSET('Hygiene Data'!$H$5,0,10*ROW('Hygiene Data'!H45))),'Data Summary'!EA51="Yes"),OFFSET('Hygiene Data'!$H$5,0,10*ROW('Hygiene Data'!H45)),NA())</f>
        <v>#N/A</v>
      </c>
      <c r="BM51" s="96" t="e">
        <f ca="true">+IF(AND(ISNUMBER(OFFSET('Hygiene Data'!$H$7,0,10*ROW('Hygiene Data'!H45))),'Data Summary'!EB51="Yes"),OFFSET('Hygiene Data'!$H$7,0,10*ROW('Hygiene Data'!H45)),NA())</f>
        <v>#N/A</v>
      </c>
      <c r="BN51" s="96" t="e">
        <f ca="true">+IF(AND(ISNUMBER(OFFSET('Hygiene Data'!$H$9,0,10*ROW('Hygiene Data'!H45))),'Data Summary'!EC51="Yes"),OFFSET('Hygiene Data'!$H$9,0,10*ROW('Hygiene Data'!H45)),NA())</f>
        <v>#N/A</v>
      </c>
      <c r="BO51" s="96" t="e">
        <f ca="true">+IF(AND(ISNUMBER(OFFSET('Hygiene Data'!$I$5,0,10*ROW('Hygiene Data'!I45))),'Data Summary'!ED51="Yes"),OFFSET('Hygiene Data'!$I$5,0,10*ROW('Hygiene Data'!I45)),NA())</f>
        <v>#N/A</v>
      </c>
      <c r="BP51" s="96" t="e">
        <f ca="true">+IF(AND(ISNUMBER(OFFSET('Hygiene Data'!$I$7,0,10*ROW('Hygiene Data'!I45))),'Data Summary'!EE51="Yes"),OFFSET('Hygiene Data'!$I$7,0,10*ROW('Hygiene Data'!I45)),NA())</f>
        <v>#N/A</v>
      </c>
      <c r="BQ51" s="96" t="e">
        <f ca="true">+IF(AND(ISNUMBER(OFFSET('Hygiene Data'!$I$9,0,10*ROW('Hygiene Data'!I45))),'Data Summary'!EF51="Yes"),OFFSET('Hygiene Data'!$I$9,0,10*ROW('Hygiene Data'!I45)),NA())</f>
        <v>#N/A</v>
      </c>
    </row>
    <row xmlns:x14ac="http://schemas.microsoft.com/office/spreadsheetml/2009/9/ac" r="52" x14ac:dyDescent="0.2">
      <c r="A52" s="330" t="e">
        <f ca="true">+RIGHT('Data Summary'!A52,LEN('Data Summary'!A52)-9)</f>
        <v>#VALUE!</v>
      </c>
      <c r="B52" s="37" t="str">
        <f ca="true">+IF(ISTEXT('Data Summary'!B52),'Data Summary'!B52,"")</f>
        <v/>
      </c>
      <c r="C52" s="329" t="e">
        <f ca="true">+VALUE('Data Summary'!C52)</f>
        <v>#VALUE!</v>
      </c>
      <c r="D52" s="94" t="e">
        <f ca="true">+IF(AND(ISNUMBER(OFFSET('Water Data'!$D$4,0,10*ROW('Water Data'!D46))),'Data Summary'!BS52="Yes"),100-OFFSET('Water Data'!$D$4,0,10*ROW('Water Data'!D46)),NA())</f>
        <v>#N/A</v>
      </c>
      <c r="E52" s="94" t="e">
        <f ca="true">+IF(AND(ISNUMBER(OFFSET('Water Data'!$D$6,0,10*ROW('Water Data'!D46))),'Data Summary'!BT52="Yes"),OFFSET('Water Data'!$D$6,0,10*ROW('Water Data'!D46)),NA())</f>
        <v>#N/A</v>
      </c>
      <c r="F52" s="94" t="e">
        <f ca="true">+IF(AND(ISNUMBER(OFFSET('Water Data'!$D$9,0,10*ROW('Water Data'!D46))),'Data Summary'!BU52="Yes"),OFFSET('Water Data'!$D$9,0,10*ROW('Water Data'!D46)),NA())</f>
        <v>#N/A</v>
      </c>
      <c r="G52" s="94" t="e">
        <f ca="true">+IF(AND(ISNUMBER(OFFSET('Water Data'!$E$4,0,10*ROW('Water Data'!E46))),'Data Summary'!BV52="Yes"),100-OFFSET('Water Data'!$E$4,0,10*ROW('Water Data'!E46)),NA())</f>
        <v>#N/A</v>
      </c>
      <c r="H52" s="94" t="e">
        <f ca="true">+IF(AND(ISNUMBER(OFFSET('Water Data'!$E$6,0,10*ROW('Water Data'!E46))),'Data Summary'!BW52="Yes"),OFFSET('Water Data'!$E$6,0,10*ROW('Water Data'!E46)),NA())</f>
        <v>#N/A</v>
      </c>
      <c r="I52" s="94" t="e">
        <f ca="true">+IF(AND(ISNUMBER(OFFSET('Water Data'!$E$9,0,10*ROW('Water Data'!E46))),'Data Summary'!BX52="Yes"),OFFSET('Water Data'!$E$9,0,10*ROW('Water Data'!E46)),NA())</f>
        <v>#N/A</v>
      </c>
      <c r="J52" s="94" t="e">
        <f ca="true">+IF(AND(ISNUMBER(OFFSET('Water Data'!$F$4,0,10*ROW('Water Data'!F46))),'Data Summary'!BY52="Yes"),100-OFFSET('Water Data'!$F$4,0,10*ROW('Water Data'!F46)),NA())</f>
        <v>#N/A</v>
      </c>
      <c r="K52" s="94" t="e">
        <f ca="true">+IF(AND(ISNUMBER(OFFSET('Water Data'!$F$6,0,10*ROW('Water Data'!F46))),'Data Summary'!BZ52="Yes"),OFFSET('Water Data'!$F$6,0,10*ROW('Water Data'!F46)),NA())</f>
        <v>#N/A</v>
      </c>
      <c r="L52" s="94" t="e">
        <f ca="true">+IF(AND(ISNUMBER(OFFSET('Water Data'!$F$9,0,10*ROW('Water Data'!F46))),'Data Summary'!CA52="Yes"),OFFSET('Water Data'!$F$9,0,10*ROW('Water Data'!F46)),NA())</f>
        <v>#N/A</v>
      </c>
      <c r="M52" s="94" t="e">
        <f ca="true">+IF(AND(ISNUMBER(OFFSET('Water Data'!$G$4,0,10*ROW('Water Data'!G46))),'Data Summary'!CB52="Yes"),100-OFFSET('Water Data'!$G$4,0,10*ROW('Water Data'!G46)),NA())</f>
        <v>#N/A</v>
      </c>
      <c r="N52" s="94" t="e">
        <f ca="true">+IF(AND(ISNUMBER(OFFSET('Water Data'!$G$6,0,10*ROW('Water Data'!G46))),'Data Summary'!CC52="Yes"),OFFSET('Water Data'!$G$6,0,10*ROW('Water Data'!G46)),NA())</f>
        <v>#N/A</v>
      </c>
      <c r="O52" s="94" t="e">
        <f ca="true">+IF(AND(ISNUMBER(OFFSET('Water Data'!$G$9,0,10*ROW('Water Data'!G46))),'Data Summary'!CD52="Yes"),OFFSET('Water Data'!$G$9,0,10*ROW('Water Data'!G46)),NA())</f>
        <v>#N/A</v>
      </c>
      <c r="P52" s="94" t="e">
        <f ca="true">+IF(AND(ISNUMBER(OFFSET('Water Data'!$H$4,0,10*ROW('Water Data'!H46))),'Data Summary'!CE52="Yes"),100-OFFSET('Water Data'!$H$4,0,10*ROW('Water Data'!H46)),NA())</f>
        <v>#N/A</v>
      </c>
      <c r="Q52" s="94" t="e">
        <f ca="true">+IF(AND(ISNUMBER(OFFSET('Water Data'!$H$6,0,10*ROW('Water Data'!H46))),'Data Summary'!CF52="Yes"),OFFSET('Water Data'!$H$6,0,10*ROW('Water Data'!H46)),NA())</f>
        <v>#N/A</v>
      </c>
      <c r="R52" s="94" t="e">
        <f ca="true">+IF(AND(ISNUMBER(OFFSET('Water Data'!$H$9,0,10*ROW('Water Data'!H46))),'Data Summary'!CG52="Yes"),OFFSET('Water Data'!$H$9,0,10*ROW('Water Data'!H46)),NA())</f>
        <v>#N/A</v>
      </c>
      <c r="S52" s="94" t="e">
        <f ca="true">+IF(AND(ISNUMBER(OFFSET('Water Data'!$I$4,0,10*ROW('Water Data'!I46))),'Data Summary'!CH52="Yes"),100-OFFSET('Water Data'!$I$4,0,10*ROW('Water Data'!I46)),NA())</f>
        <v>#N/A</v>
      </c>
      <c r="T52" s="94" t="e">
        <f ca="true">+IF(AND(ISNUMBER(OFFSET('Water Data'!$I$6,0,10*ROW('Water Data'!I46))),'Data Summary'!CI52="Yes"),OFFSET('Water Data'!$I$6,0,10*ROW('Water Data'!I46)),NA())</f>
        <v>#N/A</v>
      </c>
      <c r="U52" s="94" t="e">
        <f ca="true">+IF(AND(ISNUMBER(OFFSET('Water Data'!$I$9,0,10*ROW('Water Data'!I46))),'Data Summary'!CJ52="Yes"),OFFSET('Water Data'!$I$9,0,10*ROW('Water Data'!I46)),NA())</f>
        <v>#N/A</v>
      </c>
      <c r="V52" s="95" t="e">
        <f ca="true">+IF(AND(ISNUMBER(OFFSET('Sanitation Data'!$D$4,0,10*ROW('Sanitation Data'!D46))),'Data Summary'!CK52="Yes"),100-OFFSET('Sanitation Data'!$D$4,0,10*ROW('Sanitation Data'!D46)),NA())</f>
        <v>#N/A</v>
      </c>
      <c r="W52" s="95" t="e">
        <f ca="true">+IF(AND(ISNUMBER(OFFSET('Sanitation Data'!$D$6,0,10*ROW('Sanitation Data'!D46))),'Data Summary'!CL52="Yes"),OFFSET('Sanitation Data'!$D$6,0,10*ROW('Sanitation Data'!D46)),NA())</f>
        <v>#N/A</v>
      </c>
      <c r="X52" s="95" t="e">
        <f ca="true">+IF(AND(ISNUMBER(OFFSET('Sanitation Data'!$D$10,0,10*ROW('Sanitation Data'!D46))),'Data Summary'!CM52="Yes"),OFFSET('Sanitation Data'!$D$10,0,10*ROW('Sanitation Data'!D46)),NA())</f>
        <v>#N/A</v>
      </c>
      <c r="Y52" s="95" t="e">
        <f ca="true">+IF(AND(ISNUMBER(OFFSET('Sanitation Data'!$D$11,0,10*ROW('Sanitation Data'!D46))),'Data Summary'!CN52="Yes"),OFFSET('Sanitation Data'!$D$11,0,10*ROW('Sanitation Data'!D46)),NA())</f>
        <v>#N/A</v>
      </c>
      <c r="Z52" s="95" t="e">
        <f ca="true">+IF(AND(ISNUMBER(OFFSET('Sanitation Data'!$D$12,0,10*ROW('Sanitation Data'!D46))),'Data Summary'!CO52="Yes"),OFFSET('Sanitation Data'!$D$12,0,10*ROW('Sanitation Data'!D46)),NA())</f>
        <v>#N/A</v>
      </c>
      <c r="AA52" s="95" t="e">
        <f ca="true">+IF(AND(ISNUMBER(OFFSET('Sanitation Data'!$E$4,0,10*ROW('Sanitation Data'!E46))),'Data Summary'!CP52="Yes"),100-OFFSET('Sanitation Data'!$E$4,0,10*ROW('Sanitation Data'!E46)),NA())</f>
        <v>#N/A</v>
      </c>
      <c r="AB52" s="95" t="e">
        <f ca="true">+IF(AND(ISNUMBER(OFFSET('Sanitation Data'!$E$6,0,10*ROW('Sanitation Data'!E46))),'Data Summary'!CQ52="Yes"),OFFSET('Sanitation Data'!$E$6,0,10*ROW('Sanitation Data'!E46)),NA())</f>
        <v>#N/A</v>
      </c>
      <c r="AC52" s="95" t="e">
        <f ca="true">+IF(AND(ISNUMBER(OFFSET('Sanitation Data'!$E$10,0,10*ROW('Sanitation Data'!E46))),'Data Summary'!CR52="Yes"),OFFSET('Sanitation Data'!$E$10,0,10*ROW('Sanitation Data'!E46)),NA())</f>
        <v>#N/A</v>
      </c>
      <c r="AD52" s="95" t="e">
        <f ca="true">+IF(AND(ISNUMBER(OFFSET('Sanitation Data'!$E$11,0,10*ROW('Sanitation Data'!E46))),'Data Summary'!CS52="Yes"),OFFSET('Sanitation Data'!$E$11,0,10*ROW('Sanitation Data'!E46)),NA())</f>
        <v>#N/A</v>
      </c>
      <c r="AE52" s="95" t="e">
        <f ca="true">+IF(AND(ISNUMBER(OFFSET('Sanitation Data'!$E$12,0,10*ROW('Sanitation Data'!E46))),'Data Summary'!CT52="Yes"),OFFSET('Sanitation Data'!$E$12,0,10*ROW('Sanitation Data'!E46)),NA())</f>
        <v>#N/A</v>
      </c>
      <c r="AF52" s="95" t="e">
        <f ca="true">+IF(AND(ISNUMBER(OFFSET('Sanitation Data'!$F$4,0,10*ROW('Sanitation Data'!F46))),'Data Summary'!CU52="Yes"),100-OFFSET('Sanitation Data'!$F$4,0,10*ROW('Sanitation Data'!F46)),NA())</f>
        <v>#N/A</v>
      </c>
      <c r="AG52" s="95" t="e">
        <f ca="true">+IF(AND(ISNUMBER(OFFSET('Sanitation Data'!$F$6,0,10*ROW('Sanitation Data'!F46))),'Data Summary'!CV52="Yes"),OFFSET('Sanitation Data'!$F$6,0,10*ROW('Sanitation Data'!F46)),NA())</f>
        <v>#N/A</v>
      </c>
      <c r="AH52" s="95" t="e">
        <f ca="true">+IF(AND(ISNUMBER(OFFSET('Sanitation Data'!$F$10,0,10*ROW('Sanitation Data'!F46))),'Data Summary'!CW52="Yes"),OFFSET('Sanitation Data'!$F$10,0,10*ROW('Sanitation Data'!F46)),NA())</f>
        <v>#N/A</v>
      </c>
      <c r="AI52" s="95" t="e">
        <f ca="true">+IF(AND(ISNUMBER(OFFSET('Sanitation Data'!$F$11,0,10*ROW('Sanitation Data'!F46))),'Data Summary'!CX52="Yes"),OFFSET('Sanitation Data'!$F$11,0,10*ROW('Sanitation Data'!F46)),NA())</f>
        <v>#N/A</v>
      </c>
      <c r="AJ52" s="95" t="e">
        <f ca="true">+IF(AND(ISNUMBER(OFFSET('Sanitation Data'!$F$12,0,10*ROW('Sanitation Data'!F46))),'Data Summary'!CY52="Yes"),OFFSET('Sanitation Data'!$F$12,0,10*ROW('Sanitation Data'!F46)),NA())</f>
        <v>#N/A</v>
      </c>
      <c r="AK52" s="95" t="e">
        <f ca="true">+IF(AND(ISNUMBER(OFFSET('Sanitation Data'!$G$4,0,10*ROW('Sanitation Data'!G46))),'Data Summary'!CZ52="Yes"),100-OFFSET('Sanitation Data'!$G$4,0,10*ROW('Sanitation Data'!G46)),NA())</f>
        <v>#N/A</v>
      </c>
      <c r="AL52" s="95" t="e">
        <f ca="true">+IF(AND(ISNUMBER(OFFSET('Sanitation Data'!$G$6,0,10*ROW('Sanitation Data'!G46))),'Data Summary'!DA52="Yes"),OFFSET('Sanitation Data'!$G$6,0,10*ROW('Sanitation Data'!G46)),NA())</f>
        <v>#N/A</v>
      </c>
      <c r="AM52" s="95" t="e">
        <f ca="true">+IF(AND(ISNUMBER(OFFSET('Sanitation Data'!$G$10,0,10*ROW('Sanitation Data'!G46))),'Data Summary'!DB52="Yes"),OFFSET('Sanitation Data'!$G$10,0,10*ROW('Sanitation Data'!G46)),NA())</f>
        <v>#N/A</v>
      </c>
      <c r="AN52" s="95" t="e">
        <f ca="true">+IF(AND(ISNUMBER(OFFSET('Sanitation Data'!$G$11,0,10*ROW('Sanitation Data'!G46))),'Data Summary'!DC52="Yes"),OFFSET('Sanitation Data'!$G$11,0,10*ROW('Sanitation Data'!G46)),NA())</f>
        <v>#N/A</v>
      </c>
      <c r="AO52" s="95" t="e">
        <f ca="true">+IF(AND(ISNUMBER(OFFSET('Sanitation Data'!$G$12,0,10*ROW('Sanitation Data'!G46))),'Data Summary'!DD52="Yes"),OFFSET('Sanitation Data'!$G$12,0,10*ROW('Sanitation Data'!G46)),NA())</f>
        <v>#N/A</v>
      </c>
      <c r="AP52" s="95" t="e">
        <f ca="true">+IF(AND(ISNUMBER(OFFSET('Sanitation Data'!$H$4,0,10*ROW('Sanitation Data'!H46))),'Data Summary'!DE52="Yes"),100-OFFSET('Sanitation Data'!$H$4,0,10*ROW('Sanitation Data'!H46)),NA())</f>
        <v>#N/A</v>
      </c>
      <c r="AQ52" s="95" t="e">
        <f ca="true">+IF(AND(ISNUMBER(OFFSET('Sanitation Data'!$H$6,0,10*ROW('Sanitation Data'!H46))),'Data Summary'!DF52="Yes"),OFFSET('Sanitation Data'!$H$6,0,10*ROW('Sanitation Data'!H46)),NA())</f>
        <v>#N/A</v>
      </c>
      <c r="AR52" s="95" t="e">
        <f ca="true">+IF(AND(ISNUMBER(OFFSET('Sanitation Data'!$H$10,0,10*ROW('Sanitation Data'!H46))),'Data Summary'!DG52="Yes"),OFFSET('Sanitation Data'!$H$10,0,10*ROW('Sanitation Data'!H46)),NA())</f>
        <v>#N/A</v>
      </c>
      <c r="AS52" s="95" t="e">
        <f ca="true">+IF(AND(ISNUMBER(OFFSET('Sanitation Data'!$H$11,0,10*ROW('Sanitation Data'!H46))),'Data Summary'!DH52="Yes"),OFFSET('Sanitation Data'!$H$11,0,10*ROW('Sanitation Data'!H46)),NA())</f>
        <v>#N/A</v>
      </c>
      <c r="AT52" s="95" t="e">
        <f ca="true">+IF(AND(ISNUMBER(OFFSET('Sanitation Data'!$H$12,0,10*ROW('Sanitation Data'!H46))),'Data Summary'!DI52="Yes"),OFFSET('Sanitation Data'!$H$12,0,10*ROW('Sanitation Data'!H46)),NA())</f>
        <v>#N/A</v>
      </c>
      <c r="AU52" s="95" t="e">
        <f ca="true">+IF(AND(ISNUMBER(OFFSET('Sanitation Data'!$I$4,0,10*ROW('Sanitation Data'!I46))),'Data Summary'!DJ52="Yes"),100-OFFSET('Sanitation Data'!$I$4,0,10*ROW('Sanitation Data'!I46)),NA())</f>
        <v>#N/A</v>
      </c>
      <c r="AV52" s="95" t="e">
        <f ca="true">+IF(AND(ISNUMBER(OFFSET('Sanitation Data'!$I$6,0,10*ROW('Sanitation Data'!I46))),'Data Summary'!DK52="Yes"),OFFSET('Sanitation Data'!$I$6,0,10*ROW('Sanitation Data'!I46)),NA())</f>
        <v>#N/A</v>
      </c>
      <c r="AW52" s="95" t="e">
        <f ca="true">+IF(AND(ISNUMBER(OFFSET('Sanitation Data'!$I$10,0,10*ROW('Sanitation Data'!I46))),'Data Summary'!DL52="Yes"),OFFSET('Sanitation Data'!$I$10,0,10*ROW('Sanitation Data'!I46)),NA())</f>
        <v>#N/A</v>
      </c>
      <c r="AX52" s="95" t="e">
        <f ca="true">+IF(AND(ISNUMBER(OFFSET('Sanitation Data'!$I$11,0,10*ROW('Sanitation Data'!I46))),'Data Summary'!DM52="Yes"),OFFSET('Sanitation Data'!$I$11,0,10*ROW('Sanitation Data'!I46)),NA())</f>
        <v>#N/A</v>
      </c>
      <c r="AY52" s="95" t="e">
        <f ca="true">+IF(AND(ISNUMBER(OFFSET('Sanitation Data'!$I$12,0,10*ROW('Sanitation Data'!I46))),'Data Summary'!DN52="Yes"),OFFSET('Sanitation Data'!$I$12,0,10*ROW('Sanitation Data'!I46)),NA())</f>
        <v>#N/A</v>
      </c>
      <c r="AZ52" s="96" t="e">
        <f ca="true">+IF(AND(ISNUMBER(OFFSET('Hygiene Data'!$D$5,0,10*ROW('Hygiene Data'!D46))),'Data Summary'!DO52="Yes"),OFFSET('Hygiene Data'!$D$5,0,10*ROW('Hygiene Data'!D46)),NA())</f>
        <v>#N/A</v>
      </c>
      <c r="BA52" s="96" t="e">
        <f ca="true">+IF(AND(ISNUMBER(OFFSET('Hygiene Data'!$D$7,0,10*ROW('Hygiene Data'!D46))),'Data Summary'!DP52="Yes"),OFFSET('Hygiene Data'!$D$7,0,10*ROW('Hygiene Data'!D46)),NA())</f>
        <v>#N/A</v>
      </c>
      <c r="BB52" s="96" t="e">
        <f ca="true">+IF(AND(ISNUMBER(OFFSET('Hygiene Data'!$D$9,0,10*ROW('Hygiene Data'!D46))),'Data Summary'!DQ52="Yes"),OFFSET('Hygiene Data'!$D$9,0,10*ROW('Hygiene Data'!D46)),NA())</f>
        <v>#N/A</v>
      </c>
      <c r="BC52" s="96" t="e">
        <f ca="true">+IF(AND(ISNUMBER(OFFSET('Hygiene Data'!$E$5,0,10*ROW('Hygiene Data'!E46))),'Data Summary'!DR52="Yes"),OFFSET('Hygiene Data'!$E$5,0,10*ROW('Hygiene Data'!E46)),NA())</f>
        <v>#N/A</v>
      </c>
      <c r="BD52" s="96" t="e">
        <f ca="true">+IF(AND(ISNUMBER(OFFSET('Hygiene Data'!$E$7,0,10*ROW('Hygiene Data'!E46))),'Data Summary'!DS52="Yes"),OFFSET('Hygiene Data'!$E$7,0,10*ROW('Hygiene Data'!E46)),NA())</f>
        <v>#N/A</v>
      </c>
      <c r="BE52" s="96" t="e">
        <f ca="true">+IF(AND(ISNUMBER(OFFSET('Hygiene Data'!$E$9,0,10*ROW('Hygiene Data'!E46))),'Data Summary'!DT52="Yes"),OFFSET('Hygiene Data'!$E$9,0,10*ROW('Hygiene Data'!E46)),NA())</f>
        <v>#N/A</v>
      </c>
      <c r="BF52" s="96" t="e">
        <f ca="true">+IF(AND(ISNUMBER(OFFSET('Hygiene Data'!$F$5,0,10*ROW('Hygiene Data'!F46))),'Data Summary'!DU52="Yes"),OFFSET('Hygiene Data'!$F$5,0,10*ROW('Hygiene Data'!F46)),NA())</f>
        <v>#N/A</v>
      </c>
      <c r="BG52" s="96" t="e">
        <f ca="true">+IF(AND(ISNUMBER(OFFSET('Hygiene Data'!$F$7,0,10*ROW('Hygiene Data'!F46))),'Data Summary'!DV52="Yes"),OFFSET('Hygiene Data'!$F$7,0,10*ROW('Hygiene Data'!F46)),NA())</f>
        <v>#N/A</v>
      </c>
      <c r="BH52" s="96" t="e">
        <f ca="true">+IF(AND(ISNUMBER(OFFSET('Hygiene Data'!$F$9,0,10*ROW('Hygiene Data'!F46))),'Data Summary'!DW52="Yes"),OFFSET('Hygiene Data'!$F$9,0,10*ROW('Hygiene Data'!F46)),NA())</f>
        <v>#N/A</v>
      </c>
      <c r="BI52" s="96" t="e">
        <f ca="true">+IF(AND(ISNUMBER(OFFSET('Hygiene Data'!$G$5,0,10*ROW('Hygiene Data'!G46))),'Data Summary'!DX52="Yes"),OFFSET('Hygiene Data'!$G$5,0,10*ROW('Hygiene Data'!G46)),NA())</f>
        <v>#N/A</v>
      </c>
      <c r="BJ52" s="96" t="e">
        <f ca="true">+IF(AND(ISNUMBER(OFFSET('Hygiene Data'!$G$7,0,10*ROW('Hygiene Data'!G46))),'Data Summary'!DY52="Yes"),OFFSET('Hygiene Data'!$G$7,0,10*ROW('Hygiene Data'!G46)),NA())</f>
        <v>#N/A</v>
      </c>
      <c r="BK52" s="96" t="e">
        <f ca="true">+IF(AND(ISNUMBER(OFFSET('Hygiene Data'!$G$9,0,10*ROW('Hygiene Data'!G46))),'Data Summary'!DZ52="Yes"),OFFSET('Hygiene Data'!$G$9,0,10*ROW('Hygiene Data'!G46)),NA())</f>
        <v>#N/A</v>
      </c>
      <c r="BL52" s="96" t="e">
        <f ca="true">+IF(AND(ISNUMBER(OFFSET('Hygiene Data'!$H$5,0,10*ROW('Hygiene Data'!H46))),'Data Summary'!EA52="Yes"),OFFSET('Hygiene Data'!$H$5,0,10*ROW('Hygiene Data'!H46)),NA())</f>
        <v>#N/A</v>
      </c>
      <c r="BM52" s="96" t="e">
        <f ca="true">+IF(AND(ISNUMBER(OFFSET('Hygiene Data'!$H$7,0,10*ROW('Hygiene Data'!H46))),'Data Summary'!EB52="Yes"),OFFSET('Hygiene Data'!$H$7,0,10*ROW('Hygiene Data'!H46)),NA())</f>
        <v>#N/A</v>
      </c>
      <c r="BN52" s="96" t="e">
        <f ca="true">+IF(AND(ISNUMBER(OFFSET('Hygiene Data'!$H$9,0,10*ROW('Hygiene Data'!H46))),'Data Summary'!EC52="Yes"),OFFSET('Hygiene Data'!$H$9,0,10*ROW('Hygiene Data'!H46)),NA())</f>
        <v>#N/A</v>
      </c>
      <c r="BO52" s="96" t="e">
        <f ca="true">+IF(AND(ISNUMBER(OFFSET('Hygiene Data'!$I$5,0,10*ROW('Hygiene Data'!I46))),'Data Summary'!ED52="Yes"),OFFSET('Hygiene Data'!$I$5,0,10*ROW('Hygiene Data'!I46)),NA())</f>
        <v>#N/A</v>
      </c>
      <c r="BP52" s="96" t="e">
        <f ca="true">+IF(AND(ISNUMBER(OFFSET('Hygiene Data'!$I$7,0,10*ROW('Hygiene Data'!I46))),'Data Summary'!EE52="Yes"),OFFSET('Hygiene Data'!$I$7,0,10*ROW('Hygiene Data'!I46)),NA())</f>
        <v>#N/A</v>
      </c>
      <c r="BQ52" s="96" t="e">
        <f ca="true">+IF(AND(ISNUMBER(OFFSET('Hygiene Data'!$I$9,0,10*ROW('Hygiene Data'!I46))),'Data Summary'!EF52="Yes"),OFFSET('Hygiene Data'!$I$9,0,10*ROW('Hygiene Data'!I46)),NA())</f>
        <v>#N/A</v>
      </c>
    </row>
    <row xmlns:x14ac="http://schemas.microsoft.com/office/spreadsheetml/2009/9/ac" r="53" x14ac:dyDescent="0.2">
      <c r="A53" s="330" t="e">
        <f ca="true">+RIGHT('Data Summary'!A53,LEN('Data Summary'!A53)-9)</f>
        <v>#VALUE!</v>
      </c>
      <c r="B53" s="37" t="str">
        <f ca="true">+IF(ISTEXT('Data Summary'!B53),'Data Summary'!B53,"")</f>
        <v/>
      </c>
      <c r="C53" s="329" t="e">
        <f ca="true">+VALUE('Data Summary'!C53)</f>
        <v>#VALUE!</v>
      </c>
      <c r="D53" s="94" t="e">
        <f ca="true">+IF(AND(ISNUMBER(OFFSET('Water Data'!$D$4,0,10*ROW('Water Data'!D47))),'Data Summary'!BS53="Yes"),100-OFFSET('Water Data'!$D$4,0,10*ROW('Water Data'!D47)),NA())</f>
        <v>#N/A</v>
      </c>
      <c r="E53" s="94" t="e">
        <f ca="true">+IF(AND(ISNUMBER(OFFSET('Water Data'!$D$6,0,10*ROW('Water Data'!D47))),'Data Summary'!BT53="Yes"),OFFSET('Water Data'!$D$6,0,10*ROW('Water Data'!D47)),NA())</f>
        <v>#N/A</v>
      </c>
      <c r="F53" s="94" t="e">
        <f ca="true">+IF(AND(ISNUMBER(OFFSET('Water Data'!$D$9,0,10*ROW('Water Data'!D47))),'Data Summary'!BU53="Yes"),OFFSET('Water Data'!$D$9,0,10*ROW('Water Data'!D47)),NA())</f>
        <v>#N/A</v>
      </c>
      <c r="G53" s="94" t="e">
        <f ca="true">+IF(AND(ISNUMBER(OFFSET('Water Data'!$E$4,0,10*ROW('Water Data'!E47))),'Data Summary'!BV53="Yes"),100-OFFSET('Water Data'!$E$4,0,10*ROW('Water Data'!E47)),NA())</f>
        <v>#N/A</v>
      </c>
      <c r="H53" s="94" t="e">
        <f ca="true">+IF(AND(ISNUMBER(OFFSET('Water Data'!$E$6,0,10*ROW('Water Data'!E47))),'Data Summary'!BW53="Yes"),OFFSET('Water Data'!$E$6,0,10*ROW('Water Data'!E47)),NA())</f>
        <v>#N/A</v>
      </c>
      <c r="I53" s="94" t="e">
        <f ca="true">+IF(AND(ISNUMBER(OFFSET('Water Data'!$E$9,0,10*ROW('Water Data'!E47))),'Data Summary'!BX53="Yes"),OFFSET('Water Data'!$E$9,0,10*ROW('Water Data'!E47)),NA())</f>
        <v>#N/A</v>
      </c>
      <c r="J53" s="94" t="e">
        <f ca="true">+IF(AND(ISNUMBER(OFFSET('Water Data'!$F$4,0,10*ROW('Water Data'!F47))),'Data Summary'!BY53="Yes"),100-OFFSET('Water Data'!$F$4,0,10*ROW('Water Data'!F47)),NA())</f>
        <v>#N/A</v>
      </c>
      <c r="K53" s="94" t="e">
        <f ca="true">+IF(AND(ISNUMBER(OFFSET('Water Data'!$F$6,0,10*ROW('Water Data'!F47))),'Data Summary'!BZ53="Yes"),OFFSET('Water Data'!$F$6,0,10*ROW('Water Data'!F47)),NA())</f>
        <v>#N/A</v>
      </c>
      <c r="L53" s="94" t="e">
        <f ca="true">+IF(AND(ISNUMBER(OFFSET('Water Data'!$F$9,0,10*ROW('Water Data'!F47))),'Data Summary'!CA53="Yes"),OFFSET('Water Data'!$F$9,0,10*ROW('Water Data'!F47)),NA())</f>
        <v>#N/A</v>
      </c>
      <c r="M53" s="94" t="e">
        <f ca="true">+IF(AND(ISNUMBER(OFFSET('Water Data'!$G$4,0,10*ROW('Water Data'!G47))),'Data Summary'!CB53="Yes"),100-OFFSET('Water Data'!$G$4,0,10*ROW('Water Data'!G47)),NA())</f>
        <v>#N/A</v>
      </c>
      <c r="N53" s="94" t="e">
        <f ca="true">+IF(AND(ISNUMBER(OFFSET('Water Data'!$G$6,0,10*ROW('Water Data'!G47))),'Data Summary'!CC53="Yes"),OFFSET('Water Data'!$G$6,0,10*ROW('Water Data'!G47)),NA())</f>
        <v>#N/A</v>
      </c>
      <c r="O53" s="94" t="e">
        <f ca="true">+IF(AND(ISNUMBER(OFFSET('Water Data'!$G$9,0,10*ROW('Water Data'!G47))),'Data Summary'!CD53="Yes"),OFFSET('Water Data'!$G$9,0,10*ROW('Water Data'!G47)),NA())</f>
        <v>#N/A</v>
      </c>
      <c r="P53" s="94" t="e">
        <f ca="true">+IF(AND(ISNUMBER(OFFSET('Water Data'!$H$4,0,10*ROW('Water Data'!H47))),'Data Summary'!CE53="Yes"),100-OFFSET('Water Data'!$H$4,0,10*ROW('Water Data'!H47)),NA())</f>
        <v>#N/A</v>
      </c>
      <c r="Q53" s="94" t="e">
        <f ca="true">+IF(AND(ISNUMBER(OFFSET('Water Data'!$H$6,0,10*ROW('Water Data'!H47))),'Data Summary'!CF53="Yes"),OFFSET('Water Data'!$H$6,0,10*ROW('Water Data'!H47)),NA())</f>
        <v>#N/A</v>
      </c>
      <c r="R53" s="94" t="e">
        <f ca="true">+IF(AND(ISNUMBER(OFFSET('Water Data'!$H$9,0,10*ROW('Water Data'!H47))),'Data Summary'!CG53="Yes"),OFFSET('Water Data'!$H$9,0,10*ROW('Water Data'!H47)),NA())</f>
        <v>#N/A</v>
      </c>
      <c r="S53" s="94" t="e">
        <f ca="true">+IF(AND(ISNUMBER(OFFSET('Water Data'!$I$4,0,10*ROW('Water Data'!I47))),'Data Summary'!CH53="Yes"),100-OFFSET('Water Data'!$I$4,0,10*ROW('Water Data'!I47)),NA())</f>
        <v>#N/A</v>
      </c>
      <c r="T53" s="94" t="e">
        <f ca="true">+IF(AND(ISNUMBER(OFFSET('Water Data'!$I$6,0,10*ROW('Water Data'!I47))),'Data Summary'!CI53="Yes"),OFFSET('Water Data'!$I$6,0,10*ROW('Water Data'!I47)),NA())</f>
        <v>#N/A</v>
      </c>
      <c r="U53" s="94" t="e">
        <f ca="true">+IF(AND(ISNUMBER(OFFSET('Water Data'!$I$9,0,10*ROW('Water Data'!I47))),'Data Summary'!CJ53="Yes"),OFFSET('Water Data'!$I$9,0,10*ROW('Water Data'!I47)),NA())</f>
        <v>#N/A</v>
      </c>
      <c r="V53" s="95" t="e">
        <f ca="true">+IF(AND(ISNUMBER(OFFSET('Sanitation Data'!$D$4,0,10*ROW('Sanitation Data'!D47))),'Data Summary'!CK53="Yes"),100-OFFSET('Sanitation Data'!$D$4,0,10*ROW('Sanitation Data'!D47)),NA())</f>
        <v>#N/A</v>
      </c>
      <c r="W53" s="95" t="e">
        <f ca="true">+IF(AND(ISNUMBER(OFFSET('Sanitation Data'!$D$6,0,10*ROW('Sanitation Data'!D47))),'Data Summary'!CL53="Yes"),OFFSET('Sanitation Data'!$D$6,0,10*ROW('Sanitation Data'!D47)),NA())</f>
        <v>#N/A</v>
      </c>
      <c r="X53" s="95" t="e">
        <f ca="true">+IF(AND(ISNUMBER(OFFSET('Sanitation Data'!$D$10,0,10*ROW('Sanitation Data'!D47))),'Data Summary'!CM53="Yes"),OFFSET('Sanitation Data'!$D$10,0,10*ROW('Sanitation Data'!D47)),NA())</f>
        <v>#N/A</v>
      </c>
      <c r="Y53" s="95" t="e">
        <f ca="true">+IF(AND(ISNUMBER(OFFSET('Sanitation Data'!$D$11,0,10*ROW('Sanitation Data'!D47))),'Data Summary'!CN53="Yes"),OFFSET('Sanitation Data'!$D$11,0,10*ROW('Sanitation Data'!D47)),NA())</f>
        <v>#N/A</v>
      </c>
      <c r="Z53" s="95" t="e">
        <f ca="true">+IF(AND(ISNUMBER(OFFSET('Sanitation Data'!$D$12,0,10*ROW('Sanitation Data'!D47))),'Data Summary'!CO53="Yes"),OFFSET('Sanitation Data'!$D$12,0,10*ROW('Sanitation Data'!D47)),NA())</f>
        <v>#N/A</v>
      </c>
      <c r="AA53" s="95" t="e">
        <f ca="true">+IF(AND(ISNUMBER(OFFSET('Sanitation Data'!$E$4,0,10*ROW('Sanitation Data'!E47))),'Data Summary'!CP53="Yes"),100-OFFSET('Sanitation Data'!$E$4,0,10*ROW('Sanitation Data'!E47)),NA())</f>
        <v>#N/A</v>
      </c>
      <c r="AB53" s="95" t="e">
        <f ca="true">+IF(AND(ISNUMBER(OFFSET('Sanitation Data'!$E$6,0,10*ROW('Sanitation Data'!E47))),'Data Summary'!CQ53="Yes"),OFFSET('Sanitation Data'!$E$6,0,10*ROW('Sanitation Data'!E47)),NA())</f>
        <v>#N/A</v>
      </c>
      <c r="AC53" s="95" t="e">
        <f ca="true">+IF(AND(ISNUMBER(OFFSET('Sanitation Data'!$E$10,0,10*ROW('Sanitation Data'!E47))),'Data Summary'!CR53="Yes"),OFFSET('Sanitation Data'!$E$10,0,10*ROW('Sanitation Data'!E47)),NA())</f>
        <v>#N/A</v>
      </c>
      <c r="AD53" s="95" t="e">
        <f ca="true">+IF(AND(ISNUMBER(OFFSET('Sanitation Data'!$E$11,0,10*ROW('Sanitation Data'!E47))),'Data Summary'!CS53="Yes"),OFFSET('Sanitation Data'!$E$11,0,10*ROW('Sanitation Data'!E47)),NA())</f>
        <v>#N/A</v>
      </c>
      <c r="AE53" s="95" t="e">
        <f ca="true">+IF(AND(ISNUMBER(OFFSET('Sanitation Data'!$E$12,0,10*ROW('Sanitation Data'!E47))),'Data Summary'!CT53="Yes"),OFFSET('Sanitation Data'!$E$12,0,10*ROW('Sanitation Data'!E47)),NA())</f>
        <v>#N/A</v>
      </c>
      <c r="AF53" s="95" t="e">
        <f ca="true">+IF(AND(ISNUMBER(OFFSET('Sanitation Data'!$F$4,0,10*ROW('Sanitation Data'!F47))),'Data Summary'!CU53="Yes"),100-OFFSET('Sanitation Data'!$F$4,0,10*ROW('Sanitation Data'!F47)),NA())</f>
        <v>#N/A</v>
      </c>
      <c r="AG53" s="95" t="e">
        <f ca="true">+IF(AND(ISNUMBER(OFFSET('Sanitation Data'!$F$6,0,10*ROW('Sanitation Data'!F47))),'Data Summary'!CV53="Yes"),OFFSET('Sanitation Data'!$F$6,0,10*ROW('Sanitation Data'!F47)),NA())</f>
        <v>#N/A</v>
      </c>
      <c r="AH53" s="95" t="e">
        <f ca="true">+IF(AND(ISNUMBER(OFFSET('Sanitation Data'!$F$10,0,10*ROW('Sanitation Data'!F47))),'Data Summary'!CW53="Yes"),OFFSET('Sanitation Data'!$F$10,0,10*ROW('Sanitation Data'!F47)),NA())</f>
        <v>#N/A</v>
      </c>
      <c r="AI53" s="95" t="e">
        <f ca="true">+IF(AND(ISNUMBER(OFFSET('Sanitation Data'!$F$11,0,10*ROW('Sanitation Data'!F47))),'Data Summary'!CX53="Yes"),OFFSET('Sanitation Data'!$F$11,0,10*ROW('Sanitation Data'!F47)),NA())</f>
        <v>#N/A</v>
      </c>
      <c r="AJ53" s="95" t="e">
        <f ca="true">+IF(AND(ISNUMBER(OFFSET('Sanitation Data'!$F$12,0,10*ROW('Sanitation Data'!F47))),'Data Summary'!CY53="Yes"),OFFSET('Sanitation Data'!$F$12,0,10*ROW('Sanitation Data'!F47)),NA())</f>
        <v>#N/A</v>
      </c>
      <c r="AK53" s="95" t="e">
        <f ca="true">+IF(AND(ISNUMBER(OFFSET('Sanitation Data'!$G$4,0,10*ROW('Sanitation Data'!G47))),'Data Summary'!CZ53="Yes"),100-OFFSET('Sanitation Data'!$G$4,0,10*ROW('Sanitation Data'!G47)),NA())</f>
        <v>#N/A</v>
      </c>
      <c r="AL53" s="95" t="e">
        <f ca="true">+IF(AND(ISNUMBER(OFFSET('Sanitation Data'!$G$6,0,10*ROW('Sanitation Data'!G47))),'Data Summary'!DA53="Yes"),OFFSET('Sanitation Data'!$G$6,0,10*ROW('Sanitation Data'!G47)),NA())</f>
        <v>#N/A</v>
      </c>
      <c r="AM53" s="95" t="e">
        <f ca="true">+IF(AND(ISNUMBER(OFFSET('Sanitation Data'!$G$10,0,10*ROW('Sanitation Data'!G47))),'Data Summary'!DB53="Yes"),OFFSET('Sanitation Data'!$G$10,0,10*ROW('Sanitation Data'!G47)),NA())</f>
        <v>#N/A</v>
      </c>
      <c r="AN53" s="95" t="e">
        <f ca="true">+IF(AND(ISNUMBER(OFFSET('Sanitation Data'!$G$11,0,10*ROW('Sanitation Data'!G47))),'Data Summary'!DC53="Yes"),OFFSET('Sanitation Data'!$G$11,0,10*ROW('Sanitation Data'!G47)),NA())</f>
        <v>#N/A</v>
      </c>
      <c r="AO53" s="95" t="e">
        <f ca="true">+IF(AND(ISNUMBER(OFFSET('Sanitation Data'!$G$12,0,10*ROW('Sanitation Data'!G47))),'Data Summary'!DD53="Yes"),OFFSET('Sanitation Data'!$G$12,0,10*ROW('Sanitation Data'!G47)),NA())</f>
        <v>#N/A</v>
      </c>
      <c r="AP53" s="95" t="e">
        <f ca="true">+IF(AND(ISNUMBER(OFFSET('Sanitation Data'!$H$4,0,10*ROW('Sanitation Data'!H47))),'Data Summary'!DE53="Yes"),100-OFFSET('Sanitation Data'!$H$4,0,10*ROW('Sanitation Data'!H47)),NA())</f>
        <v>#N/A</v>
      </c>
      <c r="AQ53" s="95" t="e">
        <f ca="true">+IF(AND(ISNUMBER(OFFSET('Sanitation Data'!$H$6,0,10*ROW('Sanitation Data'!H47))),'Data Summary'!DF53="Yes"),OFFSET('Sanitation Data'!$H$6,0,10*ROW('Sanitation Data'!H47)),NA())</f>
        <v>#N/A</v>
      </c>
      <c r="AR53" s="95" t="e">
        <f ca="true">+IF(AND(ISNUMBER(OFFSET('Sanitation Data'!$H$10,0,10*ROW('Sanitation Data'!H47))),'Data Summary'!DG53="Yes"),OFFSET('Sanitation Data'!$H$10,0,10*ROW('Sanitation Data'!H47)),NA())</f>
        <v>#N/A</v>
      </c>
      <c r="AS53" s="95" t="e">
        <f ca="true">+IF(AND(ISNUMBER(OFFSET('Sanitation Data'!$H$11,0,10*ROW('Sanitation Data'!H47))),'Data Summary'!DH53="Yes"),OFFSET('Sanitation Data'!$H$11,0,10*ROW('Sanitation Data'!H47)),NA())</f>
        <v>#N/A</v>
      </c>
      <c r="AT53" s="95" t="e">
        <f ca="true">+IF(AND(ISNUMBER(OFFSET('Sanitation Data'!$H$12,0,10*ROW('Sanitation Data'!H47))),'Data Summary'!DI53="Yes"),OFFSET('Sanitation Data'!$H$12,0,10*ROW('Sanitation Data'!H47)),NA())</f>
        <v>#N/A</v>
      </c>
      <c r="AU53" s="95" t="e">
        <f ca="true">+IF(AND(ISNUMBER(OFFSET('Sanitation Data'!$I$4,0,10*ROW('Sanitation Data'!I47))),'Data Summary'!DJ53="Yes"),100-OFFSET('Sanitation Data'!$I$4,0,10*ROW('Sanitation Data'!I47)),NA())</f>
        <v>#N/A</v>
      </c>
      <c r="AV53" s="95" t="e">
        <f ca="true">+IF(AND(ISNUMBER(OFFSET('Sanitation Data'!$I$6,0,10*ROW('Sanitation Data'!I47))),'Data Summary'!DK53="Yes"),OFFSET('Sanitation Data'!$I$6,0,10*ROW('Sanitation Data'!I47)),NA())</f>
        <v>#N/A</v>
      </c>
      <c r="AW53" s="95" t="e">
        <f ca="true">+IF(AND(ISNUMBER(OFFSET('Sanitation Data'!$I$10,0,10*ROW('Sanitation Data'!I47))),'Data Summary'!DL53="Yes"),OFFSET('Sanitation Data'!$I$10,0,10*ROW('Sanitation Data'!I47)),NA())</f>
        <v>#N/A</v>
      </c>
      <c r="AX53" s="95" t="e">
        <f ca="true">+IF(AND(ISNUMBER(OFFSET('Sanitation Data'!$I$11,0,10*ROW('Sanitation Data'!I47))),'Data Summary'!DM53="Yes"),OFFSET('Sanitation Data'!$I$11,0,10*ROW('Sanitation Data'!I47)),NA())</f>
        <v>#N/A</v>
      </c>
      <c r="AY53" s="95" t="e">
        <f ca="true">+IF(AND(ISNUMBER(OFFSET('Sanitation Data'!$I$12,0,10*ROW('Sanitation Data'!I47))),'Data Summary'!DN53="Yes"),OFFSET('Sanitation Data'!$I$12,0,10*ROW('Sanitation Data'!I47)),NA())</f>
        <v>#N/A</v>
      </c>
      <c r="AZ53" s="96" t="e">
        <f ca="true">+IF(AND(ISNUMBER(OFFSET('Hygiene Data'!$D$5,0,10*ROW('Hygiene Data'!D47))),'Data Summary'!DO53="Yes"),OFFSET('Hygiene Data'!$D$5,0,10*ROW('Hygiene Data'!D47)),NA())</f>
        <v>#N/A</v>
      </c>
      <c r="BA53" s="96" t="e">
        <f ca="true">+IF(AND(ISNUMBER(OFFSET('Hygiene Data'!$D$7,0,10*ROW('Hygiene Data'!D47))),'Data Summary'!DP53="Yes"),OFFSET('Hygiene Data'!$D$7,0,10*ROW('Hygiene Data'!D47)),NA())</f>
        <v>#N/A</v>
      </c>
      <c r="BB53" s="96" t="e">
        <f ca="true">+IF(AND(ISNUMBER(OFFSET('Hygiene Data'!$D$9,0,10*ROW('Hygiene Data'!D47))),'Data Summary'!DQ53="Yes"),OFFSET('Hygiene Data'!$D$9,0,10*ROW('Hygiene Data'!D47)),NA())</f>
        <v>#N/A</v>
      </c>
      <c r="BC53" s="96" t="e">
        <f ca="true">+IF(AND(ISNUMBER(OFFSET('Hygiene Data'!$E$5,0,10*ROW('Hygiene Data'!E47))),'Data Summary'!DR53="Yes"),OFFSET('Hygiene Data'!$E$5,0,10*ROW('Hygiene Data'!E47)),NA())</f>
        <v>#N/A</v>
      </c>
      <c r="BD53" s="96" t="e">
        <f ca="true">+IF(AND(ISNUMBER(OFFSET('Hygiene Data'!$E$7,0,10*ROW('Hygiene Data'!E47))),'Data Summary'!DS53="Yes"),OFFSET('Hygiene Data'!$E$7,0,10*ROW('Hygiene Data'!E47)),NA())</f>
        <v>#N/A</v>
      </c>
      <c r="BE53" s="96" t="e">
        <f ca="true">+IF(AND(ISNUMBER(OFFSET('Hygiene Data'!$E$9,0,10*ROW('Hygiene Data'!E47))),'Data Summary'!DT53="Yes"),OFFSET('Hygiene Data'!$E$9,0,10*ROW('Hygiene Data'!E47)),NA())</f>
        <v>#N/A</v>
      </c>
      <c r="BF53" s="96" t="e">
        <f ca="true">+IF(AND(ISNUMBER(OFFSET('Hygiene Data'!$F$5,0,10*ROW('Hygiene Data'!F47))),'Data Summary'!DU53="Yes"),OFFSET('Hygiene Data'!$F$5,0,10*ROW('Hygiene Data'!F47)),NA())</f>
        <v>#N/A</v>
      </c>
      <c r="BG53" s="96" t="e">
        <f ca="true">+IF(AND(ISNUMBER(OFFSET('Hygiene Data'!$F$7,0,10*ROW('Hygiene Data'!F47))),'Data Summary'!DV53="Yes"),OFFSET('Hygiene Data'!$F$7,0,10*ROW('Hygiene Data'!F47)),NA())</f>
        <v>#N/A</v>
      </c>
      <c r="BH53" s="96" t="e">
        <f ca="true">+IF(AND(ISNUMBER(OFFSET('Hygiene Data'!$F$9,0,10*ROW('Hygiene Data'!F47))),'Data Summary'!DW53="Yes"),OFFSET('Hygiene Data'!$F$9,0,10*ROW('Hygiene Data'!F47)),NA())</f>
        <v>#N/A</v>
      </c>
      <c r="BI53" s="96" t="e">
        <f ca="true">+IF(AND(ISNUMBER(OFFSET('Hygiene Data'!$G$5,0,10*ROW('Hygiene Data'!G47))),'Data Summary'!DX53="Yes"),OFFSET('Hygiene Data'!$G$5,0,10*ROW('Hygiene Data'!G47)),NA())</f>
        <v>#N/A</v>
      </c>
      <c r="BJ53" s="96" t="e">
        <f ca="true">+IF(AND(ISNUMBER(OFFSET('Hygiene Data'!$G$7,0,10*ROW('Hygiene Data'!G47))),'Data Summary'!DY53="Yes"),OFFSET('Hygiene Data'!$G$7,0,10*ROW('Hygiene Data'!G47)),NA())</f>
        <v>#N/A</v>
      </c>
      <c r="BK53" s="96" t="e">
        <f ca="true">+IF(AND(ISNUMBER(OFFSET('Hygiene Data'!$G$9,0,10*ROW('Hygiene Data'!G47))),'Data Summary'!DZ53="Yes"),OFFSET('Hygiene Data'!$G$9,0,10*ROW('Hygiene Data'!G47)),NA())</f>
        <v>#N/A</v>
      </c>
      <c r="BL53" s="96" t="e">
        <f ca="true">+IF(AND(ISNUMBER(OFFSET('Hygiene Data'!$H$5,0,10*ROW('Hygiene Data'!H47))),'Data Summary'!EA53="Yes"),OFFSET('Hygiene Data'!$H$5,0,10*ROW('Hygiene Data'!H47)),NA())</f>
        <v>#N/A</v>
      </c>
      <c r="BM53" s="96" t="e">
        <f ca="true">+IF(AND(ISNUMBER(OFFSET('Hygiene Data'!$H$7,0,10*ROW('Hygiene Data'!H47))),'Data Summary'!EB53="Yes"),OFFSET('Hygiene Data'!$H$7,0,10*ROW('Hygiene Data'!H47)),NA())</f>
        <v>#N/A</v>
      </c>
      <c r="BN53" s="96" t="e">
        <f ca="true">+IF(AND(ISNUMBER(OFFSET('Hygiene Data'!$H$9,0,10*ROW('Hygiene Data'!H47))),'Data Summary'!EC53="Yes"),OFFSET('Hygiene Data'!$H$9,0,10*ROW('Hygiene Data'!H47)),NA())</f>
        <v>#N/A</v>
      </c>
      <c r="BO53" s="96" t="e">
        <f ca="true">+IF(AND(ISNUMBER(OFFSET('Hygiene Data'!$I$5,0,10*ROW('Hygiene Data'!I47))),'Data Summary'!ED53="Yes"),OFFSET('Hygiene Data'!$I$5,0,10*ROW('Hygiene Data'!I47)),NA())</f>
        <v>#N/A</v>
      </c>
      <c r="BP53" s="96" t="e">
        <f ca="true">+IF(AND(ISNUMBER(OFFSET('Hygiene Data'!$I$7,0,10*ROW('Hygiene Data'!I47))),'Data Summary'!EE53="Yes"),OFFSET('Hygiene Data'!$I$7,0,10*ROW('Hygiene Data'!I47)),NA())</f>
        <v>#N/A</v>
      </c>
      <c r="BQ53" s="96" t="e">
        <f ca="true">+IF(AND(ISNUMBER(OFFSET('Hygiene Data'!$I$9,0,10*ROW('Hygiene Data'!I47))),'Data Summary'!EF53="Yes"),OFFSET('Hygiene Data'!$I$9,0,10*ROW('Hygiene Data'!I47)),NA())</f>
        <v>#N/A</v>
      </c>
    </row>
    <row xmlns:x14ac="http://schemas.microsoft.com/office/spreadsheetml/2009/9/ac" r="54" x14ac:dyDescent="0.2">
      <c r="A54" s="330" t="e">
        <f ca="true">+RIGHT('Data Summary'!A54,LEN('Data Summary'!A54)-9)</f>
        <v>#VALUE!</v>
      </c>
      <c r="B54" s="37" t="str">
        <f ca="true">+IF(ISTEXT('Data Summary'!B54),'Data Summary'!B54,"")</f>
        <v/>
      </c>
      <c r="C54" s="329" t="e">
        <f ca="true">+VALUE('Data Summary'!C54)</f>
        <v>#VALUE!</v>
      </c>
      <c r="D54" s="94" t="e">
        <f ca="true">+IF(AND(ISNUMBER(OFFSET('Water Data'!$D$4,0,10*ROW('Water Data'!D48))),'Data Summary'!BS54="Yes"),100-OFFSET('Water Data'!$D$4,0,10*ROW('Water Data'!D48)),NA())</f>
        <v>#N/A</v>
      </c>
      <c r="E54" s="94" t="e">
        <f ca="true">+IF(AND(ISNUMBER(OFFSET('Water Data'!$D$6,0,10*ROW('Water Data'!D48))),'Data Summary'!BT54="Yes"),OFFSET('Water Data'!$D$6,0,10*ROW('Water Data'!D48)),NA())</f>
        <v>#N/A</v>
      </c>
      <c r="F54" s="94" t="e">
        <f ca="true">+IF(AND(ISNUMBER(OFFSET('Water Data'!$D$9,0,10*ROW('Water Data'!D48))),'Data Summary'!BU54="Yes"),OFFSET('Water Data'!$D$9,0,10*ROW('Water Data'!D48)),NA())</f>
        <v>#N/A</v>
      </c>
      <c r="G54" s="94" t="e">
        <f ca="true">+IF(AND(ISNUMBER(OFFSET('Water Data'!$E$4,0,10*ROW('Water Data'!E48))),'Data Summary'!BV54="Yes"),100-OFFSET('Water Data'!$E$4,0,10*ROW('Water Data'!E48)),NA())</f>
        <v>#N/A</v>
      </c>
      <c r="H54" s="94" t="e">
        <f ca="true">+IF(AND(ISNUMBER(OFFSET('Water Data'!$E$6,0,10*ROW('Water Data'!E48))),'Data Summary'!BW54="Yes"),OFFSET('Water Data'!$E$6,0,10*ROW('Water Data'!E48)),NA())</f>
        <v>#N/A</v>
      </c>
      <c r="I54" s="94" t="e">
        <f ca="true">+IF(AND(ISNUMBER(OFFSET('Water Data'!$E$9,0,10*ROW('Water Data'!E48))),'Data Summary'!BX54="Yes"),OFFSET('Water Data'!$E$9,0,10*ROW('Water Data'!E48)),NA())</f>
        <v>#N/A</v>
      </c>
      <c r="J54" s="94" t="e">
        <f ca="true">+IF(AND(ISNUMBER(OFFSET('Water Data'!$F$4,0,10*ROW('Water Data'!F48))),'Data Summary'!BY54="Yes"),100-OFFSET('Water Data'!$F$4,0,10*ROW('Water Data'!F48)),NA())</f>
        <v>#N/A</v>
      </c>
      <c r="K54" s="94" t="e">
        <f ca="true">+IF(AND(ISNUMBER(OFFSET('Water Data'!$F$6,0,10*ROW('Water Data'!F48))),'Data Summary'!BZ54="Yes"),OFFSET('Water Data'!$F$6,0,10*ROW('Water Data'!F48)),NA())</f>
        <v>#N/A</v>
      </c>
      <c r="L54" s="94" t="e">
        <f ca="true">+IF(AND(ISNUMBER(OFFSET('Water Data'!$F$9,0,10*ROW('Water Data'!F48))),'Data Summary'!CA54="Yes"),OFFSET('Water Data'!$F$9,0,10*ROW('Water Data'!F48)),NA())</f>
        <v>#N/A</v>
      </c>
      <c r="M54" s="94" t="e">
        <f ca="true">+IF(AND(ISNUMBER(OFFSET('Water Data'!$G$4,0,10*ROW('Water Data'!G48))),'Data Summary'!CB54="Yes"),100-OFFSET('Water Data'!$G$4,0,10*ROW('Water Data'!G48)),NA())</f>
        <v>#N/A</v>
      </c>
      <c r="N54" s="94" t="e">
        <f ca="true">+IF(AND(ISNUMBER(OFFSET('Water Data'!$G$6,0,10*ROW('Water Data'!G48))),'Data Summary'!CC54="Yes"),OFFSET('Water Data'!$G$6,0,10*ROW('Water Data'!G48)),NA())</f>
        <v>#N/A</v>
      </c>
      <c r="O54" s="94" t="e">
        <f ca="true">+IF(AND(ISNUMBER(OFFSET('Water Data'!$G$9,0,10*ROW('Water Data'!G48))),'Data Summary'!CD54="Yes"),OFFSET('Water Data'!$G$9,0,10*ROW('Water Data'!G48)),NA())</f>
        <v>#N/A</v>
      </c>
      <c r="P54" s="94" t="e">
        <f ca="true">+IF(AND(ISNUMBER(OFFSET('Water Data'!$H$4,0,10*ROW('Water Data'!H48))),'Data Summary'!CE54="Yes"),100-OFFSET('Water Data'!$H$4,0,10*ROW('Water Data'!H48)),NA())</f>
        <v>#N/A</v>
      </c>
      <c r="Q54" s="94" t="e">
        <f ca="true">+IF(AND(ISNUMBER(OFFSET('Water Data'!$H$6,0,10*ROW('Water Data'!H48))),'Data Summary'!CF54="Yes"),OFFSET('Water Data'!$H$6,0,10*ROW('Water Data'!H48)),NA())</f>
        <v>#N/A</v>
      </c>
      <c r="R54" s="94" t="e">
        <f ca="true">+IF(AND(ISNUMBER(OFFSET('Water Data'!$H$9,0,10*ROW('Water Data'!H48))),'Data Summary'!CG54="Yes"),OFFSET('Water Data'!$H$9,0,10*ROW('Water Data'!H48)),NA())</f>
        <v>#N/A</v>
      </c>
      <c r="S54" s="94" t="e">
        <f ca="true">+IF(AND(ISNUMBER(OFFSET('Water Data'!$I$4,0,10*ROW('Water Data'!I48))),'Data Summary'!CH54="Yes"),100-OFFSET('Water Data'!$I$4,0,10*ROW('Water Data'!I48)),NA())</f>
        <v>#N/A</v>
      </c>
      <c r="T54" s="94" t="e">
        <f ca="true">+IF(AND(ISNUMBER(OFFSET('Water Data'!$I$6,0,10*ROW('Water Data'!I48))),'Data Summary'!CI54="Yes"),OFFSET('Water Data'!$I$6,0,10*ROW('Water Data'!I48)),NA())</f>
        <v>#N/A</v>
      </c>
      <c r="U54" s="94" t="e">
        <f ca="true">+IF(AND(ISNUMBER(OFFSET('Water Data'!$I$9,0,10*ROW('Water Data'!I48))),'Data Summary'!CJ54="Yes"),OFFSET('Water Data'!$I$9,0,10*ROW('Water Data'!I48)),NA())</f>
        <v>#N/A</v>
      </c>
      <c r="V54" s="95" t="e">
        <f ca="true">+IF(AND(ISNUMBER(OFFSET('Sanitation Data'!$D$4,0,10*ROW('Sanitation Data'!D48))),'Data Summary'!CK54="Yes"),100-OFFSET('Sanitation Data'!$D$4,0,10*ROW('Sanitation Data'!D48)),NA())</f>
        <v>#N/A</v>
      </c>
      <c r="W54" s="95" t="e">
        <f ca="true">+IF(AND(ISNUMBER(OFFSET('Sanitation Data'!$D$6,0,10*ROW('Sanitation Data'!D48))),'Data Summary'!CL54="Yes"),OFFSET('Sanitation Data'!$D$6,0,10*ROW('Sanitation Data'!D48)),NA())</f>
        <v>#N/A</v>
      </c>
      <c r="X54" s="95" t="e">
        <f ca="true">+IF(AND(ISNUMBER(OFFSET('Sanitation Data'!$D$10,0,10*ROW('Sanitation Data'!D48))),'Data Summary'!CM54="Yes"),OFFSET('Sanitation Data'!$D$10,0,10*ROW('Sanitation Data'!D48)),NA())</f>
        <v>#N/A</v>
      </c>
      <c r="Y54" s="95" t="e">
        <f ca="true">+IF(AND(ISNUMBER(OFFSET('Sanitation Data'!$D$11,0,10*ROW('Sanitation Data'!D48))),'Data Summary'!CN54="Yes"),OFFSET('Sanitation Data'!$D$11,0,10*ROW('Sanitation Data'!D48)),NA())</f>
        <v>#N/A</v>
      </c>
      <c r="Z54" s="95" t="e">
        <f ca="true">+IF(AND(ISNUMBER(OFFSET('Sanitation Data'!$D$12,0,10*ROW('Sanitation Data'!D48))),'Data Summary'!CO54="Yes"),OFFSET('Sanitation Data'!$D$12,0,10*ROW('Sanitation Data'!D48)),NA())</f>
        <v>#N/A</v>
      </c>
      <c r="AA54" s="95" t="e">
        <f ca="true">+IF(AND(ISNUMBER(OFFSET('Sanitation Data'!$E$4,0,10*ROW('Sanitation Data'!E48))),'Data Summary'!CP54="Yes"),100-OFFSET('Sanitation Data'!$E$4,0,10*ROW('Sanitation Data'!E48)),NA())</f>
        <v>#N/A</v>
      </c>
      <c r="AB54" s="95" t="e">
        <f ca="true">+IF(AND(ISNUMBER(OFFSET('Sanitation Data'!$E$6,0,10*ROW('Sanitation Data'!E48))),'Data Summary'!CQ54="Yes"),OFFSET('Sanitation Data'!$E$6,0,10*ROW('Sanitation Data'!E48)),NA())</f>
        <v>#N/A</v>
      </c>
      <c r="AC54" s="95" t="e">
        <f ca="true">+IF(AND(ISNUMBER(OFFSET('Sanitation Data'!$E$10,0,10*ROW('Sanitation Data'!E48))),'Data Summary'!CR54="Yes"),OFFSET('Sanitation Data'!$E$10,0,10*ROW('Sanitation Data'!E48)),NA())</f>
        <v>#N/A</v>
      </c>
      <c r="AD54" s="95" t="e">
        <f ca="true">+IF(AND(ISNUMBER(OFFSET('Sanitation Data'!$E$11,0,10*ROW('Sanitation Data'!E48))),'Data Summary'!CS54="Yes"),OFFSET('Sanitation Data'!$E$11,0,10*ROW('Sanitation Data'!E48)),NA())</f>
        <v>#N/A</v>
      </c>
      <c r="AE54" s="95" t="e">
        <f ca="true">+IF(AND(ISNUMBER(OFFSET('Sanitation Data'!$E$12,0,10*ROW('Sanitation Data'!E48))),'Data Summary'!CT54="Yes"),OFFSET('Sanitation Data'!$E$12,0,10*ROW('Sanitation Data'!E48)),NA())</f>
        <v>#N/A</v>
      </c>
      <c r="AF54" s="95" t="e">
        <f ca="true">+IF(AND(ISNUMBER(OFFSET('Sanitation Data'!$F$4,0,10*ROW('Sanitation Data'!F48))),'Data Summary'!CU54="Yes"),100-OFFSET('Sanitation Data'!$F$4,0,10*ROW('Sanitation Data'!F48)),NA())</f>
        <v>#N/A</v>
      </c>
      <c r="AG54" s="95" t="e">
        <f ca="true">+IF(AND(ISNUMBER(OFFSET('Sanitation Data'!$F$6,0,10*ROW('Sanitation Data'!F48))),'Data Summary'!CV54="Yes"),OFFSET('Sanitation Data'!$F$6,0,10*ROW('Sanitation Data'!F48)),NA())</f>
        <v>#N/A</v>
      </c>
      <c r="AH54" s="95" t="e">
        <f ca="true">+IF(AND(ISNUMBER(OFFSET('Sanitation Data'!$F$10,0,10*ROW('Sanitation Data'!F48))),'Data Summary'!CW54="Yes"),OFFSET('Sanitation Data'!$F$10,0,10*ROW('Sanitation Data'!F48)),NA())</f>
        <v>#N/A</v>
      </c>
      <c r="AI54" s="95" t="e">
        <f ca="true">+IF(AND(ISNUMBER(OFFSET('Sanitation Data'!$F$11,0,10*ROW('Sanitation Data'!F48))),'Data Summary'!CX54="Yes"),OFFSET('Sanitation Data'!$F$11,0,10*ROW('Sanitation Data'!F48)),NA())</f>
        <v>#N/A</v>
      </c>
      <c r="AJ54" s="95" t="e">
        <f ca="true">+IF(AND(ISNUMBER(OFFSET('Sanitation Data'!$F$12,0,10*ROW('Sanitation Data'!F48))),'Data Summary'!CY54="Yes"),OFFSET('Sanitation Data'!$F$12,0,10*ROW('Sanitation Data'!F48)),NA())</f>
        <v>#N/A</v>
      </c>
      <c r="AK54" s="95" t="e">
        <f ca="true">+IF(AND(ISNUMBER(OFFSET('Sanitation Data'!$G$4,0,10*ROW('Sanitation Data'!G48))),'Data Summary'!CZ54="Yes"),100-OFFSET('Sanitation Data'!$G$4,0,10*ROW('Sanitation Data'!G48)),NA())</f>
        <v>#N/A</v>
      </c>
      <c r="AL54" s="95" t="e">
        <f ca="true">+IF(AND(ISNUMBER(OFFSET('Sanitation Data'!$G$6,0,10*ROW('Sanitation Data'!G48))),'Data Summary'!DA54="Yes"),OFFSET('Sanitation Data'!$G$6,0,10*ROW('Sanitation Data'!G48)),NA())</f>
        <v>#N/A</v>
      </c>
      <c r="AM54" s="95" t="e">
        <f ca="true">+IF(AND(ISNUMBER(OFFSET('Sanitation Data'!$G$10,0,10*ROW('Sanitation Data'!G48))),'Data Summary'!DB54="Yes"),OFFSET('Sanitation Data'!$G$10,0,10*ROW('Sanitation Data'!G48)),NA())</f>
        <v>#N/A</v>
      </c>
      <c r="AN54" s="95" t="e">
        <f ca="true">+IF(AND(ISNUMBER(OFFSET('Sanitation Data'!$G$11,0,10*ROW('Sanitation Data'!G48))),'Data Summary'!DC54="Yes"),OFFSET('Sanitation Data'!$G$11,0,10*ROW('Sanitation Data'!G48)),NA())</f>
        <v>#N/A</v>
      </c>
      <c r="AO54" s="95" t="e">
        <f ca="true">+IF(AND(ISNUMBER(OFFSET('Sanitation Data'!$G$12,0,10*ROW('Sanitation Data'!G48))),'Data Summary'!DD54="Yes"),OFFSET('Sanitation Data'!$G$12,0,10*ROW('Sanitation Data'!G48)),NA())</f>
        <v>#N/A</v>
      </c>
      <c r="AP54" s="95" t="e">
        <f ca="true">+IF(AND(ISNUMBER(OFFSET('Sanitation Data'!$H$4,0,10*ROW('Sanitation Data'!H48))),'Data Summary'!DE54="Yes"),100-OFFSET('Sanitation Data'!$H$4,0,10*ROW('Sanitation Data'!H48)),NA())</f>
        <v>#N/A</v>
      </c>
      <c r="AQ54" s="95" t="e">
        <f ca="true">+IF(AND(ISNUMBER(OFFSET('Sanitation Data'!$H$6,0,10*ROW('Sanitation Data'!H48))),'Data Summary'!DF54="Yes"),OFFSET('Sanitation Data'!$H$6,0,10*ROW('Sanitation Data'!H48)),NA())</f>
        <v>#N/A</v>
      </c>
      <c r="AR54" s="95" t="e">
        <f ca="true">+IF(AND(ISNUMBER(OFFSET('Sanitation Data'!$H$10,0,10*ROW('Sanitation Data'!H48))),'Data Summary'!DG54="Yes"),OFFSET('Sanitation Data'!$H$10,0,10*ROW('Sanitation Data'!H48)),NA())</f>
        <v>#N/A</v>
      </c>
      <c r="AS54" s="95" t="e">
        <f ca="true">+IF(AND(ISNUMBER(OFFSET('Sanitation Data'!$H$11,0,10*ROW('Sanitation Data'!H48))),'Data Summary'!DH54="Yes"),OFFSET('Sanitation Data'!$H$11,0,10*ROW('Sanitation Data'!H48)),NA())</f>
        <v>#N/A</v>
      </c>
      <c r="AT54" s="95" t="e">
        <f ca="true">+IF(AND(ISNUMBER(OFFSET('Sanitation Data'!$H$12,0,10*ROW('Sanitation Data'!H48))),'Data Summary'!DI54="Yes"),OFFSET('Sanitation Data'!$H$12,0,10*ROW('Sanitation Data'!H48)),NA())</f>
        <v>#N/A</v>
      </c>
      <c r="AU54" s="95" t="e">
        <f ca="true">+IF(AND(ISNUMBER(OFFSET('Sanitation Data'!$I$4,0,10*ROW('Sanitation Data'!I48))),'Data Summary'!DJ54="Yes"),100-OFFSET('Sanitation Data'!$I$4,0,10*ROW('Sanitation Data'!I48)),NA())</f>
        <v>#N/A</v>
      </c>
      <c r="AV54" s="95" t="e">
        <f ca="true">+IF(AND(ISNUMBER(OFFSET('Sanitation Data'!$I$6,0,10*ROW('Sanitation Data'!I48))),'Data Summary'!DK54="Yes"),OFFSET('Sanitation Data'!$I$6,0,10*ROW('Sanitation Data'!I48)),NA())</f>
        <v>#N/A</v>
      </c>
      <c r="AW54" s="95" t="e">
        <f ca="true">+IF(AND(ISNUMBER(OFFSET('Sanitation Data'!$I$10,0,10*ROW('Sanitation Data'!I48))),'Data Summary'!DL54="Yes"),OFFSET('Sanitation Data'!$I$10,0,10*ROW('Sanitation Data'!I48)),NA())</f>
        <v>#N/A</v>
      </c>
      <c r="AX54" s="95" t="e">
        <f ca="true">+IF(AND(ISNUMBER(OFFSET('Sanitation Data'!$I$11,0,10*ROW('Sanitation Data'!I48))),'Data Summary'!DM54="Yes"),OFFSET('Sanitation Data'!$I$11,0,10*ROW('Sanitation Data'!I48)),NA())</f>
        <v>#N/A</v>
      </c>
      <c r="AY54" s="95" t="e">
        <f ca="true">+IF(AND(ISNUMBER(OFFSET('Sanitation Data'!$I$12,0,10*ROW('Sanitation Data'!I48))),'Data Summary'!DN54="Yes"),OFFSET('Sanitation Data'!$I$12,0,10*ROW('Sanitation Data'!I48)),NA())</f>
        <v>#N/A</v>
      </c>
      <c r="AZ54" s="96" t="e">
        <f ca="true">+IF(AND(ISNUMBER(OFFSET('Hygiene Data'!$D$5,0,10*ROW('Hygiene Data'!D48))),'Data Summary'!DO54="Yes"),OFFSET('Hygiene Data'!$D$5,0,10*ROW('Hygiene Data'!D48)),NA())</f>
        <v>#N/A</v>
      </c>
      <c r="BA54" s="96" t="e">
        <f ca="true">+IF(AND(ISNUMBER(OFFSET('Hygiene Data'!$D$7,0,10*ROW('Hygiene Data'!D48))),'Data Summary'!DP54="Yes"),OFFSET('Hygiene Data'!$D$7,0,10*ROW('Hygiene Data'!D48)),NA())</f>
        <v>#N/A</v>
      </c>
      <c r="BB54" s="96" t="e">
        <f ca="true">+IF(AND(ISNUMBER(OFFSET('Hygiene Data'!$D$9,0,10*ROW('Hygiene Data'!D48))),'Data Summary'!DQ54="Yes"),OFFSET('Hygiene Data'!$D$9,0,10*ROW('Hygiene Data'!D48)),NA())</f>
        <v>#N/A</v>
      </c>
      <c r="BC54" s="96" t="e">
        <f ca="true">+IF(AND(ISNUMBER(OFFSET('Hygiene Data'!$E$5,0,10*ROW('Hygiene Data'!E48))),'Data Summary'!DR54="Yes"),OFFSET('Hygiene Data'!$E$5,0,10*ROW('Hygiene Data'!E48)),NA())</f>
        <v>#N/A</v>
      </c>
      <c r="BD54" s="96" t="e">
        <f ca="true">+IF(AND(ISNUMBER(OFFSET('Hygiene Data'!$E$7,0,10*ROW('Hygiene Data'!E48))),'Data Summary'!DS54="Yes"),OFFSET('Hygiene Data'!$E$7,0,10*ROW('Hygiene Data'!E48)),NA())</f>
        <v>#N/A</v>
      </c>
      <c r="BE54" s="96" t="e">
        <f ca="true">+IF(AND(ISNUMBER(OFFSET('Hygiene Data'!$E$9,0,10*ROW('Hygiene Data'!E48))),'Data Summary'!DT54="Yes"),OFFSET('Hygiene Data'!$E$9,0,10*ROW('Hygiene Data'!E48)),NA())</f>
        <v>#N/A</v>
      </c>
      <c r="BF54" s="96" t="e">
        <f ca="true">+IF(AND(ISNUMBER(OFFSET('Hygiene Data'!$F$5,0,10*ROW('Hygiene Data'!F48))),'Data Summary'!DU54="Yes"),OFFSET('Hygiene Data'!$F$5,0,10*ROW('Hygiene Data'!F48)),NA())</f>
        <v>#N/A</v>
      </c>
      <c r="BG54" s="96" t="e">
        <f ca="true">+IF(AND(ISNUMBER(OFFSET('Hygiene Data'!$F$7,0,10*ROW('Hygiene Data'!F48))),'Data Summary'!DV54="Yes"),OFFSET('Hygiene Data'!$F$7,0,10*ROW('Hygiene Data'!F48)),NA())</f>
        <v>#N/A</v>
      </c>
      <c r="BH54" s="96" t="e">
        <f ca="true">+IF(AND(ISNUMBER(OFFSET('Hygiene Data'!$F$9,0,10*ROW('Hygiene Data'!F48))),'Data Summary'!DW54="Yes"),OFFSET('Hygiene Data'!$F$9,0,10*ROW('Hygiene Data'!F48)),NA())</f>
        <v>#N/A</v>
      </c>
      <c r="BI54" s="96" t="e">
        <f ca="true">+IF(AND(ISNUMBER(OFFSET('Hygiene Data'!$G$5,0,10*ROW('Hygiene Data'!G48))),'Data Summary'!DX54="Yes"),OFFSET('Hygiene Data'!$G$5,0,10*ROW('Hygiene Data'!G48)),NA())</f>
        <v>#N/A</v>
      </c>
      <c r="BJ54" s="96" t="e">
        <f ca="true">+IF(AND(ISNUMBER(OFFSET('Hygiene Data'!$G$7,0,10*ROW('Hygiene Data'!G48))),'Data Summary'!DY54="Yes"),OFFSET('Hygiene Data'!$G$7,0,10*ROW('Hygiene Data'!G48)),NA())</f>
        <v>#N/A</v>
      </c>
      <c r="BK54" s="96" t="e">
        <f ca="true">+IF(AND(ISNUMBER(OFFSET('Hygiene Data'!$G$9,0,10*ROW('Hygiene Data'!G48))),'Data Summary'!DZ54="Yes"),OFFSET('Hygiene Data'!$G$9,0,10*ROW('Hygiene Data'!G48)),NA())</f>
        <v>#N/A</v>
      </c>
      <c r="BL54" s="96" t="e">
        <f ca="true">+IF(AND(ISNUMBER(OFFSET('Hygiene Data'!$H$5,0,10*ROW('Hygiene Data'!H48))),'Data Summary'!EA54="Yes"),OFFSET('Hygiene Data'!$H$5,0,10*ROW('Hygiene Data'!H48)),NA())</f>
        <v>#N/A</v>
      </c>
      <c r="BM54" s="96" t="e">
        <f ca="true">+IF(AND(ISNUMBER(OFFSET('Hygiene Data'!$H$7,0,10*ROW('Hygiene Data'!H48))),'Data Summary'!EB54="Yes"),OFFSET('Hygiene Data'!$H$7,0,10*ROW('Hygiene Data'!H48)),NA())</f>
        <v>#N/A</v>
      </c>
      <c r="BN54" s="96" t="e">
        <f ca="true">+IF(AND(ISNUMBER(OFFSET('Hygiene Data'!$H$9,0,10*ROW('Hygiene Data'!H48))),'Data Summary'!EC54="Yes"),OFFSET('Hygiene Data'!$H$9,0,10*ROW('Hygiene Data'!H48)),NA())</f>
        <v>#N/A</v>
      </c>
      <c r="BO54" s="96" t="e">
        <f ca="true">+IF(AND(ISNUMBER(OFFSET('Hygiene Data'!$I$5,0,10*ROW('Hygiene Data'!I48))),'Data Summary'!ED54="Yes"),OFFSET('Hygiene Data'!$I$5,0,10*ROW('Hygiene Data'!I48)),NA())</f>
        <v>#N/A</v>
      </c>
      <c r="BP54" s="96" t="e">
        <f ca="true">+IF(AND(ISNUMBER(OFFSET('Hygiene Data'!$I$7,0,10*ROW('Hygiene Data'!I48))),'Data Summary'!EE54="Yes"),OFFSET('Hygiene Data'!$I$7,0,10*ROW('Hygiene Data'!I48)),NA())</f>
        <v>#N/A</v>
      </c>
      <c r="BQ54" s="96" t="e">
        <f ca="true">+IF(AND(ISNUMBER(OFFSET('Hygiene Data'!$I$9,0,10*ROW('Hygiene Data'!I48))),'Data Summary'!EF54="Yes"),OFFSET('Hygiene Data'!$I$9,0,10*ROW('Hygiene Data'!I48)),NA())</f>
        <v>#N/A</v>
      </c>
    </row>
    <row xmlns:x14ac="http://schemas.microsoft.com/office/spreadsheetml/2009/9/ac" r="55" x14ac:dyDescent="0.2">
      <c r="A55" s="330" t="e">
        <f ca="true">+RIGHT('Data Summary'!A55,LEN('Data Summary'!A55)-9)</f>
        <v>#VALUE!</v>
      </c>
      <c r="B55" s="37" t="str">
        <f ca="true">+IF(ISTEXT('Data Summary'!B55),'Data Summary'!B55,"")</f>
        <v/>
      </c>
      <c r="C55" s="329" t="e">
        <f ca="true">+VALUE('Data Summary'!C55)</f>
        <v>#VALUE!</v>
      </c>
      <c r="D55" s="94" t="e">
        <f ca="true">+IF(AND(ISNUMBER(OFFSET('Water Data'!$D$4,0,10*ROW('Water Data'!D49))),'Data Summary'!BS55="Yes"),100-OFFSET('Water Data'!$D$4,0,10*ROW('Water Data'!D49)),NA())</f>
        <v>#N/A</v>
      </c>
      <c r="E55" s="94" t="e">
        <f ca="true">+IF(AND(ISNUMBER(OFFSET('Water Data'!$D$6,0,10*ROW('Water Data'!D49))),'Data Summary'!BT55="Yes"),OFFSET('Water Data'!$D$6,0,10*ROW('Water Data'!D49)),NA())</f>
        <v>#N/A</v>
      </c>
      <c r="F55" s="94" t="e">
        <f ca="true">+IF(AND(ISNUMBER(OFFSET('Water Data'!$D$9,0,10*ROW('Water Data'!D49))),'Data Summary'!BU55="Yes"),OFFSET('Water Data'!$D$9,0,10*ROW('Water Data'!D49)),NA())</f>
        <v>#N/A</v>
      </c>
      <c r="G55" s="94" t="e">
        <f ca="true">+IF(AND(ISNUMBER(OFFSET('Water Data'!$E$4,0,10*ROW('Water Data'!E49))),'Data Summary'!BV55="Yes"),100-OFFSET('Water Data'!$E$4,0,10*ROW('Water Data'!E49)),NA())</f>
        <v>#N/A</v>
      </c>
      <c r="H55" s="94" t="e">
        <f ca="true">+IF(AND(ISNUMBER(OFFSET('Water Data'!$E$6,0,10*ROW('Water Data'!E49))),'Data Summary'!BW55="Yes"),OFFSET('Water Data'!$E$6,0,10*ROW('Water Data'!E49)),NA())</f>
        <v>#N/A</v>
      </c>
      <c r="I55" s="94" t="e">
        <f ca="true">+IF(AND(ISNUMBER(OFFSET('Water Data'!$E$9,0,10*ROW('Water Data'!E49))),'Data Summary'!BX55="Yes"),OFFSET('Water Data'!$E$9,0,10*ROW('Water Data'!E49)),NA())</f>
        <v>#N/A</v>
      </c>
      <c r="J55" s="94" t="e">
        <f ca="true">+IF(AND(ISNUMBER(OFFSET('Water Data'!$F$4,0,10*ROW('Water Data'!F49))),'Data Summary'!BY55="Yes"),100-OFFSET('Water Data'!$F$4,0,10*ROW('Water Data'!F49)),NA())</f>
        <v>#N/A</v>
      </c>
      <c r="K55" s="94" t="e">
        <f ca="true">+IF(AND(ISNUMBER(OFFSET('Water Data'!$F$6,0,10*ROW('Water Data'!F49))),'Data Summary'!BZ55="Yes"),OFFSET('Water Data'!$F$6,0,10*ROW('Water Data'!F49)),NA())</f>
        <v>#N/A</v>
      </c>
      <c r="L55" s="94" t="e">
        <f ca="true">+IF(AND(ISNUMBER(OFFSET('Water Data'!$F$9,0,10*ROW('Water Data'!F49))),'Data Summary'!CA55="Yes"),OFFSET('Water Data'!$F$9,0,10*ROW('Water Data'!F49)),NA())</f>
        <v>#N/A</v>
      </c>
      <c r="M55" s="94" t="e">
        <f ca="true">+IF(AND(ISNUMBER(OFFSET('Water Data'!$G$4,0,10*ROW('Water Data'!G49))),'Data Summary'!CB55="Yes"),100-OFFSET('Water Data'!$G$4,0,10*ROW('Water Data'!G49)),NA())</f>
        <v>#N/A</v>
      </c>
      <c r="N55" s="94" t="e">
        <f ca="true">+IF(AND(ISNUMBER(OFFSET('Water Data'!$G$6,0,10*ROW('Water Data'!G49))),'Data Summary'!CC55="Yes"),OFFSET('Water Data'!$G$6,0,10*ROW('Water Data'!G49)),NA())</f>
        <v>#N/A</v>
      </c>
      <c r="O55" s="94" t="e">
        <f ca="true">+IF(AND(ISNUMBER(OFFSET('Water Data'!$G$9,0,10*ROW('Water Data'!G49))),'Data Summary'!CD55="Yes"),OFFSET('Water Data'!$G$9,0,10*ROW('Water Data'!G49)),NA())</f>
        <v>#N/A</v>
      </c>
      <c r="P55" s="94" t="e">
        <f ca="true">+IF(AND(ISNUMBER(OFFSET('Water Data'!$H$4,0,10*ROW('Water Data'!H49))),'Data Summary'!CE55="Yes"),100-OFFSET('Water Data'!$H$4,0,10*ROW('Water Data'!H49)),NA())</f>
        <v>#N/A</v>
      </c>
      <c r="Q55" s="94" t="e">
        <f ca="true">+IF(AND(ISNUMBER(OFFSET('Water Data'!$H$6,0,10*ROW('Water Data'!H49))),'Data Summary'!CF55="Yes"),OFFSET('Water Data'!$H$6,0,10*ROW('Water Data'!H49)),NA())</f>
        <v>#N/A</v>
      </c>
      <c r="R55" s="94" t="e">
        <f ca="true">+IF(AND(ISNUMBER(OFFSET('Water Data'!$H$9,0,10*ROW('Water Data'!H49))),'Data Summary'!CG55="Yes"),OFFSET('Water Data'!$H$9,0,10*ROW('Water Data'!H49)),NA())</f>
        <v>#N/A</v>
      </c>
      <c r="S55" s="94" t="e">
        <f ca="true">+IF(AND(ISNUMBER(OFFSET('Water Data'!$I$4,0,10*ROW('Water Data'!I49))),'Data Summary'!CH55="Yes"),100-OFFSET('Water Data'!$I$4,0,10*ROW('Water Data'!I49)),NA())</f>
        <v>#N/A</v>
      </c>
      <c r="T55" s="94" t="e">
        <f ca="true">+IF(AND(ISNUMBER(OFFSET('Water Data'!$I$6,0,10*ROW('Water Data'!I49))),'Data Summary'!CI55="Yes"),OFFSET('Water Data'!$I$6,0,10*ROW('Water Data'!I49)),NA())</f>
        <v>#N/A</v>
      </c>
      <c r="U55" s="94" t="e">
        <f ca="true">+IF(AND(ISNUMBER(OFFSET('Water Data'!$I$9,0,10*ROW('Water Data'!I49))),'Data Summary'!CJ55="Yes"),OFFSET('Water Data'!$I$9,0,10*ROW('Water Data'!I49)),NA())</f>
        <v>#N/A</v>
      </c>
      <c r="V55" s="95" t="e">
        <f ca="true">+IF(AND(ISNUMBER(OFFSET('Sanitation Data'!$D$4,0,10*ROW('Sanitation Data'!D49))),'Data Summary'!CK55="Yes"),100-OFFSET('Sanitation Data'!$D$4,0,10*ROW('Sanitation Data'!D49)),NA())</f>
        <v>#N/A</v>
      </c>
      <c r="W55" s="95" t="e">
        <f ca="true">+IF(AND(ISNUMBER(OFFSET('Sanitation Data'!$D$6,0,10*ROW('Sanitation Data'!D49))),'Data Summary'!CL55="Yes"),OFFSET('Sanitation Data'!$D$6,0,10*ROW('Sanitation Data'!D49)),NA())</f>
        <v>#N/A</v>
      </c>
      <c r="X55" s="95" t="e">
        <f ca="true">+IF(AND(ISNUMBER(OFFSET('Sanitation Data'!$D$10,0,10*ROW('Sanitation Data'!D49))),'Data Summary'!CM55="Yes"),OFFSET('Sanitation Data'!$D$10,0,10*ROW('Sanitation Data'!D49)),NA())</f>
        <v>#N/A</v>
      </c>
      <c r="Y55" s="95" t="e">
        <f ca="true">+IF(AND(ISNUMBER(OFFSET('Sanitation Data'!$D$11,0,10*ROW('Sanitation Data'!D49))),'Data Summary'!CN55="Yes"),OFFSET('Sanitation Data'!$D$11,0,10*ROW('Sanitation Data'!D49)),NA())</f>
        <v>#N/A</v>
      </c>
      <c r="Z55" s="95" t="e">
        <f ca="true">+IF(AND(ISNUMBER(OFFSET('Sanitation Data'!$D$12,0,10*ROW('Sanitation Data'!D49))),'Data Summary'!CO55="Yes"),OFFSET('Sanitation Data'!$D$12,0,10*ROW('Sanitation Data'!D49)),NA())</f>
        <v>#N/A</v>
      </c>
      <c r="AA55" s="95" t="e">
        <f ca="true">+IF(AND(ISNUMBER(OFFSET('Sanitation Data'!$E$4,0,10*ROW('Sanitation Data'!E49))),'Data Summary'!CP55="Yes"),100-OFFSET('Sanitation Data'!$E$4,0,10*ROW('Sanitation Data'!E49)),NA())</f>
        <v>#N/A</v>
      </c>
      <c r="AB55" s="95" t="e">
        <f ca="true">+IF(AND(ISNUMBER(OFFSET('Sanitation Data'!$E$6,0,10*ROW('Sanitation Data'!E49))),'Data Summary'!CQ55="Yes"),OFFSET('Sanitation Data'!$E$6,0,10*ROW('Sanitation Data'!E49)),NA())</f>
        <v>#N/A</v>
      </c>
      <c r="AC55" s="95" t="e">
        <f ca="true">+IF(AND(ISNUMBER(OFFSET('Sanitation Data'!$E$10,0,10*ROW('Sanitation Data'!E49))),'Data Summary'!CR55="Yes"),OFFSET('Sanitation Data'!$E$10,0,10*ROW('Sanitation Data'!E49)),NA())</f>
        <v>#N/A</v>
      </c>
      <c r="AD55" s="95" t="e">
        <f ca="true">+IF(AND(ISNUMBER(OFFSET('Sanitation Data'!$E$11,0,10*ROW('Sanitation Data'!E49))),'Data Summary'!CS55="Yes"),OFFSET('Sanitation Data'!$E$11,0,10*ROW('Sanitation Data'!E49)),NA())</f>
        <v>#N/A</v>
      </c>
      <c r="AE55" s="95" t="e">
        <f ca="true">+IF(AND(ISNUMBER(OFFSET('Sanitation Data'!$E$12,0,10*ROW('Sanitation Data'!E49))),'Data Summary'!CT55="Yes"),OFFSET('Sanitation Data'!$E$12,0,10*ROW('Sanitation Data'!E49)),NA())</f>
        <v>#N/A</v>
      </c>
      <c r="AF55" s="95" t="e">
        <f ca="true">+IF(AND(ISNUMBER(OFFSET('Sanitation Data'!$F$4,0,10*ROW('Sanitation Data'!F49))),'Data Summary'!CU55="Yes"),100-OFFSET('Sanitation Data'!$F$4,0,10*ROW('Sanitation Data'!F49)),NA())</f>
        <v>#N/A</v>
      </c>
      <c r="AG55" s="95" t="e">
        <f ca="true">+IF(AND(ISNUMBER(OFFSET('Sanitation Data'!$F$6,0,10*ROW('Sanitation Data'!F49))),'Data Summary'!CV55="Yes"),OFFSET('Sanitation Data'!$F$6,0,10*ROW('Sanitation Data'!F49)),NA())</f>
        <v>#N/A</v>
      </c>
      <c r="AH55" s="95" t="e">
        <f ca="true">+IF(AND(ISNUMBER(OFFSET('Sanitation Data'!$F$10,0,10*ROW('Sanitation Data'!F49))),'Data Summary'!CW55="Yes"),OFFSET('Sanitation Data'!$F$10,0,10*ROW('Sanitation Data'!F49)),NA())</f>
        <v>#N/A</v>
      </c>
      <c r="AI55" s="95" t="e">
        <f ca="true">+IF(AND(ISNUMBER(OFFSET('Sanitation Data'!$F$11,0,10*ROW('Sanitation Data'!F49))),'Data Summary'!CX55="Yes"),OFFSET('Sanitation Data'!$F$11,0,10*ROW('Sanitation Data'!F49)),NA())</f>
        <v>#N/A</v>
      </c>
      <c r="AJ55" s="95" t="e">
        <f ca="true">+IF(AND(ISNUMBER(OFFSET('Sanitation Data'!$F$12,0,10*ROW('Sanitation Data'!F49))),'Data Summary'!CY55="Yes"),OFFSET('Sanitation Data'!$F$12,0,10*ROW('Sanitation Data'!F49)),NA())</f>
        <v>#N/A</v>
      </c>
      <c r="AK55" s="95" t="e">
        <f ca="true">+IF(AND(ISNUMBER(OFFSET('Sanitation Data'!$G$4,0,10*ROW('Sanitation Data'!G49))),'Data Summary'!CZ55="Yes"),100-OFFSET('Sanitation Data'!$G$4,0,10*ROW('Sanitation Data'!G49)),NA())</f>
        <v>#N/A</v>
      </c>
      <c r="AL55" s="95" t="e">
        <f ca="true">+IF(AND(ISNUMBER(OFFSET('Sanitation Data'!$G$6,0,10*ROW('Sanitation Data'!G49))),'Data Summary'!DA55="Yes"),OFFSET('Sanitation Data'!$G$6,0,10*ROW('Sanitation Data'!G49)),NA())</f>
        <v>#N/A</v>
      </c>
      <c r="AM55" s="95" t="e">
        <f ca="true">+IF(AND(ISNUMBER(OFFSET('Sanitation Data'!$G$10,0,10*ROW('Sanitation Data'!G49))),'Data Summary'!DB55="Yes"),OFFSET('Sanitation Data'!$G$10,0,10*ROW('Sanitation Data'!G49)),NA())</f>
        <v>#N/A</v>
      </c>
      <c r="AN55" s="95" t="e">
        <f ca="true">+IF(AND(ISNUMBER(OFFSET('Sanitation Data'!$G$11,0,10*ROW('Sanitation Data'!G49))),'Data Summary'!DC55="Yes"),OFFSET('Sanitation Data'!$G$11,0,10*ROW('Sanitation Data'!G49)),NA())</f>
        <v>#N/A</v>
      </c>
      <c r="AO55" s="95" t="e">
        <f ca="true">+IF(AND(ISNUMBER(OFFSET('Sanitation Data'!$G$12,0,10*ROW('Sanitation Data'!G49))),'Data Summary'!DD55="Yes"),OFFSET('Sanitation Data'!$G$12,0,10*ROW('Sanitation Data'!G49)),NA())</f>
        <v>#N/A</v>
      </c>
      <c r="AP55" s="95" t="e">
        <f ca="true">+IF(AND(ISNUMBER(OFFSET('Sanitation Data'!$H$4,0,10*ROW('Sanitation Data'!H49))),'Data Summary'!DE55="Yes"),100-OFFSET('Sanitation Data'!$H$4,0,10*ROW('Sanitation Data'!H49)),NA())</f>
        <v>#N/A</v>
      </c>
      <c r="AQ55" s="95" t="e">
        <f ca="true">+IF(AND(ISNUMBER(OFFSET('Sanitation Data'!$H$6,0,10*ROW('Sanitation Data'!H49))),'Data Summary'!DF55="Yes"),OFFSET('Sanitation Data'!$H$6,0,10*ROW('Sanitation Data'!H49)),NA())</f>
        <v>#N/A</v>
      </c>
      <c r="AR55" s="95" t="e">
        <f ca="true">+IF(AND(ISNUMBER(OFFSET('Sanitation Data'!$H$10,0,10*ROW('Sanitation Data'!H49))),'Data Summary'!DG55="Yes"),OFFSET('Sanitation Data'!$H$10,0,10*ROW('Sanitation Data'!H49)),NA())</f>
        <v>#N/A</v>
      </c>
      <c r="AS55" s="95" t="e">
        <f ca="true">+IF(AND(ISNUMBER(OFFSET('Sanitation Data'!$H$11,0,10*ROW('Sanitation Data'!H49))),'Data Summary'!DH55="Yes"),OFFSET('Sanitation Data'!$H$11,0,10*ROW('Sanitation Data'!H49)),NA())</f>
        <v>#N/A</v>
      </c>
      <c r="AT55" s="95" t="e">
        <f ca="true">+IF(AND(ISNUMBER(OFFSET('Sanitation Data'!$H$12,0,10*ROW('Sanitation Data'!H49))),'Data Summary'!DI55="Yes"),OFFSET('Sanitation Data'!$H$12,0,10*ROW('Sanitation Data'!H49)),NA())</f>
        <v>#N/A</v>
      </c>
      <c r="AU55" s="95" t="e">
        <f ca="true">+IF(AND(ISNUMBER(OFFSET('Sanitation Data'!$I$4,0,10*ROW('Sanitation Data'!I49))),'Data Summary'!DJ55="Yes"),100-OFFSET('Sanitation Data'!$I$4,0,10*ROW('Sanitation Data'!I49)),NA())</f>
        <v>#N/A</v>
      </c>
      <c r="AV55" s="95" t="e">
        <f ca="true">+IF(AND(ISNUMBER(OFFSET('Sanitation Data'!$I$6,0,10*ROW('Sanitation Data'!I49))),'Data Summary'!DK55="Yes"),OFFSET('Sanitation Data'!$I$6,0,10*ROW('Sanitation Data'!I49)),NA())</f>
        <v>#N/A</v>
      </c>
      <c r="AW55" s="95" t="e">
        <f ca="true">+IF(AND(ISNUMBER(OFFSET('Sanitation Data'!$I$10,0,10*ROW('Sanitation Data'!I49))),'Data Summary'!DL55="Yes"),OFFSET('Sanitation Data'!$I$10,0,10*ROW('Sanitation Data'!I49)),NA())</f>
        <v>#N/A</v>
      </c>
      <c r="AX55" s="95" t="e">
        <f ca="true">+IF(AND(ISNUMBER(OFFSET('Sanitation Data'!$I$11,0,10*ROW('Sanitation Data'!I49))),'Data Summary'!DM55="Yes"),OFFSET('Sanitation Data'!$I$11,0,10*ROW('Sanitation Data'!I49)),NA())</f>
        <v>#N/A</v>
      </c>
      <c r="AY55" s="95" t="e">
        <f ca="true">+IF(AND(ISNUMBER(OFFSET('Sanitation Data'!$I$12,0,10*ROW('Sanitation Data'!I49))),'Data Summary'!DN55="Yes"),OFFSET('Sanitation Data'!$I$12,0,10*ROW('Sanitation Data'!I49)),NA())</f>
        <v>#N/A</v>
      </c>
      <c r="AZ55" s="96" t="e">
        <f ca="true">+IF(AND(ISNUMBER(OFFSET('Hygiene Data'!$D$5,0,10*ROW('Hygiene Data'!D49))),'Data Summary'!DO55="Yes"),OFFSET('Hygiene Data'!$D$5,0,10*ROW('Hygiene Data'!D49)),NA())</f>
        <v>#N/A</v>
      </c>
      <c r="BA55" s="96" t="e">
        <f ca="true">+IF(AND(ISNUMBER(OFFSET('Hygiene Data'!$D$7,0,10*ROW('Hygiene Data'!D49))),'Data Summary'!DP55="Yes"),OFFSET('Hygiene Data'!$D$7,0,10*ROW('Hygiene Data'!D49)),NA())</f>
        <v>#N/A</v>
      </c>
      <c r="BB55" s="96" t="e">
        <f ca="true">+IF(AND(ISNUMBER(OFFSET('Hygiene Data'!$D$9,0,10*ROW('Hygiene Data'!D49))),'Data Summary'!DQ55="Yes"),OFFSET('Hygiene Data'!$D$9,0,10*ROW('Hygiene Data'!D49)),NA())</f>
        <v>#N/A</v>
      </c>
      <c r="BC55" s="96" t="e">
        <f ca="true">+IF(AND(ISNUMBER(OFFSET('Hygiene Data'!$E$5,0,10*ROW('Hygiene Data'!E49))),'Data Summary'!DR55="Yes"),OFFSET('Hygiene Data'!$E$5,0,10*ROW('Hygiene Data'!E49)),NA())</f>
        <v>#N/A</v>
      </c>
      <c r="BD55" s="96" t="e">
        <f ca="true">+IF(AND(ISNUMBER(OFFSET('Hygiene Data'!$E$7,0,10*ROW('Hygiene Data'!E49))),'Data Summary'!DS55="Yes"),OFFSET('Hygiene Data'!$E$7,0,10*ROW('Hygiene Data'!E49)),NA())</f>
        <v>#N/A</v>
      </c>
      <c r="BE55" s="96" t="e">
        <f ca="true">+IF(AND(ISNUMBER(OFFSET('Hygiene Data'!$E$9,0,10*ROW('Hygiene Data'!E49))),'Data Summary'!DT55="Yes"),OFFSET('Hygiene Data'!$E$9,0,10*ROW('Hygiene Data'!E49)),NA())</f>
        <v>#N/A</v>
      </c>
      <c r="BF55" s="96" t="e">
        <f ca="true">+IF(AND(ISNUMBER(OFFSET('Hygiene Data'!$F$5,0,10*ROW('Hygiene Data'!F49))),'Data Summary'!DU55="Yes"),OFFSET('Hygiene Data'!$F$5,0,10*ROW('Hygiene Data'!F49)),NA())</f>
        <v>#N/A</v>
      </c>
      <c r="BG55" s="96" t="e">
        <f ca="true">+IF(AND(ISNUMBER(OFFSET('Hygiene Data'!$F$7,0,10*ROW('Hygiene Data'!F49))),'Data Summary'!DV55="Yes"),OFFSET('Hygiene Data'!$F$7,0,10*ROW('Hygiene Data'!F49)),NA())</f>
        <v>#N/A</v>
      </c>
      <c r="BH55" s="96" t="e">
        <f ca="true">+IF(AND(ISNUMBER(OFFSET('Hygiene Data'!$F$9,0,10*ROW('Hygiene Data'!F49))),'Data Summary'!DW55="Yes"),OFFSET('Hygiene Data'!$F$9,0,10*ROW('Hygiene Data'!F49)),NA())</f>
        <v>#N/A</v>
      </c>
      <c r="BI55" s="96" t="e">
        <f ca="true">+IF(AND(ISNUMBER(OFFSET('Hygiene Data'!$G$5,0,10*ROW('Hygiene Data'!G49))),'Data Summary'!DX55="Yes"),OFFSET('Hygiene Data'!$G$5,0,10*ROW('Hygiene Data'!G49)),NA())</f>
        <v>#N/A</v>
      </c>
      <c r="BJ55" s="96" t="e">
        <f ca="true">+IF(AND(ISNUMBER(OFFSET('Hygiene Data'!$G$7,0,10*ROW('Hygiene Data'!G49))),'Data Summary'!DY55="Yes"),OFFSET('Hygiene Data'!$G$7,0,10*ROW('Hygiene Data'!G49)),NA())</f>
        <v>#N/A</v>
      </c>
      <c r="BK55" s="96" t="e">
        <f ca="true">+IF(AND(ISNUMBER(OFFSET('Hygiene Data'!$G$9,0,10*ROW('Hygiene Data'!G49))),'Data Summary'!DZ55="Yes"),OFFSET('Hygiene Data'!$G$9,0,10*ROW('Hygiene Data'!G49)),NA())</f>
        <v>#N/A</v>
      </c>
      <c r="BL55" s="96" t="e">
        <f ca="true">+IF(AND(ISNUMBER(OFFSET('Hygiene Data'!$H$5,0,10*ROW('Hygiene Data'!H49))),'Data Summary'!EA55="Yes"),OFFSET('Hygiene Data'!$H$5,0,10*ROW('Hygiene Data'!H49)),NA())</f>
        <v>#N/A</v>
      </c>
      <c r="BM55" s="96" t="e">
        <f ca="true">+IF(AND(ISNUMBER(OFFSET('Hygiene Data'!$H$7,0,10*ROW('Hygiene Data'!H49))),'Data Summary'!EB55="Yes"),OFFSET('Hygiene Data'!$H$7,0,10*ROW('Hygiene Data'!H49)),NA())</f>
        <v>#N/A</v>
      </c>
      <c r="BN55" s="96" t="e">
        <f ca="true">+IF(AND(ISNUMBER(OFFSET('Hygiene Data'!$H$9,0,10*ROW('Hygiene Data'!H49))),'Data Summary'!EC55="Yes"),OFFSET('Hygiene Data'!$H$9,0,10*ROW('Hygiene Data'!H49)),NA())</f>
        <v>#N/A</v>
      </c>
      <c r="BO55" s="96" t="e">
        <f ca="true">+IF(AND(ISNUMBER(OFFSET('Hygiene Data'!$I$5,0,10*ROW('Hygiene Data'!I49))),'Data Summary'!ED55="Yes"),OFFSET('Hygiene Data'!$I$5,0,10*ROW('Hygiene Data'!I49)),NA())</f>
        <v>#N/A</v>
      </c>
      <c r="BP55" s="96" t="e">
        <f ca="true">+IF(AND(ISNUMBER(OFFSET('Hygiene Data'!$I$7,0,10*ROW('Hygiene Data'!I49))),'Data Summary'!EE55="Yes"),OFFSET('Hygiene Data'!$I$7,0,10*ROW('Hygiene Data'!I49)),NA())</f>
        <v>#N/A</v>
      </c>
      <c r="BQ55" s="96" t="e">
        <f ca="true">+IF(AND(ISNUMBER(OFFSET('Hygiene Data'!$I$9,0,10*ROW('Hygiene Data'!I49))),'Data Summary'!EF55="Yes"),OFFSET('Hygiene Data'!$I$9,0,10*ROW('Hygiene Data'!I49)),NA())</f>
        <v>#N/A</v>
      </c>
    </row>
    <row xmlns:x14ac="http://schemas.microsoft.com/office/spreadsheetml/2009/9/ac" r="56" x14ac:dyDescent="0.2">
      <c r="A56" s="330" t="e">
        <f ca="true">+RIGHT('Data Summary'!A56,LEN('Data Summary'!A56)-9)</f>
        <v>#VALUE!</v>
      </c>
      <c r="B56" s="37" t="str">
        <f ca="true">+IF(ISTEXT('Data Summary'!B56),'Data Summary'!B56,"")</f>
        <v/>
      </c>
      <c r="C56" s="329" t="e">
        <f ca="true">+VALUE('Data Summary'!C56)</f>
        <v>#VALUE!</v>
      </c>
      <c r="D56" s="94" t="e">
        <f ca="true">+IF(AND(ISNUMBER(OFFSET('Water Data'!$D$4,0,10*ROW('Water Data'!D50))),'Data Summary'!BS56="Yes"),100-OFFSET('Water Data'!$D$4,0,10*ROW('Water Data'!D50)),NA())</f>
        <v>#N/A</v>
      </c>
      <c r="E56" s="94" t="e">
        <f ca="true">+IF(AND(ISNUMBER(OFFSET('Water Data'!$D$6,0,10*ROW('Water Data'!D50))),'Data Summary'!BT56="Yes"),OFFSET('Water Data'!$D$6,0,10*ROW('Water Data'!D50)),NA())</f>
        <v>#N/A</v>
      </c>
      <c r="F56" s="94" t="e">
        <f ca="true">+IF(AND(ISNUMBER(OFFSET('Water Data'!$D$9,0,10*ROW('Water Data'!D50))),'Data Summary'!BU56="Yes"),OFFSET('Water Data'!$D$9,0,10*ROW('Water Data'!D50)),NA())</f>
        <v>#N/A</v>
      </c>
      <c r="G56" s="94" t="e">
        <f ca="true">+IF(AND(ISNUMBER(OFFSET('Water Data'!$E$4,0,10*ROW('Water Data'!E50))),'Data Summary'!BV56="Yes"),100-OFFSET('Water Data'!$E$4,0,10*ROW('Water Data'!E50)),NA())</f>
        <v>#N/A</v>
      </c>
      <c r="H56" s="94" t="e">
        <f ca="true">+IF(AND(ISNUMBER(OFFSET('Water Data'!$E$6,0,10*ROW('Water Data'!E50))),'Data Summary'!BW56="Yes"),OFFSET('Water Data'!$E$6,0,10*ROW('Water Data'!E50)),NA())</f>
        <v>#N/A</v>
      </c>
      <c r="I56" s="94" t="e">
        <f ca="true">+IF(AND(ISNUMBER(OFFSET('Water Data'!$E$9,0,10*ROW('Water Data'!E50))),'Data Summary'!BX56="Yes"),OFFSET('Water Data'!$E$9,0,10*ROW('Water Data'!E50)),NA())</f>
        <v>#N/A</v>
      </c>
      <c r="J56" s="94" t="e">
        <f ca="true">+IF(AND(ISNUMBER(OFFSET('Water Data'!$F$4,0,10*ROW('Water Data'!F50))),'Data Summary'!BY56="Yes"),100-OFFSET('Water Data'!$F$4,0,10*ROW('Water Data'!F50)),NA())</f>
        <v>#N/A</v>
      </c>
      <c r="K56" s="94" t="e">
        <f ca="true">+IF(AND(ISNUMBER(OFFSET('Water Data'!$F$6,0,10*ROW('Water Data'!F50))),'Data Summary'!BZ56="Yes"),OFFSET('Water Data'!$F$6,0,10*ROW('Water Data'!F50)),NA())</f>
        <v>#N/A</v>
      </c>
      <c r="L56" s="94" t="e">
        <f ca="true">+IF(AND(ISNUMBER(OFFSET('Water Data'!$F$9,0,10*ROW('Water Data'!F50))),'Data Summary'!CA56="Yes"),OFFSET('Water Data'!$F$9,0,10*ROW('Water Data'!F50)),NA())</f>
        <v>#N/A</v>
      </c>
      <c r="M56" s="94" t="e">
        <f ca="true">+IF(AND(ISNUMBER(OFFSET('Water Data'!$G$4,0,10*ROW('Water Data'!G50))),'Data Summary'!CB56="Yes"),100-OFFSET('Water Data'!$G$4,0,10*ROW('Water Data'!G50)),NA())</f>
        <v>#N/A</v>
      </c>
      <c r="N56" s="94" t="e">
        <f ca="true">+IF(AND(ISNUMBER(OFFSET('Water Data'!$G$6,0,10*ROW('Water Data'!G50))),'Data Summary'!CC56="Yes"),OFFSET('Water Data'!$G$6,0,10*ROW('Water Data'!G50)),NA())</f>
        <v>#N/A</v>
      </c>
      <c r="O56" s="94" t="e">
        <f ca="true">+IF(AND(ISNUMBER(OFFSET('Water Data'!$G$9,0,10*ROW('Water Data'!G50))),'Data Summary'!CD56="Yes"),OFFSET('Water Data'!$G$9,0,10*ROW('Water Data'!G50)),NA())</f>
        <v>#N/A</v>
      </c>
      <c r="P56" s="94" t="e">
        <f ca="true">+IF(AND(ISNUMBER(OFFSET('Water Data'!$H$4,0,10*ROW('Water Data'!H50))),'Data Summary'!CE56="Yes"),100-OFFSET('Water Data'!$H$4,0,10*ROW('Water Data'!H50)),NA())</f>
        <v>#N/A</v>
      </c>
      <c r="Q56" s="94" t="e">
        <f ca="true">+IF(AND(ISNUMBER(OFFSET('Water Data'!$H$6,0,10*ROW('Water Data'!H50))),'Data Summary'!CF56="Yes"),OFFSET('Water Data'!$H$6,0,10*ROW('Water Data'!H50)),NA())</f>
        <v>#N/A</v>
      </c>
      <c r="R56" s="94" t="e">
        <f ca="true">+IF(AND(ISNUMBER(OFFSET('Water Data'!$H$9,0,10*ROW('Water Data'!H50))),'Data Summary'!CG56="Yes"),OFFSET('Water Data'!$H$9,0,10*ROW('Water Data'!H50)),NA())</f>
        <v>#N/A</v>
      </c>
      <c r="S56" s="94" t="e">
        <f ca="true">+IF(AND(ISNUMBER(OFFSET('Water Data'!$I$4,0,10*ROW('Water Data'!I50))),'Data Summary'!CH56="Yes"),100-OFFSET('Water Data'!$I$4,0,10*ROW('Water Data'!I50)),NA())</f>
        <v>#N/A</v>
      </c>
      <c r="T56" s="94" t="e">
        <f ca="true">+IF(AND(ISNUMBER(OFFSET('Water Data'!$I$6,0,10*ROW('Water Data'!I50))),'Data Summary'!CI56="Yes"),OFFSET('Water Data'!$I$6,0,10*ROW('Water Data'!I50)),NA())</f>
        <v>#N/A</v>
      </c>
      <c r="U56" s="94" t="e">
        <f ca="true">+IF(AND(ISNUMBER(OFFSET('Water Data'!$I$9,0,10*ROW('Water Data'!I50))),'Data Summary'!CJ56="Yes"),OFFSET('Water Data'!$I$9,0,10*ROW('Water Data'!I50)),NA())</f>
        <v>#N/A</v>
      </c>
      <c r="V56" s="95" t="e">
        <f ca="true">+IF(AND(ISNUMBER(OFFSET('Sanitation Data'!$D$4,0,10*ROW('Sanitation Data'!D50))),'Data Summary'!CK56="Yes"),100-OFFSET('Sanitation Data'!$D$4,0,10*ROW('Sanitation Data'!D50)),NA())</f>
        <v>#N/A</v>
      </c>
      <c r="W56" s="95" t="e">
        <f ca="true">+IF(AND(ISNUMBER(OFFSET('Sanitation Data'!$D$6,0,10*ROW('Sanitation Data'!D50))),'Data Summary'!CL56="Yes"),OFFSET('Sanitation Data'!$D$6,0,10*ROW('Sanitation Data'!D50)),NA())</f>
        <v>#N/A</v>
      </c>
      <c r="X56" s="95" t="e">
        <f ca="true">+IF(AND(ISNUMBER(OFFSET('Sanitation Data'!$D$10,0,10*ROW('Sanitation Data'!D50))),'Data Summary'!CM56="Yes"),OFFSET('Sanitation Data'!$D$10,0,10*ROW('Sanitation Data'!D50)),NA())</f>
        <v>#N/A</v>
      </c>
      <c r="Y56" s="95" t="e">
        <f ca="true">+IF(AND(ISNUMBER(OFFSET('Sanitation Data'!$D$11,0,10*ROW('Sanitation Data'!D50))),'Data Summary'!CN56="Yes"),OFFSET('Sanitation Data'!$D$11,0,10*ROW('Sanitation Data'!D50)),NA())</f>
        <v>#N/A</v>
      </c>
      <c r="Z56" s="95" t="e">
        <f ca="true">+IF(AND(ISNUMBER(OFFSET('Sanitation Data'!$D$12,0,10*ROW('Sanitation Data'!D50))),'Data Summary'!CO56="Yes"),OFFSET('Sanitation Data'!$D$12,0,10*ROW('Sanitation Data'!D50)),NA())</f>
        <v>#N/A</v>
      </c>
      <c r="AA56" s="95" t="e">
        <f ca="true">+IF(AND(ISNUMBER(OFFSET('Sanitation Data'!$E$4,0,10*ROW('Sanitation Data'!E50))),'Data Summary'!CP56="Yes"),100-OFFSET('Sanitation Data'!$E$4,0,10*ROW('Sanitation Data'!E50)),NA())</f>
        <v>#N/A</v>
      </c>
      <c r="AB56" s="95" t="e">
        <f ca="true">+IF(AND(ISNUMBER(OFFSET('Sanitation Data'!$E$6,0,10*ROW('Sanitation Data'!E50))),'Data Summary'!CQ56="Yes"),OFFSET('Sanitation Data'!$E$6,0,10*ROW('Sanitation Data'!E50)),NA())</f>
        <v>#N/A</v>
      </c>
      <c r="AC56" s="95" t="e">
        <f ca="true">+IF(AND(ISNUMBER(OFFSET('Sanitation Data'!$E$10,0,10*ROW('Sanitation Data'!E50))),'Data Summary'!CR56="Yes"),OFFSET('Sanitation Data'!$E$10,0,10*ROW('Sanitation Data'!E50)),NA())</f>
        <v>#N/A</v>
      </c>
      <c r="AD56" s="95" t="e">
        <f ca="true">+IF(AND(ISNUMBER(OFFSET('Sanitation Data'!$E$11,0,10*ROW('Sanitation Data'!E50))),'Data Summary'!CS56="Yes"),OFFSET('Sanitation Data'!$E$11,0,10*ROW('Sanitation Data'!E50)),NA())</f>
        <v>#N/A</v>
      </c>
      <c r="AE56" s="95" t="e">
        <f ca="true">+IF(AND(ISNUMBER(OFFSET('Sanitation Data'!$E$12,0,10*ROW('Sanitation Data'!E50))),'Data Summary'!CT56="Yes"),OFFSET('Sanitation Data'!$E$12,0,10*ROW('Sanitation Data'!E50)),NA())</f>
        <v>#N/A</v>
      </c>
      <c r="AF56" s="95" t="e">
        <f ca="true">+IF(AND(ISNUMBER(OFFSET('Sanitation Data'!$F$4,0,10*ROW('Sanitation Data'!F50))),'Data Summary'!CU56="Yes"),100-OFFSET('Sanitation Data'!$F$4,0,10*ROW('Sanitation Data'!F50)),NA())</f>
        <v>#N/A</v>
      </c>
      <c r="AG56" s="95" t="e">
        <f ca="true">+IF(AND(ISNUMBER(OFFSET('Sanitation Data'!$F$6,0,10*ROW('Sanitation Data'!F50))),'Data Summary'!CV56="Yes"),OFFSET('Sanitation Data'!$F$6,0,10*ROW('Sanitation Data'!F50)),NA())</f>
        <v>#N/A</v>
      </c>
      <c r="AH56" s="95" t="e">
        <f ca="true">+IF(AND(ISNUMBER(OFFSET('Sanitation Data'!$F$10,0,10*ROW('Sanitation Data'!F50))),'Data Summary'!CW56="Yes"),OFFSET('Sanitation Data'!$F$10,0,10*ROW('Sanitation Data'!F50)),NA())</f>
        <v>#N/A</v>
      </c>
      <c r="AI56" s="95" t="e">
        <f ca="true">+IF(AND(ISNUMBER(OFFSET('Sanitation Data'!$F$11,0,10*ROW('Sanitation Data'!F50))),'Data Summary'!CX56="Yes"),OFFSET('Sanitation Data'!$F$11,0,10*ROW('Sanitation Data'!F50)),NA())</f>
        <v>#N/A</v>
      </c>
      <c r="AJ56" s="95" t="e">
        <f ca="true">+IF(AND(ISNUMBER(OFFSET('Sanitation Data'!$F$12,0,10*ROW('Sanitation Data'!F50))),'Data Summary'!CY56="Yes"),OFFSET('Sanitation Data'!$F$12,0,10*ROW('Sanitation Data'!F50)),NA())</f>
        <v>#N/A</v>
      </c>
      <c r="AK56" s="95" t="e">
        <f ca="true">+IF(AND(ISNUMBER(OFFSET('Sanitation Data'!$G$4,0,10*ROW('Sanitation Data'!G50))),'Data Summary'!CZ56="Yes"),100-OFFSET('Sanitation Data'!$G$4,0,10*ROW('Sanitation Data'!G50)),NA())</f>
        <v>#N/A</v>
      </c>
      <c r="AL56" s="95" t="e">
        <f ca="true">+IF(AND(ISNUMBER(OFFSET('Sanitation Data'!$G$6,0,10*ROW('Sanitation Data'!G50))),'Data Summary'!DA56="Yes"),OFFSET('Sanitation Data'!$G$6,0,10*ROW('Sanitation Data'!G50)),NA())</f>
        <v>#N/A</v>
      </c>
      <c r="AM56" s="95" t="e">
        <f ca="true">+IF(AND(ISNUMBER(OFFSET('Sanitation Data'!$G$10,0,10*ROW('Sanitation Data'!G50))),'Data Summary'!DB56="Yes"),OFFSET('Sanitation Data'!$G$10,0,10*ROW('Sanitation Data'!G50)),NA())</f>
        <v>#N/A</v>
      </c>
      <c r="AN56" s="95" t="e">
        <f ca="true">+IF(AND(ISNUMBER(OFFSET('Sanitation Data'!$G$11,0,10*ROW('Sanitation Data'!G50))),'Data Summary'!DC56="Yes"),OFFSET('Sanitation Data'!$G$11,0,10*ROW('Sanitation Data'!G50)),NA())</f>
        <v>#N/A</v>
      </c>
      <c r="AO56" s="95" t="e">
        <f ca="true">+IF(AND(ISNUMBER(OFFSET('Sanitation Data'!$G$12,0,10*ROW('Sanitation Data'!G50))),'Data Summary'!DD56="Yes"),OFFSET('Sanitation Data'!$G$12,0,10*ROW('Sanitation Data'!G50)),NA())</f>
        <v>#N/A</v>
      </c>
      <c r="AP56" s="95" t="e">
        <f ca="true">+IF(AND(ISNUMBER(OFFSET('Sanitation Data'!$H$4,0,10*ROW('Sanitation Data'!H50))),'Data Summary'!DE56="Yes"),100-OFFSET('Sanitation Data'!$H$4,0,10*ROW('Sanitation Data'!H50)),NA())</f>
        <v>#N/A</v>
      </c>
      <c r="AQ56" s="95" t="e">
        <f ca="true">+IF(AND(ISNUMBER(OFFSET('Sanitation Data'!$H$6,0,10*ROW('Sanitation Data'!H50))),'Data Summary'!DF56="Yes"),OFFSET('Sanitation Data'!$H$6,0,10*ROW('Sanitation Data'!H50)),NA())</f>
        <v>#N/A</v>
      </c>
      <c r="AR56" s="95" t="e">
        <f ca="true">+IF(AND(ISNUMBER(OFFSET('Sanitation Data'!$H$10,0,10*ROW('Sanitation Data'!H50))),'Data Summary'!DG56="Yes"),OFFSET('Sanitation Data'!$H$10,0,10*ROW('Sanitation Data'!H50)),NA())</f>
        <v>#N/A</v>
      </c>
      <c r="AS56" s="95" t="e">
        <f ca="true">+IF(AND(ISNUMBER(OFFSET('Sanitation Data'!$H$11,0,10*ROW('Sanitation Data'!H50))),'Data Summary'!DH56="Yes"),OFFSET('Sanitation Data'!$H$11,0,10*ROW('Sanitation Data'!H50)),NA())</f>
        <v>#N/A</v>
      </c>
      <c r="AT56" s="95" t="e">
        <f ca="true">+IF(AND(ISNUMBER(OFFSET('Sanitation Data'!$H$12,0,10*ROW('Sanitation Data'!H50))),'Data Summary'!DI56="Yes"),OFFSET('Sanitation Data'!$H$12,0,10*ROW('Sanitation Data'!H50)),NA())</f>
        <v>#N/A</v>
      </c>
      <c r="AU56" s="95" t="e">
        <f ca="true">+IF(AND(ISNUMBER(OFFSET('Sanitation Data'!$I$4,0,10*ROW('Sanitation Data'!I50))),'Data Summary'!DJ56="Yes"),100-OFFSET('Sanitation Data'!$I$4,0,10*ROW('Sanitation Data'!I50)),NA())</f>
        <v>#N/A</v>
      </c>
      <c r="AV56" s="95" t="e">
        <f ca="true">+IF(AND(ISNUMBER(OFFSET('Sanitation Data'!$I$6,0,10*ROW('Sanitation Data'!I50))),'Data Summary'!DK56="Yes"),OFFSET('Sanitation Data'!$I$6,0,10*ROW('Sanitation Data'!I50)),NA())</f>
        <v>#N/A</v>
      </c>
      <c r="AW56" s="95" t="e">
        <f ca="true">+IF(AND(ISNUMBER(OFFSET('Sanitation Data'!$I$10,0,10*ROW('Sanitation Data'!I50))),'Data Summary'!DL56="Yes"),OFFSET('Sanitation Data'!$I$10,0,10*ROW('Sanitation Data'!I50)),NA())</f>
        <v>#N/A</v>
      </c>
      <c r="AX56" s="95" t="e">
        <f ca="true">+IF(AND(ISNUMBER(OFFSET('Sanitation Data'!$I$11,0,10*ROW('Sanitation Data'!I50))),'Data Summary'!DM56="Yes"),OFFSET('Sanitation Data'!$I$11,0,10*ROW('Sanitation Data'!I50)),NA())</f>
        <v>#N/A</v>
      </c>
      <c r="AY56" s="95" t="e">
        <f ca="true">+IF(AND(ISNUMBER(OFFSET('Sanitation Data'!$I$12,0,10*ROW('Sanitation Data'!I50))),'Data Summary'!DN56="Yes"),OFFSET('Sanitation Data'!$I$12,0,10*ROW('Sanitation Data'!I50)),NA())</f>
        <v>#N/A</v>
      </c>
      <c r="AZ56" s="96" t="e">
        <f ca="true">+IF(AND(ISNUMBER(OFFSET('Hygiene Data'!$D$5,0,10*ROW('Hygiene Data'!D50))),'Data Summary'!DO56="Yes"),OFFSET('Hygiene Data'!$D$5,0,10*ROW('Hygiene Data'!D50)),NA())</f>
        <v>#N/A</v>
      </c>
      <c r="BA56" s="96" t="e">
        <f ca="true">+IF(AND(ISNUMBER(OFFSET('Hygiene Data'!$D$7,0,10*ROW('Hygiene Data'!D50))),'Data Summary'!DP56="Yes"),OFFSET('Hygiene Data'!$D$7,0,10*ROW('Hygiene Data'!D50)),NA())</f>
        <v>#N/A</v>
      </c>
      <c r="BB56" s="96" t="e">
        <f ca="true">+IF(AND(ISNUMBER(OFFSET('Hygiene Data'!$D$9,0,10*ROW('Hygiene Data'!D50))),'Data Summary'!DQ56="Yes"),OFFSET('Hygiene Data'!$D$9,0,10*ROW('Hygiene Data'!D50)),NA())</f>
        <v>#N/A</v>
      </c>
      <c r="BC56" s="96" t="e">
        <f ca="true">+IF(AND(ISNUMBER(OFFSET('Hygiene Data'!$E$5,0,10*ROW('Hygiene Data'!E50))),'Data Summary'!DR56="Yes"),OFFSET('Hygiene Data'!$E$5,0,10*ROW('Hygiene Data'!E50)),NA())</f>
        <v>#N/A</v>
      </c>
      <c r="BD56" s="96" t="e">
        <f ca="true">+IF(AND(ISNUMBER(OFFSET('Hygiene Data'!$E$7,0,10*ROW('Hygiene Data'!E50))),'Data Summary'!DS56="Yes"),OFFSET('Hygiene Data'!$E$7,0,10*ROW('Hygiene Data'!E50)),NA())</f>
        <v>#N/A</v>
      </c>
      <c r="BE56" s="96" t="e">
        <f ca="true">+IF(AND(ISNUMBER(OFFSET('Hygiene Data'!$E$9,0,10*ROW('Hygiene Data'!E50))),'Data Summary'!DT56="Yes"),OFFSET('Hygiene Data'!$E$9,0,10*ROW('Hygiene Data'!E50)),NA())</f>
        <v>#N/A</v>
      </c>
      <c r="BF56" s="96" t="e">
        <f ca="true">+IF(AND(ISNUMBER(OFFSET('Hygiene Data'!$F$5,0,10*ROW('Hygiene Data'!F50))),'Data Summary'!DU56="Yes"),OFFSET('Hygiene Data'!$F$5,0,10*ROW('Hygiene Data'!F50)),NA())</f>
        <v>#N/A</v>
      </c>
      <c r="BG56" s="96" t="e">
        <f ca="true">+IF(AND(ISNUMBER(OFFSET('Hygiene Data'!$F$7,0,10*ROW('Hygiene Data'!F50))),'Data Summary'!DV56="Yes"),OFFSET('Hygiene Data'!$F$7,0,10*ROW('Hygiene Data'!F50)),NA())</f>
        <v>#N/A</v>
      </c>
      <c r="BH56" s="96" t="e">
        <f ca="true">+IF(AND(ISNUMBER(OFFSET('Hygiene Data'!$F$9,0,10*ROW('Hygiene Data'!F50))),'Data Summary'!DW56="Yes"),OFFSET('Hygiene Data'!$F$9,0,10*ROW('Hygiene Data'!F50)),NA())</f>
        <v>#N/A</v>
      </c>
      <c r="BI56" s="96" t="e">
        <f ca="true">+IF(AND(ISNUMBER(OFFSET('Hygiene Data'!$G$5,0,10*ROW('Hygiene Data'!G50))),'Data Summary'!DX56="Yes"),OFFSET('Hygiene Data'!$G$5,0,10*ROW('Hygiene Data'!G50)),NA())</f>
        <v>#N/A</v>
      </c>
      <c r="BJ56" s="96" t="e">
        <f ca="true">+IF(AND(ISNUMBER(OFFSET('Hygiene Data'!$G$7,0,10*ROW('Hygiene Data'!G50))),'Data Summary'!DY56="Yes"),OFFSET('Hygiene Data'!$G$7,0,10*ROW('Hygiene Data'!G50)),NA())</f>
        <v>#N/A</v>
      </c>
      <c r="BK56" s="96" t="e">
        <f ca="true">+IF(AND(ISNUMBER(OFFSET('Hygiene Data'!$G$9,0,10*ROW('Hygiene Data'!G50))),'Data Summary'!DZ56="Yes"),OFFSET('Hygiene Data'!$G$9,0,10*ROW('Hygiene Data'!G50)),NA())</f>
        <v>#N/A</v>
      </c>
      <c r="BL56" s="96" t="e">
        <f ca="true">+IF(AND(ISNUMBER(OFFSET('Hygiene Data'!$H$5,0,10*ROW('Hygiene Data'!H50))),'Data Summary'!EA56="Yes"),OFFSET('Hygiene Data'!$H$5,0,10*ROW('Hygiene Data'!H50)),NA())</f>
        <v>#N/A</v>
      </c>
      <c r="BM56" s="96" t="e">
        <f ca="true">+IF(AND(ISNUMBER(OFFSET('Hygiene Data'!$H$7,0,10*ROW('Hygiene Data'!H50))),'Data Summary'!EB56="Yes"),OFFSET('Hygiene Data'!$H$7,0,10*ROW('Hygiene Data'!H50)),NA())</f>
        <v>#N/A</v>
      </c>
      <c r="BN56" s="96" t="e">
        <f ca="true">+IF(AND(ISNUMBER(OFFSET('Hygiene Data'!$H$9,0,10*ROW('Hygiene Data'!H50))),'Data Summary'!EC56="Yes"),OFFSET('Hygiene Data'!$H$9,0,10*ROW('Hygiene Data'!H50)),NA())</f>
        <v>#N/A</v>
      </c>
      <c r="BO56" s="96" t="e">
        <f ca="true">+IF(AND(ISNUMBER(OFFSET('Hygiene Data'!$I$5,0,10*ROW('Hygiene Data'!I50))),'Data Summary'!ED56="Yes"),OFFSET('Hygiene Data'!$I$5,0,10*ROW('Hygiene Data'!I50)),NA())</f>
        <v>#N/A</v>
      </c>
      <c r="BP56" s="96" t="e">
        <f ca="true">+IF(AND(ISNUMBER(OFFSET('Hygiene Data'!$I$7,0,10*ROW('Hygiene Data'!I50))),'Data Summary'!EE56="Yes"),OFFSET('Hygiene Data'!$I$7,0,10*ROW('Hygiene Data'!I50)),NA())</f>
        <v>#N/A</v>
      </c>
      <c r="BQ56" s="96" t="e">
        <f ca="true">+IF(AND(ISNUMBER(OFFSET('Hygiene Data'!$I$9,0,10*ROW('Hygiene Data'!I50))),'Data Summary'!EF56="Yes"),OFFSET('Hygiene Data'!$I$9,0,10*ROW('Hygiene Data'!I50)),NA())</f>
        <v>#N/A</v>
      </c>
    </row>
    <row xmlns:x14ac="http://schemas.microsoft.com/office/spreadsheetml/2009/9/ac" r="57" x14ac:dyDescent="0.2">
      <c r="A57" s="330" t="e">
        <f ca="true">+RIGHT('Data Summary'!A57,LEN('Data Summary'!A57)-9)</f>
        <v>#VALUE!</v>
      </c>
      <c r="B57" s="37" t="str">
        <f ca="true">+IF(ISTEXT('Data Summary'!B57),'Data Summary'!B57,"")</f>
        <v/>
      </c>
      <c r="C57" s="329" t="e">
        <f ca="true">+VALUE('Data Summary'!C57)</f>
        <v>#VALUE!</v>
      </c>
      <c r="D57" s="94" t="e">
        <f ca="true">+IF(AND(ISNUMBER(OFFSET('Water Data'!$D$4,0,10*ROW('Water Data'!D51))),'Data Summary'!BS57="Yes"),100-OFFSET('Water Data'!$D$4,0,10*ROW('Water Data'!D51)),NA())</f>
        <v>#N/A</v>
      </c>
      <c r="E57" s="94" t="e">
        <f ca="true">+IF(AND(ISNUMBER(OFFSET('Water Data'!$D$6,0,10*ROW('Water Data'!D51))),'Data Summary'!BT57="Yes"),OFFSET('Water Data'!$D$6,0,10*ROW('Water Data'!D51)),NA())</f>
        <v>#N/A</v>
      </c>
      <c r="F57" s="94" t="e">
        <f ca="true">+IF(AND(ISNUMBER(OFFSET('Water Data'!$D$9,0,10*ROW('Water Data'!D51))),'Data Summary'!BU57="Yes"),OFFSET('Water Data'!$D$9,0,10*ROW('Water Data'!D51)),NA())</f>
        <v>#N/A</v>
      </c>
      <c r="G57" s="94" t="e">
        <f ca="true">+IF(AND(ISNUMBER(OFFSET('Water Data'!$E$4,0,10*ROW('Water Data'!E51))),'Data Summary'!BV57="Yes"),100-OFFSET('Water Data'!$E$4,0,10*ROW('Water Data'!E51)),NA())</f>
        <v>#N/A</v>
      </c>
      <c r="H57" s="94" t="e">
        <f ca="true">+IF(AND(ISNUMBER(OFFSET('Water Data'!$E$6,0,10*ROW('Water Data'!E51))),'Data Summary'!BW57="Yes"),OFFSET('Water Data'!$E$6,0,10*ROW('Water Data'!E51)),NA())</f>
        <v>#N/A</v>
      </c>
      <c r="I57" s="94" t="e">
        <f ca="true">+IF(AND(ISNUMBER(OFFSET('Water Data'!$E$9,0,10*ROW('Water Data'!E51))),'Data Summary'!BX57="Yes"),OFFSET('Water Data'!$E$9,0,10*ROW('Water Data'!E51)),NA())</f>
        <v>#N/A</v>
      </c>
      <c r="J57" s="94" t="e">
        <f ca="true">+IF(AND(ISNUMBER(OFFSET('Water Data'!$F$4,0,10*ROW('Water Data'!F51))),'Data Summary'!BY57="Yes"),100-OFFSET('Water Data'!$F$4,0,10*ROW('Water Data'!F51)),NA())</f>
        <v>#N/A</v>
      </c>
      <c r="K57" s="94" t="e">
        <f ca="true">+IF(AND(ISNUMBER(OFFSET('Water Data'!$F$6,0,10*ROW('Water Data'!F51))),'Data Summary'!BZ57="Yes"),OFFSET('Water Data'!$F$6,0,10*ROW('Water Data'!F51)),NA())</f>
        <v>#N/A</v>
      </c>
      <c r="L57" s="94" t="e">
        <f ca="true">+IF(AND(ISNUMBER(OFFSET('Water Data'!$F$9,0,10*ROW('Water Data'!F51))),'Data Summary'!CA57="Yes"),OFFSET('Water Data'!$F$9,0,10*ROW('Water Data'!F51)),NA())</f>
        <v>#N/A</v>
      </c>
      <c r="M57" s="94" t="e">
        <f ca="true">+IF(AND(ISNUMBER(OFFSET('Water Data'!$G$4,0,10*ROW('Water Data'!G51))),'Data Summary'!CB57="Yes"),100-OFFSET('Water Data'!$G$4,0,10*ROW('Water Data'!G51)),NA())</f>
        <v>#N/A</v>
      </c>
      <c r="N57" s="94" t="e">
        <f ca="true">+IF(AND(ISNUMBER(OFFSET('Water Data'!$G$6,0,10*ROW('Water Data'!G51))),'Data Summary'!CC57="Yes"),OFFSET('Water Data'!$G$6,0,10*ROW('Water Data'!G51)),NA())</f>
        <v>#N/A</v>
      </c>
      <c r="O57" s="94" t="e">
        <f ca="true">+IF(AND(ISNUMBER(OFFSET('Water Data'!$G$9,0,10*ROW('Water Data'!G51))),'Data Summary'!CD57="Yes"),OFFSET('Water Data'!$G$9,0,10*ROW('Water Data'!G51)),NA())</f>
        <v>#N/A</v>
      </c>
      <c r="P57" s="94" t="e">
        <f ca="true">+IF(AND(ISNUMBER(OFFSET('Water Data'!$H$4,0,10*ROW('Water Data'!H51))),'Data Summary'!CE57="Yes"),100-OFFSET('Water Data'!$H$4,0,10*ROW('Water Data'!H51)),NA())</f>
        <v>#N/A</v>
      </c>
      <c r="Q57" s="94" t="e">
        <f ca="true">+IF(AND(ISNUMBER(OFFSET('Water Data'!$H$6,0,10*ROW('Water Data'!H51))),'Data Summary'!CF57="Yes"),OFFSET('Water Data'!$H$6,0,10*ROW('Water Data'!H51)),NA())</f>
        <v>#N/A</v>
      </c>
      <c r="R57" s="94" t="e">
        <f ca="true">+IF(AND(ISNUMBER(OFFSET('Water Data'!$H$9,0,10*ROW('Water Data'!H51))),'Data Summary'!CG57="Yes"),OFFSET('Water Data'!$H$9,0,10*ROW('Water Data'!H51)),NA())</f>
        <v>#N/A</v>
      </c>
      <c r="S57" s="94" t="e">
        <f ca="true">+IF(AND(ISNUMBER(OFFSET('Water Data'!$I$4,0,10*ROW('Water Data'!I51))),'Data Summary'!CH57="Yes"),100-OFFSET('Water Data'!$I$4,0,10*ROW('Water Data'!I51)),NA())</f>
        <v>#N/A</v>
      </c>
      <c r="T57" s="94" t="e">
        <f ca="true">+IF(AND(ISNUMBER(OFFSET('Water Data'!$I$6,0,10*ROW('Water Data'!I51))),'Data Summary'!CI57="Yes"),OFFSET('Water Data'!$I$6,0,10*ROW('Water Data'!I51)),NA())</f>
        <v>#N/A</v>
      </c>
      <c r="U57" s="94" t="e">
        <f ca="true">+IF(AND(ISNUMBER(OFFSET('Water Data'!$I$9,0,10*ROW('Water Data'!I51))),'Data Summary'!CJ57="Yes"),OFFSET('Water Data'!$I$9,0,10*ROW('Water Data'!I51)),NA())</f>
        <v>#N/A</v>
      </c>
      <c r="V57" s="95" t="e">
        <f ca="true">+IF(AND(ISNUMBER(OFFSET('Sanitation Data'!$D$4,0,10*ROW('Sanitation Data'!D51))),'Data Summary'!CK57="Yes"),100-OFFSET('Sanitation Data'!$D$4,0,10*ROW('Sanitation Data'!D51)),NA())</f>
        <v>#N/A</v>
      </c>
      <c r="W57" s="95" t="e">
        <f ca="true">+IF(AND(ISNUMBER(OFFSET('Sanitation Data'!$D$6,0,10*ROW('Sanitation Data'!D51))),'Data Summary'!CL57="Yes"),OFFSET('Sanitation Data'!$D$6,0,10*ROW('Sanitation Data'!D51)),NA())</f>
        <v>#N/A</v>
      </c>
      <c r="X57" s="95" t="e">
        <f ca="true">+IF(AND(ISNUMBER(OFFSET('Sanitation Data'!$D$10,0,10*ROW('Sanitation Data'!D51))),'Data Summary'!CM57="Yes"),OFFSET('Sanitation Data'!$D$10,0,10*ROW('Sanitation Data'!D51)),NA())</f>
        <v>#N/A</v>
      </c>
      <c r="Y57" s="95" t="e">
        <f ca="true">+IF(AND(ISNUMBER(OFFSET('Sanitation Data'!$D$11,0,10*ROW('Sanitation Data'!D51))),'Data Summary'!CN57="Yes"),OFFSET('Sanitation Data'!$D$11,0,10*ROW('Sanitation Data'!D51)),NA())</f>
        <v>#N/A</v>
      </c>
      <c r="Z57" s="95" t="e">
        <f ca="true">+IF(AND(ISNUMBER(OFFSET('Sanitation Data'!$D$12,0,10*ROW('Sanitation Data'!D51))),'Data Summary'!CO57="Yes"),OFFSET('Sanitation Data'!$D$12,0,10*ROW('Sanitation Data'!D51)),NA())</f>
        <v>#N/A</v>
      </c>
      <c r="AA57" s="95" t="e">
        <f ca="true">+IF(AND(ISNUMBER(OFFSET('Sanitation Data'!$E$4,0,10*ROW('Sanitation Data'!E51))),'Data Summary'!CP57="Yes"),100-OFFSET('Sanitation Data'!$E$4,0,10*ROW('Sanitation Data'!E51)),NA())</f>
        <v>#N/A</v>
      </c>
      <c r="AB57" s="95" t="e">
        <f ca="true">+IF(AND(ISNUMBER(OFFSET('Sanitation Data'!$E$6,0,10*ROW('Sanitation Data'!E51))),'Data Summary'!CQ57="Yes"),OFFSET('Sanitation Data'!$E$6,0,10*ROW('Sanitation Data'!E51)),NA())</f>
        <v>#N/A</v>
      </c>
      <c r="AC57" s="95" t="e">
        <f ca="true">+IF(AND(ISNUMBER(OFFSET('Sanitation Data'!$E$10,0,10*ROW('Sanitation Data'!E51))),'Data Summary'!CR57="Yes"),OFFSET('Sanitation Data'!$E$10,0,10*ROW('Sanitation Data'!E51)),NA())</f>
        <v>#N/A</v>
      </c>
      <c r="AD57" s="95" t="e">
        <f ca="true">+IF(AND(ISNUMBER(OFFSET('Sanitation Data'!$E$11,0,10*ROW('Sanitation Data'!E51))),'Data Summary'!CS57="Yes"),OFFSET('Sanitation Data'!$E$11,0,10*ROW('Sanitation Data'!E51)),NA())</f>
        <v>#N/A</v>
      </c>
      <c r="AE57" s="95" t="e">
        <f ca="true">+IF(AND(ISNUMBER(OFFSET('Sanitation Data'!$E$12,0,10*ROW('Sanitation Data'!E51))),'Data Summary'!CT57="Yes"),OFFSET('Sanitation Data'!$E$12,0,10*ROW('Sanitation Data'!E51)),NA())</f>
        <v>#N/A</v>
      </c>
      <c r="AF57" s="95" t="e">
        <f ca="true">+IF(AND(ISNUMBER(OFFSET('Sanitation Data'!$F$4,0,10*ROW('Sanitation Data'!F51))),'Data Summary'!CU57="Yes"),100-OFFSET('Sanitation Data'!$F$4,0,10*ROW('Sanitation Data'!F51)),NA())</f>
        <v>#N/A</v>
      </c>
      <c r="AG57" s="95" t="e">
        <f ca="true">+IF(AND(ISNUMBER(OFFSET('Sanitation Data'!$F$6,0,10*ROW('Sanitation Data'!F51))),'Data Summary'!CV57="Yes"),OFFSET('Sanitation Data'!$F$6,0,10*ROW('Sanitation Data'!F51)),NA())</f>
        <v>#N/A</v>
      </c>
      <c r="AH57" s="95" t="e">
        <f ca="true">+IF(AND(ISNUMBER(OFFSET('Sanitation Data'!$F$10,0,10*ROW('Sanitation Data'!F51))),'Data Summary'!CW57="Yes"),OFFSET('Sanitation Data'!$F$10,0,10*ROW('Sanitation Data'!F51)),NA())</f>
        <v>#N/A</v>
      </c>
      <c r="AI57" s="95" t="e">
        <f ca="true">+IF(AND(ISNUMBER(OFFSET('Sanitation Data'!$F$11,0,10*ROW('Sanitation Data'!F51))),'Data Summary'!CX57="Yes"),OFFSET('Sanitation Data'!$F$11,0,10*ROW('Sanitation Data'!F51)),NA())</f>
        <v>#N/A</v>
      </c>
      <c r="AJ57" s="95" t="e">
        <f ca="true">+IF(AND(ISNUMBER(OFFSET('Sanitation Data'!$F$12,0,10*ROW('Sanitation Data'!F51))),'Data Summary'!CY57="Yes"),OFFSET('Sanitation Data'!$F$12,0,10*ROW('Sanitation Data'!F51)),NA())</f>
        <v>#N/A</v>
      </c>
      <c r="AK57" s="95" t="e">
        <f ca="true">+IF(AND(ISNUMBER(OFFSET('Sanitation Data'!$G$4,0,10*ROW('Sanitation Data'!G51))),'Data Summary'!CZ57="Yes"),100-OFFSET('Sanitation Data'!$G$4,0,10*ROW('Sanitation Data'!G51)),NA())</f>
        <v>#N/A</v>
      </c>
      <c r="AL57" s="95" t="e">
        <f ca="true">+IF(AND(ISNUMBER(OFFSET('Sanitation Data'!$G$6,0,10*ROW('Sanitation Data'!G51))),'Data Summary'!DA57="Yes"),OFFSET('Sanitation Data'!$G$6,0,10*ROW('Sanitation Data'!G51)),NA())</f>
        <v>#N/A</v>
      </c>
      <c r="AM57" s="95" t="e">
        <f ca="true">+IF(AND(ISNUMBER(OFFSET('Sanitation Data'!$G$10,0,10*ROW('Sanitation Data'!G51))),'Data Summary'!DB57="Yes"),OFFSET('Sanitation Data'!$G$10,0,10*ROW('Sanitation Data'!G51)),NA())</f>
        <v>#N/A</v>
      </c>
      <c r="AN57" s="95" t="e">
        <f ca="true">+IF(AND(ISNUMBER(OFFSET('Sanitation Data'!$G$11,0,10*ROW('Sanitation Data'!G51))),'Data Summary'!DC57="Yes"),OFFSET('Sanitation Data'!$G$11,0,10*ROW('Sanitation Data'!G51)),NA())</f>
        <v>#N/A</v>
      </c>
      <c r="AO57" s="95" t="e">
        <f ca="true">+IF(AND(ISNUMBER(OFFSET('Sanitation Data'!$G$12,0,10*ROW('Sanitation Data'!G51))),'Data Summary'!DD57="Yes"),OFFSET('Sanitation Data'!$G$12,0,10*ROW('Sanitation Data'!G51)),NA())</f>
        <v>#N/A</v>
      </c>
      <c r="AP57" s="95" t="e">
        <f ca="true">+IF(AND(ISNUMBER(OFFSET('Sanitation Data'!$H$4,0,10*ROW('Sanitation Data'!H51))),'Data Summary'!DE57="Yes"),100-OFFSET('Sanitation Data'!$H$4,0,10*ROW('Sanitation Data'!H51)),NA())</f>
        <v>#N/A</v>
      </c>
      <c r="AQ57" s="95" t="e">
        <f ca="true">+IF(AND(ISNUMBER(OFFSET('Sanitation Data'!$H$6,0,10*ROW('Sanitation Data'!H51))),'Data Summary'!DF57="Yes"),OFFSET('Sanitation Data'!$H$6,0,10*ROW('Sanitation Data'!H51)),NA())</f>
        <v>#N/A</v>
      </c>
      <c r="AR57" s="95" t="e">
        <f ca="true">+IF(AND(ISNUMBER(OFFSET('Sanitation Data'!$H$10,0,10*ROW('Sanitation Data'!H51))),'Data Summary'!DG57="Yes"),OFFSET('Sanitation Data'!$H$10,0,10*ROW('Sanitation Data'!H51)),NA())</f>
        <v>#N/A</v>
      </c>
      <c r="AS57" s="95" t="e">
        <f ca="true">+IF(AND(ISNUMBER(OFFSET('Sanitation Data'!$H$11,0,10*ROW('Sanitation Data'!H51))),'Data Summary'!DH57="Yes"),OFFSET('Sanitation Data'!$H$11,0,10*ROW('Sanitation Data'!H51)),NA())</f>
        <v>#N/A</v>
      </c>
      <c r="AT57" s="95" t="e">
        <f ca="true">+IF(AND(ISNUMBER(OFFSET('Sanitation Data'!$H$12,0,10*ROW('Sanitation Data'!H51))),'Data Summary'!DI57="Yes"),OFFSET('Sanitation Data'!$H$12,0,10*ROW('Sanitation Data'!H51)),NA())</f>
        <v>#N/A</v>
      </c>
      <c r="AU57" s="95" t="e">
        <f ca="true">+IF(AND(ISNUMBER(OFFSET('Sanitation Data'!$I$4,0,10*ROW('Sanitation Data'!I51))),'Data Summary'!DJ57="Yes"),100-OFFSET('Sanitation Data'!$I$4,0,10*ROW('Sanitation Data'!I51)),NA())</f>
        <v>#N/A</v>
      </c>
      <c r="AV57" s="95" t="e">
        <f ca="true">+IF(AND(ISNUMBER(OFFSET('Sanitation Data'!$I$6,0,10*ROW('Sanitation Data'!I51))),'Data Summary'!DK57="Yes"),OFFSET('Sanitation Data'!$I$6,0,10*ROW('Sanitation Data'!I51)),NA())</f>
        <v>#N/A</v>
      </c>
      <c r="AW57" s="95" t="e">
        <f ca="true">+IF(AND(ISNUMBER(OFFSET('Sanitation Data'!$I$10,0,10*ROW('Sanitation Data'!I51))),'Data Summary'!DL57="Yes"),OFFSET('Sanitation Data'!$I$10,0,10*ROW('Sanitation Data'!I51)),NA())</f>
        <v>#N/A</v>
      </c>
      <c r="AX57" s="95" t="e">
        <f ca="true">+IF(AND(ISNUMBER(OFFSET('Sanitation Data'!$I$11,0,10*ROW('Sanitation Data'!I51))),'Data Summary'!DM57="Yes"),OFFSET('Sanitation Data'!$I$11,0,10*ROW('Sanitation Data'!I51)),NA())</f>
        <v>#N/A</v>
      </c>
      <c r="AY57" s="95" t="e">
        <f ca="true">+IF(AND(ISNUMBER(OFFSET('Sanitation Data'!$I$12,0,10*ROW('Sanitation Data'!I51))),'Data Summary'!DN57="Yes"),OFFSET('Sanitation Data'!$I$12,0,10*ROW('Sanitation Data'!I51)),NA())</f>
        <v>#N/A</v>
      </c>
      <c r="AZ57" s="96" t="e">
        <f ca="true">+IF(AND(ISNUMBER(OFFSET('Hygiene Data'!$D$5,0,10*ROW('Hygiene Data'!D51))),'Data Summary'!DO57="Yes"),OFFSET('Hygiene Data'!$D$5,0,10*ROW('Hygiene Data'!D51)),NA())</f>
        <v>#N/A</v>
      </c>
      <c r="BA57" s="96" t="e">
        <f ca="true">+IF(AND(ISNUMBER(OFFSET('Hygiene Data'!$D$7,0,10*ROW('Hygiene Data'!D51))),'Data Summary'!DP57="Yes"),OFFSET('Hygiene Data'!$D$7,0,10*ROW('Hygiene Data'!D51)),NA())</f>
        <v>#N/A</v>
      </c>
      <c r="BB57" s="96" t="e">
        <f ca="true">+IF(AND(ISNUMBER(OFFSET('Hygiene Data'!$D$9,0,10*ROW('Hygiene Data'!D51))),'Data Summary'!DQ57="Yes"),OFFSET('Hygiene Data'!$D$9,0,10*ROW('Hygiene Data'!D51)),NA())</f>
        <v>#N/A</v>
      </c>
      <c r="BC57" s="96" t="e">
        <f ca="true">+IF(AND(ISNUMBER(OFFSET('Hygiene Data'!$E$5,0,10*ROW('Hygiene Data'!E51))),'Data Summary'!DR57="Yes"),OFFSET('Hygiene Data'!$E$5,0,10*ROW('Hygiene Data'!E51)),NA())</f>
        <v>#N/A</v>
      </c>
      <c r="BD57" s="96" t="e">
        <f ca="true">+IF(AND(ISNUMBER(OFFSET('Hygiene Data'!$E$7,0,10*ROW('Hygiene Data'!E51))),'Data Summary'!DS57="Yes"),OFFSET('Hygiene Data'!$E$7,0,10*ROW('Hygiene Data'!E51)),NA())</f>
        <v>#N/A</v>
      </c>
      <c r="BE57" s="96" t="e">
        <f ca="true">+IF(AND(ISNUMBER(OFFSET('Hygiene Data'!$E$9,0,10*ROW('Hygiene Data'!E51))),'Data Summary'!DT57="Yes"),OFFSET('Hygiene Data'!$E$9,0,10*ROW('Hygiene Data'!E51)),NA())</f>
        <v>#N/A</v>
      </c>
      <c r="BF57" s="96" t="e">
        <f ca="true">+IF(AND(ISNUMBER(OFFSET('Hygiene Data'!$F$5,0,10*ROW('Hygiene Data'!F51))),'Data Summary'!DU57="Yes"),OFFSET('Hygiene Data'!$F$5,0,10*ROW('Hygiene Data'!F51)),NA())</f>
        <v>#N/A</v>
      </c>
      <c r="BG57" s="96" t="e">
        <f ca="true">+IF(AND(ISNUMBER(OFFSET('Hygiene Data'!$F$7,0,10*ROW('Hygiene Data'!F51))),'Data Summary'!DV57="Yes"),OFFSET('Hygiene Data'!$F$7,0,10*ROW('Hygiene Data'!F51)),NA())</f>
        <v>#N/A</v>
      </c>
      <c r="BH57" s="96" t="e">
        <f ca="true">+IF(AND(ISNUMBER(OFFSET('Hygiene Data'!$F$9,0,10*ROW('Hygiene Data'!F51))),'Data Summary'!DW57="Yes"),OFFSET('Hygiene Data'!$F$9,0,10*ROW('Hygiene Data'!F51)),NA())</f>
        <v>#N/A</v>
      </c>
      <c r="BI57" s="96" t="e">
        <f ca="true">+IF(AND(ISNUMBER(OFFSET('Hygiene Data'!$G$5,0,10*ROW('Hygiene Data'!G51))),'Data Summary'!DX57="Yes"),OFFSET('Hygiene Data'!$G$5,0,10*ROW('Hygiene Data'!G51)),NA())</f>
        <v>#N/A</v>
      </c>
      <c r="BJ57" s="96" t="e">
        <f ca="true">+IF(AND(ISNUMBER(OFFSET('Hygiene Data'!$G$7,0,10*ROW('Hygiene Data'!G51))),'Data Summary'!DY57="Yes"),OFFSET('Hygiene Data'!$G$7,0,10*ROW('Hygiene Data'!G51)),NA())</f>
        <v>#N/A</v>
      </c>
      <c r="BK57" s="96" t="e">
        <f ca="true">+IF(AND(ISNUMBER(OFFSET('Hygiene Data'!$G$9,0,10*ROW('Hygiene Data'!G51))),'Data Summary'!DZ57="Yes"),OFFSET('Hygiene Data'!$G$9,0,10*ROW('Hygiene Data'!G51)),NA())</f>
        <v>#N/A</v>
      </c>
      <c r="BL57" s="96" t="e">
        <f ca="true">+IF(AND(ISNUMBER(OFFSET('Hygiene Data'!$H$5,0,10*ROW('Hygiene Data'!H51))),'Data Summary'!EA57="Yes"),OFFSET('Hygiene Data'!$H$5,0,10*ROW('Hygiene Data'!H51)),NA())</f>
        <v>#N/A</v>
      </c>
      <c r="BM57" s="96" t="e">
        <f ca="true">+IF(AND(ISNUMBER(OFFSET('Hygiene Data'!$H$7,0,10*ROW('Hygiene Data'!H51))),'Data Summary'!EB57="Yes"),OFFSET('Hygiene Data'!$H$7,0,10*ROW('Hygiene Data'!H51)),NA())</f>
        <v>#N/A</v>
      </c>
      <c r="BN57" s="96" t="e">
        <f ca="true">+IF(AND(ISNUMBER(OFFSET('Hygiene Data'!$H$9,0,10*ROW('Hygiene Data'!H51))),'Data Summary'!EC57="Yes"),OFFSET('Hygiene Data'!$H$9,0,10*ROW('Hygiene Data'!H51)),NA())</f>
        <v>#N/A</v>
      </c>
      <c r="BO57" s="96" t="e">
        <f ca="true">+IF(AND(ISNUMBER(OFFSET('Hygiene Data'!$I$5,0,10*ROW('Hygiene Data'!I51))),'Data Summary'!ED57="Yes"),OFFSET('Hygiene Data'!$I$5,0,10*ROW('Hygiene Data'!I51)),NA())</f>
        <v>#N/A</v>
      </c>
      <c r="BP57" s="96" t="e">
        <f ca="true">+IF(AND(ISNUMBER(OFFSET('Hygiene Data'!$I$7,0,10*ROW('Hygiene Data'!I51))),'Data Summary'!EE57="Yes"),OFFSET('Hygiene Data'!$I$7,0,10*ROW('Hygiene Data'!I51)),NA())</f>
        <v>#N/A</v>
      </c>
      <c r="BQ57" s="96" t="e">
        <f ca="true">+IF(AND(ISNUMBER(OFFSET('Hygiene Data'!$I$9,0,10*ROW('Hygiene Data'!I51))),'Data Summary'!EF57="Yes"),OFFSET('Hygiene Data'!$I$9,0,10*ROW('Hygiene Data'!I51)),NA())</f>
        <v>#N/A</v>
      </c>
    </row>
    <row xmlns:x14ac="http://schemas.microsoft.com/office/spreadsheetml/2009/9/ac" r="58" x14ac:dyDescent="0.2">
      <c r="A58" s="330" t="e">
        <f ca="true">+RIGHT('Data Summary'!A58,LEN('Data Summary'!A58)-9)</f>
        <v>#VALUE!</v>
      </c>
      <c r="B58" s="37" t="str">
        <f ca="true">+IF(ISTEXT('Data Summary'!B58),'Data Summary'!B58,"")</f>
        <v/>
      </c>
      <c r="C58" s="329" t="e">
        <f ca="true">+VALUE('Data Summary'!C58)</f>
        <v>#VALUE!</v>
      </c>
      <c r="D58" s="94" t="e">
        <f ca="true">+IF(AND(ISNUMBER(OFFSET('Water Data'!$D$4,0,10*ROW('Water Data'!D52))),'Data Summary'!BS58="Yes"),100-OFFSET('Water Data'!$D$4,0,10*ROW('Water Data'!D52)),NA())</f>
        <v>#N/A</v>
      </c>
      <c r="E58" s="94" t="e">
        <f ca="true">+IF(AND(ISNUMBER(OFFSET('Water Data'!$D$6,0,10*ROW('Water Data'!D52))),'Data Summary'!BT58="Yes"),OFFSET('Water Data'!$D$6,0,10*ROW('Water Data'!D52)),NA())</f>
        <v>#N/A</v>
      </c>
      <c r="F58" s="94" t="e">
        <f ca="true">+IF(AND(ISNUMBER(OFFSET('Water Data'!$D$9,0,10*ROW('Water Data'!D52))),'Data Summary'!BU58="Yes"),OFFSET('Water Data'!$D$9,0,10*ROW('Water Data'!D52)),NA())</f>
        <v>#N/A</v>
      </c>
      <c r="G58" s="94" t="e">
        <f ca="true">+IF(AND(ISNUMBER(OFFSET('Water Data'!$E$4,0,10*ROW('Water Data'!E52))),'Data Summary'!BV58="Yes"),100-OFFSET('Water Data'!$E$4,0,10*ROW('Water Data'!E52)),NA())</f>
        <v>#N/A</v>
      </c>
      <c r="H58" s="94" t="e">
        <f ca="true">+IF(AND(ISNUMBER(OFFSET('Water Data'!$E$6,0,10*ROW('Water Data'!E52))),'Data Summary'!BW58="Yes"),OFFSET('Water Data'!$E$6,0,10*ROW('Water Data'!E52)),NA())</f>
        <v>#N/A</v>
      </c>
      <c r="I58" s="94" t="e">
        <f ca="true">+IF(AND(ISNUMBER(OFFSET('Water Data'!$E$9,0,10*ROW('Water Data'!E52))),'Data Summary'!BX58="Yes"),OFFSET('Water Data'!$E$9,0,10*ROW('Water Data'!E52)),NA())</f>
        <v>#N/A</v>
      </c>
      <c r="J58" s="94" t="e">
        <f ca="true">+IF(AND(ISNUMBER(OFFSET('Water Data'!$F$4,0,10*ROW('Water Data'!F52))),'Data Summary'!BY58="Yes"),100-OFFSET('Water Data'!$F$4,0,10*ROW('Water Data'!F52)),NA())</f>
        <v>#N/A</v>
      </c>
      <c r="K58" s="94" t="e">
        <f ca="true">+IF(AND(ISNUMBER(OFFSET('Water Data'!$F$6,0,10*ROW('Water Data'!F52))),'Data Summary'!BZ58="Yes"),OFFSET('Water Data'!$F$6,0,10*ROW('Water Data'!F52)),NA())</f>
        <v>#N/A</v>
      </c>
      <c r="L58" s="94" t="e">
        <f ca="true">+IF(AND(ISNUMBER(OFFSET('Water Data'!$F$9,0,10*ROW('Water Data'!F52))),'Data Summary'!CA58="Yes"),OFFSET('Water Data'!$F$9,0,10*ROW('Water Data'!F52)),NA())</f>
        <v>#N/A</v>
      </c>
      <c r="M58" s="94" t="e">
        <f ca="true">+IF(AND(ISNUMBER(OFFSET('Water Data'!$G$4,0,10*ROW('Water Data'!G52))),'Data Summary'!CB58="Yes"),100-OFFSET('Water Data'!$G$4,0,10*ROW('Water Data'!G52)),NA())</f>
        <v>#N/A</v>
      </c>
      <c r="N58" s="94" t="e">
        <f ca="true">+IF(AND(ISNUMBER(OFFSET('Water Data'!$G$6,0,10*ROW('Water Data'!G52))),'Data Summary'!CC58="Yes"),OFFSET('Water Data'!$G$6,0,10*ROW('Water Data'!G52)),NA())</f>
        <v>#N/A</v>
      </c>
      <c r="O58" s="94" t="e">
        <f ca="true">+IF(AND(ISNUMBER(OFFSET('Water Data'!$G$9,0,10*ROW('Water Data'!G52))),'Data Summary'!CD58="Yes"),OFFSET('Water Data'!$G$9,0,10*ROW('Water Data'!G52)),NA())</f>
        <v>#N/A</v>
      </c>
      <c r="P58" s="94" t="e">
        <f ca="true">+IF(AND(ISNUMBER(OFFSET('Water Data'!$H$4,0,10*ROW('Water Data'!H52))),'Data Summary'!CE58="Yes"),100-OFFSET('Water Data'!$H$4,0,10*ROW('Water Data'!H52)),NA())</f>
        <v>#N/A</v>
      </c>
      <c r="Q58" s="94" t="e">
        <f ca="true">+IF(AND(ISNUMBER(OFFSET('Water Data'!$H$6,0,10*ROW('Water Data'!H52))),'Data Summary'!CF58="Yes"),OFFSET('Water Data'!$H$6,0,10*ROW('Water Data'!H52)),NA())</f>
        <v>#N/A</v>
      </c>
      <c r="R58" s="94" t="e">
        <f ca="true">+IF(AND(ISNUMBER(OFFSET('Water Data'!$H$9,0,10*ROW('Water Data'!H52))),'Data Summary'!CG58="Yes"),OFFSET('Water Data'!$H$9,0,10*ROW('Water Data'!H52)),NA())</f>
        <v>#N/A</v>
      </c>
      <c r="S58" s="94" t="e">
        <f ca="true">+IF(AND(ISNUMBER(OFFSET('Water Data'!$I$4,0,10*ROW('Water Data'!I52))),'Data Summary'!CH58="Yes"),100-OFFSET('Water Data'!$I$4,0,10*ROW('Water Data'!I52)),NA())</f>
        <v>#N/A</v>
      </c>
      <c r="T58" s="94" t="e">
        <f ca="true">+IF(AND(ISNUMBER(OFFSET('Water Data'!$I$6,0,10*ROW('Water Data'!I52))),'Data Summary'!CI58="Yes"),OFFSET('Water Data'!$I$6,0,10*ROW('Water Data'!I52)),NA())</f>
        <v>#N/A</v>
      </c>
      <c r="U58" s="94" t="e">
        <f ca="true">+IF(AND(ISNUMBER(OFFSET('Water Data'!$I$9,0,10*ROW('Water Data'!I52))),'Data Summary'!CJ58="Yes"),OFFSET('Water Data'!$I$9,0,10*ROW('Water Data'!I52)),NA())</f>
        <v>#N/A</v>
      </c>
      <c r="V58" s="95" t="e">
        <f ca="true">+IF(AND(ISNUMBER(OFFSET('Sanitation Data'!$D$4,0,10*ROW('Sanitation Data'!D52))),'Data Summary'!CK58="Yes"),100-OFFSET('Sanitation Data'!$D$4,0,10*ROW('Sanitation Data'!D52)),NA())</f>
        <v>#N/A</v>
      </c>
      <c r="W58" s="95" t="e">
        <f ca="true">+IF(AND(ISNUMBER(OFFSET('Sanitation Data'!$D$6,0,10*ROW('Sanitation Data'!D52))),'Data Summary'!CL58="Yes"),OFFSET('Sanitation Data'!$D$6,0,10*ROW('Sanitation Data'!D52)),NA())</f>
        <v>#N/A</v>
      </c>
      <c r="X58" s="95" t="e">
        <f ca="true">+IF(AND(ISNUMBER(OFFSET('Sanitation Data'!$D$10,0,10*ROW('Sanitation Data'!D52))),'Data Summary'!CM58="Yes"),OFFSET('Sanitation Data'!$D$10,0,10*ROW('Sanitation Data'!D52)),NA())</f>
        <v>#N/A</v>
      </c>
      <c r="Y58" s="95" t="e">
        <f ca="true">+IF(AND(ISNUMBER(OFFSET('Sanitation Data'!$D$11,0,10*ROW('Sanitation Data'!D52))),'Data Summary'!CN58="Yes"),OFFSET('Sanitation Data'!$D$11,0,10*ROW('Sanitation Data'!D52)),NA())</f>
        <v>#N/A</v>
      </c>
      <c r="Z58" s="95" t="e">
        <f ca="true">+IF(AND(ISNUMBER(OFFSET('Sanitation Data'!$D$12,0,10*ROW('Sanitation Data'!D52))),'Data Summary'!CO58="Yes"),OFFSET('Sanitation Data'!$D$12,0,10*ROW('Sanitation Data'!D52)),NA())</f>
        <v>#N/A</v>
      </c>
      <c r="AA58" s="95" t="e">
        <f ca="true">+IF(AND(ISNUMBER(OFFSET('Sanitation Data'!$E$4,0,10*ROW('Sanitation Data'!E52))),'Data Summary'!CP58="Yes"),100-OFFSET('Sanitation Data'!$E$4,0,10*ROW('Sanitation Data'!E52)),NA())</f>
        <v>#N/A</v>
      </c>
      <c r="AB58" s="95" t="e">
        <f ca="true">+IF(AND(ISNUMBER(OFFSET('Sanitation Data'!$E$6,0,10*ROW('Sanitation Data'!E52))),'Data Summary'!CQ58="Yes"),OFFSET('Sanitation Data'!$E$6,0,10*ROW('Sanitation Data'!E52)),NA())</f>
        <v>#N/A</v>
      </c>
      <c r="AC58" s="95" t="e">
        <f ca="true">+IF(AND(ISNUMBER(OFFSET('Sanitation Data'!$E$10,0,10*ROW('Sanitation Data'!E52))),'Data Summary'!CR58="Yes"),OFFSET('Sanitation Data'!$E$10,0,10*ROW('Sanitation Data'!E52)),NA())</f>
        <v>#N/A</v>
      </c>
      <c r="AD58" s="95" t="e">
        <f ca="true">+IF(AND(ISNUMBER(OFFSET('Sanitation Data'!$E$11,0,10*ROW('Sanitation Data'!E52))),'Data Summary'!CS58="Yes"),OFFSET('Sanitation Data'!$E$11,0,10*ROW('Sanitation Data'!E52)),NA())</f>
        <v>#N/A</v>
      </c>
      <c r="AE58" s="95" t="e">
        <f ca="true">+IF(AND(ISNUMBER(OFFSET('Sanitation Data'!$E$12,0,10*ROW('Sanitation Data'!E52))),'Data Summary'!CT58="Yes"),OFFSET('Sanitation Data'!$E$12,0,10*ROW('Sanitation Data'!E52)),NA())</f>
        <v>#N/A</v>
      </c>
      <c r="AF58" s="95" t="e">
        <f ca="true">+IF(AND(ISNUMBER(OFFSET('Sanitation Data'!$F$4,0,10*ROW('Sanitation Data'!F52))),'Data Summary'!CU58="Yes"),100-OFFSET('Sanitation Data'!$F$4,0,10*ROW('Sanitation Data'!F52)),NA())</f>
        <v>#N/A</v>
      </c>
      <c r="AG58" s="95" t="e">
        <f ca="true">+IF(AND(ISNUMBER(OFFSET('Sanitation Data'!$F$6,0,10*ROW('Sanitation Data'!F52))),'Data Summary'!CV58="Yes"),OFFSET('Sanitation Data'!$F$6,0,10*ROW('Sanitation Data'!F52)),NA())</f>
        <v>#N/A</v>
      </c>
      <c r="AH58" s="95" t="e">
        <f ca="true">+IF(AND(ISNUMBER(OFFSET('Sanitation Data'!$F$10,0,10*ROW('Sanitation Data'!F52))),'Data Summary'!CW58="Yes"),OFFSET('Sanitation Data'!$F$10,0,10*ROW('Sanitation Data'!F52)),NA())</f>
        <v>#N/A</v>
      </c>
      <c r="AI58" s="95" t="e">
        <f ca="true">+IF(AND(ISNUMBER(OFFSET('Sanitation Data'!$F$11,0,10*ROW('Sanitation Data'!F52))),'Data Summary'!CX58="Yes"),OFFSET('Sanitation Data'!$F$11,0,10*ROW('Sanitation Data'!F52)),NA())</f>
        <v>#N/A</v>
      </c>
      <c r="AJ58" s="95" t="e">
        <f ca="true">+IF(AND(ISNUMBER(OFFSET('Sanitation Data'!$F$12,0,10*ROW('Sanitation Data'!F52))),'Data Summary'!CY58="Yes"),OFFSET('Sanitation Data'!$F$12,0,10*ROW('Sanitation Data'!F52)),NA())</f>
        <v>#N/A</v>
      </c>
      <c r="AK58" s="95" t="e">
        <f ca="true">+IF(AND(ISNUMBER(OFFSET('Sanitation Data'!$G$4,0,10*ROW('Sanitation Data'!G52))),'Data Summary'!CZ58="Yes"),100-OFFSET('Sanitation Data'!$G$4,0,10*ROW('Sanitation Data'!G52)),NA())</f>
        <v>#N/A</v>
      </c>
      <c r="AL58" s="95" t="e">
        <f ca="true">+IF(AND(ISNUMBER(OFFSET('Sanitation Data'!$G$6,0,10*ROW('Sanitation Data'!G52))),'Data Summary'!DA58="Yes"),OFFSET('Sanitation Data'!$G$6,0,10*ROW('Sanitation Data'!G52)),NA())</f>
        <v>#N/A</v>
      </c>
      <c r="AM58" s="95" t="e">
        <f ca="true">+IF(AND(ISNUMBER(OFFSET('Sanitation Data'!$G$10,0,10*ROW('Sanitation Data'!G52))),'Data Summary'!DB58="Yes"),OFFSET('Sanitation Data'!$G$10,0,10*ROW('Sanitation Data'!G52)),NA())</f>
        <v>#N/A</v>
      </c>
      <c r="AN58" s="95" t="e">
        <f ca="true">+IF(AND(ISNUMBER(OFFSET('Sanitation Data'!$G$11,0,10*ROW('Sanitation Data'!G52))),'Data Summary'!DC58="Yes"),OFFSET('Sanitation Data'!$G$11,0,10*ROW('Sanitation Data'!G52)),NA())</f>
        <v>#N/A</v>
      </c>
      <c r="AO58" s="95" t="e">
        <f ca="true">+IF(AND(ISNUMBER(OFFSET('Sanitation Data'!$G$12,0,10*ROW('Sanitation Data'!G52))),'Data Summary'!DD58="Yes"),OFFSET('Sanitation Data'!$G$12,0,10*ROW('Sanitation Data'!G52)),NA())</f>
        <v>#N/A</v>
      </c>
      <c r="AP58" s="95" t="e">
        <f ca="true">+IF(AND(ISNUMBER(OFFSET('Sanitation Data'!$H$4,0,10*ROW('Sanitation Data'!H52))),'Data Summary'!DE58="Yes"),100-OFFSET('Sanitation Data'!$H$4,0,10*ROW('Sanitation Data'!H52)),NA())</f>
        <v>#N/A</v>
      </c>
      <c r="AQ58" s="95" t="e">
        <f ca="true">+IF(AND(ISNUMBER(OFFSET('Sanitation Data'!$H$6,0,10*ROW('Sanitation Data'!H52))),'Data Summary'!DF58="Yes"),OFFSET('Sanitation Data'!$H$6,0,10*ROW('Sanitation Data'!H52)),NA())</f>
        <v>#N/A</v>
      </c>
      <c r="AR58" s="95" t="e">
        <f ca="true">+IF(AND(ISNUMBER(OFFSET('Sanitation Data'!$H$10,0,10*ROW('Sanitation Data'!H52))),'Data Summary'!DG58="Yes"),OFFSET('Sanitation Data'!$H$10,0,10*ROW('Sanitation Data'!H52)),NA())</f>
        <v>#N/A</v>
      </c>
      <c r="AS58" s="95" t="e">
        <f ca="true">+IF(AND(ISNUMBER(OFFSET('Sanitation Data'!$H$11,0,10*ROW('Sanitation Data'!H52))),'Data Summary'!DH58="Yes"),OFFSET('Sanitation Data'!$H$11,0,10*ROW('Sanitation Data'!H52)),NA())</f>
        <v>#N/A</v>
      </c>
      <c r="AT58" s="95" t="e">
        <f ca="true">+IF(AND(ISNUMBER(OFFSET('Sanitation Data'!$H$12,0,10*ROW('Sanitation Data'!H52))),'Data Summary'!DI58="Yes"),OFFSET('Sanitation Data'!$H$12,0,10*ROW('Sanitation Data'!H52)),NA())</f>
        <v>#N/A</v>
      </c>
      <c r="AU58" s="95" t="e">
        <f ca="true">+IF(AND(ISNUMBER(OFFSET('Sanitation Data'!$I$4,0,10*ROW('Sanitation Data'!I52))),'Data Summary'!DJ58="Yes"),100-OFFSET('Sanitation Data'!$I$4,0,10*ROW('Sanitation Data'!I52)),NA())</f>
        <v>#N/A</v>
      </c>
      <c r="AV58" s="95" t="e">
        <f ca="true">+IF(AND(ISNUMBER(OFFSET('Sanitation Data'!$I$6,0,10*ROW('Sanitation Data'!I52))),'Data Summary'!DK58="Yes"),OFFSET('Sanitation Data'!$I$6,0,10*ROW('Sanitation Data'!I52)),NA())</f>
        <v>#N/A</v>
      </c>
      <c r="AW58" s="95" t="e">
        <f ca="true">+IF(AND(ISNUMBER(OFFSET('Sanitation Data'!$I$10,0,10*ROW('Sanitation Data'!I52))),'Data Summary'!DL58="Yes"),OFFSET('Sanitation Data'!$I$10,0,10*ROW('Sanitation Data'!I52)),NA())</f>
        <v>#N/A</v>
      </c>
      <c r="AX58" s="95" t="e">
        <f ca="true">+IF(AND(ISNUMBER(OFFSET('Sanitation Data'!$I$11,0,10*ROW('Sanitation Data'!I52))),'Data Summary'!DM58="Yes"),OFFSET('Sanitation Data'!$I$11,0,10*ROW('Sanitation Data'!I52)),NA())</f>
        <v>#N/A</v>
      </c>
      <c r="AY58" s="95" t="e">
        <f ca="true">+IF(AND(ISNUMBER(OFFSET('Sanitation Data'!$I$12,0,10*ROW('Sanitation Data'!I52))),'Data Summary'!DN58="Yes"),OFFSET('Sanitation Data'!$I$12,0,10*ROW('Sanitation Data'!I52)),NA())</f>
        <v>#N/A</v>
      </c>
      <c r="AZ58" s="96" t="e">
        <f ca="true">+IF(AND(ISNUMBER(OFFSET('Hygiene Data'!$D$5,0,10*ROW('Hygiene Data'!D52))),'Data Summary'!DO58="Yes"),OFFSET('Hygiene Data'!$D$5,0,10*ROW('Hygiene Data'!D52)),NA())</f>
        <v>#N/A</v>
      </c>
      <c r="BA58" s="96" t="e">
        <f ca="true">+IF(AND(ISNUMBER(OFFSET('Hygiene Data'!$D$7,0,10*ROW('Hygiene Data'!D52))),'Data Summary'!DP58="Yes"),OFFSET('Hygiene Data'!$D$7,0,10*ROW('Hygiene Data'!D52)),NA())</f>
        <v>#N/A</v>
      </c>
      <c r="BB58" s="96" t="e">
        <f ca="true">+IF(AND(ISNUMBER(OFFSET('Hygiene Data'!$D$9,0,10*ROW('Hygiene Data'!D52))),'Data Summary'!DQ58="Yes"),OFFSET('Hygiene Data'!$D$9,0,10*ROW('Hygiene Data'!D52)),NA())</f>
        <v>#N/A</v>
      </c>
      <c r="BC58" s="96" t="e">
        <f ca="true">+IF(AND(ISNUMBER(OFFSET('Hygiene Data'!$E$5,0,10*ROW('Hygiene Data'!E52))),'Data Summary'!DR58="Yes"),OFFSET('Hygiene Data'!$E$5,0,10*ROW('Hygiene Data'!E52)),NA())</f>
        <v>#N/A</v>
      </c>
      <c r="BD58" s="96" t="e">
        <f ca="true">+IF(AND(ISNUMBER(OFFSET('Hygiene Data'!$E$7,0,10*ROW('Hygiene Data'!E52))),'Data Summary'!DS58="Yes"),OFFSET('Hygiene Data'!$E$7,0,10*ROW('Hygiene Data'!E52)),NA())</f>
        <v>#N/A</v>
      </c>
      <c r="BE58" s="96" t="e">
        <f ca="true">+IF(AND(ISNUMBER(OFFSET('Hygiene Data'!$E$9,0,10*ROW('Hygiene Data'!E52))),'Data Summary'!DT58="Yes"),OFFSET('Hygiene Data'!$E$9,0,10*ROW('Hygiene Data'!E52)),NA())</f>
        <v>#N/A</v>
      </c>
      <c r="BF58" s="96" t="e">
        <f ca="true">+IF(AND(ISNUMBER(OFFSET('Hygiene Data'!$F$5,0,10*ROW('Hygiene Data'!F52))),'Data Summary'!DU58="Yes"),OFFSET('Hygiene Data'!$F$5,0,10*ROW('Hygiene Data'!F52)),NA())</f>
        <v>#N/A</v>
      </c>
      <c r="BG58" s="96" t="e">
        <f ca="true">+IF(AND(ISNUMBER(OFFSET('Hygiene Data'!$F$7,0,10*ROW('Hygiene Data'!F52))),'Data Summary'!DV58="Yes"),OFFSET('Hygiene Data'!$F$7,0,10*ROW('Hygiene Data'!F52)),NA())</f>
        <v>#N/A</v>
      </c>
      <c r="BH58" s="96" t="e">
        <f ca="true">+IF(AND(ISNUMBER(OFFSET('Hygiene Data'!$F$9,0,10*ROW('Hygiene Data'!F52))),'Data Summary'!DW58="Yes"),OFFSET('Hygiene Data'!$F$9,0,10*ROW('Hygiene Data'!F52)),NA())</f>
        <v>#N/A</v>
      </c>
      <c r="BI58" s="96" t="e">
        <f ca="true">+IF(AND(ISNUMBER(OFFSET('Hygiene Data'!$G$5,0,10*ROW('Hygiene Data'!G52))),'Data Summary'!DX58="Yes"),OFFSET('Hygiene Data'!$G$5,0,10*ROW('Hygiene Data'!G52)),NA())</f>
        <v>#N/A</v>
      </c>
      <c r="BJ58" s="96" t="e">
        <f ca="true">+IF(AND(ISNUMBER(OFFSET('Hygiene Data'!$G$7,0,10*ROW('Hygiene Data'!G52))),'Data Summary'!DY58="Yes"),OFFSET('Hygiene Data'!$G$7,0,10*ROW('Hygiene Data'!G52)),NA())</f>
        <v>#N/A</v>
      </c>
      <c r="BK58" s="96" t="e">
        <f ca="true">+IF(AND(ISNUMBER(OFFSET('Hygiene Data'!$G$9,0,10*ROW('Hygiene Data'!G52))),'Data Summary'!DZ58="Yes"),OFFSET('Hygiene Data'!$G$9,0,10*ROW('Hygiene Data'!G52)),NA())</f>
        <v>#N/A</v>
      </c>
      <c r="BL58" s="96" t="e">
        <f ca="true">+IF(AND(ISNUMBER(OFFSET('Hygiene Data'!$H$5,0,10*ROW('Hygiene Data'!H52))),'Data Summary'!EA58="Yes"),OFFSET('Hygiene Data'!$H$5,0,10*ROW('Hygiene Data'!H52)),NA())</f>
        <v>#N/A</v>
      </c>
      <c r="BM58" s="96" t="e">
        <f ca="true">+IF(AND(ISNUMBER(OFFSET('Hygiene Data'!$H$7,0,10*ROW('Hygiene Data'!H52))),'Data Summary'!EB58="Yes"),OFFSET('Hygiene Data'!$H$7,0,10*ROW('Hygiene Data'!H52)),NA())</f>
        <v>#N/A</v>
      </c>
      <c r="BN58" s="96" t="e">
        <f ca="true">+IF(AND(ISNUMBER(OFFSET('Hygiene Data'!$H$9,0,10*ROW('Hygiene Data'!H52))),'Data Summary'!EC58="Yes"),OFFSET('Hygiene Data'!$H$9,0,10*ROW('Hygiene Data'!H52)),NA())</f>
        <v>#N/A</v>
      </c>
      <c r="BO58" s="96" t="e">
        <f ca="true">+IF(AND(ISNUMBER(OFFSET('Hygiene Data'!$I$5,0,10*ROW('Hygiene Data'!I52))),'Data Summary'!ED58="Yes"),OFFSET('Hygiene Data'!$I$5,0,10*ROW('Hygiene Data'!I52)),NA())</f>
        <v>#N/A</v>
      </c>
      <c r="BP58" s="96" t="e">
        <f ca="true">+IF(AND(ISNUMBER(OFFSET('Hygiene Data'!$I$7,0,10*ROW('Hygiene Data'!I52))),'Data Summary'!EE58="Yes"),OFFSET('Hygiene Data'!$I$7,0,10*ROW('Hygiene Data'!I52)),NA())</f>
        <v>#N/A</v>
      </c>
      <c r="BQ58" s="96" t="e">
        <f ca="true">+IF(AND(ISNUMBER(OFFSET('Hygiene Data'!$I$9,0,10*ROW('Hygiene Data'!I52))),'Data Summary'!EF58="Yes"),OFFSET('Hygiene Data'!$I$9,0,10*ROW('Hygiene Data'!I52)),NA())</f>
        <v>#N/A</v>
      </c>
    </row>
    <row xmlns:x14ac="http://schemas.microsoft.com/office/spreadsheetml/2009/9/ac" r="59" x14ac:dyDescent="0.2">
      <c r="A59" s="330" t="e">
        <f ca="true">+RIGHT('Data Summary'!A59,LEN('Data Summary'!A59)-9)</f>
        <v>#VALUE!</v>
      </c>
      <c r="B59" s="37" t="str">
        <f ca="true">+IF(ISTEXT('Data Summary'!B59),'Data Summary'!B59,"")</f>
        <v/>
      </c>
      <c r="C59" s="329" t="e">
        <f ca="true">+VALUE('Data Summary'!C59)</f>
        <v>#VALUE!</v>
      </c>
      <c r="D59" s="94" t="e">
        <f ca="true">+IF(AND(ISNUMBER(OFFSET('Water Data'!$D$4,0,10*ROW('Water Data'!D53))),'Data Summary'!BS59="Yes"),100-OFFSET('Water Data'!$D$4,0,10*ROW('Water Data'!D53)),NA())</f>
        <v>#N/A</v>
      </c>
      <c r="E59" s="94" t="e">
        <f ca="true">+IF(AND(ISNUMBER(OFFSET('Water Data'!$D$6,0,10*ROW('Water Data'!D53))),'Data Summary'!BT59="Yes"),OFFSET('Water Data'!$D$6,0,10*ROW('Water Data'!D53)),NA())</f>
        <v>#N/A</v>
      </c>
      <c r="F59" s="94" t="e">
        <f ca="true">+IF(AND(ISNUMBER(OFFSET('Water Data'!$D$9,0,10*ROW('Water Data'!D53))),'Data Summary'!BU59="Yes"),OFFSET('Water Data'!$D$9,0,10*ROW('Water Data'!D53)),NA())</f>
        <v>#N/A</v>
      </c>
      <c r="G59" s="94" t="e">
        <f ca="true">+IF(AND(ISNUMBER(OFFSET('Water Data'!$E$4,0,10*ROW('Water Data'!E53))),'Data Summary'!BV59="Yes"),100-OFFSET('Water Data'!$E$4,0,10*ROW('Water Data'!E53)),NA())</f>
        <v>#N/A</v>
      </c>
      <c r="H59" s="94" t="e">
        <f ca="true">+IF(AND(ISNUMBER(OFFSET('Water Data'!$E$6,0,10*ROW('Water Data'!E53))),'Data Summary'!BW59="Yes"),OFFSET('Water Data'!$E$6,0,10*ROW('Water Data'!E53)),NA())</f>
        <v>#N/A</v>
      </c>
      <c r="I59" s="94" t="e">
        <f ca="true">+IF(AND(ISNUMBER(OFFSET('Water Data'!$E$9,0,10*ROW('Water Data'!E53))),'Data Summary'!BX59="Yes"),OFFSET('Water Data'!$E$9,0,10*ROW('Water Data'!E53)),NA())</f>
        <v>#N/A</v>
      </c>
      <c r="J59" s="94" t="e">
        <f ca="true">+IF(AND(ISNUMBER(OFFSET('Water Data'!$F$4,0,10*ROW('Water Data'!F53))),'Data Summary'!BY59="Yes"),100-OFFSET('Water Data'!$F$4,0,10*ROW('Water Data'!F53)),NA())</f>
        <v>#N/A</v>
      </c>
      <c r="K59" s="94" t="e">
        <f ca="true">+IF(AND(ISNUMBER(OFFSET('Water Data'!$F$6,0,10*ROW('Water Data'!F53))),'Data Summary'!BZ59="Yes"),OFFSET('Water Data'!$F$6,0,10*ROW('Water Data'!F53)),NA())</f>
        <v>#N/A</v>
      </c>
      <c r="L59" s="94" t="e">
        <f ca="true">+IF(AND(ISNUMBER(OFFSET('Water Data'!$F$9,0,10*ROW('Water Data'!F53))),'Data Summary'!CA59="Yes"),OFFSET('Water Data'!$F$9,0,10*ROW('Water Data'!F53)),NA())</f>
        <v>#N/A</v>
      </c>
      <c r="M59" s="94" t="e">
        <f ca="true">+IF(AND(ISNUMBER(OFFSET('Water Data'!$G$4,0,10*ROW('Water Data'!G53))),'Data Summary'!CB59="Yes"),100-OFFSET('Water Data'!$G$4,0,10*ROW('Water Data'!G53)),NA())</f>
        <v>#N/A</v>
      </c>
      <c r="N59" s="94" t="e">
        <f ca="true">+IF(AND(ISNUMBER(OFFSET('Water Data'!$G$6,0,10*ROW('Water Data'!G53))),'Data Summary'!CC59="Yes"),OFFSET('Water Data'!$G$6,0,10*ROW('Water Data'!G53)),NA())</f>
        <v>#N/A</v>
      </c>
      <c r="O59" s="94" t="e">
        <f ca="true">+IF(AND(ISNUMBER(OFFSET('Water Data'!$G$9,0,10*ROW('Water Data'!G53))),'Data Summary'!CD59="Yes"),OFFSET('Water Data'!$G$9,0,10*ROW('Water Data'!G53)),NA())</f>
        <v>#N/A</v>
      </c>
      <c r="P59" s="94" t="e">
        <f ca="true">+IF(AND(ISNUMBER(OFFSET('Water Data'!$H$4,0,10*ROW('Water Data'!H53))),'Data Summary'!CE59="Yes"),100-OFFSET('Water Data'!$H$4,0,10*ROW('Water Data'!H53)),NA())</f>
        <v>#N/A</v>
      </c>
      <c r="Q59" s="94" t="e">
        <f ca="true">+IF(AND(ISNUMBER(OFFSET('Water Data'!$H$6,0,10*ROW('Water Data'!H53))),'Data Summary'!CF59="Yes"),OFFSET('Water Data'!$H$6,0,10*ROW('Water Data'!H53)),NA())</f>
        <v>#N/A</v>
      </c>
      <c r="R59" s="94" t="e">
        <f ca="true">+IF(AND(ISNUMBER(OFFSET('Water Data'!$H$9,0,10*ROW('Water Data'!H53))),'Data Summary'!CG59="Yes"),OFFSET('Water Data'!$H$9,0,10*ROW('Water Data'!H53)),NA())</f>
        <v>#N/A</v>
      </c>
      <c r="S59" s="94" t="e">
        <f ca="true">+IF(AND(ISNUMBER(OFFSET('Water Data'!$I$4,0,10*ROW('Water Data'!I53))),'Data Summary'!CH59="Yes"),100-OFFSET('Water Data'!$I$4,0,10*ROW('Water Data'!I53)),NA())</f>
        <v>#N/A</v>
      </c>
      <c r="T59" s="94" t="e">
        <f ca="true">+IF(AND(ISNUMBER(OFFSET('Water Data'!$I$6,0,10*ROW('Water Data'!I53))),'Data Summary'!CI59="Yes"),OFFSET('Water Data'!$I$6,0,10*ROW('Water Data'!I53)),NA())</f>
        <v>#N/A</v>
      </c>
      <c r="U59" s="94" t="e">
        <f ca="true">+IF(AND(ISNUMBER(OFFSET('Water Data'!$I$9,0,10*ROW('Water Data'!I53))),'Data Summary'!CJ59="Yes"),OFFSET('Water Data'!$I$9,0,10*ROW('Water Data'!I53)),NA())</f>
        <v>#N/A</v>
      </c>
      <c r="V59" s="95" t="e">
        <f ca="true">+IF(AND(ISNUMBER(OFFSET('Sanitation Data'!$D$4,0,10*ROW('Sanitation Data'!D53))),'Data Summary'!CK59="Yes"),100-OFFSET('Sanitation Data'!$D$4,0,10*ROW('Sanitation Data'!D53)),NA())</f>
        <v>#N/A</v>
      </c>
      <c r="W59" s="95" t="e">
        <f ca="true">+IF(AND(ISNUMBER(OFFSET('Sanitation Data'!$D$6,0,10*ROW('Sanitation Data'!D53))),'Data Summary'!CL59="Yes"),OFFSET('Sanitation Data'!$D$6,0,10*ROW('Sanitation Data'!D53)),NA())</f>
        <v>#N/A</v>
      </c>
      <c r="X59" s="95" t="e">
        <f ca="true">+IF(AND(ISNUMBER(OFFSET('Sanitation Data'!$D$10,0,10*ROW('Sanitation Data'!D53))),'Data Summary'!CM59="Yes"),OFFSET('Sanitation Data'!$D$10,0,10*ROW('Sanitation Data'!D53)),NA())</f>
        <v>#N/A</v>
      </c>
      <c r="Y59" s="95" t="e">
        <f ca="true">+IF(AND(ISNUMBER(OFFSET('Sanitation Data'!$D$11,0,10*ROW('Sanitation Data'!D53))),'Data Summary'!CN59="Yes"),OFFSET('Sanitation Data'!$D$11,0,10*ROW('Sanitation Data'!D53)),NA())</f>
        <v>#N/A</v>
      </c>
      <c r="Z59" s="95" t="e">
        <f ca="true">+IF(AND(ISNUMBER(OFFSET('Sanitation Data'!$D$12,0,10*ROW('Sanitation Data'!D53))),'Data Summary'!CO59="Yes"),OFFSET('Sanitation Data'!$D$12,0,10*ROW('Sanitation Data'!D53)),NA())</f>
        <v>#N/A</v>
      </c>
      <c r="AA59" s="95" t="e">
        <f ca="true">+IF(AND(ISNUMBER(OFFSET('Sanitation Data'!$E$4,0,10*ROW('Sanitation Data'!E53))),'Data Summary'!CP59="Yes"),100-OFFSET('Sanitation Data'!$E$4,0,10*ROW('Sanitation Data'!E53)),NA())</f>
        <v>#N/A</v>
      </c>
      <c r="AB59" s="95" t="e">
        <f ca="true">+IF(AND(ISNUMBER(OFFSET('Sanitation Data'!$E$6,0,10*ROW('Sanitation Data'!E53))),'Data Summary'!CQ59="Yes"),OFFSET('Sanitation Data'!$E$6,0,10*ROW('Sanitation Data'!E53)),NA())</f>
        <v>#N/A</v>
      </c>
      <c r="AC59" s="95" t="e">
        <f ca="true">+IF(AND(ISNUMBER(OFFSET('Sanitation Data'!$E$10,0,10*ROW('Sanitation Data'!E53))),'Data Summary'!CR59="Yes"),OFFSET('Sanitation Data'!$E$10,0,10*ROW('Sanitation Data'!E53)),NA())</f>
        <v>#N/A</v>
      </c>
      <c r="AD59" s="95" t="e">
        <f ca="true">+IF(AND(ISNUMBER(OFFSET('Sanitation Data'!$E$11,0,10*ROW('Sanitation Data'!E53))),'Data Summary'!CS59="Yes"),OFFSET('Sanitation Data'!$E$11,0,10*ROW('Sanitation Data'!E53)),NA())</f>
        <v>#N/A</v>
      </c>
      <c r="AE59" s="95" t="e">
        <f ca="true">+IF(AND(ISNUMBER(OFFSET('Sanitation Data'!$E$12,0,10*ROW('Sanitation Data'!E53))),'Data Summary'!CT59="Yes"),OFFSET('Sanitation Data'!$E$12,0,10*ROW('Sanitation Data'!E53)),NA())</f>
        <v>#N/A</v>
      </c>
      <c r="AF59" s="95" t="e">
        <f ca="true">+IF(AND(ISNUMBER(OFFSET('Sanitation Data'!$F$4,0,10*ROW('Sanitation Data'!F53))),'Data Summary'!CU59="Yes"),100-OFFSET('Sanitation Data'!$F$4,0,10*ROW('Sanitation Data'!F53)),NA())</f>
        <v>#N/A</v>
      </c>
      <c r="AG59" s="95" t="e">
        <f ca="true">+IF(AND(ISNUMBER(OFFSET('Sanitation Data'!$F$6,0,10*ROW('Sanitation Data'!F53))),'Data Summary'!CV59="Yes"),OFFSET('Sanitation Data'!$F$6,0,10*ROW('Sanitation Data'!F53)),NA())</f>
        <v>#N/A</v>
      </c>
      <c r="AH59" s="95" t="e">
        <f ca="true">+IF(AND(ISNUMBER(OFFSET('Sanitation Data'!$F$10,0,10*ROW('Sanitation Data'!F53))),'Data Summary'!CW59="Yes"),OFFSET('Sanitation Data'!$F$10,0,10*ROW('Sanitation Data'!F53)),NA())</f>
        <v>#N/A</v>
      </c>
      <c r="AI59" s="95" t="e">
        <f ca="true">+IF(AND(ISNUMBER(OFFSET('Sanitation Data'!$F$11,0,10*ROW('Sanitation Data'!F53))),'Data Summary'!CX59="Yes"),OFFSET('Sanitation Data'!$F$11,0,10*ROW('Sanitation Data'!F53)),NA())</f>
        <v>#N/A</v>
      </c>
      <c r="AJ59" s="95" t="e">
        <f ca="true">+IF(AND(ISNUMBER(OFFSET('Sanitation Data'!$F$12,0,10*ROW('Sanitation Data'!F53))),'Data Summary'!CY59="Yes"),OFFSET('Sanitation Data'!$F$12,0,10*ROW('Sanitation Data'!F53)),NA())</f>
        <v>#N/A</v>
      </c>
      <c r="AK59" s="95" t="e">
        <f ca="true">+IF(AND(ISNUMBER(OFFSET('Sanitation Data'!$G$4,0,10*ROW('Sanitation Data'!G53))),'Data Summary'!CZ59="Yes"),100-OFFSET('Sanitation Data'!$G$4,0,10*ROW('Sanitation Data'!G53)),NA())</f>
        <v>#N/A</v>
      </c>
      <c r="AL59" s="95" t="e">
        <f ca="true">+IF(AND(ISNUMBER(OFFSET('Sanitation Data'!$G$6,0,10*ROW('Sanitation Data'!G53))),'Data Summary'!DA59="Yes"),OFFSET('Sanitation Data'!$G$6,0,10*ROW('Sanitation Data'!G53)),NA())</f>
        <v>#N/A</v>
      </c>
      <c r="AM59" s="95" t="e">
        <f ca="true">+IF(AND(ISNUMBER(OFFSET('Sanitation Data'!$G$10,0,10*ROW('Sanitation Data'!G53))),'Data Summary'!DB59="Yes"),OFFSET('Sanitation Data'!$G$10,0,10*ROW('Sanitation Data'!G53)),NA())</f>
        <v>#N/A</v>
      </c>
      <c r="AN59" s="95" t="e">
        <f ca="true">+IF(AND(ISNUMBER(OFFSET('Sanitation Data'!$G$11,0,10*ROW('Sanitation Data'!G53))),'Data Summary'!DC59="Yes"),OFFSET('Sanitation Data'!$G$11,0,10*ROW('Sanitation Data'!G53)),NA())</f>
        <v>#N/A</v>
      </c>
      <c r="AO59" s="95" t="e">
        <f ca="true">+IF(AND(ISNUMBER(OFFSET('Sanitation Data'!$G$12,0,10*ROW('Sanitation Data'!G53))),'Data Summary'!DD59="Yes"),OFFSET('Sanitation Data'!$G$12,0,10*ROW('Sanitation Data'!G53)),NA())</f>
        <v>#N/A</v>
      </c>
      <c r="AP59" s="95" t="e">
        <f ca="true">+IF(AND(ISNUMBER(OFFSET('Sanitation Data'!$H$4,0,10*ROW('Sanitation Data'!H53))),'Data Summary'!DE59="Yes"),100-OFFSET('Sanitation Data'!$H$4,0,10*ROW('Sanitation Data'!H53)),NA())</f>
        <v>#N/A</v>
      </c>
      <c r="AQ59" s="95" t="e">
        <f ca="true">+IF(AND(ISNUMBER(OFFSET('Sanitation Data'!$H$6,0,10*ROW('Sanitation Data'!H53))),'Data Summary'!DF59="Yes"),OFFSET('Sanitation Data'!$H$6,0,10*ROW('Sanitation Data'!H53)),NA())</f>
        <v>#N/A</v>
      </c>
      <c r="AR59" s="95" t="e">
        <f ca="true">+IF(AND(ISNUMBER(OFFSET('Sanitation Data'!$H$10,0,10*ROW('Sanitation Data'!H53))),'Data Summary'!DG59="Yes"),OFFSET('Sanitation Data'!$H$10,0,10*ROW('Sanitation Data'!H53)),NA())</f>
        <v>#N/A</v>
      </c>
      <c r="AS59" s="95" t="e">
        <f ca="true">+IF(AND(ISNUMBER(OFFSET('Sanitation Data'!$H$11,0,10*ROW('Sanitation Data'!H53))),'Data Summary'!DH59="Yes"),OFFSET('Sanitation Data'!$H$11,0,10*ROW('Sanitation Data'!H53)),NA())</f>
        <v>#N/A</v>
      </c>
      <c r="AT59" s="95" t="e">
        <f ca="true">+IF(AND(ISNUMBER(OFFSET('Sanitation Data'!$H$12,0,10*ROW('Sanitation Data'!H53))),'Data Summary'!DI59="Yes"),OFFSET('Sanitation Data'!$H$12,0,10*ROW('Sanitation Data'!H53)),NA())</f>
        <v>#N/A</v>
      </c>
      <c r="AU59" s="95" t="e">
        <f ca="true">+IF(AND(ISNUMBER(OFFSET('Sanitation Data'!$I$4,0,10*ROW('Sanitation Data'!I53))),'Data Summary'!DJ59="Yes"),100-OFFSET('Sanitation Data'!$I$4,0,10*ROW('Sanitation Data'!I53)),NA())</f>
        <v>#N/A</v>
      </c>
      <c r="AV59" s="95" t="e">
        <f ca="true">+IF(AND(ISNUMBER(OFFSET('Sanitation Data'!$I$6,0,10*ROW('Sanitation Data'!I53))),'Data Summary'!DK59="Yes"),OFFSET('Sanitation Data'!$I$6,0,10*ROW('Sanitation Data'!I53)),NA())</f>
        <v>#N/A</v>
      </c>
      <c r="AW59" s="95" t="e">
        <f ca="true">+IF(AND(ISNUMBER(OFFSET('Sanitation Data'!$I$10,0,10*ROW('Sanitation Data'!I53))),'Data Summary'!DL59="Yes"),OFFSET('Sanitation Data'!$I$10,0,10*ROW('Sanitation Data'!I53)),NA())</f>
        <v>#N/A</v>
      </c>
      <c r="AX59" s="95" t="e">
        <f ca="true">+IF(AND(ISNUMBER(OFFSET('Sanitation Data'!$I$11,0,10*ROW('Sanitation Data'!I53))),'Data Summary'!DM59="Yes"),OFFSET('Sanitation Data'!$I$11,0,10*ROW('Sanitation Data'!I53)),NA())</f>
        <v>#N/A</v>
      </c>
      <c r="AY59" s="95" t="e">
        <f ca="true">+IF(AND(ISNUMBER(OFFSET('Sanitation Data'!$I$12,0,10*ROW('Sanitation Data'!I53))),'Data Summary'!DN59="Yes"),OFFSET('Sanitation Data'!$I$12,0,10*ROW('Sanitation Data'!I53)),NA())</f>
        <v>#N/A</v>
      </c>
      <c r="AZ59" s="96" t="e">
        <f ca="true">+IF(AND(ISNUMBER(OFFSET('Hygiene Data'!$D$5,0,10*ROW('Hygiene Data'!D53))),'Data Summary'!DO59="Yes"),OFFSET('Hygiene Data'!$D$5,0,10*ROW('Hygiene Data'!D53)),NA())</f>
        <v>#N/A</v>
      </c>
      <c r="BA59" s="96" t="e">
        <f ca="true">+IF(AND(ISNUMBER(OFFSET('Hygiene Data'!$D$7,0,10*ROW('Hygiene Data'!D53))),'Data Summary'!DP59="Yes"),OFFSET('Hygiene Data'!$D$7,0,10*ROW('Hygiene Data'!D53)),NA())</f>
        <v>#N/A</v>
      </c>
      <c r="BB59" s="96" t="e">
        <f ca="true">+IF(AND(ISNUMBER(OFFSET('Hygiene Data'!$D$9,0,10*ROW('Hygiene Data'!D53))),'Data Summary'!DQ59="Yes"),OFFSET('Hygiene Data'!$D$9,0,10*ROW('Hygiene Data'!D53)),NA())</f>
        <v>#N/A</v>
      </c>
      <c r="BC59" s="96" t="e">
        <f ca="true">+IF(AND(ISNUMBER(OFFSET('Hygiene Data'!$E$5,0,10*ROW('Hygiene Data'!E53))),'Data Summary'!DR59="Yes"),OFFSET('Hygiene Data'!$E$5,0,10*ROW('Hygiene Data'!E53)),NA())</f>
        <v>#N/A</v>
      </c>
      <c r="BD59" s="96" t="e">
        <f ca="true">+IF(AND(ISNUMBER(OFFSET('Hygiene Data'!$E$7,0,10*ROW('Hygiene Data'!E53))),'Data Summary'!DS59="Yes"),OFFSET('Hygiene Data'!$E$7,0,10*ROW('Hygiene Data'!E53)),NA())</f>
        <v>#N/A</v>
      </c>
      <c r="BE59" s="96" t="e">
        <f ca="true">+IF(AND(ISNUMBER(OFFSET('Hygiene Data'!$E$9,0,10*ROW('Hygiene Data'!E53))),'Data Summary'!DT59="Yes"),OFFSET('Hygiene Data'!$E$9,0,10*ROW('Hygiene Data'!E53)),NA())</f>
        <v>#N/A</v>
      </c>
      <c r="BF59" s="96" t="e">
        <f ca="true">+IF(AND(ISNUMBER(OFFSET('Hygiene Data'!$F$5,0,10*ROW('Hygiene Data'!F53))),'Data Summary'!DU59="Yes"),OFFSET('Hygiene Data'!$F$5,0,10*ROW('Hygiene Data'!F53)),NA())</f>
        <v>#N/A</v>
      </c>
      <c r="BG59" s="96" t="e">
        <f ca="true">+IF(AND(ISNUMBER(OFFSET('Hygiene Data'!$F$7,0,10*ROW('Hygiene Data'!F53))),'Data Summary'!DV59="Yes"),OFFSET('Hygiene Data'!$F$7,0,10*ROW('Hygiene Data'!F53)),NA())</f>
        <v>#N/A</v>
      </c>
      <c r="BH59" s="96" t="e">
        <f ca="true">+IF(AND(ISNUMBER(OFFSET('Hygiene Data'!$F$9,0,10*ROW('Hygiene Data'!F53))),'Data Summary'!DW59="Yes"),OFFSET('Hygiene Data'!$F$9,0,10*ROW('Hygiene Data'!F53)),NA())</f>
        <v>#N/A</v>
      </c>
      <c r="BI59" s="96" t="e">
        <f ca="true">+IF(AND(ISNUMBER(OFFSET('Hygiene Data'!$G$5,0,10*ROW('Hygiene Data'!G53))),'Data Summary'!DX59="Yes"),OFFSET('Hygiene Data'!$G$5,0,10*ROW('Hygiene Data'!G53)),NA())</f>
        <v>#N/A</v>
      </c>
      <c r="BJ59" s="96" t="e">
        <f ca="true">+IF(AND(ISNUMBER(OFFSET('Hygiene Data'!$G$7,0,10*ROW('Hygiene Data'!G53))),'Data Summary'!DY59="Yes"),OFFSET('Hygiene Data'!$G$7,0,10*ROW('Hygiene Data'!G53)),NA())</f>
        <v>#N/A</v>
      </c>
      <c r="BK59" s="96" t="e">
        <f ca="true">+IF(AND(ISNUMBER(OFFSET('Hygiene Data'!$G$9,0,10*ROW('Hygiene Data'!G53))),'Data Summary'!DZ59="Yes"),OFFSET('Hygiene Data'!$G$9,0,10*ROW('Hygiene Data'!G53)),NA())</f>
        <v>#N/A</v>
      </c>
      <c r="BL59" s="96" t="e">
        <f ca="true">+IF(AND(ISNUMBER(OFFSET('Hygiene Data'!$H$5,0,10*ROW('Hygiene Data'!H53))),'Data Summary'!EA59="Yes"),OFFSET('Hygiene Data'!$H$5,0,10*ROW('Hygiene Data'!H53)),NA())</f>
        <v>#N/A</v>
      </c>
      <c r="BM59" s="96" t="e">
        <f ca="true">+IF(AND(ISNUMBER(OFFSET('Hygiene Data'!$H$7,0,10*ROW('Hygiene Data'!H53))),'Data Summary'!EB59="Yes"),OFFSET('Hygiene Data'!$H$7,0,10*ROW('Hygiene Data'!H53)),NA())</f>
        <v>#N/A</v>
      </c>
      <c r="BN59" s="96" t="e">
        <f ca="true">+IF(AND(ISNUMBER(OFFSET('Hygiene Data'!$H$9,0,10*ROW('Hygiene Data'!H53))),'Data Summary'!EC59="Yes"),OFFSET('Hygiene Data'!$H$9,0,10*ROW('Hygiene Data'!H53)),NA())</f>
        <v>#N/A</v>
      </c>
      <c r="BO59" s="96" t="e">
        <f ca="true">+IF(AND(ISNUMBER(OFFSET('Hygiene Data'!$I$5,0,10*ROW('Hygiene Data'!I53))),'Data Summary'!ED59="Yes"),OFFSET('Hygiene Data'!$I$5,0,10*ROW('Hygiene Data'!I53)),NA())</f>
        <v>#N/A</v>
      </c>
      <c r="BP59" s="96" t="e">
        <f ca="true">+IF(AND(ISNUMBER(OFFSET('Hygiene Data'!$I$7,0,10*ROW('Hygiene Data'!I53))),'Data Summary'!EE59="Yes"),OFFSET('Hygiene Data'!$I$7,0,10*ROW('Hygiene Data'!I53)),NA())</f>
        <v>#N/A</v>
      </c>
      <c r="BQ59" s="96" t="e">
        <f ca="true">+IF(AND(ISNUMBER(OFFSET('Hygiene Data'!$I$9,0,10*ROW('Hygiene Data'!I53))),'Data Summary'!EF59="Yes"),OFFSET('Hygiene Data'!$I$9,0,10*ROW('Hygiene Data'!I53)),NA())</f>
        <v>#N/A</v>
      </c>
    </row>
    <row xmlns:x14ac="http://schemas.microsoft.com/office/spreadsheetml/2009/9/ac" r="60" x14ac:dyDescent="0.2">
      <c r="A60" s="330" t="e">
        <f ca="true">+RIGHT('Data Summary'!A60,LEN('Data Summary'!A60)-9)</f>
        <v>#VALUE!</v>
      </c>
      <c r="B60" s="37" t="str">
        <f ca="true">+IF(ISTEXT('Data Summary'!B60),'Data Summary'!B60,"")</f>
        <v/>
      </c>
      <c r="C60" s="329" t="e">
        <f ca="true">+VALUE('Data Summary'!C60)</f>
        <v>#VALUE!</v>
      </c>
      <c r="D60" s="94" t="e">
        <f ca="true">+IF(AND(ISNUMBER(OFFSET('Water Data'!$D$4,0,10*ROW('Water Data'!D54))),'Data Summary'!BS60="Yes"),100-OFFSET('Water Data'!$D$4,0,10*ROW('Water Data'!D54)),NA())</f>
        <v>#N/A</v>
      </c>
      <c r="E60" s="94" t="e">
        <f ca="true">+IF(AND(ISNUMBER(OFFSET('Water Data'!$D$6,0,10*ROW('Water Data'!D54))),'Data Summary'!BT60="Yes"),OFFSET('Water Data'!$D$6,0,10*ROW('Water Data'!D54)),NA())</f>
        <v>#N/A</v>
      </c>
      <c r="F60" s="94" t="e">
        <f ca="true">+IF(AND(ISNUMBER(OFFSET('Water Data'!$D$9,0,10*ROW('Water Data'!D54))),'Data Summary'!BU60="Yes"),OFFSET('Water Data'!$D$9,0,10*ROW('Water Data'!D54)),NA())</f>
        <v>#N/A</v>
      </c>
      <c r="G60" s="94" t="e">
        <f ca="true">+IF(AND(ISNUMBER(OFFSET('Water Data'!$E$4,0,10*ROW('Water Data'!E54))),'Data Summary'!BV60="Yes"),100-OFFSET('Water Data'!$E$4,0,10*ROW('Water Data'!E54)),NA())</f>
        <v>#N/A</v>
      </c>
      <c r="H60" s="94" t="e">
        <f ca="true">+IF(AND(ISNUMBER(OFFSET('Water Data'!$E$6,0,10*ROW('Water Data'!E54))),'Data Summary'!BW60="Yes"),OFFSET('Water Data'!$E$6,0,10*ROW('Water Data'!E54)),NA())</f>
        <v>#N/A</v>
      </c>
      <c r="I60" s="94" t="e">
        <f ca="true">+IF(AND(ISNUMBER(OFFSET('Water Data'!$E$9,0,10*ROW('Water Data'!E54))),'Data Summary'!BX60="Yes"),OFFSET('Water Data'!$E$9,0,10*ROW('Water Data'!E54)),NA())</f>
        <v>#N/A</v>
      </c>
      <c r="J60" s="94" t="e">
        <f ca="true">+IF(AND(ISNUMBER(OFFSET('Water Data'!$F$4,0,10*ROW('Water Data'!F54))),'Data Summary'!BY60="Yes"),100-OFFSET('Water Data'!$F$4,0,10*ROW('Water Data'!F54)),NA())</f>
        <v>#N/A</v>
      </c>
      <c r="K60" s="94" t="e">
        <f ca="true">+IF(AND(ISNUMBER(OFFSET('Water Data'!$F$6,0,10*ROW('Water Data'!F54))),'Data Summary'!BZ60="Yes"),OFFSET('Water Data'!$F$6,0,10*ROW('Water Data'!F54)),NA())</f>
        <v>#N/A</v>
      </c>
      <c r="L60" s="94" t="e">
        <f ca="true">+IF(AND(ISNUMBER(OFFSET('Water Data'!$F$9,0,10*ROW('Water Data'!F54))),'Data Summary'!CA60="Yes"),OFFSET('Water Data'!$F$9,0,10*ROW('Water Data'!F54)),NA())</f>
        <v>#N/A</v>
      </c>
      <c r="M60" s="94" t="e">
        <f ca="true">+IF(AND(ISNUMBER(OFFSET('Water Data'!$G$4,0,10*ROW('Water Data'!G54))),'Data Summary'!CB60="Yes"),100-OFFSET('Water Data'!$G$4,0,10*ROW('Water Data'!G54)),NA())</f>
        <v>#N/A</v>
      </c>
      <c r="N60" s="94" t="e">
        <f ca="true">+IF(AND(ISNUMBER(OFFSET('Water Data'!$G$6,0,10*ROW('Water Data'!G54))),'Data Summary'!CC60="Yes"),OFFSET('Water Data'!$G$6,0,10*ROW('Water Data'!G54)),NA())</f>
        <v>#N/A</v>
      </c>
      <c r="O60" s="94" t="e">
        <f ca="true">+IF(AND(ISNUMBER(OFFSET('Water Data'!$G$9,0,10*ROW('Water Data'!G54))),'Data Summary'!CD60="Yes"),OFFSET('Water Data'!$G$9,0,10*ROW('Water Data'!G54)),NA())</f>
        <v>#N/A</v>
      </c>
      <c r="P60" s="94" t="e">
        <f ca="true">+IF(AND(ISNUMBER(OFFSET('Water Data'!$H$4,0,10*ROW('Water Data'!H54))),'Data Summary'!CE60="Yes"),100-OFFSET('Water Data'!$H$4,0,10*ROW('Water Data'!H54)),NA())</f>
        <v>#N/A</v>
      </c>
      <c r="Q60" s="94" t="e">
        <f ca="true">+IF(AND(ISNUMBER(OFFSET('Water Data'!$H$6,0,10*ROW('Water Data'!H54))),'Data Summary'!CF60="Yes"),OFFSET('Water Data'!$H$6,0,10*ROW('Water Data'!H54)),NA())</f>
        <v>#N/A</v>
      </c>
      <c r="R60" s="94" t="e">
        <f ca="true">+IF(AND(ISNUMBER(OFFSET('Water Data'!$H$9,0,10*ROW('Water Data'!H54))),'Data Summary'!CG60="Yes"),OFFSET('Water Data'!$H$9,0,10*ROW('Water Data'!H54)),NA())</f>
        <v>#N/A</v>
      </c>
      <c r="S60" s="94" t="e">
        <f ca="true">+IF(AND(ISNUMBER(OFFSET('Water Data'!$I$4,0,10*ROW('Water Data'!I54))),'Data Summary'!CH60="Yes"),100-OFFSET('Water Data'!$I$4,0,10*ROW('Water Data'!I54)),NA())</f>
        <v>#N/A</v>
      </c>
      <c r="T60" s="94" t="e">
        <f ca="true">+IF(AND(ISNUMBER(OFFSET('Water Data'!$I$6,0,10*ROW('Water Data'!I54))),'Data Summary'!CI60="Yes"),OFFSET('Water Data'!$I$6,0,10*ROW('Water Data'!I54)),NA())</f>
        <v>#N/A</v>
      </c>
      <c r="U60" s="94" t="e">
        <f ca="true">+IF(AND(ISNUMBER(OFFSET('Water Data'!$I$9,0,10*ROW('Water Data'!I54))),'Data Summary'!CJ60="Yes"),OFFSET('Water Data'!$I$9,0,10*ROW('Water Data'!I54)),NA())</f>
        <v>#N/A</v>
      </c>
      <c r="V60" s="95" t="e">
        <f ca="true">+IF(AND(ISNUMBER(OFFSET('Sanitation Data'!$D$4,0,10*ROW('Sanitation Data'!D54))),'Data Summary'!CK60="Yes"),100-OFFSET('Sanitation Data'!$D$4,0,10*ROW('Sanitation Data'!D54)),NA())</f>
        <v>#N/A</v>
      </c>
      <c r="W60" s="95" t="e">
        <f ca="true">+IF(AND(ISNUMBER(OFFSET('Sanitation Data'!$D$6,0,10*ROW('Sanitation Data'!D54))),'Data Summary'!CL60="Yes"),OFFSET('Sanitation Data'!$D$6,0,10*ROW('Sanitation Data'!D54)),NA())</f>
        <v>#N/A</v>
      </c>
      <c r="X60" s="95" t="e">
        <f ca="true">+IF(AND(ISNUMBER(OFFSET('Sanitation Data'!$D$10,0,10*ROW('Sanitation Data'!D54))),'Data Summary'!CM60="Yes"),OFFSET('Sanitation Data'!$D$10,0,10*ROW('Sanitation Data'!D54)),NA())</f>
        <v>#N/A</v>
      </c>
      <c r="Y60" s="95" t="e">
        <f ca="true">+IF(AND(ISNUMBER(OFFSET('Sanitation Data'!$D$11,0,10*ROW('Sanitation Data'!D54))),'Data Summary'!CN60="Yes"),OFFSET('Sanitation Data'!$D$11,0,10*ROW('Sanitation Data'!D54)),NA())</f>
        <v>#N/A</v>
      </c>
      <c r="Z60" s="95" t="e">
        <f ca="true">+IF(AND(ISNUMBER(OFFSET('Sanitation Data'!$D$12,0,10*ROW('Sanitation Data'!D54))),'Data Summary'!CO60="Yes"),OFFSET('Sanitation Data'!$D$12,0,10*ROW('Sanitation Data'!D54)),NA())</f>
        <v>#N/A</v>
      </c>
      <c r="AA60" s="95" t="e">
        <f ca="true">+IF(AND(ISNUMBER(OFFSET('Sanitation Data'!$E$4,0,10*ROW('Sanitation Data'!E54))),'Data Summary'!CP60="Yes"),100-OFFSET('Sanitation Data'!$E$4,0,10*ROW('Sanitation Data'!E54)),NA())</f>
        <v>#N/A</v>
      </c>
      <c r="AB60" s="95" t="e">
        <f ca="true">+IF(AND(ISNUMBER(OFFSET('Sanitation Data'!$E$6,0,10*ROW('Sanitation Data'!E54))),'Data Summary'!CQ60="Yes"),OFFSET('Sanitation Data'!$E$6,0,10*ROW('Sanitation Data'!E54)),NA())</f>
        <v>#N/A</v>
      </c>
      <c r="AC60" s="95" t="e">
        <f ca="true">+IF(AND(ISNUMBER(OFFSET('Sanitation Data'!$E$10,0,10*ROW('Sanitation Data'!E54))),'Data Summary'!CR60="Yes"),OFFSET('Sanitation Data'!$E$10,0,10*ROW('Sanitation Data'!E54)),NA())</f>
        <v>#N/A</v>
      </c>
      <c r="AD60" s="95" t="e">
        <f ca="true">+IF(AND(ISNUMBER(OFFSET('Sanitation Data'!$E$11,0,10*ROW('Sanitation Data'!E54))),'Data Summary'!CS60="Yes"),OFFSET('Sanitation Data'!$E$11,0,10*ROW('Sanitation Data'!E54)),NA())</f>
        <v>#N/A</v>
      </c>
      <c r="AE60" s="95" t="e">
        <f ca="true">+IF(AND(ISNUMBER(OFFSET('Sanitation Data'!$E$12,0,10*ROW('Sanitation Data'!E54))),'Data Summary'!CT60="Yes"),OFFSET('Sanitation Data'!$E$12,0,10*ROW('Sanitation Data'!E54)),NA())</f>
        <v>#N/A</v>
      </c>
      <c r="AF60" s="95" t="e">
        <f ca="true">+IF(AND(ISNUMBER(OFFSET('Sanitation Data'!$F$4,0,10*ROW('Sanitation Data'!F54))),'Data Summary'!CU60="Yes"),100-OFFSET('Sanitation Data'!$F$4,0,10*ROW('Sanitation Data'!F54)),NA())</f>
        <v>#N/A</v>
      </c>
      <c r="AG60" s="95" t="e">
        <f ca="true">+IF(AND(ISNUMBER(OFFSET('Sanitation Data'!$F$6,0,10*ROW('Sanitation Data'!F54))),'Data Summary'!CV60="Yes"),OFFSET('Sanitation Data'!$F$6,0,10*ROW('Sanitation Data'!F54)),NA())</f>
        <v>#N/A</v>
      </c>
      <c r="AH60" s="95" t="e">
        <f ca="true">+IF(AND(ISNUMBER(OFFSET('Sanitation Data'!$F$10,0,10*ROW('Sanitation Data'!F54))),'Data Summary'!CW60="Yes"),OFFSET('Sanitation Data'!$F$10,0,10*ROW('Sanitation Data'!F54)),NA())</f>
        <v>#N/A</v>
      </c>
      <c r="AI60" s="95" t="e">
        <f ca="true">+IF(AND(ISNUMBER(OFFSET('Sanitation Data'!$F$11,0,10*ROW('Sanitation Data'!F54))),'Data Summary'!CX60="Yes"),OFFSET('Sanitation Data'!$F$11,0,10*ROW('Sanitation Data'!F54)),NA())</f>
        <v>#N/A</v>
      </c>
      <c r="AJ60" s="95" t="e">
        <f ca="true">+IF(AND(ISNUMBER(OFFSET('Sanitation Data'!$F$12,0,10*ROW('Sanitation Data'!F54))),'Data Summary'!CY60="Yes"),OFFSET('Sanitation Data'!$F$12,0,10*ROW('Sanitation Data'!F54)),NA())</f>
        <v>#N/A</v>
      </c>
      <c r="AK60" s="95" t="e">
        <f ca="true">+IF(AND(ISNUMBER(OFFSET('Sanitation Data'!$G$4,0,10*ROW('Sanitation Data'!G54))),'Data Summary'!CZ60="Yes"),100-OFFSET('Sanitation Data'!$G$4,0,10*ROW('Sanitation Data'!G54)),NA())</f>
        <v>#N/A</v>
      </c>
      <c r="AL60" s="95" t="e">
        <f ca="true">+IF(AND(ISNUMBER(OFFSET('Sanitation Data'!$G$6,0,10*ROW('Sanitation Data'!G54))),'Data Summary'!DA60="Yes"),OFFSET('Sanitation Data'!$G$6,0,10*ROW('Sanitation Data'!G54)),NA())</f>
        <v>#N/A</v>
      </c>
      <c r="AM60" s="95" t="e">
        <f ca="true">+IF(AND(ISNUMBER(OFFSET('Sanitation Data'!$G$10,0,10*ROW('Sanitation Data'!G54))),'Data Summary'!DB60="Yes"),OFFSET('Sanitation Data'!$G$10,0,10*ROW('Sanitation Data'!G54)),NA())</f>
        <v>#N/A</v>
      </c>
      <c r="AN60" s="95" t="e">
        <f ca="true">+IF(AND(ISNUMBER(OFFSET('Sanitation Data'!$G$11,0,10*ROW('Sanitation Data'!G54))),'Data Summary'!DC60="Yes"),OFFSET('Sanitation Data'!$G$11,0,10*ROW('Sanitation Data'!G54)),NA())</f>
        <v>#N/A</v>
      </c>
      <c r="AO60" s="95" t="e">
        <f ca="true">+IF(AND(ISNUMBER(OFFSET('Sanitation Data'!$G$12,0,10*ROW('Sanitation Data'!G54))),'Data Summary'!DD60="Yes"),OFFSET('Sanitation Data'!$G$12,0,10*ROW('Sanitation Data'!G54)),NA())</f>
        <v>#N/A</v>
      </c>
      <c r="AP60" s="95" t="e">
        <f ca="true">+IF(AND(ISNUMBER(OFFSET('Sanitation Data'!$H$4,0,10*ROW('Sanitation Data'!H54))),'Data Summary'!DE60="Yes"),100-OFFSET('Sanitation Data'!$H$4,0,10*ROW('Sanitation Data'!H54)),NA())</f>
        <v>#N/A</v>
      </c>
      <c r="AQ60" s="95" t="e">
        <f ca="true">+IF(AND(ISNUMBER(OFFSET('Sanitation Data'!$H$6,0,10*ROW('Sanitation Data'!H54))),'Data Summary'!DF60="Yes"),OFFSET('Sanitation Data'!$H$6,0,10*ROW('Sanitation Data'!H54)),NA())</f>
        <v>#N/A</v>
      </c>
      <c r="AR60" s="95" t="e">
        <f ca="true">+IF(AND(ISNUMBER(OFFSET('Sanitation Data'!$H$10,0,10*ROW('Sanitation Data'!H54))),'Data Summary'!DG60="Yes"),OFFSET('Sanitation Data'!$H$10,0,10*ROW('Sanitation Data'!H54)),NA())</f>
        <v>#N/A</v>
      </c>
      <c r="AS60" s="95" t="e">
        <f ca="true">+IF(AND(ISNUMBER(OFFSET('Sanitation Data'!$H$11,0,10*ROW('Sanitation Data'!H54))),'Data Summary'!DH60="Yes"),OFFSET('Sanitation Data'!$H$11,0,10*ROW('Sanitation Data'!H54)),NA())</f>
        <v>#N/A</v>
      </c>
      <c r="AT60" s="95" t="e">
        <f ca="true">+IF(AND(ISNUMBER(OFFSET('Sanitation Data'!$H$12,0,10*ROW('Sanitation Data'!H54))),'Data Summary'!DI60="Yes"),OFFSET('Sanitation Data'!$H$12,0,10*ROW('Sanitation Data'!H54)),NA())</f>
        <v>#N/A</v>
      </c>
      <c r="AU60" s="95" t="e">
        <f ca="true">+IF(AND(ISNUMBER(OFFSET('Sanitation Data'!$I$4,0,10*ROW('Sanitation Data'!I54))),'Data Summary'!DJ60="Yes"),100-OFFSET('Sanitation Data'!$I$4,0,10*ROW('Sanitation Data'!I54)),NA())</f>
        <v>#N/A</v>
      </c>
      <c r="AV60" s="95" t="e">
        <f ca="true">+IF(AND(ISNUMBER(OFFSET('Sanitation Data'!$I$6,0,10*ROW('Sanitation Data'!I54))),'Data Summary'!DK60="Yes"),OFFSET('Sanitation Data'!$I$6,0,10*ROW('Sanitation Data'!I54)),NA())</f>
        <v>#N/A</v>
      </c>
      <c r="AW60" s="95" t="e">
        <f ca="true">+IF(AND(ISNUMBER(OFFSET('Sanitation Data'!$I$10,0,10*ROW('Sanitation Data'!I54))),'Data Summary'!DL60="Yes"),OFFSET('Sanitation Data'!$I$10,0,10*ROW('Sanitation Data'!I54)),NA())</f>
        <v>#N/A</v>
      </c>
      <c r="AX60" s="95" t="e">
        <f ca="true">+IF(AND(ISNUMBER(OFFSET('Sanitation Data'!$I$11,0,10*ROW('Sanitation Data'!I54))),'Data Summary'!DM60="Yes"),OFFSET('Sanitation Data'!$I$11,0,10*ROW('Sanitation Data'!I54)),NA())</f>
        <v>#N/A</v>
      </c>
      <c r="AY60" s="95" t="e">
        <f ca="true">+IF(AND(ISNUMBER(OFFSET('Sanitation Data'!$I$12,0,10*ROW('Sanitation Data'!I54))),'Data Summary'!DN60="Yes"),OFFSET('Sanitation Data'!$I$12,0,10*ROW('Sanitation Data'!I54)),NA())</f>
        <v>#N/A</v>
      </c>
      <c r="AZ60" s="96" t="e">
        <f ca="true">+IF(AND(ISNUMBER(OFFSET('Hygiene Data'!$D$5,0,10*ROW('Hygiene Data'!D54))),'Data Summary'!DO60="Yes"),OFFSET('Hygiene Data'!$D$5,0,10*ROW('Hygiene Data'!D54)),NA())</f>
        <v>#N/A</v>
      </c>
      <c r="BA60" s="96" t="e">
        <f ca="true">+IF(AND(ISNUMBER(OFFSET('Hygiene Data'!$D$7,0,10*ROW('Hygiene Data'!D54))),'Data Summary'!DP60="Yes"),OFFSET('Hygiene Data'!$D$7,0,10*ROW('Hygiene Data'!D54)),NA())</f>
        <v>#N/A</v>
      </c>
      <c r="BB60" s="96" t="e">
        <f ca="true">+IF(AND(ISNUMBER(OFFSET('Hygiene Data'!$D$9,0,10*ROW('Hygiene Data'!D54))),'Data Summary'!DQ60="Yes"),OFFSET('Hygiene Data'!$D$9,0,10*ROW('Hygiene Data'!D54)),NA())</f>
        <v>#N/A</v>
      </c>
      <c r="BC60" s="96" t="e">
        <f ca="true">+IF(AND(ISNUMBER(OFFSET('Hygiene Data'!$E$5,0,10*ROW('Hygiene Data'!E54))),'Data Summary'!DR60="Yes"),OFFSET('Hygiene Data'!$E$5,0,10*ROW('Hygiene Data'!E54)),NA())</f>
        <v>#N/A</v>
      </c>
      <c r="BD60" s="96" t="e">
        <f ca="true">+IF(AND(ISNUMBER(OFFSET('Hygiene Data'!$E$7,0,10*ROW('Hygiene Data'!E54))),'Data Summary'!DS60="Yes"),OFFSET('Hygiene Data'!$E$7,0,10*ROW('Hygiene Data'!E54)),NA())</f>
        <v>#N/A</v>
      </c>
      <c r="BE60" s="96" t="e">
        <f ca="true">+IF(AND(ISNUMBER(OFFSET('Hygiene Data'!$E$9,0,10*ROW('Hygiene Data'!E54))),'Data Summary'!DT60="Yes"),OFFSET('Hygiene Data'!$E$9,0,10*ROW('Hygiene Data'!E54)),NA())</f>
        <v>#N/A</v>
      </c>
      <c r="BF60" s="96" t="e">
        <f ca="true">+IF(AND(ISNUMBER(OFFSET('Hygiene Data'!$F$5,0,10*ROW('Hygiene Data'!F54))),'Data Summary'!DU60="Yes"),OFFSET('Hygiene Data'!$F$5,0,10*ROW('Hygiene Data'!F54)),NA())</f>
        <v>#N/A</v>
      </c>
      <c r="BG60" s="96" t="e">
        <f ca="true">+IF(AND(ISNUMBER(OFFSET('Hygiene Data'!$F$7,0,10*ROW('Hygiene Data'!F54))),'Data Summary'!DV60="Yes"),OFFSET('Hygiene Data'!$F$7,0,10*ROW('Hygiene Data'!F54)),NA())</f>
        <v>#N/A</v>
      </c>
      <c r="BH60" s="96" t="e">
        <f ca="true">+IF(AND(ISNUMBER(OFFSET('Hygiene Data'!$F$9,0,10*ROW('Hygiene Data'!F54))),'Data Summary'!DW60="Yes"),OFFSET('Hygiene Data'!$F$9,0,10*ROW('Hygiene Data'!F54)),NA())</f>
        <v>#N/A</v>
      </c>
      <c r="BI60" s="96" t="e">
        <f ca="true">+IF(AND(ISNUMBER(OFFSET('Hygiene Data'!$G$5,0,10*ROW('Hygiene Data'!G54))),'Data Summary'!DX60="Yes"),OFFSET('Hygiene Data'!$G$5,0,10*ROW('Hygiene Data'!G54)),NA())</f>
        <v>#N/A</v>
      </c>
      <c r="BJ60" s="96" t="e">
        <f ca="true">+IF(AND(ISNUMBER(OFFSET('Hygiene Data'!$G$7,0,10*ROW('Hygiene Data'!G54))),'Data Summary'!DY60="Yes"),OFFSET('Hygiene Data'!$G$7,0,10*ROW('Hygiene Data'!G54)),NA())</f>
        <v>#N/A</v>
      </c>
      <c r="BK60" s="96" t="e">
        <f ca="true">+IF(AND(ISNUMBER(OFFSET('Hygiene Data'!$G$9,0,10*ROW('Hygiene Data'!G54))),'Data Summary'!DZ60="Yes"),OFFSET('Hygiene Data'!$G$9,0,10*ROW('Hygiene Data'!G54)),NA())</f>
        <v>#N/A</v>
      </c>
      <c r="BL60" s="96" t="e">
        <f ca="true">+IF(AND(ISNUMBER(OFFSET('Hygiene Data'!$H$5,0,10*ROW('Hygiene Data'!H54))),'Data Summary'!EA60="Yes"),OFFSET('Hygiene Data'!$H$5,0,10*ROW('Hygiene Data'!H54)),NA())</f>
        <v>#N/A</v>
      </c>
      <c r="BM60" s="96" t="e">
        <f ca="true">+IF(AND(ISNUMBER(OFFSET('Hygiene Data'!$H$7,0,10*ROW('Hygiene Data'!H54))),'Data Summary'!EB60="Yes"),OFFSET('Hygiene Data'!$H$7,0,10*ROW('Hygiene Data'!H54)),NA())</f>
        <v>#N/A</v>
      </c>
      <c r="BN60" s="96" t="e">
        <f ca="true">+IF(AND(ISNUMBER(OFFSET('Hygiene Data'!$H$9,0,10*ROW('Hygiene Data'!H54))),'Data Summary'!EC60="Yes"),OFFSET('Hygiene Data'!$H$9,0,10*ROW('Hygiene Data'!H54)),NA())</f>
        <v>#N/A</v>
      </c>
      <c r="BO60" s="96" t="e">
        <f ca="true">+IF(AND(ISNUMBER(OFFSET('Hygiene Data'!$I$5,0,10*ROW('Hygiene Data'!I54))),'Data Summary'!ED60="Yes"),OFFSET('Hygiene Data'!$I$5,0,10*ROW('Hygiene Data'!I54)),NA())</f>
        <v>#N/A</v>
      </c>
      <c r="BP60" s="96" t="e">
        <f ca="true">+IF(AND(ISNUMBER(OFFSET('Hygiene Data'!$I$7,0,10*ROW('Hygiene Data'!I54))),'Data Summary'!EE60="Yes"),OFFSET('Hygiene Data'!$I$7,0,10*ROW('Hygiene Data'!I54)),NA())</f>
        <v>#N/A</v>
      </c>
      <c r="BQ60" s="96" t="e">
        <f ca="true">+IF(AND(ISNUMBER(OFFSET('Hygiene Data'!$I$9,0,10*ROW('Hygiene Data'!I54))),'Data Summary'!EF60="Yes"),OFFSET('Hygiene Data'!$I$9,0,10*ROW('Hygiene Data'!I54)),NA())</f>
        <v>#N/A</v>
      </c>
    </row>
    <row xmlns:x14ac="http://schemas.microsoft.com/office/spreadsheetml/2009/9/ac" r="61" x14ac:dyDescent="0.2">
      <c r="A61" s="330" t="e">
        <f ca="true">+RIGHT('Data Summary'!A61,LEN('Data Summary'!A61)-9)</f>
        <v>#VALUE!</v>
      </c>
      <c r="B61" s="37" t="str">
        <f ca="true">+IF(ISTEXT('Data Summary'!B61),'Data Summary'!B61,"")</f>
        <v/>
      </c>
      <c r="C61" s="329" t="e">
        <f ca="true">+VALUE('Data Summary'!C61)</f>
        <v>#VALUE!</v>
      </c>
      <c r="D61" s="94" t="e">
        <f ca="true">+IF(AND(ISNUMBER(OFFSET('Water Data'!$D$4,0,10*ROW('Water Data'!D55))),'Data Summary'!BS61="Yes"),100-OFFSET('Water Data'!$D$4,0,10*ROW('Water Data'!D55)),NA())</f>
        <v>#N/A</v>
      </c>
      <c r="E61" s="94" t="e">
        <f ca="true">+IF(AND(ISNUMBER(OFFSET('Water Data'!$D$6,0,10*ROW('Water Data'!D55))),'Data Summary'!BT61="Yes"),OFFSET('Water Data'!$D$6,0,10*ROW('Water Data'!D55)),NA())</f>
        <v>#N/A</v>
      </c>
      <c r="F61" s="94" t="e">
        <f ca="true">+IF(AND(ISNUMBER(OFFSET('Water Data'!$D$9,0,10*ROW('Water Data'!D55))),'Data Summary'!BU61="Yes"),OFFSET('Water Data'!$D$9,0,10*ROW('Water Data'!D55)),NA())</f>
        <v>#N/A</v>
      </c>
      <c r="G61" s="94" t="e">
        <f ca="true">+IF(AND(ISNUMBER(OFFSET('Water Data'!$E$4,0,10*ROW('Water Data'!E55))),'Data Summary'!BV61="Yes"),100-OFFSET('Water Data'!$E$4,0,10*ROW('Water Data'!E55)),NA())</f>
        <v>#N/A</v>
      </c>
      <c r="H61" s="94" t="e">
        <f ca="true">+IF(AND(ISNUMBER(OFFSET('Water Data'!$E$6,0,10*ROW('Water Data'!E55))),'Data Summary'!BW61="Yes"),OFFSET('Water Data'!$E$6,0,10*ROW('Water Data'!E55)),NA())</f>
        <v>#N/A</v>
      </c>
      <c r="I61" s="94" t="e">
        <f ca="true">+IF(AND(ISNUMBER(OFFSET('Water Data'!$E$9,0,10*ROW('Water Data'!E55))),'Data Summary'!BX61="Yes"),OFFSET('Water Data'!$E$9,0,10*ROW('Water Data'!E55)),NA())</f>
        <v>#N/A</v>
      </c>
      <c r="J61" s="94" t="e">
        <f ca="true">+IF(AND(ISNUMBER(OFFSET('Water Data'!$F$4,0,10*ROW('Water Data'!F55))),'Data Summary'!BY61="Yes"),100-OFFSET('Water Data'!$F$4,0,10*ROW('Water Data'!F55)),NA())</f>
        <v>#N/A</v>
      </c>
      <c r="K61" s="94" t="e">
        <f ca="true">+IF(AND(ISNUMBER(OFFSET('Water Data'!$F$6,0,10*ROW('Water Data'!F55))),'Data Summary'!BZ61="Yes"),OFFSET('Water Data'!$F$6,0,10*ROW('Water Data'!F55)),NA())</f>
        <v>#N/A</v>
      </c>
      <c r="L61" s="94" t="e">
        <f ca="true">+IF(AND(ISNUMBER(OFFSET('Water Data'!$F$9,0,10*ROW('Water Data'!F55))),'Data Summary'!CA61="Yes"),OFFSET('Water Data'!$F$9,0,10*ROW('Water Data'!F55)),NA())</f>
        <v>#N/A</v>
      </c>
      <c r="M61" s="94" t="e">
        <f ca="true">+IF(AND(ISNUMBER(OFFSET('Water Data'!$G$4,0,10*ROW('Water Data'!G55))),'Data Summary'!CB61="Yes"),100-OFFSET('Water Data'!$G$4,0,10*ROW('Water Data'!G55)),NA())</f>
        <v>#N/A</v>
      </c>
      <c r="N61" s="94" t="e">
        <f ca="true">+IF(AND(ISNUMBER(OFFSET('Water Data'!$G$6,0,10*ROW('Water Data'!G55))),'Data Summary'!CC61="Yes"),OFFSET('Water Data'!$G$6,0,10*ROW('Water Data'!G55)),NA())</f>
        <v>#N/A</v>
      </c>
      <c r="O61" s="94" t="e">
        <f ca="true">+IF(AND(ISNUMBER(OFFSET('Water Data'!$G$9,0,10*ROW('Water Data'!G55))),'Data Summary'!CD61="Yes"),OFFSET('Water Data'!$G$9,0,10*ROW('Water Data'!G55)),NA())</f>
        <v>#N/A</v>
      </c>
      <c r="P61" s="94" t="e">
        <f ca="true">+IF(AND(ISNUMBER(OFFSET('Water Data'!$H$4,0,10*ROW('Water Data'!H55))),'Data Summary'!CE61="Yes"),100-OFFSET('Water Data'!$H$4,0,10*ROW('Water Data'!H55)),NA())</f>
        <v>#N/A</v>
      </c>
      <c r="Q61" s="94" t="e">
        <f ca="true">+IF(AND(ISNUMBER(OFFSET('Water Data'!$H$6,0,10*ROW('Water Data'!H55))),'Data Summary'!CF61="Yes"),OFFSET('Water Data'!$H$6,0,10*ROW('Water Data'!H55)),NA())</f>
        <v>#N/A</v>
      </c>
      <c r="R61" s="94" t="e">
        <f ca="true">+IF(AND(ISNUMBER(OFFSET('Water Data'!$H$9,0,10*ROW('Water Data'!H55))),'Data Summary'!CG61="Yes"),OFFSET('Water Data'!$H$9,0,10*ROW('Water Data'!H55)),NA())</f>
        <v>#N/A</v>
      </c>
      <c r="S61" s="94" t="e">
        <f ca="true">+IF(AND(ISNUMBER(OFFSET('Water Data'!$I$4,0,10*ROW('Water Data'!I55))),'Data Summary'!CH61="Yes"),100-OFFSET('Water Data'!$I$4,0,10*ROW('Water Data'!I55)),NA())</f>
        <v>#N/A</v>
      </c>
      <c r="T61" s="94" t="e">
        <f ca="true">+IF(AND(ISNUMBER(OFFSET('Water Data'!$I$6,0,10*ROW('Water Data'!I55))),'Data Summary'!CI61="Yes"),OFFSET('Water Data'!$I$6,0,10*ROW('Water Data'!I55)),NA())</f>
        <v>#N/A</v>
      </c>
      <c r="U61" s="94" t="e">
        <f ca="true">+IF(AND(ISNUMBER(OFFSET('Water Data'!$I$9,0,10*ROW('Water Data'!I55))),'Data Summary'!CJ61="Yes"),OFFSET('Water Data'!$I$9,0,10*ROW('Water Data'!I55)),NA())</f>
        <v>#N/A</v>
      </c>
      <c r="V61" s="95" t="e">
        <f ca="true">+IF(AND(ISNUMBER(OFFSET('Sanitation Data'!$D$4,0,10*ROW('Sanitation Data'!D55))),'Data Summary'!CK61="Yes"),100-OFFSET('Sanitation Data'!$D$4,0,10*ROW('Sanitation Data'!D55)),NA())</f>
        <v>#N/A</v>
      </c>
      <c r="W61" s="95" t="e">
        <f ca="true">+IF(AND(ISNUMBER(OFFSET('Sanitation Data'!$D$6,0,10*ROW('Sanitation Data'!D55))),'Data Summary'!CL61="Yes"),OFFSET('Sanitation Data'!$D$6,0,10*ROW('Sanitation Data'!D55)),NA())</f>
        <v>#N/A</v>
      </c>
      <c r="X61" s="95" t="e">
        <f ca="true">+IF(AND(ISNUMBER(OFFSET('Sanitation Data'!$D$10,0,10*ROW('Sanitation Data'!D55))),'Data Summary'!CM61="Yes"),OFFSET('Sanitation Data'!$D$10,0,10*ROW('Sanitation Data'!D55)),NA())</f>
        <v>#N/A</v>
      </c>
      <c r="Y61" s="95" t="e">
        <f ca="true">+IF(AND(ISNUMBER(OFFSET('Sanitation Data'!$D$11,0,10*ROW('Sanitation Data'!D55))),'Data Summary'!CN61="Yes"),OFFSET('Sanitation Data'!$D$11,0,10*ROW('Sanitation Data'!D55)),NA())</f>
        <v>#N/A</v>
      </c>
      <c r="Z61" s="95" t="e">
        <f ca="true">+IF(AND(ISNUMBER(OFFSET('Sanitation Data'!$D$12,0,10*ROW('Sanitation Data'!D55))),'Data Summary'!CO61="Yes"),OFFSET('Sanitation Data'!$D$12,0,10*ROW('Sanitation Data'!D55)),NA())</f>
        <v>#N/A</v>
      </c>
      <c r="AA61" s="95" t="e">
        <f ca="true">+IF(AND(ISNUMBER(OFFSET('Sanitation Data'!$E$4,0,10*ROW('Sanitation Data'!E55))),'Data Summary'!CP61="Yes"),100-OFFSET('Sanitation Data'!$E$4,0,10*ROW('Sanitation Data'!E55)),NA())</f>
        <v>#N/A</v>
      </c>
      <c r="AB61" s="95" t="e">
        <f ca="true">+IF(AND(ISNUMBER(OFFSET('Sanitation Data'!$E$6,0,10*ROW('Sanitation Data'!E55))),'Data Summary'!CQ61="Yes"),OFFSET('Sanitation Data'!$E$6,0,10*ROW('Sanitation Data'!E55)),NA())</f>
        <v>#N/A</v>
      </c>
      <c r="AC61" s="95" t="e">
        <f ca="true">+IF(AND(ISNUMBER(OFFSET('Sanitation Data'!$E$10,0,10*ROW('Sanitation Data'!E55))),'Data Summary'!CR61="Yes"),OFFSET('Sanitation Data'!$E$10,0,10*ROW('Sanitation Data'!E55)),NA())</f>
        <v>#N/A</v>
      </c>
      <c r="AD61" s="95" t="e">
        <f ca="true">+IF(AND(ISNUMBER(OFFSET('Sanitation Data'!$E$11,0,10*ROW('Sanitation Data'!E55))),'Data Summary'!CS61="Yes"),OFFSET('Sanitation Data'!$E$11,0,10*ROW('Sanitation Data'!E55)),NA())</f>
        <v>#N/A</v>
      </c>
      <c r="AE61" s="95" t="e">
        <f ca="true">+IF(AND(ISNUMBER(OFFSET('Sanitation Data'!$E$12,0,10*ROW('Sanitation Data'!E55))),'Data Summary'!CT61="Yes"),OFFSET('Sanitation Data'!$E$12,0,10*ROW('Sanitation Data'!E55)),NA())</f>
        <v>#N/A</v>
      </c>
      <c r="AF61" s="95" t="e">
        <f ca="true">+IF(AND(ISNUMBER(OFFSET('Sanitation Data'!$F$4,0,10*ROW('Sanitation Data'!F55))),'Data Summary'!CU61="Yes"),100-OFFSET('Sanitation Data'!$F$4,0,10*ROW('Sanitation Data'!F55)),NA())</f>
        <v>#N/A</v>
      </c>
      <c r="AG61" s="95" t="e">
        <f ca="true">+IF(AND(ISNUMBER(OFFSET('Sanitation Data'!$F$6,0,10*ROW('Sanitation Data'!F55))),'Data Summary'!CV61="Yes"),OFFSET('Sanitation Data'!$F$6,0,10*ROW('Sanitation Data'!F55)),NA())</f>
        <v>#N/A</v>
      </c>
      <c r="AH61" s="95" t="e">
        <f ca="true">+IF(AND(ISNUMBER(OFFSET('Sanitation Data'!$F$10,0,10*ROW('Sanitation Data'!F55))),'Data Summary'!CW61="Yes"),OFFSET('Sanitation Data'!$F$10,0,10*ROW('Sanitation Data'!F55)),NA())</f>
        <v>#N/A</v>
      </c>
      <c r="AI61" s="95" t="e">
        <f ca="true">+IF(AND(ISNUMBER(OFFSET('Sanitation Data'!$F$11,0,10*ROW('Sanitation Data'!F55))),'Data Summary'!CX61="Yes"),OFFSET('Sanitation Data'!$F$11,0,10*ROW('Sanitation Data'!F55)),NA())</f>
        <v>#N/A</v>
      </c>
      <c r="AJ61" s="95" t="e">
        <f ca="true">+IF(AND(ISNUMBER(OFFSET('Sanitation Data'!$F$12,0,10*ROW('Sanitation Data'!F55))),'Data Summary'!CY61="Yes"),OFFSET('Sanitation Data'!$F$12,0,10*ROW('Sanitation Data'!F55)),NA())</f>
        <v>#N/A</v>
      </c>
      <c r="AK61" s="95" t="e">
        <f ca="true">+IF(AND(ISNUMBER(OFFSET('Sanitation Data'!$G$4,0,10*ROW('Sanitation Data'!G55))),'Data Summary'!CZ61="Yes"),100-OFFSET('Sanitation Data'!$G$4,0,10*ROW('Sanitation Data'!G55)),NA())</f>
        <v>#N/A</v>
      </c>
      <c r="AL61" s="95" t="e">
        <f ca="true">+IF(AND(ISNUMBER(OFFSET('Sanitation Data'!$G$6,0,10*ROW('Sanitation Data'!G55))),'Data Summary'!DA61="Yes"),OFFSET('Sanitation Data'!$G$6,0,10*ROW('Sanitation Data'!G55)),NA())</f>
        <v>#N/A</v>
      </c>
      <c r="AM61" s="95" t="e">
        <f ca="true">+IF(AND(ISNUMBER(OFFSET('Sanitation Data'!$G$10,0,10*ROW('Sanitation Data'!G55))),'Data Summary'!DB61="Yes"),OFFSET('Sanitation Data'!$G$10,0,10*ROW('Sanitation Data'!G55)),NA())</f>
        <v>#N/A</v>
      </c>
      <c r="AN61" s="95" t="e">
        <f ca="true">+IF(AND(ISNUMBER(OFFSET('Sanitation Data'!$G$11,0,10*ROW('Sanitation Data'!G55))),'Data Summary'!DC61="Yes"),OFFSET('Sanitation Data'!$G$11,0,10*ROW('Sanitation Data'!G55)),NA())</f>
        <v>#N/A</v>
      </c>
      <c r="AO61" s="95" t="e">
        <f ca="true">+IF(AND(ISNUMBER(OFFSET('Sanitation Data'!$G$12,0,10*ROW('Sanitation Data'!G55))),'Data Summary'!DD61="Yes"),OFFSET('Sanitation Data'!$G$12,0,10*ROW('Sanitation Data'!G55)),NA())</f>
        <v>#N/A</v>
      </c>
      <c r="AP61" s="95" t="e">
        <f ca="true">+IF(AND(ISNUMBER(OFFSET('Sanitation Data'!$H$4,0,10*ROW('Sanitation Data'!H55))),'Data Summary'!DE61="Yes"),100-OFFSET('Sanitation Data'!$H$4,0,10*ROW('Sanitation Data'!H55)),NA())</f>
        <v>#N/A</v>
      </c>
      <c r="AQ61" s="95" t="e">
        <f ca="true">+IF(AND(ISNUMBER(OFFSET('Sanitation Data'!$H$6,0,10*ROW('Sanitation Data'!H55))),'Data Summary'!DF61="Yes"),OFFSET('Sanitation Data'!$H$6,0,10*ROW('Sanitation Data'!H55)),NA())</f>
        <v>#N/A</v>
      </c>
      <c r="AR61" s="95" t="e">
        <f ca="true">+IF(AND(ISNUMBER(OFFSET('Sanitation Data'!$H$10,0,10*ROW('Sanitation Data'!H55))),'Data Summary'!DG61="Yes"),OFFSET('Sanitation Data'!$H$10,0,10*ROW('Sanitation Data'!H55)),NA())</f>
        <v>#N/A</v>
      </c>
      <c r="AS61" s="95" t="e">
        <f ca="true">+IF(AND(ISNUMBER(OFFSET('Sanitation Data'!$H$11,0,10*ROW('Sanitation Data'!H55))),'Data Summary'!DH61="Yes"),OFFSET('Sanitation Data'!$H$11,0,10*ROW('Sanitation Data'!H55)),NA())</f>
        <v>#N/A</v>
      </c>
      <c r="AT61" s="95" t="e">
        <f ca="true">+IF(AND(ISNUMBER(OFFSET('Sanitation Data'!$H$12,0,10*ROW('Sanitation Data'!H55))),'Data Summary'!DI61="Yes"),OFFSET('Sanitation Data'!$H$12,0,10*ROW('Sanitation Data'!H55)),NA())</f>
        <v>#N/A</v>
      </c>
      <c r="AU61" s="95" t="e">
        <f ca="true">+IF(AND(ISNUMBER(OFFSET('Sanitation Data'!$I$4,0,10*ROW('Sanitation Data'!I55))),'Data Summary'!DJ61="Yes"),100-OFFSET('Sanitation Data'!$I$4,0,10*ROW('Sanitation Data'!I55)),NA())</f>
        <v>#N/A</v>
      </c>
      <c r="AV61" s="95" t="e">
        <f ca="true">+IF(AND(ISNUMBER(OFFSET('Sanitation Data'!$I$6,0,10*ROW('Sanitation Data'!I55))),'Data Summary'!DK61="Yes"),OFFSET('Sanitation Data'!$I$6,0,10*ROW('Sanitation Data'!I55)),NA())</f>
        <v>#N/A</v>
      </c>
      <c r="AW61" s="95" t="e">
        <f ca="true">+IF(AND(ISNUMBER(OFFSET('Sanitation Data'!$I$10,0,10*ROW('Sanitation Data'!I55))),'Data Summary'!DL61="Yes"),OFFSET('Sanitation Data'!$I$10,0,10*ROW('Sanitation Data'!I55)),NA())</f>
        <v>#N/A</v>
      </c>
      <c r="AX61" s="95" t="e">
        <f ca="true">+IF(AND(ISNUMBER(OFFSET('Sanitation Data'!$I$11,0,10*ROW('Sanitation Data'!I55))),'Data Summary'!DM61="Yes"),OFFSET('Sanitation Data'!$I$11,0,10*ROW('Sanitation Data'!I55)),NA())</f>
        <v>#N/A</v>
      </c>
      <c r="AY61" s="95" t="e">
        <f ca="true">+IF(AND(ISNUMBER(OFFSET('Sanitation Data'!$I$12,0,10*ROW('Sanitation Data'!I55))),'Data Summary'!DN61="Yes"),OFFSET('Sanitation Data'!$I$12,0,10*ROW('Sanitation Data'!I55)),NA())</f>
        <v>#N/A</v>
      </c>
      <c r="AZ61" s="96" t="e">
        <f ca="true">+IF(AND(ISNUMBER(OFFSET('Hygiene Data'!$D$5,0,10*ROW('Hygiene Data'!D55))),'Data Summary'!DO61="Yes"),OFFSET('Hygiene Data'!$D$5,0,10*ROW('Hygiene Data'!D55)),NA())</f>
        <v>#N/A</v>
      </c>
      <c r="BA61" s="96" t="e">
        <f ca="true">+IF(AND(ISNUMBER(OFFSET('Hygiene Data'!$D$7,0,10*ROW('Hygiene Data'!D55))),'Data Summary'!DP61="Yes"),OFFSET('Hygiene Data'!$D$7,0,10*ROW('Hygiene Data'!D55)),NA())</f>
        <v>#N/A</v>
      </c>
      <c r="BB61" s="96" t="e">
        <f ca="true">+IF(AND(ISNUMBER(OFFSET('Hygiene Data'!$D$9,0,10*ROW('Hygiene Data'!D55))),'Data Summary'!DQ61="Yes"),OFFSET('Hygiene Data'!$D$9,0,10*ROW('Hygiene Data'!D55)),NA())</f>
        <v>#N/A</v>
      </c>
      <c r="BC61" s="96" t="e">
        <f ca="true">+IF(AND(ISNUMBER(OFFSET('Hygiene Data'!$E$5,0,10*ROW('Hygiene Data'!E55))),'Data Summary'!DR61="Yes"),OFFSET('Hygiene Data'!$E$5,0,10*ROW('Hygiene Data'!E55)),NA())</f>
        <v>#N/A</v>
      </c>
      <c r="BD61" s="96" t="e">
        <f ca="true">+IF(AND(ISNUMBER(OFFSET('Hygiene Data'!$E$7,0,10*ROW('Hygiene Data'!E55))),'Data Summary'!DS61="Yes"),OFFSET('Hygiene Data'!$E$7,0,10*ROW('Hygiene Data'!E55)),NA())</f>
        <v>#N/A</v>
      </c>
      <c r="BE61" s="96" t="e">
        <f ca="true">+IF(AND(ISNUMBER(OFFSET('Hygiene Data'!$E$9,0,10*ROW('Hygiene Data'!E55))),'Data Summary'!DT61="Yes"),OFFSET('Hygiene Data'!$E$9,0,10*ROW('Hygiene Data'!E55)),NA())</f>
        <v>#N/A</v>
      </c>
      <c r="BF61" s="96" t="e">
        <f ca="true">+IF(AND(ISNUMBER(OFFSET('Hygiene Data'!$F$5,0,10*ROW('Hygiene Data'!F55))),'Data Summary'!DU61="Yes"),OFFSET('Hygiene Data'!$F$5,0,10*ROW('Hygiene Data'!F55)),NA())</f>
        <v>#N/A</v>
      </c>
      <c r="BG61" s="96" t="e">
        <f ca="true">+IF(AND(ISNUMBER(OFFSET('Hygiene Data'!$F$7,0,10*ROW('Hygiene Data'!F55))),'Data Summary'!DV61="Yes"),OFFSET('Hygiene Data'!$F$7,0,10*ROW('Hygiene Data'!F55)),NA())</f>
        <v>#N/A</v>
      </c>
      <c r="BH61" s="96" t="e">
        <f ca="true">+IF(AND(ISNUMBER(OFFSET('Hygiene Data'!$F$9,0,10*ROW('Hygiene Data'!F55))),'Data Summary'!DW61="Yes"),OFFSET('Hygiene Data'!$F$9,0,10*ROW('Hygiene Data'!F55)),NA())</f>
        <v>#N/A</v>
      </c>
      <c r="BI61" s="96" t="e">
        <f ca="true">+IF(AND(ISNUMBER(OFFSET('Hygiene Data'!$G$5,0,10*ROW('Hygiene Data'!G55))),'Data Summary'!DX61="Yes"),OFFSET('Hygiene Data'!$G$5,0,10*ROW('Hygiene Data'!G55)),NA())</f>
        <v>#N/A</v>
      </c>
      <c r="BJ61" s="96" t="e">
        <f ca="true">+IF(AND(ISNUMBER(OFFSET('Hygiene Data'!$G$7,0,10*ROW('Hygiene Data'!G55))),'Data Summary'!DY61="Yes"),OFFSET('Hygiene Data'!$G$7,0,10*ROW('Hygiene Data'!G55)),NA())</f>
        <v>#N/A</v>
      </c>
      <c r="BK61" s="96" t="e">
        <f ca="true">+IF(AND(ISNUMBER(OFFSET('Hygiene Data'!$G$9,0,10*ROW('Hygiene Data'!G55))),'Data Summary'!DZ61="Yes"),OFFSET('Hygiene Data'!$G$9,0,10*ROW('Hygiene Data'!G55)),NA())</f>
        <v>#N/A</v>
      </c>
      <c r="BL61" s="96" t="e">
        <f ca="true">+IF(AND(ISNUMBER(OFFSET('Hygiene Data'!$H$5,0,10*ROW('Hygiene Data'!H55))),'Data Summary'!EA61="Yes"),OFFSET('Hygiene Data'!$H$5,0,10*ROW('Hygiene Data'!H55)),NA())</f>
        <v>#N/A</v>
      </c>
      <c r="BM61" s="96" t="e">
        <f ca="true">+IF(AND(ISNUMBER(OFFSET('Hygiene Data'!$H$7,0,10*ROW('Hygiene Data'!H55))),'Data Summary'!EB61="Yes"),OFFSET('Hygiene Data'!$H$7,0,10*ROW('Hygiene Data'!H55)),NA())</f>
        <v>#N/A</v>
      </c>
      <c r="BN61" s="96" t="e">
        <f ca="true">+IF(AND(ISNUMBER(OFFSET('Hygiene Data'!$H$9,0,10*ROW('Hygiene Data'!H55))),'Data Summary'!EC61="Yes"),OFFSET('Hygiene Data'!$H$9,0,10*ROW('Hygiene Data'!H55)),NA())</f>
        <v>#N/A</v>
      </c>
      <c r="BO61" s="96" t="e">
        <f ca="true">+IF(AND(ISNUMBER(OFFSET('Hygiene Data'!$I$5,0,10*ROW('Hygiene Data'!I55))),'Data Summary'!ED61="Yes"),OFFSET('Hygiene Data'!$I$5,0,10*ROW('Hygiene Data'!I55)),NA())</f>
        <v>#N/A</v>
      </c>
      <c r="BP61" s="96" t="e">
        <f ca="true">+IF(AND(ISNUMBER(OFFSET('Hygiene Data'!$I$7,0,10*ROW('Hygiene Data'!I55))),'Data Summary'!EE61="Yes"),OFFSET('Hygiene Data'!$I$7,0,10*ROW('Hygiene Data'!I55)),NA())</f>
        <v>#N/A</v>
      </c>
      <c r="BQ61" s="96" t="e">
        <f ca="true">+IF(AND(ISNUMBER(OFFSET('Hygiene Data'!$I$9,0,10*ROW('Hygiene Data'!I55))),'Data Summary'!EF61="Yes"),OFFSET('Hygiene Data'!$I$9,0,10*ROW('Hygiene Data'!I55)),NA())</f>
        <v>#N/A</v>
      </c>
    </row>
    <row xmlns:x14ac="http://schemas.microsoft.com/office/spreadsheetml/2009/9/ac" r="62" x14ac:dyDescent="0.2">
      <c r="A62" s="330" t="e">
        <f ca="true">+RIGHT('Data Summary'!A62,LEN('Data Summary'!A62)-9)</f>
        <v>#VALUE!</v>
      </c>
      <c r="B62" s="37" t="str">
        <f ca="true">+IF(ISTEXT('Data Summary'!B62),'Data Summary'!B62,"")</f>
        <v/>
      </c>
      <c r="C62" s="329" t="e">
        <f ca="true">+VALUE('Data Summary'!C62)</f>
        <v>#VALUE!</v>
      </c>
      <c r="D62" s="94" t="e">
        <f ca="true">+IF(AND(ISNUMBER(OFFSET('Water Data'!$D$4,0,10*ROW('Water Data'!D56))),'Data Summary'!BS62="Yes"),100-OFFSET('Water Data'!$D$4,0,10*ROW('Water Data'!D56)),NA())</f>
        <v>#N/A</v>
      </c>
      <c r="E62" s="94" t="e">
        <f ca="true">+IF(AND(ISNUMBER(OFFSET('Water Data'!$D$6,0,10*ROW('Water Data'!D56))),'Data Summary'!BT62="Yes"),OFFSET('Water Data'!$D$6,0,10*ROW('Water Data'!D56)),NA())</f>
        <v>#N/A</v>
      </c>
      <c r="F62" s="94" t="e">
        <f ca="true">+IF(AND(ISNUMBER(OFFSET('Water Data'!$D$9,0,10*ROW('Water Data'!D56))),'Data Summary'!BU62="Yes"),OFFSET('Water Data'!$D$9,0,10*ROW('Water Data'!D56)),NA())</f>
        <v>#N/A</v>
      </c>
      <c r="G62" s="94" t="e">
        <f ca="true">+IF(AND(ISNUMBER(OFFSET('Water Data'!$E$4,0,10*ROW('Water Data'!E56))),'Data Summary'!BV62="Yes"),100-OFFSET('Water Data'!$E$4,0,10*ROW('Water Data'!E56)),NA())</f>
        <v>#N/A</v>
      </c>
      <c r="H62" s="94" t="e">
        <f ca="true">+IF(AND(ISNUMBER(OFFSET('Water Data'!$E$6,0,10*ROW('Water Data'!E56))),'Data Summary'!BW62="Yes"),OFFSET('Water Data'!$E$6,0,10*ROW('Water Data'!E56)),NA())</f>
        <v>#N/A</v>
      </c>
      <c r="I62" s="94" t="e">
        <f ca="true">+IF(AND(ISNUMBER(OFFSET('Water Data'!$E$9,0,10*ROW('Water Data'!E56))),'Data Summary'!BX62="Yes"),OFFSET('Water Data'!$E$9,0,10*ROW('Water Data'!E56)),NA())</f>
        <v>#N/A</v>
      </c>
      <c r="J62" s="94" t="e">
        <f ca="true">+IF(AND(ISNUMBER(OFFSET('Water Data'!$F$4,0,10*ROW('Water Data'!F56))),'Data Summary'!BY62="Yes"),100-OFFSET('Water Data'!$F$4,0,10*ROW('Water Data'!F56)),NA())</f>
        <v>#N/A</v>
      </c>
      <c r="K62" s="94" t="e">
        <f ca="true">+IF(AND(ISNUMBER(OFFSET('Water Data'!$F$6,0,10*ROW('Water Data'!F56))),'Data Summary'!BZ62="Yes"),OFFSET('Water Data'!$F$6,0,10*ROW('Water Data'!F56)),NA())</f>
        <v>#N/A</v>
      </c>
      <c r="L62" s="94" t="e">
        <f ca="true">+IF(AND(ISNUMBER(OFFSET('Water Data'!$F$9,0,10*ROW('Water Data'!F56))),'Data Summary'!CA62="Yes"),OFFSET('Water Data'!$F$9,0,10*ROW('Water Data'!F56)),NA())</f>
        <v>#N/A</v>
      </c>
      <c r="M62" s="94" t="e">
        <f ca="true">+IF(AND(ISNUMBER(OFFSET('Water Data'!$G$4,0,10*ROW('Water Data'!G56))),'Data Summary'!CB62="Yes"),100-OFFSET('Water Data'!$G$4,0,10*ROW('Water Data'!G56)),NA())</f>
        <v>#N/A</v>
      </c>
      <c r="N62" s="94" t="e">
        <f ca="true">+IF(AND(ISNUMBER(OFFSET('Water Data'!$G$6,0,10*ROW('Water Data'!G56))),'Data Summary'!CC62="Yes"),OFFSET('Water Data'!$G$6,0,10*ROW('Water Data'!G56)),NA())</f>
        <v>#N/A</v>
      </c>
      <c r="O62" s="94" t="e">
        <f ca="true">+IF(AND(ISNUMBER(OFFSET('Water Data'!$G$9,0,10*ROW('Water Data'!G56))),'Data Summary'!CD62="Yes"),OFFSET('Water Data'!$G$9,0,10*ROW('Water Data'!G56)),NA())</f>
        <v>#N/A</v>
      </c>
      <c r="P62" s="94" t="e">
        <f ca="true">+IF(AND(ISNUMBER(OFFSET('Water Data'!$H$4,0,10*ROW('Water Data'!H56))),'Data Summary'!CE62="Yes"),100-OFFSET('Water Data'!$H$4,0,10*ROW('Water Data'!H56)),NA())</f>
        <v>#N/A</v>
      </c>
      <c r="Q62" s="94" t="e">
        <f ca="true">+IF(AND(ISNUMBER(OFFSET('Water Data'!$H$6,0,10*ROW('Water Data'!H56))),'Data Summary'!CF62="Yes"),OFFSET('Water Data'!$H$6,0,10*ROW('Water Data'!H56)),NA())</f>
        <v>#N/A</v>
      </c>
      <c r="R62" s="94" t="e">
        <f ca="true">+IF(AND(ISNUMBER(OFFSET('Water Data'!$H$9,0,10*ROW('Water Data'!H56))),'Data Summary'!CG62="Yes"),OFFSET('Water Data'!$H$9,0,10*ROW('Water Data'!H56)),NA())</f>
        <v>#N/A</v>
      </c>
      <c r="S62" s="94" t="e">
        <f ca="true">+IF(AND(ISNUMBER(OFFSET('Water Data'!$I$4,0,10*ROW('Water Data'!I56))),'Data Summary'!CH62="Yes"),100-OFFSET('Water Data'!$I$4,0,10*ROW('Water Data'!I56)),NA())</f>
        <v>#N/A</v>
      </c>
      <c r="T62" s="94" t="e">
        <f ca="true">+IF(AND(ISNUMBER(OFFSET('Water Data'!$I$6,0,10*ROW('Water Data'!I56))),'Data Summary'!CI62="Yes"),OFFSET('Water Data'!$I$6,0,10*ROW('Water Data'!I56)),NA())</f>
        <v>#N/A</v>
      </c>
      <c r="U62" s="94" t="e">
        <f ca="true">+IF(AND(ISNUMBER(OFFSET('Water Data'!$I$9,0,10*ROW('Water Data'!I56))),'Data Summary'!CJ62="Yes"),OFFSET('Water Data'!$I$9,0,10*ROW('Water Data'!I56)),NA())</f>
        <v>#N/A</v>
      </c>
      <c r="V62" s="95" t="e">
        <f ca="true">+IF(AND(ISNUMBER(OFFSET('Sanitation Data'!$D$4,0,10*ROW('Sanitation Data'!D56))),'Data Summary'!CK62="Yes"),100-OFFSET('Sanitation Data'!$D$4,0,10*ROW('Sanitation Data'!D56)),NA())</f>
        <v>#N/A</v>
      </c>
      <c r="W62" s="95" t="e">
        <f ca="true">+IF(AND(ISNUMBER(OFFSET('Sanitation Data'!$D$6,0,10*ROW('Sanitation Data'!D56))),'Data Summary'!CL62="Yes"),OFFSET('Sanitation Data'!$D$6,0,10*ROW('Sanitation Data'!D56)),NA())</f>
        <v>#N/A</v>
      </c>
      <c r="X62" s="95" t="e">
        <f ca="true">+IF(AND(ISNUMBER(OFFSET('Sanitation Data'!$D$10,0,10*ROW('Sanitation Data'!D56))),'Data Summary'!CM62="Yes"),OFFSET('Sanitation Data'!$D$10,0,10*ROW('Sanitation Data'!D56)),NA())</f>
        <v>#N/A</v>
      </c>
      <c r="Y62" s="95" t="e">
        <f ca="true">+IF(AND(ISNUMBER(OFFSET('Sanitation Data'!$D$11,0,10*ROW('Sanitation Data'!D56))),'Data Summary'!CN62="Yes"),OFFSET('Sanitation Data'!$D$11,0,10*ROW('Sanitation Data'!D56)),NA())</f>
        <v>#N/A</v>
      </c>
      <c r="Z62" s="95" t="e">
        <f ca="true">+IF(AND(ISNUMBER(OFFSET('Sanitation Data'!$D$12,0,10*ROW('Sanitation Data'!D56))),'Data Summary'!CO62="Yes"),OFFSET('Sanitation Data'!$D$12,0,10*ROW('Sanitation Data'!D56)),NA())</f>
        <v>#N/A</v>
      </c>
      <c r="AA62" s="95" t="e">
        <f ca="true">+IF(AND(ISNUMBER(OFFSET('Sanitation Data'!$E$4,0,10*ROW('Sanitation Data'!E56))),'Data Summary'!CP62="Yes"),100-OFFSET('Sanitation Data'!$E$4,0,10*ROW('Sanitation Data'!E56)),NA())</f>
        <v>#N/A</v>
      </c>
      <c r="AB62" s="95" t="e">
        <f ca="true">+IF(AND(ISNUMBER(OFFSET('Sanitation Data'!$E$6,0,10*ROW('Sanitation Data'!E56))),'Data Summary'!CQ62="Yes"),OFFSET('Sanitation Data'!$E$6,0,10*ROW('Sanitation Data'!E56)),NA())</f>
        <v>#N/A</v>
      </c>
      <c r="AC62" s="95" t="e">
        <f ca="true">+IF(AND(ISNUMBER(OFFSET('Sanitation Data'!$E$10,0,10*ROW('Sanitation Data'!E56))),'Data Summary'!CR62="Yes"),OFFSET('Sanitation Data'!$E$10,0,10*ROW('Sanitation Data'!E56)),NA())</f>
        <v>#N/A</v>
      </c>
      <c r="AD62" s="95" t="e">
        <f ca="true">+IF(AND(ISNUMBER(OFFSET('Sanitation Data'!$E$11,0,10*ROW('Sanitation Data'!E56))),'Data Summary'!CS62="Yes"),OFFSET('Sanitation Data'!$E$11,0,10*ROW('Sanitation Data'!E56)),NA())</f>
        <v>#N/A</v>
      </c>
      <c r="AE62" s="95" t="e">
        <f ca="true">+IF(AND(ISNUMBER(OFFSET('Sanitation Data'!$E$12,0,10*ROW('Sanitation Data'!E56))),'Data Summary'!CT62="Yes"),OFFSET('Sanitation Data'!$E$12,0,10*ROW('Sanitation Data'!E56)),NA())</f>
        <v>#N/A</v>
      </c>
      <c r="AF62" s="95" t="e">
        <f ca="true">+IF(AND(ISNUMBER(OFFSET('Sanitation Data'!$F$4,0,10*ROW('Sanitation Data'!F56))),'Data Summary'!CU62="Yes"),100-OFFSET('Sanitation Data'!$F$4,0,10*ROW('Sanitation Data'!F56)),NA())</f>
        <v>#N/A</v>
      </c>
      <c r="AG62" s="95" t="e">
        <f ca="true">+IF(AND(ISNUMBER(OFFSET('Sanitation Data'!$F$6,0,10*ROW('Sanitation Data'!F56))),'Data Summary'!CV62="Yes"),OFFSET('Sanitation Data'!$F$6,0,10*ROW('Sanitation Data'!F56)),NA())</f>
        <v>#N/A</v>
      </c>
      <c r="AH62" s="95" t="e">
        <f ca="true">+IF(AND(ISNUMBER(OFFSET('Sanitation Data'!$F$10,0,10*ROW('Sanitation Data'!F56))),'Data Summary'!CW62="Yes"),OFFSET('Sanitation Data'!$F$10,0,10*ROW('Sanitation Data'!F56)),NA())</f>
        <v>#N/A</v>
      </c>
      <c r="AI62" s="95" t="e">
        <f ca="true">+IF(AND(ISNUMBER(OFFSET('Sanitation Data'!$F$11,0,10*ROW('Sanitation Data'!F56))),'Data Summary'!CX62="Yes"),OFFSET('Sanitation Data'!$F$11,0,10*ROW('Sanitation Data'!F56)),NA())</f>
        <v>#N/A</v>
      </c>
      <c r="AJ62" s="95" t="e">
        <f ca="true">+IF(AND(ISNUMBER(OFFSET('Sanitation Data'!$F$12,0,10*ROW('Sanitation Data'!F56))),'Data Summary'!CY62="Yes"),OFFSET('Sanitation Data'!$F$12,0,10*ROW('Sanitation Data'!F56)),NA())</f>
        <v>#N/A</v>
      </c>
      <c r="AK62" s="95" t="e">
        <f ca="true">+IF(AND(ISNUMBER(OFFSET('Sanitation Data'!$G$4,0,10*ROW('Sanitation Data'!G56))),'Data Summary'!CZ62="Yes"),100-OFFSET('Sanitation Data'!$G$4,0,10*ROW('Sanitation Data'!G56)),NA())</f>
        <v>#N/A</v>
      </c>
      <c r="AL62" s="95" t="e">
        <f ca="true">+IF(AND(ISNUMBER(OFFSET('Sanitation Data'!$G$6,0,10*ROW('Sanitation Data'!G56))),'Data Summary'!DA62="Yes"),OFFSET('Sanitation Data'!$G$6,0,10*ROW('Sanitation Data'!G56)),NA())</f>
        <v>#N/A</v>
      </c>
      <c r="AM62" s="95" t="e">
        <f ca="true">+IF(AND(ISNUMBER(OFFSET('Sanitation Data'!$G$10,0,10*ROW('Sanitation Data'!G56))),'Data Summary'!DB62="Yes"),OFFSET('Sanitation Data'!$G$10,0,10*ROW('Sanitation Data'!G56)),NA())</f>
        <v>#N/A</v>
      </c>
      <c r="AN62" s="95" t="e">
        <f ca="true">+IF(AND(ISNUMBER(OFFSET('Sanitation Data'!$G$11,0,10*ROW('Sanitation Data'!G56))),'Data Summary'!DC62="Yes"),OFFSET('Sanitation Data'!$G$11,0,10*ROW('Sanitation Data'!G56)),NA())</f>
        <v>#N/A</v>
      </c>
      <c r="AO62" s="95" t="e">
        <f ca="true">+IF(AND(ISNUMBER(OFFSET('Sanitation Data'!$G$12,0,10*ROW('Sanitation Data'!G56))),'Data Summary'!DD62="Yes"),OFFSET('Sanitation Data'!$G$12,0,10*ROW('Sanitation Data'!G56)),NA())</f>
        <v>#N/A</v>
      </c>
      <c r="AP62" s="95" t="e">
        <f ca="true">+IF(AND(ISNUMBER(OFFSET('Sanitation Data'!$H$4,0,10*ROW('Sanitation Data'!H56))),'Data Summary'!DE62="Yes"),100-OFFSET('Sanitation Data'!$H$4,0,10*ROW('Sanitation Data'!H56)),NA())</f>
        <v>#N/A</v>
      </c>
      <c r="AQ62" s="95" t="e">
        <f ca="true">+IF(AND(ISNUMBER(OFFSET('Sanitation Data'!$H$6,0,10*ROW('Sanitation Data'!H56))),'Data Summary'!DF62="Yes"),OFFSET('Sanitation Data'!$H$6,0,10*ROW('Sanitation Data'!H56)),NA())</f>
        <v>#N/A</v>
      </c>
      <c r="AR62" s="95" t="e">
        <f ca="true">+IF(AND(ISNUMBER(OFFSET('Sanitation Data'!$H$10,0,10*ROW('Sanitation Data'!H56))),'Data Summary'!DG62="Yes"),OFFSET('Sanitation Data'!$H$10,0,10*ROW('Sanitation Data'!H56)),NA())</f>
        <v>#N/A</v>
      </c>
      <c r="AS62" s="95" t="e">
        <f ca="true">+IF(AND(ISNUMBER(OFFSET('Sanitation Data'!$H$11,0,10*ROW('Sanitation Data'!H56))),'Data Summary'!DH62="Yes"),OFFSET('Sanitation Data'!$H$11,0,10*ROW('Sanitation Data'!H56)),NA())</f>
        <v>#N/A</v>
      </c>
      <c r="AT62" s="95" t="e">
        <f ca="true">+IF(AND(ISNUMBER(OFFSET('Sanitation Data'!$H$12,0,10*ROW('Sanitation Data'!H56))),'Data Summary'!DI62="Yes"),OFFSET('Sanitation Data'!$H$12,0,10*ROW('Sanitation Data'!H56)),NA())</f>
        <v>#N/A</v>
      </c>
      <c r="AU62" s="95" t="e">
        <f ca="true">+IF(AND(ISNUMBER(OFFSET('Sanitation Data'!$I$4,0,10*ROW('Sanitation Data'!I56))),'Data Summary'!DJ62="Yes"),100-OFFSET('Sanitation Data'!$I$4,0,10*ROW('Sanitation Data'!I56)),NA())</f>
        <v>#N/A</v>
      </c>
      <c r="AV62" s="95" t="e">
        <f ca="true">+IF(AND(ISNUMBER(OFFSET('Sanitation Data'!$I$6,0,10*ROW('Sanitation Data'!I56))),'Data Summary'!DK62="Yes"),OFFSET('Sanitation Data'!$I$6,0,10*ROW('Sanitation Data'!I56)),NA())</f>
        <v>#N/A</v>
      </c>
      <c r="AW62" s="95" t="e">
        <f ca="true">+IF(AND(ISNUMBER(OFFSET('Sanitation Data'!$I$10,0,10*ROW('Sanitation Data'!I56))),'Data Summary'!DL62="Yes"),OFFSET('Sanitation Data'!$I$10,0,10*ROW('Sanitation Data'!I56)),NA())</f>
        <v>#N/A</v>
      </c>
      <c r="AX62" s="95" t="e">
        <f ca="true">+IF(AND(ISNUMBER(OFFSET('Sanitation Data'!$I$11,0,10*ROW('Sanitation Data'!I56))),'Data Summary'!DM62="Yes"),OFFSET('Sanitation Data'!$I$11,0,10*ROW('Sanitation Data'!I56)),NA())</f>
        <v>#N/A</v>
      </c>
      <c r="AY62" s="95" t="e">
        <f ca="true">+IF(AND(ISNUMBER(OFFSET('Sanitation Data'!$I$12,0,10*ROW('Sanitation Data'!I56))),'Data Summary'!DN62="Yes"),OFFSET('Sanitation Data'!$I$12,0,10*ROW('Sanitation Data'!I56)),NA())</f>
        <v>#N/A</v>
      </c>
      <c r="AZ62" s="96" t="e">
        <f ca="true">+IF(AND(ISNUMBER(OFFSET('Hygiene Data'!$D$5,0,10*ROW('Hygiene Data'!D56))),'Data Summary'!DO62="Yes"),OFFSET('Hygiene Data'!$D$5,0,10*ROW('Hygiene Data'!D56)),NA())</f>
        <v>#N/A</v>
      </c>
      <c r="BA62" s="96" t="e">
        <f ca="true">+IF(AND(ISNUMBER(OFFSET('Hygiene Data'!$D$7,0,10*ROW('Hygiene Data'!D56))),'Data Summary'!DP62="Yes"),OFFSET('Hygiene Data'!$D$7,0,10*ROW('Hygiene Data'!D56)),NA())</f>
        <v>#N/A</v>
      </c>
      <c r="BB62" s="96" t="e">
        <f ca="true">+IF(AND(ISNUMBER(OFFSET('Hygiene Data'!$D$9,0,10*ROW('Hygiene Data'!D56))),'Data Summary'!DQ62="Yes"),OFFSET('Hygiene Data'!$D$9,0,10*ROW('Hygiene Data'!D56)),NA())</f>
        <v>#N/A</v>
      </c>
      <c r="BC62" s="96" t="e">
        <f ca="true">+IF(AND(ISNUMBER(OFFSET('Hygiene Data'!$E$5,0,10*ROW('Hygiene Data'!E56))),'Data Summary'!DR62="Yes"),OFFSET('Hygiene Data'!$E$5,0,10*ROW('Hygiene Data'!E56)),NA())</f>
        <v>#N/A</v>
      </c>
      <c r="BD62" s="96" t="e">
        <f ca="true">+IF(AND(ISNUMBER(OFFSET('Hygiene Data'!$E$7,0,10*ROW('Hygiene Data'!E56))),'Data Summary'!DS62="Yes"),OFFSET('Hygiene Data'!$E$7,0,10*ROW('Hygiene Data'!E56)),NA())</f>
        <v>#N/A</v>
      </c>
      <c r="BE62" s="96" t="e">
        <f ca="true">+IF(AND(ISNUMBER(OFFSET('Hygiene Data'!$E$9,0,10*ROW('Hygiene Data'!E56))),'Data Summary'!DT62="Yes"),OFFSET('Hygiene Data'!$E$9,0,10*ROW('Hygiene Data'!E56)),NA())</f>
        <v>#N/A</v>
      </c>
      <c r="BF62" s="96" t="e">
        <f ca="true">+IF(AND(ISNUMBER(OFFSET('Hygiene Data'!$F$5,0,10*ROW('Hygiene Data'!F56))),'Data Summary'!DU62="Yes"),OFFSET('Hygiene Data'!$F$5,0,10*ROW('Hygiene Data'!F56)),NA())</f>
        <v>#N/A</v>
      </c>
      <c r="BG62" s="96" t="e">
        <f ca="true">+IF(AND(ISNUMBER(OFFSET('Hygiene Data'!$F$7,0,10*ROW('Hygiene Data'!F56))),'Data Summary'!DV62="Yes"),OFFSET('Hygiene Data'!$F$7,0,10*ROW('Hygiene Data'!F56)),NA())</f>
        <v>#N/A</v>
      </c>
      <c r="BH62" s="96" t="e">
        <f ca="true">+IF(AND(ISNUMBER(OFFSET('Hygiene Data'!$F$9,0,10*ROW('Hygiene Data'!F56))),'Data Summary'!DW62="Yes"),OFFSET('Hygiene Data'!$F$9,0,10*ROW('Hygiene Data'!F56)),NA())</f>
        <v>#N/A</v>
      </c>
      <c r="BI62" s="96" t="e">
        <f ca="true">+IF(AND(ISNUMBER(OFFSET('Hygiene Data'!$G$5,0,10*ROW('Hygiene Data'!G56))),'Data Summary'!DX62="Yes"),OFFSET('Hygiene Data'!$G$5,0,10*ROW('Hygiene Data'!G56)),NA())</f>
        <v>#N/A</v>
      </c>
      <c r="BJ62" s="96" t="e">
        <f ca="true">+IF(AND(ISNUMBER(OFFSET('Hygiene Data'!$G$7,0,10*ROW('Hygiene Data'!G56))),'Data Summary'!DY62="Yes"),OFFSET('Hygiene Data'!$G$7,0,10*ROW('Hygiene Data'!G56)),NA())</f>
        <v>#N/A</v>
      </c>
      <c r="BK62" s="96" t="e">
        <f ca="true">+IF(AND(ISNUMBER(OFFSET('Hygiene Data'!$G$9,0,10*ROW('Hygiene Data'!G56))),'Data Summary'!DZ62="Yes"),OFFSET('Hygiene Data'!$G$9,0,10*ROW('Hygiene Data'!G56)),NA())</f>
        <v>#N/A</v>
      </c>
      <c r="BL62" s="96" t="e">
        <f ca="true">+IF(AND(ISNUMBER(OFFSET('Hygiene Data'!$H$5,0,10*ROW('Hygiene Data'!H56))),'Data Summary'!EA62="Yes"),OFFSET('Hygiene Data'!$H$5,0,10*ROW('Hygiene Data'!H56)),NA())</f>
        <v>#N/A</v>
      </c>
      <c r="BM62" s="96" t="e">
        <f ca="true">+IF(AND(ISNUMBER(OFFSET('Hygiene Data'!$H$7,0,10*ROW('Hygiene Data'!H56))),'Data Summary'!EB62="Yes"),OFFSET('Hygiene Data'!$H$7,0,10*ROW('Hygiene Data'!H56)),NA())</f>
        <v>#N/A</v>
      </c>
      <c r="BN62" s="96" t="e">
        <f ca="true">+IF(AND(ISNUMBER(OFFSET('Hygiene Data'!$H$9,0,10*ROW('Hygiene Data'!H56))),'Data Summary'!EC62="Yes"),OFFSET('Hygiene Data'!$H$9,0,10*ROW('Hygiene Data'!H56)),NA())</f>
        <v>#N/A</v>
      </c>
      <c r="BO62" s="96" t="e">
        <f ca="true">+IF(AND(ISNUMBER(OFFSET('Hygiene Data'!$I$5,0,10*ROW('Hygiene Data'!I56))),'Data Summary'!ED62="Yes"),OFFSET('Hygiene Data'!$I$5,0,10*ROW('Hygiene Data'!I56)),NA())</f>
        <v>#N/A</v>
      </c>
      <c r="BP62" s="96" t="e">
        <f ca="true">+IF(AND(ISNUMBER(OFFSET('Hygiene Data'!$I$7,0,10*ROW('Hygiene Data'!I56))),'Data Summary'!EE62="Yes"),OFFSET('Hygiene Data'!$I$7,0,10*ROW('Hygiene Data'!I56)),NA())</f>
        <v>#N/A</v>
      </c>
      <c r="BQ62" s="96" t="e">
        <f ca="true">+IF(AND(ISNUMBER(OFFSET('Hygiene Data'!$I$9,0,10*ROW('Hygiene Data'!I56))),'Data Summary'!EF62="Yes"),OFFSET('Hygiene Data'!$I$9,0,10*ROW('Hygiene Data'!I56)),NA())</f>
        <v>#N/A</v>
      </c>
    </row>
    <row xmlns:x14ac="http://schemas.microsoft.com/office/spreadsheetml/2009/9/ac" r="63" x14ac:dyDescent="0.2">
      <c r="A63" s="330" t="e">
        <f ca="true">+RIGHT('Data Summary'!A63,LEN('Data Summary'!A63)-9)</f>
        <v>#VALUE!</v>
      </c>
      <c r="B63" s="37" t="str">
        <f ca="true">+IF(ISTEXT('Data Summary'!B63),'Data Summary'!B63,"")</f>
        <v/>
      </c>
      <c r="C63" s="329" t="e">
        <f ca="true">+VALUE('Data Summary'!C63)</f>
        <v>#VALUE!</v>
      </c>
      <c r="D63" s="94" t="e">
        <f ca="true">+IF(AND(ISNUMBER(OFFSET('Water Data'!$D$4,0,10*ROW('Water Data'!D57))),'Data Summary'!BS63="Yes"),100-OFFSET('Water Data'!$D$4,0,10*ROW('Water Data'!D57)),NA())</f>
        <v>#N/A</v>
      </c>
      <c r="E63" s="94" t="e">
        <f ca="true">+IF(AND(ISNUMBER(OFFSET('Water Data'!$D$6,0,10*ROW('Water Data'!D57))),'Data Summary'!BT63="Yes"),OFFSET('Water Data'!$D$6,0,10*ROW('Water Data'!D57)),NA())</f>
        <v>#N/A</v>
      </c>
      <c r="F63" s="94" t="e">
        <f ca="true">+IF(AND(ISNUMBER(OFFSET('Water Data'!$D$9,0,10*ROW('Water Data'!D57))),'Data Summary'!BU63="Yes"),OFFSET('Water Data'!$D$9,0,10*ROW('Water Data'!D57)),NA())</f>
        <v>#N/A</v>
      </c>
      <c r="G63" s="94" t="e">
        <f ca="true">+IF(AND(ISNUMBER(OFFSET('Water Data'!$E$4,0,10*ROW('Water Data'!E57))),'Data Summary'!BV63="Yes"),100-OFFSET('Water Data'!$E$4,0,10*ROW('Water Data'!E57)),NA())</f>
        <v>#N/A</v>
      </c>
      <c r="H63" s="94" t="e">
        <f ca="true">+IF(AND(ISNUMBER(OFFSET('Water Data'!$E$6,0,10*ROW('Water Data'!E57))),'Data Summary'!BW63="Yes"),OFFSET('Water Data'!$E$6,0,10*ROW('Water Data'!E57)),NA())</f>
        <v>#N/A</v>
      </c>
      <c r="I63" s="94" t="e">
        <f ca="true">+IF(AND(ISNUMBER(OFFSET('Water Data'!$E$9,0,10*ROW('Water Data'!E57))),'Data Summary'!BX63="Yes"),OFFSET('Water Data'!$E$9,0,10*ROW('Water Data'!E57)),NA())</f>
        <v>#N/A</v>
      </c>
      <c r="J63" s="94" t="e">
        <f ca="true">+IF(AND(ISNUMBER(OFFSET('Water Data'!$F$4,0,10*ROW('Water Data'!F57))),'Data Summary'!BY63="Yes"),100-OFFSET('Water Data'!$F$4,0,10*ROW('Water Data'!F57)),NA())</f>
        <v>#N/A</v>
      </c>
      <c r="K63" s="94" t="e">
        <f ca="true">+IF(AND(ISNUMBER(OFFSET('Water Data'!$F$6,0,10*ROW('Water Data'!F57))),'Data Summary'!BZ63="Yes"),OFFSET('Water Data'!$F$6,0,10*ROW('Water Data'!F57)),NA())</f>
        <v>#N/A</v>
      </c>
      <c r="L63" s="94" t="e">
        <f ca="true">+IF(AND(ISNUMBER(OFFSET('Water Data'!$F$9,0,10*ROW('Water Data'!F57))),'Data Summary'!CA63="Yes"),OFFSET('Water Data'!$F$9,0,10*ROW('Water Data'!F57)),NA())</f>
        <v>#N/A</v>
      </c>
      <c r="M63" s="94" t="e">
        <f ca="true">+IF(AND(ISNUMBER(OFFSET('Water Data'!$G$4,0,10*ROW('Water Data'!G57))),'Data Summary'!CB63="Yes"),100-OFFSET('Water Data'!$G$4,0,10*ROW('Water Data'!G57)),NA())</f>
        <v>#N/A</v>
      </c>
      <c r="N63" s="94" t="e">
        <f ca="true">+IF(AND(ISNUMBER(OFFSET('Water Data'!$G$6,0,10*ROW('Water Data'!G57))),'Data Summary'!CC63="Yes"),OFFSET('Water Data'!$G$6,0,10*ROW('Water Data'!G57)),NA())</f>
        <v>#N/A</v>
      </c>
      <c r="O63" s="94" t="e">
        <f ca="true">+IF(AND(ISNUMBER(OFFSET('Water Data'!$G$9,0,10*ROW('Water Data'!G57))),'Data Summary'!CD63="Yes"),OFFSET('Water Data'!$G$9,0,10*ROW('Water Data'!G57)),NA())</f>
        <v>#N/A</v>
      </c>
      <c r="P63" s="94" t="e">
        <f ca="true">+IF(AND(ISNUMBER(OFFSET('Water Data'!$H$4,0,10*ROW('Water Data'!H57))),'Data Summary'!CE63="Yes"),100-OFFSET('Water Data'!$H$4,0,10*ROW('Water Data'!H57)),NA())</f>
        <v>#N/A</v>
      </c>
      <c r="Q63" s="94" t="e">
        <f ca="true">+IF(AND(ISNUMBER(OFFSET('Water Data'!$H$6,0,10*ROW('Water Data'!H57))),'Data Summary'!CF63="Yes"),OFFSET('Water Data'!$H$6,0,10*ROW('Water Data'!H57)),NA())</f>
        <v>#N/A</v>
      </c>
      <c r="R63" s="94" t="e">
        <f ca="true">+IF(AND(ISNUMBER(OFFSET('Water Data'!$H$9,0,10*ROW('Water Data'!H57))),'Data Summary'!CG63="Yes"),OFFSET('Water Data'!$H$9,0,10*ROW('Water Data'!H57)),NA())</f>
        <v>#N/A</v>
      </c>
      <c r="S63" s="94" t="e">
        <f ca="true">+IF(AND(ISNUMBER(OFFSET('Water Data'!$I$4,0,10*ROW('Water Data'!I57))),'Data Summary'!CH63="Yes"),100-OFFSET('Water Data'!$I$4,0,10*ROW('Water Data'!I57)),NA())</f>
        <v>#N/A</v>
      </c>
      <c r="T63" s="94" t="e">
        <f ca="true">+IF(AND(ISNUMBER(OFFSET('Water Data'!$I$6,0,10*ROW('Water Data'!I57))),'Data Summary'!CI63="Yes"),OFFSET('Water Data'!$I$6,0,10*ROW('Water Data'!I57)),NA())</f>
        <v>#N/A</v>
      </c>
      <c r="U63" s="94" t="e">
        <f ca="true">+IF(AND(ISNUMBER(OFFSET('Water Data'!$I$9,0,10*ROW('Water Data'!I57))),'Data Summary'!CJ63="Yes"),OFFSET('Water Data'!$I$9,0,10*ROW('Water Data'!I57)),NA())</f>
        <v>#N/A</v>
      </c>
      <c r="V63" s="95" t="e">
        <f ca="true">+IF(AND(ISNUMBER(OFFSET('Sanitation Data'!$D$4,0,10*ROW('Sanitation Data'!D57))),'Data Summary'!CK63="Yes"),100-OFFSET('Sanitation Data'!$D$4,0,10*ROW('Sanitation Data'!D57)),NA())</f>
        <v>#N/A</v>
      </c>
      <c r="W63" s="95" t="e">
        <f ca="true">+IF(AND(ISNUMBER(OFFSET('Sanitation Data'!$D$6,0,10*ROW('Sanitation Data'!D57))),'Data Summary'!CL63="Yes"),OFFSET('Sanitation Data'!$D$6,0,10*ROW('Sanitation Data'!D57)),NA())</f>
        <v>#N/A</v>
      </c>
      <c r="X63" s="95" t="e">
        <f ca="true">+IF(AND(ISNUMBER(OFFSET('Sanitation Data'!$D$10,0,10*ROW('Sanitation Data'!D57))),'Data Summary'!CM63="Yes"),OFFSET('Sanitation Data'!$D$10,0,10*ROW('Sanitation Data'!D57)),NA())</f>
        <v>#N/A</v>
      </c>
      <c r="Y63" s="95" t="e">
        <f ca="true">+IF(AND(ISNUMBER(OFFSET('Sanitation Data'!$D$11,0,10*ROW('Sanitation Data'!D57))),'Data Summary'!CN63="Yes"),OFFSET('Sanitation Data'!$D$11,0,10*ROW('Sanitation Data'!D57)),NA())</f>
        <v>#N/A</v>
      </c>
      <c r="Z63" s="95" t="e">
        <f ca="true">+IF(AND(ISNUMBER(OFFSET('Sanitation Data'!$D$12,0,10*ROW('Sanitation Data'!D57))),'Data Summary'!CO63="Yes"),OFFSET('Sanitation Data'!$D$12,0,10*ROW('Sanitation Data'!D57)),NA())</f>
        <v>#N/A</v>
      </c>
      <c r="AA63" s="95" t="e">
        <f ca="true">+IF(AND(ISNUMBER(OFFSET('Sanitation Data'!$E$4,0,10*ROW('Sanitation Data'!E57))),'Data Summary'!CP63="Yes"),100-OFFSET('Sanitation Data'!$E$4,0,10*ROW('Sanitation Data'!E57)),NA())</f>
        <v>#N/A</v>
      </c>
      <c r="AB63" s="95" t="e">
        <f ca="true">+IF(AND(ISNUMBER(OFFSET('Sanitation Data'!$E$6,0,10*ROW('Sanitation Data'!E57))),'Data Summary'!CQ63="Yes"),OFFSET('Sanitation Data'!$E$6,0,10*ROW('Sanitation Data'!E57)),NA())</f>
        <v>#N/A</v>
      </c>
      <c r="AC63" s="95" t="e">
        <f ca="true">+IF(AND(ISNUMBER(OFFSET('Sanitation Data'!$E$10,0,10*ROW('Sanitation Data'!E57))),'Data Summary'!CR63="Yes"),OFFSET('Sanitation Data'!$E$10,0,10*ROW('Sanitation Data'!E57)),NA())</f>
        <v>#N/A</v>
      </c>
      <c r="AD63" s="95" t="e">
        <f ca="true">+IF(AND(ISNUMBER(OFFSET('Sanitation Data'!$E$11,0,10*ROW('Sanitation Data'!E57))),'Data Summary'!CS63="Yes"),OFFSET('Sanitation Data'!$E$11,0,10*ROW('Sanitation Data'!E57)),NA())</f>
        <v>#N/A</v>
      </c>
      <c r="AE63" s="95" t="e">
        <f ca="true">+IF(AND(ISNUMBER(OFFSET('Sanitation Data'!$E$12,0,10*ROW('Sanitation Data'!E57))),'Data Summary'!CT63="Yes"),OFFSET('Sanitation Data'!$E$12,0,10*ROW('Sanitation Data'!E57)),NA())</f>
        <v>#N/A</v>
      </c>
      <c r="AF63" s="95" t="e">
        <f ca="true">+IF(AND(ISNUMBER(OFFSET('Sanitation Data'!$F$4,0,10*ROW('Sanitation Data'!F57))),'Data Summary'!CU63="Yes"),100-OFFSET('Sanitation Data'!$F$4,0,10*ROW('Sanitation Data'!F57)),NA())</f>
        <v>#N/A</v>
      </c>
      <c r="AG63" s="95" t="e">
        <f ca="true">+IF(AND(ISNUMBER(OFFSET('Sanitation Data'!$F$6,0,10*ROW('Sanitation Data'!F57))),'Data Summary'!CV63="Yes"),OFFSET('Sanitation Data'!$F$6,0,10*ROW('Sanitation Data'!F57)),NA())</f>
        <v>#N/A</v>
      </c>
      <c r="AH63" s="95" t="e">
        <f ca="true">+IF(AND(ISNUMBER(OFFSET('Sanitation Data'!$F$10,0,10*ROW('Sanitation Data'!F57))),'Data Summary'!CW63="Yes"),OFFSET('Sanitation Data'!$F$10,0,10*ROW('Sanitation Data'!F57)),NA())</f>
        <v>#N/A</v>
      </c>
      <c r="AI63" s="95" t="e">
        <f ca="true">+IF(AND(ISNUMBER(OFFSET('Sanitation Data'!$F$11,0,10*ROW('Sanitation Data'!F57))),'Data Summary'!CX63="Yes"),OFFSET('Sanitation Data'!$F$11,0,10*ROW('Sanitation Data'!F57)),NA())</f>
        <v>#N/A</v>
      </c>
      <c r="AJ63" s="95" t="e">
        <f ca="true">+IF(AND(ISNUMBER(OFFSET('Sanitation Data'!$F$12,0,10*ROW('Sanitation Data'!F57))),'Data Summary'!CY63="Yes"),OFFSET('Sanitation Data'!$F$12,0,10*ROW('Sanitation Data'!F57)),NA())</f>
        <v>#N/A</v>
      </c>
      <c r="AK63" s="95" t="e">
        <f ca="true">+IF(AND(ISNUMBER(OFFSET('Sanitation Data'!$G$4,0,10*ROW('Sanitation Data'!G57))),'Data Summary'!CZ63="Yes"),100-OFFSET('Sanitation Data'!$G$4,0,10*ROW('Sanitation Data'!G57)),NA())</f>
        <v>#N/A</v>
      </c>
      <c r="AL63" s="95" t="e">
        <f ca="true">+IF(AND(ISNUMBER(OFFSET('Sanitation Data'!$G$6,0,10*ROW('Sanitation Data'!G57))),'Data Summary'!DA63="Yes"),OFFSET('Sanitation Data'!$G$6,0,10*ROW('Sanitation Data'!G57)),NA())</f>
        <v>#N/A</v>
      </c>
      <c r="AM63" s="95" t="e">
        <f ca="true">+IF(AND(ISNUMBER(OFFSET('Sanitation Data'!$G$10,0,10*ROW('Sanitation Data'!G57))),'Data Summary'!DB63="Yes"),OFFSET('Sanitation Data'!$G$10,0,10*ROW('Sanitation Data'!G57)),NA())</f>
        <v>#N/A</v>
      </c>
      <c r="AN63" s="95" t="e">
        <f ca="true">+IF(AND(ISNUMBER(OFFSET('Sanitation Data'!$G$11,0,10*ROW('Sanitation Data'!G57))),'Data Summary'!DC63="Yes"),OFFSET('Sanitation Data'!$G$11,0,10*ROW('Sanitation Data'!G57)),NA())</f>
        <v>#N/A</v>
      </c>
      <c r="AO63" s="95" t="e">
        <f ca="true">+IF(AND(ISNUMBER(OFFSET('Sanitation Data'!$G$12,0,10*ROW('Sanitation Data'!G57))),'Data Summary'!DD63="Yes"),OFFSET('Sanitation Data'!$G$12,0,10*ROW('Sanitation Data'!G57)),NA())</f>
        <v>#N/A</v>
      </c>
      <c r="AP63" s="95" t="e">
        <f ca="true">+IF(AND(ISNUMBER(OFFSET('Sanitation Data'!$H$4,0,10*ROW('Sanitation Data'!H57))),'Data Summary'!DE63="Yes"),100-OFFSET('Sanitation Data'!$H$4,0,10*ROW('Sanitation Data'!H57)),NA())</f>
        <v>#N/A</v>
      </c>
      <c r="AQ63" s="95" t="e">
        <f ca="true">+IF(AND(ISNUMBER(OFFSET('Sanitation Data'!$H$6,0,10*ROW('Sanitation Data'!H57))),'Data Summary'!DF63="Yes"),OFFSET('Sanitation Data'!$H$6,0,10*ROW('Sanitation Data'!H57)),NA())</f>
        <v>#N/A</v>
      </c>
      <c r="AR63" s="95" t="e">
        <f ca="true">+IF(AND(ISNUMBER(OFFSET('Sanitation Data'!$H$10,0,10*ROW('Sanitation Data'!H57))),'Data Summary'!DG63="Yes"),OFFSET('Sanitation Data'!$H$10,0,10*ROW('Sanitation Data'!H57)),NA())</f>
        <v>#N/A</v>
      </c>
      <c r="AS63" s="95" t="e">
        <f ca="true">+IF(AND(ISNUMBER(OFFSET('Sanitation Data'!$H$11,0,10*ROW('Sanitation Data'!H57))),'Data Summary'!DH63="Yes"),OFFSET('Sanitation Data'!$H$11,0,10*ROW('Sanitation Data'!H57)),NA())</f>
        <v>#N/A</v>
      </c>
      <c r="AT63" s="95" t="e">
        <f ca="true">+IF(AND(ISNUMBER(OFFSET('Sanitation Data'!$H$12,0,10*ROW('Sanitation Data'!H57))),'Data Summary'!DI63="Yes"),OFFSET('Sanitation Data'!$H$12,0,10*ROW('Sanitation Data'!H57)),NA())</f>
        <v>#N/A</v>
      </c>
      <c r="AU63" s="95" t="e">
        <f ca="true">+IF(AND(ISNUMBER(OFFSET('Sanitation Data'!$I$4,0,10*ROW('Sanitation Data'!I57))),'Data Summary'!DJ63="Yes"),100-OFFSET('Sanitation Data'!$I$4,0,10*ROW('Sanitation Data'!I57)),NA())</f>
        <v>#N/A</v>
      </c>
      <c r="AV63" s="95" t="e">
        <f ca="true">+IF(AND(ISNUMBER(OFFSET('Sanitation Data'!$I$6,0,10*ROW('Sanitation Data'!I57))),'Data Summary'!DK63="Yes"),OFFSET('Sanitation Data'!$I$6,0,10*ROW('Sanitation Data'!I57)),NA())</f>
        <v>#N/A</v>
      </c>
      <c r="AW63" s="95" t="e">
        <f ca="true">+IF(AND(ISNUMBER(OFFSET('Sanitation Data'!$I$10,0,10*ROW('Sanitation Data'!I57))),'Data Summary'!DL63="Yes"),OFFSET('Sanitation Data'!$I$10,0,10*ROW('Sanitation Data'!I57)),NA())</f>
        <v>#N/A</v>
      </c>
      <c r="AX63" s="95" t="e">
        <f ca="true">+IF(AND(ISNUMBER(OFFSET('Sanitation Data'!$I$11,0,10*ROW('Sanitation Data'!I57))),'Data Summary'!DM63="Yes"),OFFSET('Sanitation Data'!$I$11,0,10*ROW('Sanitation Data'!I57)),NA())</f>
        <v>#N/A</v>
      </c>
      <c r="AY63" s="95" t="e">
        <f ca="true">+IF(AND(ISNUMBER(OFFSET('Sanitation Data'!$I$12,0,10*ROW('Sanitation Data'!I57))),'Data Summary'!DN63="Yes"),OFFSET('Sanitation Data'!$I$12,0,10*ROW('Sanitation Data'!I57)),NA())</f>
        <v>#N/A</v>
      </c>
      <c r="AZ63" s="96" t="e">
        <f ca="true">+IF(AND(ISNUMBER(OFFSET('Hygiene Data'!$D$5,0,10*ROW('Hygiene Data'!D57))),'Data Summary'!DO63="Yes"),OFFSET('Hygiene Data'!$D$5,0,10*ROW('Hygiene Data'!D57)),NA())</f>
        <v>#N/A</v>
      </c>
      <c r="BA63" s="96" t="e">
        <f ca="true">+IF(AND(ISNUMBER(OFFSET('Hygiene Data'!$D$7,0,10*ROW('Hygiene Data'!D57))),'Data Summary'!DP63="Yes"),OFFSET('Hygiene Data'!$D$7,0,10*ROW('Hygiene Data'!D57)),NA())</f>
        <v>#N/A</v>
      </c>
      <c r="BB63" s="96" t="e">
        <f ca="true">+IF(AND(ISNUMBER(OFFSET('Hygiene Data'!$D$9,0,10*ROW('Hygiene Data'!D57))),'Data Summary'!DQ63="Yes"),OFFSET('Hygiene Data'!$D$9,0,10*ROW('Hygiene Data'!D57)),NA())</f>
        <v>#N/A</v>
      </c>
      <c r="BC63" s="96" t="e">
        <f ca="true">+IF(AND(ISNUMBER(OFFSET('Hygiene Data'!$E$5,0,10*ROW('Hygiene Data'!E57))),'Data Summary'!DR63="Yes"),OFFSET('Hygiene Data'!$E$5,0,10*ROW('Hygiene Data'!E57)),NA())</f>
        <v>#N/A</v>
      </c>
      <c r="BD63" s="96" t="e">
        <f ca="true">+IF(AND(ISNUMBER(OFFSET('Hygiene Data'!$E$7,0,10*ROW('Hygiene Data'!E57))),'Data Summary'!DS63="Yes"),OFFSET('Hygiene Data'!$E$7,0,10*ROW('Hygiene Data'!E57)),NA())</f>
        <v>#N/A</v>
      </c>
      <c r="BE63" s="96" t="e">
        <f ca="true">+IF(AND(ISNUMBER(OFFSET('Hygiene Data'!$E$9,0,10*ROW('Hygiene Data'!E57))),'Data Summary'!DT63="Yes"),OFFSET('Hygiene Data'!$E$9,0,10*ROW('Hygiene Data'!E57)),NA())</f>
        <v>#N/A</v>
      </c>
      <c r="BF63" s="96" t="e">
        <f ca="true">+IF(AND(ISNUMBER(OFFSET('Hygiene Data'!$F$5,0,10*ROW('Hygiene Data'!F57))),'Data Summary'!DU63="Yes"),OFFSET('Hygiene Data'!$F$5,0,10*ROW('Hygiene Data'!F57)),NA())</f>
        <v>#N/A</v>
      </c>
      <c r="BG63" s="96" t="e">
        <f ca="true">+IF(AND(ISNUMBER(OFFSET('Hygiene Data'!$F$7,0,10*ROW('Hygiene Data'!F57))),'Data Summary'!DV63="Yes"),OFFSET('Hygiene Data'!$F$7,0,10*ROW('Hygiene Data'!F57)),NA())</f>
        <v>#N/A</v>
      </c>
      <c r="BH63" s="96" t="e">
        <f ca="true">+IF(AND(ISNUMBER(OFFSET('Hygiene Data'!$F$9,0,10*ROW('Hygiene Data'!F57))),'Data Summary'!DW63="Yes"),OFFSET('Hygiene Data'!$F$9,0,10*ROW('Hygiene Data'!F57)),NA())</f>
        <v>#N/A</v>
      </c>
      <c r="BI63" s="96" t="e">
        <f ca="true">+IF(AND(ISNUMBER(OFFSET('Hygiene Data'!$G$5,0,10*ROW('Hygiene Data'!G57))),'Data Summary'!DX63="Yes"),OFFSET('Hygiene Data'!$G$5,0,10*ROW('Hygiene Data'!G57)),NA())</f>
        <v>#N/A</v>
      </c>
      <c r="BJ63" s="96" t="e">
        <f ca="true">+IF(AND(ISNUMBER(OFFSET('Hygiene Data'!$G$7,0,10*ROW('Hygiene Data'!G57))),'Data Summary'!DY63="Yes"),OFFSET('Hygiene Data'!$G$7,0,10*ROW('Hygiene Data'!G57)),NA())</f>
        <v>#N/A</v>
      </c>
      <c r="BK63" s="96" t="e">
        <f ca="true">+IF(AND(ISNUMBER(OFFSET('Hygiene Data'!$G$9,0,10*ROW('Hygiene Data'!G57))),'Data Summary'!DZ63="Yes"),OFFSET('Hygiene Data'!$G$9,0,10*ROW('Hygiene Data'!G57)),NA())</f>
        <v>#N/A</v>
      </c>
      <c r="BL63" s="96" t="e">
        <f ca="true">+IF(AND(ISNUMBER(OFFSET('Hygiene Data'!$H$5,0,10*ROW('Hygiene Data'!H57))),'Data Summary'!EA63="Yes"),OFFSET('Hygiene Data'!$H$5,0,10*ROW('Hygiene Data'!H57)),NA())</f>
        <v>#N/A</v>
      </c>
      <c r="BM63" s="96" t="e">
        <f ca="true">+IF(AND(ISNUMBER(OFFSET('Hygiene Data'!$H$7,0,10*ROW('Hygiene Data'!H57))),'Data Summary'!EB63="Yes"),OFFSET('Hygiene Data'!$H$7,0,10*ROW('Hygiene Data'!H57)),NA())</f>
        <v>#N/A</v>
      </c>
      <c r="BN63" s="96" t="e">
        <f ca="true">+IF(AND(ISNUMBER(OFFSET('Hygiene Data'!$H$9,0,10*ROW('Hygiene Data'!H57))),'Data Summary'!EC63="Yes"),OFFSET('Hygiene Data'!$H$9,0,10*ROW('Hygiene Data'!H57)),NA())</f>
        <v>#N/A</v>
      </c>
      <c r="BO63" s="96" t="e">
        <f ca="true">+IF(AND(ISNUMBER(OFFSET('Hygiene Data'!$I$5,0,10*ROW('Hygiene Data'!I57))),'Data Summary'!ED63="Yes"),OFFSET('Hygiene Data'!$I$5,0,10*ROW('Hygiene Data'!I57)),NA())</f>
        <v>#N/A</v>
      </c>
      <c r="BP63" s="96" t="e">
        <f ca="true">+IF(AND(ISNUMBER(OFFSET('Hygiene Data'!$I$7,0,10*ROW('Hygiene Data'!I57))),'Data Summary'!EE63="Yes"),OFFSET('Hygiene Data'!$I$7,0,10*ROW('Hygiene Data'!I57)),NA())</f>
        <v>#N/A</v>
      </c>
      <c r="BQ63" s="96" t="e">
        <f ca="true">+IF(AND(ISNUMBER(OFFSET('Hygiene Data'!$I$9,0,10*ROW('Hygiene Data'!I57))),'Data Summary'!EF63="Yes"),OFFSET('Hygiene Data'!$I$9,0,10*ROW('Hygiene Data'!I57)),NA())</f>
        <v>#N/A</v>
      </c>
    </row>
    <row xmlns:x14ac="http://schemas.microsoft.com/office/spreadsheetml/2009/9/ac" r="64" x14ac:dyDescent="0.2">
      <c r="A64" s="330" t="e">
        <f ca="true">+RIGHT('Data Summary'!A64,LEN('Data Summary'!A64)-9)</f>
        <v>#VALUE!</v>
      </c>
      <c r="B64" s="37" t="str">
        <f ca="true">+IF(ISTEXT('Data Summary'!B64),'Data Summary'!B64,"")</f>
        <v/>
      </c>
      <c r="C64" s="329" t="e">
        <f ca="true">+VALUE('Data Summary'!C64)</f>
        <v>#VALUE!</v>
      </c>
      <c r="D64" s="94" t="e">
        <f ca="true">+IF(AND(ISNUMBER(OFFSET('Water Data'!$D$4,0,10*ROW('Water Data'!D58))),'Data Summary'!BS64="Yes"),100-OFFSET('Water Data'!$D$4,0,10*ROW('Water Data'!D58)),NA())</f>
        <v>#N/A</v>
      </c>
      <c r="E64" s="94" t="e">
        <f ca="true">+IF(AND(ISNUMBER(OFFSET('Water Data'!$D$6,0,10*ROW('Water Data'!D58))),'Data Summary'!BT64="Yes"),OFFSET('Water Data'!$D$6,0,10*ROW('Water Data'!D58)),NA())</f>
        <v>#N/A</v>
      </c>
      <c r="F64" s="94" t="e">
        <f ca="true">+IF(AND(ISNUMBER(OFFSET('Water Data'!$D$9,0,10*ROW('Water Data'!D58))),'Data Summary'!BU64="Yes"),OFFSET('Water Data'!$D$9,0,10*ROW('Water Data'!D58)),NA())</f>
        <v>#N/A</v>
      </c>
      <c r="G64" s="94" t="e">
        <f ca="true">+IF(AND(ISNUMBER(OFFSET('Water Data'!$E$4,0,10*ROW('Water Data'!E58))),'Data Summary'!BV64="Yes"),100-OFFSET('Water Data'!$E$4,0,10*ROW('Water Data'!E58)),NA())</f>
        <v>#N/A</v>
      </c>
      <c r="H64" s="94" t="e">
        <f ca="true">+IF(AND(ISNUMBER(OFFSET('Water Data'!$E$6,0,10*ROW('Water Data'!E58))),'Data Summary'!BW64="Yes"),OFFSET('Water Data'!$E$6,0,10*ROW('Water Data'!E58)),NA())</f>
        <v>#N/A</v>
      </c>
      <c r="I64" s="94" t="e">
        <f ca="true">+IF(AND(ISNUMBER(OFFSET('Water Data'!$E$9,0,10*ROW('Water Data'!E58))),'Data Summary'!BX64="Yes"),OFFSET('Water Data'!$E$9,0,10*ROW('Water Data'!E58)),NA())</f>
        <v>#N/A</v>
      </c>
      <c r="J64" s="94" t="e">
        <f ca="true">+IF(AND(ISNUMBER(OFFSET('Water Data'!$F$4,0,10*ROW('Water Data'!F58))),'Data Summary'!BY64="Yes"),100-OFFSET('Water Data'!$F$4,0,10*ROW('Water Data'!F58)),NA())</f>
        <v>#N/A</v>
      </c>
      <c r="K64" s="94" t="e">
        <f ca="true">+IF(AND(ISNUMBER(OFFSET('Water Data'!$F$6,0,10*ROW('Water Data'!F58))),'Data Summary'!BZ64="Yes"),OFFSET('Water Data'!$F$6,0,10*ROW('Water Data'!F58)),NA())</f>
        <v>#N/A</v>
      </c>
      <c r="L64" s="94" t="e">
        <f ca="true">+IF(AND(ISNUMBER(OFFSET('Water Data'!$F$9,0,10*ROW('Water Data'!F58))),'Data Summary'!CA64="Yes"),OFFSET('Water Data'!$F$9,0,10*ROW('Water Data'!F58)),NA())</f>
        <v>#N/A</v>
      </c>
      <c r="M64" s="94" t="e">
        <f ca="true">+IF(AND(ISNUMBER(OFFSET('Water Data'!$G$4,0,10*ROW('Water Data'!G58))),'Data Summary'!CB64="Yes"),100-OFFSET('Water Data'!$G$4,0,10*ROW('Water Data'!G58)),NA())</f>
        <v>#N/A</v>
      </c>
      <c r="N64" s="94" t="e">
        <f ca="true">+IF(AND(ISNUMBER(OFFSET('Water Data'!$G$6,0,10*ROW('Water Data'!G58))),'Data Summary'!CC64="Yes"),OFFSET('Water Data'!$G$6,0,10*ROW('Water Data'!G58)),NA())</f>
        <v>#N/A</v>
      </c>
      <c r="O64" s="94" t="e">
        <f ca="true">+IF(AND(ISNUMBER(OFFSET('Water Data'!$G$9,0,10*ROW('Water Data'!G58))),'Data Summary'!CD64="Yes"),OFFSET('Water Data'!$G$9,0,10*ROW('Water Data'!G58)),NA())</f>
        <v>#N/A</v>
      </c>
      <c r="P64" s="94" t="e">
        <f ca="true">+IF(AND(ISNUMBER(OFFSET('Water Data'!$H$4,0,10*ROW('Water Data'!H58))),'Data Summary'!CE64="Yes"),100-OFFSET('Water Data'!$H$4,0,10*ROW('Water Data'!H58)),NA())</f>
        <v>#N/A</v>
      </c>
      <c r="Q64" s="94" t="e">
        <f ca="true">+IF(AND(ISNUMBER(OFFSET('Water Data'!$H$6,0,10*ROW('Water Data'!H58))),'Data Summary'!CF64="Yes"),OFFSET('Water Data'!$H$6,0,10*ROW('Water Data'!H58)),NA())</f>
        <v>#N/A</v>
      </c>
      <c r="R64" s="94" t="e">
        <f ca="true">+IF(AND(ISNUMBER(OFFSET('Water Data'!$H$9,0,10*ROW('Water Data'!H58))),'Data Summary'!CG64="Yes"),OFFSET('Water Data'!$H$9,0,10*ROW('Water Data'!H58)),NA())</f>
        <v>#N/A</v>
      </c>
      <c r="S64" s="94" t="e">
        <f ca="true">+IF(AND(ISNUMBER(OFFSET('Water Data'!$I$4,0,10*ROW('Water Data'!I58))),'Data Summary'!CH64="Yes"),100-OFFSET('Water Data'!$I$4,0,10*ROW('Water Data'!I58)),NA())</f>
        <v>#N/A</v>
      </c>
      <c r="T64" s="94" t="e">
        <f ca="true">+IF(AND(ISNUMBER(OFFSET('Water Data'!$I$6,0,10*ROW('Water Data'!I58))),'Data Summary'!CI64="Yes"),OFFSET('Water Data'!$I$6,0,10*ROW('Water Data'!I58)),NA())</f>
        <v>#N/A</v>
      </c>
      <c r="U64" s="94" t="e">
        <f ca="true">+IF(AND(ISNUMBER(OFFSET('Water Data'!$I$9,0,10*ROW('Water Data'!I58))),'Data Summary'!CJ64="Yes"),OFFSET('Water Data'!$I$9,0,10*ROW('Water Data'!I58)),NA())</f>
        <v>#N/A</v>
      </c>
      <c r="V64" s="95" t="e">
        <f ca="true">+IF(AND(ISNUMBER(OFFSET('Sanitation Data'!$D$4,0,10*ROW('Sanitation Data'!D58))),'Data Summary'!CK64="Yes"),100-OFFSET('Sanitation Data'!$D$4,0,10*ROW('Sanitation Data'!D58)),NA())</f>
        <v>#N/A</v>
      </c>
      <c r="W64" s="95" t="e">
        <f ca="true">+IF(AND(ISNUMBER(OFFSET('Sanitation Data'!$D$6,0,10*ROW('Sanitation Data'!D58))),'Data Summary'!CL64="Yes"),OFFSET('Sanitation Data'!$D$6,0,10*ROW('Sanitation Data'!D58)),NA())</f>
        <v>#N/A</v>
      </c>
      <c r="X64" s="95" t="e">
        <f ca="true">+IF(AND(ISNUMBER(OFFSET('Sanitation Data'!$D$10,0,10*ROW('Sanitation Data'!D58))),'Data Summary'!CM64="Yes"),OFFSET('Sanitation Data'!$D$10,0,10*ROW('Sanitation Data'!D58)),NA())</f>
        <v>#N/A</v>
      </c>
      <c r="Y64" s="95" t="e">
        <f ca="true">+IF(AND(ISNUMBER(OFFSET('Sanitation Data'!$D$11,0,10*ROW('Sanitation Data'!D58))),'Data Summary'!CN64="Yes"),OFFSET('Sanitation Data'!$D$11,0,10*ROW('Sanitation Data'!D58)),NA())</f>
        <v>#N/A</v>
      </c>
      <c r="Z64" s="95" t="e">
        <f ca="true">+IF(AND(ISNUMBER(OFFSET('Sanitation Data'!$D$12,0,10*ROW('Sanitation Data'!D58))),'Data Summary'!CO64="Yes"),OFFSET('Sanitation Data'!$D$12,0,10*ROW('Sanitation Data'!D58)),NA())</f>
        <v>#N/A</v>
      </c>
      <c r="AA64" s="95" t="e">
        <f ca="true">+IF(AND(ISNUMBER(OFFSET('Sanitation Data'!$E$4,0,10*ROW('Sanitation Data'!E58))),'Data Summary'!CP64="Yes"),100-OFFSET('Sanitation Data'!$E$4,0,10*ROW('Sanitation Data'!E58)),NA())</f>
        <v>#N/A</v>
      </c>
      <c r="AB64" s="95" t="e">
        <f ca="true">+IF(AND(ISNUMBER(OFFSET('Sanitation Data'!$E$6,0,10*ROW('Sanitation Data'!E58))),'Data Summary'!CQ64="Yes"),OFFSET('Sanitation Data'!$E$6,0,10*ROW('Sanitation Data'!E58)),NA())</f>
        <v>#N/A</v>
      </c>
      <c r="AC64" s="95" t="e">
        <f ca="true">+IF(AND(ISNUMBER(OFFSET('Sanitation Data'!$E$10,0,10*ROW('Sanitation Data'!E58))),'Data Summary'!CR64="Yes"),OFFSET('Sanitation Data'!$E$10,0,10*ROW('Sanitation Data'!E58)),NA())</f>
        <v>#N/A</v>
      </c>
      <c r="AD64" s="95" t="e">
        <f ca="true">+IF(AND(ISNUMBER(OFFSET('Sanitation Data'!$E$11,0,10*ROW('Sanitation Data'!E58))),'Data Summary'!CS64="Yes"),OFFSET('Sanitation Data'!$E$11,0,10*ROW('Sanitation Data'!E58)),NA())</f>
        <v>#N/A</v>
      </c>
      <c r="AE64" s="95" t="e">
        <f ca="true">+IF(AND(ISNUMBER(OFFSET('Sanitation Data'!$E$12,0,10*ROW('Sanitation Data'!E58))),'Data Summary'!CT64="Yes"),OFFSET('Sanitation Data'!$E$12,0,10*ROW('Sanitation Data'!E58)),NA())</f>
        <v>#N/A</v>
      </c>
      <c r="AF64" s="95" t="e">
        <f ca="true">+IF(AND(ISNUMBER(OFFSET('Sanitation Data'!$F$4,0,10*ROW('Sanitation Data'!F58))),'Data Summary'!CU64="Yes"),100-OFFSET('Sanitation Data'!$F$4,0,10*ROW('Sanitation Data'!F58)),NA())</f>
        <v>#N/A</v>
      </c>
      <c r="AG64" s="95" t="e">
        <f ca="true">+IF(AND(ISNUMBER(OFFSET('Sanitation Data'!$F$6,0,10*ROW('Sanitation Data'!F58))),'Data Summary'!CV64="Yes"),OFFSET('Sanitation Data'!$F$6,0,10*ROW('Sanitation Data'!F58)),NA())</f>
        <v>#N/A</v>
      </c>
      <c r="AH64" s="95" t="e">
        <f ca="true">+IF(AND(ISNUMBER(OFFSET('Sanitation Data'!$F$10,0,10*ROW('Sanitation Data'!F58))),'Data Summary'!CW64="Yes"),OFFSET('Sanitation Data'!$F$10,0,10*ROW('Sanitation Data'!F58)),NA())</f>
        <v>#N/A</v>
      </c>
      <c r="AI64" s="95" t="e">
        <f ca="true">+IF(AND(ISNUMBER(OFFSET('Sanitation Data'!$F$11,0,10*ROW('Sanitation Data'!F58))),'Data Summary'!CX64="Yes"),OFFSET('Sanitation Data'!$F$11,0,10*ROW('Sanitation Data'!F58)),NA())</f>
        <v>#N/A</v>
      </c>
      <c r="AJ64" s="95" t="e">
        <f ca="true">+IF(AND(ISNUMBER(OFFSET('Sanitation Data'!$F$12,0,10*ROW('Sanitation Data'!F58))),'Data Summary'!CY64="Yes"),OFFSET('Sanitation Data'!$F$12,0,10*ROW('Sanitation Data'!F58)),NA())</f>
        <v>#N/A</v>
      </c>
      <c r="AK64" s="95" t="e">
        <f ca="true">+IF(AND(ISNUMBER(OFFSET('Sanitation Data'!$G$4,0,10*ROW('Sanitation Data'!G58))),'Data Summary'!CZ64="Yes"),100-OFFSET('Sanitation Data'!$G$4,0,10*ROW('Sanitation Data'!G58)),NA())</f>
        <v>#N/A</v>
      </c>
      <c r="AL64" s="95" t="e">
        <f ca="true">+IF(AND(ISNUMBER(OFFSET('Sanitation Data'!$G$6,0,10*ROW('Sanitation Data'!G58))),'Data Summary'!DA64="Yes"),OFFSET('Sanitation Data'!$G$6,0,10*ROW('Sanitation Data'!G58)),NA())</f>
        <v>#N/A</v>
      </c>
      <c r="AM64" s="95" t="e">
        <f ca="true">+IF(AND(ISNUMBER(OFFSET('Sanitation Data'!$G$10,0,10*ROW('Sanitation Data'!G58))),'Data Summary'!DB64="Yes"),OFFSET('Sanitation Data'!$G$10,0,10*ROW('Sanitation Data'!G58)),NA())</f>
        <v>#N/A</v>
      </c>
      <c r="AN64" s="95" t="e">
        <f ca="true">+IF(AND(ISNUMBER(OFFSET('Sanitation Data'!$G$11,0,10*ROW('Sanitation Data'!G58))),'Data Summary'!DC64="Yes"),OFFSET('Sanitation Data'!$G$11,0,10*ROW('Sanitation Data'!G58)),NA())</f>
        <v>#N/A</v>
      </c>
      <c r="AO64" s="95" t="e">
        <f ca="true">+IF(AND(ISNUMBER(OFFSET('Sanitation Data'!$G$12,0,10*ROW('Sanitation Data'!G58))),'Data Summary'!DD64="Yes"),OFFSET('Sanitation Data'!$G$12,0,10*ROW('Sanitation Data'!G58)),NA())</f>
        <v>#N/A</v>
      </c>
      <c r="AP64" s="95" t="e">
        <f ca="true">+IF(AND(ISNUMBER(OFFSET('Sanitation Data'!$H$4,0,10*ROW('Sanitation Data'!H58))),'Data Summary'!DE64="Yes"),100-OFFSET('Sanitation Data'!$H$4,0,10*ROW('Sanitation Data'!H58)),NA())</f>
        <v>#N/A</v>
      </c>
      <c r="AQ64" s="95" t="e">
        <f ca="true">+IF(AND(ISNUMBER(OFFSET('Sanitation Data'!$H$6,0,10*ROW('Sanitation Data'!H58))),'Data Summary'!DF64="Yes"),OFFSET('Sanitation Data'!$H$6,0,10*ROW('Sanitation Data'!H58)),NA())</f>
        <v>#N/A</v>
      </c>
      <c r="AR64" s="95" t="e">
        <f ca="true">+IF(AND(ISNUMBER(OFFSET('Sanitation Data'!$H$10,0,10*ROW('Sanitation Data'!H58))),'Data Summary'!DG64="Yes"),OFFSET('Sanitation Data'!$H$10,0,10*ROW('Sanitation Data'!H58)),NA())</f>
        <v>#N/A</v>
      </c>
      <c r="AS64" s="95" t="e">
        <f ca="true">+IF(AND(ISNUMBER(OFFSET('Sanitation Data'!$H$11,0,10*ROW('Sanitation Data'!H58))),'Data Summary'!DH64="Yes"),OFFSET('Sanitation Data'!$H$11,0,10*ROW('Sanitation Data'!H58)),NA())</f>
        <v>#N/A</v>
      </c>
      <c r="AT64" s="95" t="e">
        <f ca="true">+IF(AND(ISNUMBER(OFFSET('Sanitation Data'!$H$12,0,10*ROW('Sanitation Data'!H58))),'Data Summary'!DI64="Yes"),OFFSET('Sanitation Data'!$H$12,0,10*ROW('Sanitation Data'!H58)),NA())</f>
        <v>#N/A</v>
      </c>
      <c r="AU64" s="95" t="e">
        <f ca="true">+IF(AND(ISNUMBER(OFFSET('Sanitation Data'!$I$4,0,10*ROW('Sanitation Data'!I58))),'Data Summary'!DJ64="Yes"),100-OFFSET('Sanitation Data'!$I$4,0,10*ROW('Sanitation Data'!I58)),NA())</f>
        <v>#N/A</v>
      </c>
      <c r="AV64" s="95" t="e">
        <f ca="true">+IF(AND(ISNUMBER(OFFSET('Sanitation Data'!$I$6,0,10*ROW('Sanitation Data'!I58))),'Data Summary'!DK64="Yes"),OFFSET('Sanitation Data'!$I$6,0,10*ROW('Sanitation Data'!I58)),NA())</f>
        <v>#N/A</v>
      </c>
      <c r="AW64" s="95" t="e">
        <f ca="true">+IF(AND(ISNUMBER(OFFSET('Sanitation Data'!$I$10,0,10*ROW('Sanitation Data'!I58))),'Data Summary'!DL64="Yes"),OFFSET('Sanitation Data'!$I$10,0,10*ROW('Sanitation Data'!I58)),NA())</f>
        <v>#N/A</v>
      </c>
      <c r="AX64" s="95" t="e">
        <f ca="true">+IF(AND(ISNUMBER(OFFSET('Sanitation Data'!$I$11,0,10*ROW('Sanitation Data'!I58))),'Data Summary'!DM64="Yes"),OFFSET('Sanitation Data'!$I$11,0,10*ROW('Sanitation Data'!I58)),NA())</f>
        <v>#N/A</v>
      </c>
      <c r="AY64" s="95" t="e">
        <f ca="true">+IF(AND(ISNUMBER(OFFSET('Sanitation Data'!$I$12,0,10*ROW('Sanitation Data'!I58))),'Data Summary'!DN64="Yes"),OFFSET('Sanitation Data'!$I$12,0,10*ROW('Sanitation Data'!I58)),NA())</f>
        <v>#N/A</v>
      </c>
      <c r="AZ64" s="96" t="e">
        <f ca="true">+IF(AND(ISNUMBER(OFFSET('Hygiene Data'!$D$5,0,10*ROW('Hygiene Data'!D58))),'Data Summary'!DO64="Yes"),OFFSET('Hygiene Data'!$D$5,0,10*ROW('Hygiene Data'!D58)),NA())</f>
        <v>#N/A</v>
      </c>
      <c r="BA64" s="96" t="e">
        <f ca="true">+IF(AND(ISNUMBER(OFFSET('Hygiene Data'!$D$7,0,10*ROW('Hygiene Data'!D58))),'Data Summary'!DP64="Yes"),OFFSET('Hygiene Data'!$D$7,0,10*ROW('Hygiene Data'!D58)),NA())</f>
        <v>#N/A</v>
      </c>
      <c r="BB64" s="96" t="e">
        <f ca="true">+IF(AND(ISNUMBER(OFFSET('Hygiene Data'!$D$9,0,10*ROW('Hygiene Data'!D58))),'Data Summary'!DQ64="Yes"),OFFSET('Hygiene Data'!$D$9,0,10*ROW('Hygiene Data'!D58)),NA())</f>
        <v>#N/A</v>
      </c>
      <c r="BC64" s="96" t="e">
        <f ca="true">+IF(AND(ISNUMBER(OFFSET('Hygiene Data'!$E$5,0,10*ROW('Hygiene Data'!E58))),'Data Summary'!DR64="Yes"),OFFSET('Hygiene Data'!$E$5,0,10*ROW('Hygiene Data'!E58)),NA())</f>
        <v>#N/A</v>
      </c>
      <c r="BD64" s="96" t="e">
        <f ca="true">+IF(AND(ISNUMBER(OFFSET('Hygiene Data'!$E$7,0,10*ROW('Hygiene Data'!E58))),'Data Summary'!DS64="Yes"),OFFSET('Hygiene Data'!$E$7,0,10*ROW('Hygiene Data'!E58)),NA())</f>
        <v>#N/A</v>
      </c>
      <c r="BE64" s="96" t="e">
        <f ca="true">+IF(AND(ISNUMBER(OFFSET('Hygiene Data'!$E$9,0,10*ROW('Hygiene Data'!E58))),'Data Summary'!DT64="Yes"),OFFSET('Hygiene Data'!$E$9,0,10*ROW('Hygiene Data'!E58)),NA())</f>
        <v>#N/A</v>
      </c>
      <c r="BF64" s="96" t="e">
        <f ca="true">+IF(AND(ISNUMBER(OFFSET('Hygiene Data'!$F$5,0,10*ROW('Hygiene Data'!F58))),'Data Summary'!DU64="Yes"),OFFSET('Hygiene Data'!$F$5,0,10*ROW('Hygiene Data'!F58)),NA())</f>
        <v>#N/A</v>
      </c>
      <c r="BG64" s="96" t="e">
        <f ca="true">+IF(AND(ISNUMBER(OFFSET('Hygiene Data'!$F$7,0,10*ROW('Hygiene Data'!F58))),'Data Summary'!DV64="Yes"),OFFSET('Hygiene Data'!$F$7,0,10*ROW('Hygiene Data'!F58)),NA())</f>
        <v>#N/A</v>
      </c>
      <c r="BH64" s="96" t="e">
        <f ca="true">+IF(AND(ISNUMBER(OFFSET('Hygiene Data'!$F$9,0,10*ROW('Hygiene Data'!F58))),'Data Summary'!DW64="Yes"),OFFSET('Hygiene Data'!$F$9,0,10*ROW('Hygiene Data'!F58)),NA())</f>
        <v>#N/A</v>
      </c>
      <c r="BI64" s="96" t="e">
        <f ca="true">+IF(AND(ISNUMBER(OFFSET('Hygiene Data'!$G$5,0,10*ROW('Hygiene Data'!G58))),'Data Summary'!DX64="Yes"),OFFSET('Hygiene Data'!$G$5,0,10*ROW('Hygiene Data'!G58)),NA())</f>
        <v>#N/A</v>
      </c>
      <c r="BJ64" s="96" t="e">
        <f ca="true">+IF(AND(ISNUMBER(OFFSET('Hygiene Data'!$G$7,0,10*ROW('Hygiene Data'!G58))),'Data Summary'!DY64="Yes"),OFFSET('Hygiene Data'!$G$7,0,10*ROW('Hygiene Data'!G58)),NA())</f>
        <v>#N/A</v>
      </c>
      <c r="BK64" s="96" t="e">
        <f ca="true">+IF(AND(ISNUMBER(OFFSET('Hygiene Data'!$G$9,0,10*ROW('Hygiene Data'!G58))),'Data Summary'!DZ64="Yes"),OFFSET('Hygiene Data'!$G$9,0,10*ROW('Hygiene Data'!G58)),NA())</f>
        <v>#N/A</v>
      </c>
      <c r="BL64" s="96" t="e">
        <f ca="true">+IF(AND(ISNUMBER(OFFSET('Hygiene Data'!$H$5,0,10*ROW('Hygiene Data'!H58))),'Data Summary'!EA64="Yes"),OFFSET('Hygiene Data'!$H$5,0,10*ROW('Hygiene Data'!H58)),NA())</f>
        <v>#N/A</v>
      </c>
      <c r="BM64" s="96" t="e">
        <f ca="true">+IF(AND(ISNUMBER(OFFSET('Hygiene Data'!$H$7,0,10*ROW('Hygiene Data'!H58))),'Data Summary'!EB64="Yes"),OFFSET('Hygiene Data'!$H$7,0,10*ROW('Hygiene Data'!H58)),NA())</f>
        <v>#N/A</v>
      </c>
      <c r="BN64" s="96" t="e">
        <f ca="true">+IF(AND(ISNUMBER(OFFSET('Hygiene Data'!$H$9,0,10*ROW('Hygiene Data'!H58))),'Data Summary'!EC64="Yes"),OFFSET('Hygiene Data'!$H$9,0,10*ROW('Hygiene Data'!H58)),NA())</f>
        <v>#N/A</v>
      </c>
      <c r="BO64" s="96" t="e">
        <f ca="true">+IF(AND(ISNUMBER(OFFSET('Hygiene Data'!$I$5,0,10*ROW('Hygiene Data'!I58))),'Data Summary'!ED64="Yes"),OFFSET('Hygiene Data'!$I$5,0,10*ROW('Hygiene Data'!I58)),NA())</f>
        <v>#N/A</v>
      </c>
      <c r="BP64" s="96" t="e">
        <f ca="true">+IF(AND(ISNUMBER(OFFSET('Hygiene Data'!$I$7,0,10*ROW('Hygiene Data'!I58))),'Data Summary'!EE64="Yes"),OFFSET('Hygiene Data'!$I$7,0,10*ROW('Hygiene Data'!I58)),NA())</f>
        <v>#N/A</v>
      </c>
      <c r="BQ64" s="96" t="e">
        <f ca="true">+IF(AND(ISNUMBER(OFFSET('Hygiene Data'!$I$9,0,10*ROW('Hygiene Data'!I58))),'Data Summary'!EF64="Yes"),OFFSET('Hygiene Data'!$I$9,0,10*ROW('Hygiene Data'!I58)),NA())</f>
        <v>#N/A</v>
      </c>
    </row>
    <row xmlns:x14ac="http://schemas.microsoft.com/office/spreadsheetml/2009/9/ac" r="65" x14ac:dyDescent="0.2">
      <c r="A65" s="330" t="e">
        <f ca="true">+RIGHT('Data Summary'!A65,LEN('Data Summary'!A65)-9)</f>
        <v>#VALUE!</v>
      </c>
      <c r="B65" s="37" t="str">
        <f ca="true">+IF(ISTEXT('Data Summary'!B65),'Data Summary'!B65,"")</f>
        <v/>
      </c>
      <c r="C65" s="329" t="e">
        <f ca="true">+VALUE('Data Summary'!C65)</f>
        <v>#VALUE!</v>
      </c>
      <c r="D65" s="94" t="e">
        <f ca="true">+IF(AND(ISNUMBER(OFFSET('Water Data'!$D$4,0,10*ROW('Water Data'!D59))),'Data Summary'!BS65="Yes"),100-OFFSET('Water Data'!$D$4,0,10*ROW('Water Data'!D59)),NA())</f>
        <v>#N/A</v>
      </c>
      <c r="E65" s="94" t="e">
        <f ca="true">+IF(AND(ISNUMBER(OFFSET('Water Data'!$D$6,0,10*ROW('Water Data'!D59))),'Data Summary'!BT65="Yes"),OFFSET('Water Data'!$D$6,0,10*ROW('Water Data'!D59)),NA())</f>
        <v>#N/A</v>
      </c>
      <c r="F65" s="94" t="e">
        <f ca="true">+IF(AND(ISNUMBER(OFFSET('Water Data'!$D$9,0,10*ROW('Water Data'!D59))),'Data Summary'!BU65="Yes"),OFFSET('Water Data'!$D$9,0,10*ROW('Water Data'!D59)),NA())</f>
        <v>#N/A</v>
      </c>
      <c r="G65" s="94" t="e">
        <f ca="true">+IF(AND(ISNUMBER(OFFSET('Water Data'!$E$4,0,10*ROW('Water Data'!E59))),'Data Summary'!BV65="Yes"),100-OFFSET('Water Data'!$E$4,0,10*ROW('Water Data'!E59)),NA())</f>
        <v>#N/A</v>
      </c>
      <c r="H65" s="94" t="e">
        <f ca="true">+IF(AND(ISNUMBER(OFFSET('Water Data'!$E$6,0,10*ROW('Water Data'!E59))),'Data Summary'!BW65="Yes"),OFFSET('Water Data'!$E$6,0,10*ROW('Water Data'!E59)),NA())</f>
        <v>#N/A</v>
      </c>
      <c r="I65" s="94" t="e">
        <f ca="true">+IF(AND(ISNUMBER(OFFSET('Water Data'!$E$9,0,10*ROW('Water Data'!E59))),'Data Summary'!BX65="Yes"),OFFSET('Water Data'!$E$9,0,10*ROW('Water Data'!E59)),NA())</f>
        <v>#N/A</v>
      </c>
      <c r="J65" s="94" t="e">
        <f ca="true">+IF(AND(ISNUMBER(OFFSET('Water Data'!$F$4,0,10*ROW('Water Data'!F59))),'Data Summary'!BY65="Yes"),100-OFFSET('Water Data'!$F$4,0,10*ROW('Water Data'!F59)),NA())</f>
        <v>#N/A</v>
      </c>
      <c r="K65" s="94" t="e">
        <f ca="true">+IF(AND(ISNUMBER(OFFSET('Water Data'!$F$6,0,10*ROW('Water Data'!F59))),'Data Summary'!BZ65="Yes"),OFFSET('Water Data'!$F$6,0,10*ROW('Water Data'!F59)),NA())</f>
        <v>#N/A</v>
      </c>
      <c r="L65" s="94" t="e">
        <f ca="true">+IF(AND(ISNUMBER(OFFSET('Water Data'!$F$9,0,10*ROW('Water Data'!F59))),'Data Summary'!CA65="Yes"),OFFSET('Water Data'!$F$9,0,10*ROW('Water Data'!F59)),NA())</f>
        <v>#N/A</v>
      </c>
      <c r="M65" s="94" t="e">
        <f ca="true">+IF(AND(ISNUMBER(OFFSET('Water Data'!$G$4,0,10*ROW('Water Data'!G59))),'Data Summary'!CB65="Yes"),100-OFFSET('Water Data'!$G$4,0,10*ROW('Water Data'!G59)),NA())</f>
        <v>#N/A</v>
      </c>
      <c r="N65" s="94" t="e">
        <f ca="true">+IF(AND(ISNUMBER(OFFSET('Water Data'!$G$6,0,10*ROW('Water Data'!G59))),'Data Summary'!CC65="Yes"),OFFSET('Water Data'!$G$6,0,10*ROW('Water Data'!G59)),NA())</f>
        <v>#N/A</v>
      </c>
      <c r="O65" s="94" t="e">
        <f ca="true">+IF(AND(ISNUMBER(OFFSET('Water Data'!$G$9,0,10*ROW('Water Data'!G59))),'Data Summary'!CD65="Yes"),OFFSET('Water Data'!$G$9,0,10*ROW('Water Data'!G59)),NA())</f>
        <v>#N/A</v>
      </c>
      <c r="P65" s="94" t="e">
        <f ca="true">+IF(AND(ISNUMBER(OFFSET('Water Data'!$H$4,0,10*ROW('Water Data'!H59))),'Data Summary'!CE65="Yes"),100-OFFSET('Water Data'!$H$4,0,10*ROW('Water Data'!H59)),NA())</f>
        <v>#N/A</v>
      </c>
      <c r="Q65" s="94" t="e">
        <f ca="true">+IF(AND(ISNUMBER(OFFSET('Water Data'!$H$6,0,10*ROW('Water Data'!H59))),'Data Summary'!CF65="Yes"),OFFSET('Water Data'!$H$6,0,10*ROW('Water Data'!H59)),NA())</f>
        <v>#N/A</v>
      </c>
      <c r="R65" s="94" t="e">
        <f ca="true">+IF(AND(ISNUMBER(OFFSET('Water Data'!$H$9,0,10*ROW('Water Data'!H59))),'Data Summary'!CG65="Yes"),OFFSET('Water Data'!$H$9,0,10*ROW('Water Data'!H59)),NA())</f>
        <v>#N/A</v>
      </c>
      <c r="S65" s="94" t="e">
        <f ca="true">+IF(AND(ISNUMBER(OFFSET('Water Data'!$I$4,0,10*ROW('Water Data'!I59))),'Data Summary'!CH65="Yes"),100-OFFSET('Water Data'!$I$4,0,10*ROW('Water Data'!I59)),NA())</f>
        <v>#N/A</v>
      </c>
      <c r="T65" s="94" t="e">
        <f ca="true">+IF(AND(ISNUMBER(OFFSET('Water Data'!$I$6,0,10*ROW('Water Data'!I59))),'Data Summary'!CI65="Yes"),OFFSET('Water Data'!$I$6,0,10*ROW('Water Data'!I59)),NA())</f>
        <v>#N/A</v>
      </c>
      <c r="U65" s="94" t="e">
        <f ca="true">+IF(AND(ISNUMBER(OFFSET('Water Data'!$I$9,0,10*ROW('Water Data'!I59))),'Data Summary'!CJ65="Yes"),OFFSET('Water Data'!$I$9,0,10*ROW('Water Data'!I59)),NA())</f>
        <v>#N/A</v>
      </c>
      <c r="V65" s="95" t="e">
        <f ca="true">+IF(AND(ISNUMBER(OFFSET('Sanitation Data'!$D$4,0,10*ROW('Sanitation Data'!D59))),'Data Summary'!CK65="Yes"),100-OFFSET('Sanitation Data'!$D$4,0,10*ROW('Sanitation Data'!D59)),NA())</f>
        <v>#N/A</v>
      </c>
      <c r="W65" s="95" t="e">
        <f ca="true">+IF(AND(ISNUMBER(OFFSET('Sanitation Data'!$D$6,0,10*ROW('Sanitation Data'!D59))),'Data Summary'!CL65="Yes"),OFFSET('Sanitation Data'!$D$6,0,10*ROW('Sanitation Data'!D59)),NA())</f>
        <v>#N/A</v>
      </c>
      <c r="X65" s="95" t="e">
        <f ca="true">+IF(AND(ISNUMBER(OFFSET('Sanitation Data'!$D$10,0,10*ROW('Sanitation Data'!D59))),'Data Summary'!CM65="Yes"),OFFSET('Sanitation Data'!$D$10,0,10*ROW('Sanitation Data'!D59)),NA())</f>
        <v>#N/A</v>
      </c>
      <c r="Y65" s="95" t="e">
        <f ca="true">+IF(AND(ISNUMBER(OFFSET('Sanitation Data'!$D$11,0,10*ROW('Sanitation Data'!D59))),'Data Summary'!CN65="Yes"),OFFSET('Sanitation Data'!$D$11,0,10*ROW('Sanitation Data'!D59)),NA())</f>
        <v>#N/A</v>
      </c>
      <c r="Z65" s="95" t="e">
        <f ca="true">+IF(AND(ISNUMBER(OFFSET('Sanitation Data'!$D$12,0,10*ROW('Sanitation Data'!D59))),'Data Summary'!CO65="Yes"),OFFSET('Sanitation Data'!$D$12,0,10*ROW('Sanitation Data'!D59)),NA())</f>
        <v>#N/A</v>
      </c>
      <c r="AA65" s="95" t="e">
        <f ca="true">+IF(AND(ISNUMBER(OFFSET('Sanitation Data'!$E$4,0,10*ROW('Sanitation Data'!E59))),'Data Summary'!CP65="Yes"),100-OFFSET('Sanitation Data'!$E$4,0,10*ROW('Sanitation Data'!E59)),NA())</f>
        <v>#N/A</v>
      </c>
      <c r="AB65" s="95" t="e">
        <f ca="true">+IF(AND(ISNUMBER(OFFSET('Sanitation Data'!$E$6,0,10*ROW('Sanitation Data'!E59))),'Data Summary'!CQ65="Yes"),OFFSET('Sanitation Data'!$E$6,0,10*ROW('Sanitation Data'!E59)),NA())</f>
        <v>#N/A</v>
      </c>
      <c r="AC65" s="95" t="e">
        <f ca="true">+IF(AND(ISNUMBER(OFFSET('Sanitation Data'!$E$10,0,10*ROW('Sanitation Data'!E59))),'Data Summary'!CR65="Yes"),OFFSET('Sanitation Data'!$E$10,0,10*ROW('Sanitation Data'!E59)),NA())</f>
        <v>#N/A</v>
      </c>
      <c r="AD65" s="95" t="e">
        <f ca="true">+IF(AND(ISNUMBER(OFFSET('Sanitation Data'!$E$11,0,10*ROW('Sanitation Data'!E59))),'Data Summary'!CS65="Yes"),OFFSET('Sanitation Data'!$E$11,0,10*ROW('Sanitation Data'!E59)),NA())</f>
        <v>#N/A</v>
      </c>
      <c r="AE65" s="95" t="e">
        <f ca="true">+IF(AND(ISNUMBER(OFFSET('Sanitation Data'!$E$12,0,10*ROW('Sanitation Data'!E59))),'Data Summary'!CT65="Yes"),OFFSET('Sanitation Data'!$E$12,0,10*ROW('Sanitation Data'!E59)),NA())</f>
        <v>#N/A</v>
      </c>
      <c r="AF65" s="95" t="e">
        <f ca="true">+IF(AND(ISNUMBER(OFFSET('Sanitation Data'!$F$4,0,10*ROW('Sanitation Data'!F59))),'Data Summary'!CU65="Yes"),100-OFFSET('Sanitation Data'!$F$4,0,10*ROW('Sanitation Data'!F59)),NA())</f>
        <v>#N/A</v>
      </c>
      <c r="AG65" s="95" t="e">
        <f ca="true">+IF(AND(ISNUMBER(OFFSET('Sanitation Data'!$F$6,0,10*ROW('Sanitation Data'!F59))),'Data Summary'!CV65="Yes"),OFFSET('Sanitation Data'!$F$6,0,10*ROW('Sanitation Data'!F59)),NA())</f>
        <v>#N/A</v>
      </c>
      <c r="AH65" s="95" t="e">
        <f ca="true">+IF(AND(ISNUMBER(OFFSET('Sanitation Data'!$F$10,0,10*ROW('Sanitation Data'!F59))),'Data Summary'!CW65="Yes"),OFFSET('Sanitation Data'!$F$10,0,10*ROW('Sanitation Data'!F59)),NA())</f>
        <v>#N/A</v>
      </c>
      <c r="AI65" s="95" t="e">
        <f ca="true">+IF(AND(ISNUMBER(OFFSET('Sanitation Data'!$F$11,0,10*ROW('Sanitation Data'!F59))),'Data Summary'!CX65="Yes"),OFFSET('Sanitation Data'!$F$11,0,10*ROW('Sanitation Data'!F59)),NA())</f>
        <v>#N/A</v>
      </c>
      <c r="AJ65" s="95" t="e">
        <f ca="true">+IF(AND(ISNUMBER(OFFSET('Sanitation Data'!$F$12,0,10*ROW('Sanitation Data'!F59))),'Data Summary'!CY65="Yes"),OFFSET('Sanitation Data'!$F$12,0,10*ROW('Sanitation Data'!F59)),NA())</f>
        <v>#N/A</v>
      </c>
      <c r="AK65" s="95" t="e">
        <f ca="true">+IF(AND(ISNUMBER(OFFSET('Sanitation Data'!$G$4,0,10*ROW('Sanitation Data'!G59))),'Data Summary'!CZ65="Yes"),100-OFFSET('Sanitation Data'!$G$4,0,10*ROW('Sanitation Data'!G59)),NA())</f>
        <v>#N/A</v>
      </c>
      <c r="AL65" s="95" t="e">
        <f ca="true">+IF(AND(ISNUMBER(OFFSET('Sanitation Data'!$G$6,0,10*ROW('Sanitation Data'!G59))),'Data Summary'!DA65="Yes"),OFFSET('Sanitation Data'!$G$6,0,10*ROW('Sanitation Data'!G59)),NA())</f>
        <v>#N/A</v>
      </c>
      <c r="AM65" s="95" t="e">
        <f ca="true">+IF(AND(ISNUMBER(OFFSET('Sanitation Data'!$G$10,0,10*ROW('Sanitation Data'!G59))),'Data Summary'!DB65="Yes"),OFFSET('Sanitation Data'!$G$10,0,10*ROW('Sanitation Data'!G59)),NA())</f>
        <v>#N/A</v>
      </c>
      <c r="AN65" s="95" t="e">
        <f ca="true">+IF(AND(ISNUMBER(OFFSET('Sanitation Data'!$G$11,0,10*ROW('Sanitation Data'!G59))),'Data Summary'!DC65="Yes"),OFFSET('Sanitation Data'!$G$11,0,10*ROW('Sanitation Data'!G59)),NA())</f>
        <v>#N/A</v>
      </c>
      <c r="AO65" s="95" t="e">
        <f ca="true">+IF(AND(ISNUMBER(OFFSET('Sanitation Data'!$G$12,0,10*ROW('Sanitation Data'!G59))),'Data Summary'!DD65="Yes"),OFFSET('Sanitation Data'!$G$12,0,10*ROW('Sanitation Data'!G59)),NA())</f>
        <v>#N/A</v>
      </c>
      <c r="AP65" s="95" t="e">
        <f ca="true">+IF(AND(ISNUMBER(OFFSET('Sanitation Data'!$H$4,0,10*ROW('Sanitation Data'!H59))),'Data Summary'!DE65="Yes"),100-OFFSET('Sanitation Data'!$H$4,0,10*ROW('Sanitation Data'!H59)),NA())</f>
        <v>#N/A</v>
      </c>
      <c r="AQ65" s="95" t="e">
        <f ca="true">+IF(AND(ISNUMBER(OFFSET('Sanitation Data'!$H$6,0,10*ROW('Sanitation Data'!H59))),'Data Summary'!DF65="Yes"),OFFSET('Sanitation Data'!$H$6,0,10*ROW('Sanitation Data'!H59)),NA())</f>
        <v>#N/A</v>
      </c>
      <c r="AR65" s="95" t="e">
        <f ca="true">+IF(AND(ISNUMBER(OFFSET('Sanitation Data'!$H$10,0,10*ROW('Sanitation Data'!H59))),'Data Summary'!DG65="Yes"),OFFSET('Sanitation Data'!$H$10,0,10*ROW('Sanitation Data'!H59)),NA())</f>
        <v>#N/A</v>
      </c>
      <c r="AS65" s="95" t="e">
        <f ca="true">+IF(AND(ISNUMBER(OFFSET('Sanitation Data'!$H$11,0,10*ROW('Sanitation Data'!H59))),'Data Summary'!DH65="Yes"),OFFSET('Sanitation Data'!$H$11,0,10*ROW('Sanitation Data'!H59)),NA())</f>
        <v>#N/A</v>
      </c>
      <c r="AT65" s="95" t="e">
        <f ca="true">+IF(AND(ISNUMBER(OFFSET('Sanitation Data'!$H$12,0,10*ROW('Sanitation Data'!H59))),'Data Summary'!DI65="Yes"),OFFSET('Sanitation Data'!$H$12,0,10*ROW('Sanitation Data'!H59)),NA())</f>
        <v>#N/A</v>
      </c>
      <c r="AU65" s="95" t="e">
        <f ca="true">+IF(AND(ISNUMBER(OFFSET('Sanitation Data'!$I$4,0,10*ROW('Sanitation Data'!I59))),'Data Summary'!DJ65="Yes"),100-OFFSET('Sanitation Data'!$I$4,0,10*ROW('Sanitation Data'!I59)),NA())</f>
        <v>#N/A</v>
      </c>
      <c r="AV65" s="95" t="e">
        <f ca="true">+IF(AND(ISNUMBER(OFFSET('Sanitation Data'!$I$6,0,10*ROW('Sanitation Data'!I59))),'Data Summary'!DK65="Yes"),OFFSET('Sanitation Data'!$I$6,0,10*ROW('Sanitation Data'!I59)),NA())</f>
        <v>#N/A</v>
      </c>
      <c r="AW65" s="95" t="e">
        <f ca="true">+IF(AND(ISNUMBER(OFFSET('Sanitation Data'!$I$10,0,10*ROW('Sanitation Data'!I59))),'Data Summary'!DL65="Yes"),OFFSET('Sanitation Data'!$I$10,0,10*ROW('Sanitation Data'!I59)),NA())</f>
        <v>#N/A</v>
      </c>
      <c r="AX65" s="95" t="e">
        <f ca="true">+IF(AND(ISNUMBER(OFFSET('Sanitation Data'!$I$11,0,10*ROW('Sanitation Data'!I59))),'Data Summary'!DM65="Yes"),OFFSET('Sanitation Data'!$I$11,0,10*ROW('Sanitation Data'!I59)),NA())</f>
        <v>#N/A</v>
      </c>
      <c r="AY65" s="95" t="e">
        <f ca="true">+IF(AND(ISNUMBER(OFFSET('Sanitation Data'!$I$12,0,10*ROW('Sanitation Data'!I59))),'Data Summary'!DN65="Yes"),OFFSET('Sanitation Data'!$I$12,0,10*ROW('Sanitation Data'!I59)),NA())</f>
        <v>#N/A</v>
      </c>
      <c r="AZ65" s="96" t="e">
        <f ca="true">+IF(AND(ISNUMBER(OFFSET('Hygiene Data'!$D$5,0,10*ROW('Hygiene Data'!D59))),'Data Summary'!DO65="Yes"),OFFSET('Hygiene Data'!$D$5,0,10*ROW('Hygiene Data'!D59)),NA())</f>
        <v>#N/A</v>
      </c>
      <c r="BA65" s="96" t="e">
        <f ca="true">+IF(AND(ISNUMBER(OFFSET('Hygiene Data'!$D$7,0,10*ROW('Hygiene Data'!D59))),'Data Summary'!DP65="Yes"),OFFSET('Hygiene Data'!$D$7,0,10*ROW('Hygiene Data'!D59)),NA())</f>
        <v>#N/A</v>
      </c>
      <c r="BB65" s="96" t="e">
        <f ca="true">+IF(AND(ISNUMBER(OFFSET('Hygiene Data'!$D$9,0,10*ROW('Hygiene Data'!D59))),'Data Summary'!DQ65="Yes"),OFFSET('Hygiene Data'!$D$9,0,10*ROW('Hygiene Data'!D59)),NA())</f>
        <v>#N/A</v>
      </c>
      <c r="BC65" s="96" t="e">
        <f ca="true">+IF(AND(ISNUMBER(OFFSET('Hygiene Data'!$E$5,0,10*ROW('Hygiene Data'!E59))),'Data Summary'!DR65="Yes"),OFFSET('Hygiene Data'!$E$5,0,10*ROW('Hygiene Data'!E59)),NA())</f>
        <v>#N/A</v>
      </c>
      <c r="BD65" s="96" t="e">
        <f ca="true">+IF(AND(ISNUMBER(OFFSET('Hygiene Data'!$E$7,0,10*ROW('Hygiene Data'!E59))),'Data Summary'!DS65="Yes"),OFFSET('Hygiene Data'!$E$7,0,10*ROW('Hygiene Data'!E59)),NA())</f>
        <v>#N/A</v>
      </c>
      <c r="BE65" s="96" t="e">
        <f ca="true">+IF(AND(ISNUMBER(OFFSET('Hygiene Data'!$E$9,0,10*ROW('Hygiene Data'!E59))),'Data Summary'!DT65="Yes"),OFFSET('Hygiene Data'!$E$9,0,10*ROW('Hygiene Data'!E59)),NA())</f>
        <v>#N/A</v>
      </c>
      <c r="BF65" s="96" t="e">
        <f ca="true">+IF(AND(ISNUMBER(OFFSET('Hygiene Data'!$F$5,0,10*ROW('Hygiene Data'!F59))),'Data Summary'!DU65="Yes"),OFFSET('Hygiene Data'!$F$5,0,10*ROW('Hygiene Data'!F59)),NA())</f>
        <v>#N/A</v>
      </c>
      <c r="BG65" s="96" t="e">
        <f ca="true">+IF(AND(ISNUMBER(OFFSET('Hygiene Data'!$F$7,0,10*ROW('Hygiene Data'!F59))),'Data Summary'!DV65="Yes"),OFFSET('Hygiene Data'!$F$7,0,10*ROW('Hygiene Data'!F59)),NA())</f>
        <v>#N/A</v>
      </c>
      <c r="BH65" s="96" t="e">
        <f ca="true">+IF(AND(ISNUMBER(OFFSET('Hygiene Data'!$F$9,0,10*ROW('Hygiene Data'!F59))),'Data Summary'!DW65="Yes"),OFFSET('Hygiene Data'!$F$9,0,10*ROW('Hygiene Data'!F59)),NA())</f>
        <v>#N/A</v>
      </c>
      <c r="BI65" s="96" t="e">
        <f ca="true">+IF(AND(ISNUMBER(OFFSET('Hygiene Data'!$G$5,0,10*ROW('Hygiene Data'!G59))),'Data Summary'!DX65="Yes"),OFFSET('Hygiene Data'!$G$5,0,10*ROW('Hygiene Data'!G59)),NA())</f>
        <v>#N/A</v>
      </c>
      <c r="BJ65" s="96" t="e">
        <f ca="true">+IF(AND(ISNUMBER(OFFSET('Hygiene Data'!$G$7,0,10*ROW('Hygiene Data'!G59))),'Data Summary'!DY65="Yes"),OFFSET('Hygiene Data'!$G$7,0,10*ROW('Hygiene Data'!G59)),NA())</f>
        <v>#N/A</v>
      </c>
      <c r="BK65" s="96" t="e">
        <f ca="true">+IF(AND(ISNUMBER(OFFSET('Hygiene Data'!$G$9,0,10*ROW('Hygiene Data'!G59))),'Data Summary'!DZ65="Yes"),OFFSET('Hygiene Data'!$G$9,0,10*ROW('Hygiene Data'!G59)),NA())</f>
        <v>#N/A</v>
      </c>
      <c r="BL65" s="96" t="e">
        <f ca="true">+IF(AND(ISNUMBER(OFFSET('Hygiene Data'!$H$5,0,10*ROW('Hygiene Data'!H59))),'Data Summary'!EA65="Yes"),OFFSET('Hygiene Data'!$H$5,0,10*ROW('Hygiene Data'!H59)),NA())</f>
        <v>#N/A</v>
      </c>
      <c r="BM65" s="96" t="e">
        <f ca="true">+IF(AND(ISNUMBER(OFFSET('Hygiene Data'!$H$7,0,10*ROW('Hygiene Data'!H59))),'Data Summary'!EB65="Yes"),OFFSET('Hygiene Data'!$H$7,0,10*ROW('Hygiene Data'!H59)),NA())</f>
        <v>#N/A</v>
      </c>
      <c r="BN65" s="96" t="e">
        <f ca="true">+IF(AND(ISNUMBER(OFFSET('Hygiene Data'!$H$9,0,10*ROW('Hygiene Data'!H59))),'Data Summary'!EC65="Yes"),OFFSET('Hygiene Data'!$H$9,0,10*ROW('Hygiene Data'!H59)),NA())</f>
        <v>#N/A</v>
      </c>
      <c r="BO65" s="96" t="e">
        <f ca="true">+IF(AND(ISNUMBER(OFFSET('Hygiene Data'!$I$5,0,10*ROW('Hygiene Data'!I59))),'Data Summary'!ED65="Yes"),OFFSET('Hygiene Data'!$I$5,0,10*ROW('Hygiene Data'!I59)),NA())</f>
        <v>#N/A</v>
      </c>
      <c r="BP65" s="96" t="e">
        <f ca="true">+IF(AND(ISNUMBER(OFFSET('Hygiene Data'!$I$7,0,10*ROW('Hygiene Data'!I59))),'Data Summary'!EE65="Yes"),OFFSET('Hygiene Data'!$I$7,0,10*ROW('Hygiene Data'!I59)),NA())</f>
        <v>#N/A</v>
      </c>
      <c r="BQ65" s="96" t="e">
        <f ca="true">+IF(AND(ISNUMBER(OFFSET('Hygiene Data'!$I$9,0,10*ROW('Hygiene Data'!I59))),'Data Summary'!EF65="Yes"),OFFSET('Hygiene Data'!$I$9,0,10*ROW('Hygiene Data'!I59)),NA())</f>
        <v>#N/A</v>
      </c>
    </row>
    <row xmlns:x14ac="http://schemas.microsoft.com/office/spreadsheetml/2009/9/ac" r="66" x14ac:dyDescent="0.2">
      <c r="A66" s="330" t="e">
        <f ca="true">+RIGHT('Data Summary'!A66,LEN('Data Summary'!A66)-9)</f>
        <v>#VALUE!</v>
      </c>
      <c r="B66" s="37" t="str">
        <f ca="true">+IF(ISTEXT('Data Summary'!B66),'Data Summary'!B66,"")</f>
        <v/>
      </c>
      <c r="C66" s="329" t="e">
        <f ca="true">+VALUE('Data Summary'!C66)</f>
        <v>#VALUE!</v>
      </c>
      <c r="D66" s="94" t="e">
        <f ca="true">+IF(AND(ISNUMBER(OFFSET('Water Data'!$D$4,0,10*ROW('Water Data'!D60))),'Data Summary'!BS66="Yes"),100-OFFSET('Water Data'!$D$4,0,10*ROW('Water Data'!D60)),NA())</f>
        <v>#N/A</v>
      </c>
      <c r="E66" s="94" t="e">
        <f ca="true">+IF(AND(ISNUMBER(OFFSET('Water Data'!$D$6,0,10*ROW('Water Data'!D60))),'Data Summary'!BT66="Yes"),OFFSET('Water Data'!$D$6,0,10*ROW('Water Data'!D60)),NA())</f>
        <v>#N/A</v>
      </c>
      <c r="F66" s="94" t="e">
        <f ca="true">+IF(AND(ISNUMBER(OFFSET('Water Data'!$D$9,0,10*ROW('Water Data'!D60))),'Data Summary'!BU66="Yes"),OFFSET('Water Data'!$D$9,0,10*ROW('Water Data'!D60)),NA())</f>
        <v>#N/A</v>
      </c>
      <c r="G66" s="94" t="e">
        <f ca="true">+IF(AND(ISNUMBER(OFFSET('Water Data'!$E$4,0,10*ROW('Water Data'!E60))),'Data Summary'!BV66="Yes"),100-OFFSET('Water Data'!$E$4,0,10*ROW('Water Data'!E60)),NA())</f>
        <v>#N/A</v>
      </c>
      <c r="H66" s="94" t="e">
        <f ca="true">+IF(AND(ISNUMBER(OFFSET('Water Data'!$E$6,0,10*ROW('Water Data'!E60))),'Data Summary'!BW66="Yes"),OFFSET('Water Data'!$E$6,0,10*ROW('Water Data'!E60)),NA())</f>
        <v>#N/A</v>
      </c>
      <c r="I66" s="94" t="e">
        <f ca="true">+IF(AND(ISNUMBER(OFFSET('Water Data'!$E$9,0,10*ROW('Water Data'!E60))),'Data Summary'!BX66="Yes"),OFFSET('Water Data'!$E$9,0,10*ROW('Water Data'!E60)),NA())</f>
        <v>#N/A</v>
      </c>
      <c r="J66" s="94" t="e">
        <f ca="true">+IF(AND(ISNUMBER(OFFSET('Water Data'!$F$4,0,10*ROW('Water Data'!F60))),'Data Summary'!BY66="Yes"),100-OFFSET('Water Data'!$F$4,0,10*ROW('Water Data'!F60)),NA())</f>
        <v>#N/A</v>
      </c>
      <c r="K66" s="94" t="e">
        <f ca="true">+IF(AND(ISNUMBER(OFFSET('Water Data'!$F$6,0,10*ROW('Water Data'!F60))),'Data Summary'!BZ66="Yes"),OFFSET('Water Data'!$F$6,0,10*ROW('Water Data'!F60)),NA())</f>
        <v>#N/A</v>
      </c>
      <c r="L66" s="94" t="e">
        <f ca="true">+IF(AND(ISNUMBER(OFFSET('Water Data'!$F$9,0,10*ROW('Water Data'!F60))),'Data Summary'!CA66="Yes"),OFFSET('Water Data'!$F$9,0,10*ROW('Water Data'!F60)),NA())</f>
        <v>#N/A</v>
      </c>
      <c r="M66" s="94" t="e">
        <f ca="true">+IF(AND(ISNUMBER(OFFSET('Water Data'!$G$4,0,10*ROW('Water Data'!G60))),'Data Summary'!CB66="Yes"),100-OFFSET('Water Data'!$G$4,0,10*ROW('Water Data'!G60)),NA())</f>
        <v>#N/A</v>
      </c>
      <c r="N66" s="94" t="e">
        <f ca="true">+IF(AND(ISNUMBER(OFFSET('Water Data'!$G$6,0,10*ROW('Water Data'!G60))),'Data Summary'!CC66="Yes"),OFFSET('Water Data'!$G$6,0,10*ROW('Water Data'!G60)),NA())</f>
        <v>#N/A</v>
      </c>
      <c r="O66" s="94" t="e">
        <f ca="true">+IF(AND(ISNUMBER(OFFSET('Water Data'!$G$9,0,10*ROW('Water Data'!G60))),'Data Summary'!CD66="Yes"),OFFSET('Water Data'!$G$9,0,10*ROW('Water Data'!G60)),NA())</f>
        <v>#N/A</v>
      </c>
      <c r="P66" s="94" t="e">
        <f ca="true">+IF(AND(ISNUMBER(OFFSET('Water Data'!$H$4,0,10*ROW('Water Data'!H60))),'Data Summary'!CE66="Yes"),100-OFFSET('Water Data'!$H$4,0,10*ROW('Water Data'!H60)),NA())</f>
        <v>#N/A</v>
      </c>
      <c r="Q66" s="94" t="e">
        <f ca="true">+IF(AND(ISNUMBER(OFFSET('Water Data'!$H$6,0,10*ROW('Water Data'!H60))),'Data Summary'!CF66="Yes"),OFFSET('Water Data'!$H$6,0,10*ROW('Water Data'!H60)),NA())</f>
        <v>#N/A</v>
      </c>
      <c r="R66" s="94" t="e">
        <f ca="true">+IF(AND(ISNUMBER(OFFSET('Water Data'!$H$9,0,10*ROW('Water Data'!H60))),'Data Summary'!CG66="Yes"),OFFSET('Water Data'!$H$9,0,10*ROW('Water Data'!H60)),NA())</f>
        <v>#N/A</v>
      </c>
      <c r="S66" s="94" t="e">
        <f ca="true">+IF(AND(ISNUMBER(OFFSET('Water Data'!$I$4,0,10*ROW('Water Data'!I60))),'Data Summary'!CH66="Yes"),100-OFFSET('Water Data'!$I$4,0,10*ROW('Water Data'!I60)),NA())</f>
        <v>#N/A</v>
      </c>
      <c r="T66" s="94" t="e">
        <f ca="true">+IF(AND(ISNUMBER(OFFSET('Water Data'!$I$6,0,10*ROW('Water Data'!I60))),'Data Summary'!CI66="Yes"),OFFSET('Water Data'!$I$6,0,10*ROW('Water Data'!I60)),NA())</f>
        <v>#N/A</v>
      </c>
      <c r="U66" s="94" t="e">
        <f ca="true">+IF(AND(ISNUMBER(OFFSET('Water Data'!$I$9,0,10*ROW('Water Data'!I60))),'Data Summary'!CJ66="Yes"),OFFSET('Water Data'!$I$9,0,10*ROW('Water Data'!I60)),NA())</f>
        <v>#N/A</v>
      </c>
      <c r="V66" s="95" t="e">
        <f ca="true">+IF(AND(ISNUMBER(OFFSET('Sanitation Data'!$D$4,0,10*ROW('Sanitation Data'!D60))),'Data Summary'!CK66="Yes"),100-OFFSET('Sanitation Data'!$D$4,0,10*ROW('Sanitation Data'!D60)),NA())</f>
        <v>#N/A</v>
      </c>
      <c r="W66" s="95" t="e">
        <f ca="true">+IF(AND(ISNUMBER(OFFSET('Sanitation Data'!$D$6,0,10*ROW('Sanitation Data'!D60))),'Data Summary'!CL66="Yes"),OFFSET('Sanitation Data'!$D$6,0,10*ROW('Sanitation Data'!D60)),NA())</f>
        <v>#N/A</v>
      </c>
      <c r="X66" s="95" t="e">
        <f ca="true">+IF(AND(ISNUMBER(OFFSET('Sanitation Data'!$D$10,0,10*ROW('Sanitation Data'!D60))),'Data Summary'!CM66="Yes"),OFFSET('Sanitation Data'!$D$10,0,10*ROW('Sanitation Data'!D60)),NA())</f>
        <v>#N/A</v>
      </c>
      <c r="Y66" s="95" t="e">
        <f ca="true">+IF(AND(ISNUMBER(OFFSET('Sanitation Data'!$D$11,0,10*ROW('Sanitation Data'!D60))),'Data Summary'!CN66="Yes"),OFFSET('Sanitation Data'!$D$11,0,10*ROW('Sanitation Data'!D60)),NA())</f>
        <v>#N/A</v>
      </c>
      <c r="Z66" s="95" t="e">
        <f ca="true">+IF(AND(ISNUMBER(OFFSET('Sanitation Data'!$D$12,0,10*ROW('Sanitation Data'!D60))),'Data Summary'!CO66="Yes"),OFFSET('Sanitation Data'!$D$12,0,10*ROW('Sanitation Data'!D60)),NA())</f>
        <v>#N/A</v>
      </c>
      <c r="AA66" s="95" t="e">
        <f ca="true">+IF(AND(ISNUMBER(OFFSET('Sanitation Data'!$E$4,0,10*ROW('Sanitation Data'!E60))),'Data Summary'!CP66="Yes"),100-OFFSET('Sanitation Data'!$E$4,0,10*ROW('Sanitation Data'!E60)),NA())</f>
        <v>#N/A</v>
      </c>
      <c r="AB66" s="95" t="e">
        <f ca="true">+IF(AND(ISNUMBER(OFFSET('Sanitation Data'!$E$6,0,10*ROW('Sanitation Data'!E60))),'Data Summary'!CQ66="Yes"),OFFSET('Sanitation Data'!$E$6,0,10*ROW('Sanitation Data'!E60)),NA())</f>
        <v>#N/A</v>
      </c>
      <c r="AC66" s="95" t="e">
        <f ca="true">+IF(AND(ISNUMBER(OFFSET('Sanitation Data'!$E$10,0,10*ROW('Sanitation Data'!E60))),'Data Summary'!CR66="Yes"),OFFSET('Sanitation Data'!$E$10,0,10*ROW('Sanitation Data'!E60)),NA())</f>
        <v>#N/A</v>
      </c>
      <c r="AD66" s="95" t="e">
        <f ca="true">+IF(AND(ISNUMBER(OFFSET('Sanitation Data'!$E$11,0,10*ROW('Sanitation Data'!E60))),'Data Summary'!CS66="Yes"),OFFSET('Sanitation Data'!$E$11,0,10*ROW('Sanitation Data'!E60)),NA())</f>
        <v>#N/A</v>
      </c>
      <c r="AE66" s="95" t="e">
        <f ca="true">+IF(AND(ISNUMBER(OFFSET('Sanitation Data'!$E$12,0,10*ROW('Sanitation Data'!E60))),'Data Summary'!CT66="Yes"),OFFSET('Sanitation Data'!$E$12,0,10*ROW('Sanitation Data'!E60)),NA())</f>
        <v>#N/A</v>
      </c>
      <c r="AF66" s="95" t="e">
        <f ca="true">+IF(AND(ISNUMBER(OFFSET('Sanitation Data'!$F$4,0,10*ROW('Sanitation Data'!F60))),'Data Summary'!CU66="Yes"),100-OFFSET('Sanitation Data'!$F$4,0,10*ROW('Sanitation Data'!F60)),NA())</f>
        <v>#N/A</v>
      </c>
      <c r="AG66" s="95" t="e">
        <f ca="true">+IF(AND(ISNUMBER(OFFSET('Sanitation Data'!$F$6,0,10*ROW('Sanitation Data'!F60))),'Data Summary'!CV66="Yes"),OFFSET('Sanitation Data'!$F$6,0,10*ROW('Sanitation Data'!F60)),NA())</f>
        <v>#N/A</v>
      </c>
      <c r="AH66" s="95" t="e">
        <f ca="true">+IF(AND(ISNUMBER(OFFSET('Sanitation Data'!$F$10,0,10*ROW('Sanitation Data'!F60))),'Data Summary'!CW66="Yes"),OFFSET('Sanitation Data'!$F$10,0,10*ROW('Sanitation Data'!F60)),NA())</f>
        <v>#N/A</v>
      </c>
      <c r="AI66" s="95" t="e">
        <f ca="true">+IF(AND(ISNUMBER(OFFSET('Sanitation Data'!$F$11,0,10*ROW('Sanitation Data'!F60))),'Data Summary'!CX66="Yes"),OFFSET('Sanitation Data'!$F$11,0,10*ROW('Sanitation Data'!F60)),NA())</f>
        <v>#N/A</v>
      </c>
      <c r="AJ66" s="95" t="e">
        <f ca="true">+IF(AND(ISNUMBER(OFFSET('Sanitation Data'!$F$12,0,10*ROW('Sanitation Data'!F60))),'Data Summary'!CY66="Yes"),OFFSET('Sanitation Data'!$F$12,0,10*ROW('Sanitation Data'!F60)),NA())</f>
        <v>#N/A</v>
      </c>
      <c r="AK66" s="95" t="e">
        <f ca="true">+IF(AND(ISNUMBER(OFFSET('Sanitation Data'!$G$4,0,10*ROW('Sanitation Data'!G60))),'Data Summary'!CZ66="Yes"),100-OFFSET('Sanitation Data'!$G$4,0,10*ROW('Sanitation Data'!G60)),NA())</f>
        <v>#N/A</v>
      </c>
      <c r="AL66" s="95" t="e">
        <f ca="true">+IF(AND(ISNUMBER(OFFSET('Sanitation Data'!$G$6,0,10*ROW('Sanitation Data'!G60))),'Data Summary'!DA66="Yes"),OFFSET('Sanitation Data'!$G$6,0,10*ROW('Sanitation Data'!G60)),NA())</f>
        <v>#N/A</v>
      </c>
      <c r="AM66" s="95" t="e">
        <f ca="true">+IF(AND(ISNUMBER(OFFSET('Sanitation Data'!$G$10,0,10*ROW('Sanitation Data'!G60))),'Data Summary'!DB66="Yes"),OFFSET('Sanitation Data'!$G$10,0,10*ROW('Sanitation Data'!G60)),NA())</f>
        <v>#N/A</v>
      </c>
      <c r="AN66" s="95" t="e">
        <f ca="true">+IF(AND(ISNUMBER(OFFSET('Sanitation Data'!$G$11,0,10*ROW('Sanitation Data'!G60))),'Data Summary'!DC66="Yes"),OFFSET('Sanitation Data'!$G$11,0,10*ROW('Sanitation Data'!G60)),NA())</f>
        <v>#N/A</v>
      </c>
      <c r="AO66" s="95" t="e">
        <f ca="true">+IF(AND(ISNUMBER(OFFSET('Sanitation Data'!$G$12,0,10*ROW('Sanitation Data'!G60))),'Data Summary'!DD66="Yes"),OFFSET('Sanitation Data'!$G$12,0,10*ROW('Sanitation Data'!G60)),NA())</f>
        <v>#N/A</v>
      </c>
      <c r="AP66" s="95" t="e">
        <f ca="true">+IF(AND(ISNUMBER(OFFSET('Sanitation Data'!$H$4,0,10*ROW('Sanitation Data'!H60))),'Data Summary'!DE66="Yes"),100-OFFSET('Sanitation Data'!$H$4,0,10*ROW('Sanitation Data'!H60)),NA())</f>
        <v>#N/A</v>
      </c>
      <c r="AQ66" s="95" t="e">
        <f ca="true">+IF(AND(ISNUMBER(OFFSET('Sanitation Data'!$H$6,0,10*ROW('Sanitation Data'!H60))),'Data Summary'!DF66="Yes"),OFFSET('Sanitation Data'!$H$6,0,10*ROW('Sanitation Data'!H60)),NA())</f>
        <v>#N/A</v>
      </c>
      <c r="AR66" s="95" t="e">
        <f ca="true">+IF(AND(ISNUMBER(OFFSET('Sanitation Data'!$H$10,0,10*ROW('Sanitation Data'!H60))),'Data Summary'!DG66="Yes"),OFFSET('Sanitation Data'!$H$10,0,10*ROW('Sanitation Data'!H60)),NA())</f>
        <v>#N/A</v>
      </c>
      <c r="AS66" s="95" t="e">
        <f ca="true">+IF(AND(ISNUMBER(OFFSET('Sanitation Data'!$H$11,0,10*ROW('Sanitation Data'!H60))),'Data Summary'!DH66="Yes"),OFFSET('Sanitation Data'!$H$11,0,10*ROW('Sanitation Data'!H60)),NA())</f>
        <v>#N/A</v>
      </c>
      <c r="AT66" s="95" t="e">
        <f ca="true">+IF(AND(ISNUMBER(OFFSET('Sanitation Data'!$H$12,0,10*ROW('Sanitation Data'!H60))),'Data Summary'!DI66="Yes"),OFFSET('Sanitation Data'!$H$12,0,10*ROW('Sanitation Data'!H60)),NA())</f>
        <v>#N/A</v>
      </c>
      <c r="AU66" s="95" t="e">
        <f ca="true">+IF(AND(ISNUMBER(OFFSET('Sanitation Data'!$I$4,0,10*ROW('Sanitation Data'!I60))),'Data Summary'!DJ66="Yes"),100-OFFSET('Sanitation Data'!$I$4,0,10*ROW('Sanitation Data'!I60)),NA())</f>
        <v>#N/A</v>
      </c>
      <c r="AV66" s="95" t="e">
        <f ca="true">+IF(AND(ISNUMBER(OFFSET('Sanitation Data'!$I$6,0,10*ROW('Sanitation Data'!I60))),'Data Summary'!DK66="Yes"),OFFSET('Sanitation Data'!$I$6,0,10*ROW('Sanitation Data'!I60)),NA())</f>
        <v>#N/A</v>
      </c>
      <c r="AW66" s="95" t="e">
        <f ca="true">+IF(AND(ISNUMBER(OFFSET('Sanitation Data'!$I$10,0,10*ROW('Sanitation Data'!I60))),'Data Summary'!DL66="Yes"),OFFSET('Sanitation Data'!$I$10,0,10*ROW('Sanitation Data'!I60)),NA())</f>
        <v>#N/A</v>
      </c>
      <c r="AX66" s="95" t="e">
        <f ca="true">+IF(AND(ISNUMBER(OFFSET('Sanitation Data'!$I$11,0,10*ROW('Sanitation Data'!I60))),'Data Summary'!DM66="Yes"),OFFSET('Sanitation Data'!$I$11,0,10*ROW('Sanitation Data'!I60)),NA())</f>
        <v>#N/A</v>
      </c>
      <c r="AY66" s="95" t="e">
        <f ca="true">+IF(AND(ISNUMBER(OFFSET('Sanitation Data'!$I$12,0,10*ROW('Sanitation Data'!I60))),'Data Summary'!DN66="Yes"),OFFSET('Sanitation Data'!$I$12,0,10*ROW('Sanitation Data'!I60)),NA())</f>
        <v>#N/A</v>
      </c>
      <c r="AZ66" s="96" t="e">
        <f ca="true">+IF(AND(ISNUMBER(OFFSET('Hygiene Data'!$D$5,0,10*ROW('Hygiene Data'!D60))),'Data Summary'!DO66="Yes"),OFFSET('Hygiene Data'!$D$5,0,10*ROW('Hygiene Data'!D60)),NA())</f>
        <v>#N/A</v>
      </c>
      <c r="BA66" s="96" t="e">
        <f ca="true">+IF(AND(ISNUMBER(OFFSET('Hygiene Data'!$D$7,0,10*ROW('Hygiene Data'!D60))),'Data Summary'!DP66="Yes"),OFFSET('Hygiene Data'!$D$7,0,10*ROW('Hygiene Data'!D60)),NA())</f>
        <v>#N/A</v>
      </c>
      <c r="BB66" s="96" t="e">
        <f ca="true">+IF(AND(ISNUMBER(OFFSET('Hygiene Data'!$D$9,0,10*ROW('Hygiene Data'!D60))),'Data Summary'!DQ66="Yes"),OFFSET('Hygiene Data'!$D$9,0,10*ROW('Hygiene Data'!D60)),NA())</f>
        <v>#N/A</v>
      </c>
      <c r="BC66" s="96" t="e">
        <f ca="true">+IF(AND(ISNUMBER(OFFSET('Hygiene Data'!$E$5,0,10*ROW('Hygiene Data'!E60))),'Data Summary'!DR66="Yes"),OFFSET('Hygiene Data'!$E$5,0,10*ROW('Hygiene Data'!E60)),NA())</f>
        <v>#N/A</v>
      </c>
      <c r="BD66" s="96" t="e">
        <f ca="true">+IF(AND(ISNUMBER(OFFSET('Hygiene Data'!$E$7,0,10*ROW('Hygiene Data'!E60))),'Data Summary'!DS66="Yes"),OFFSET('Hygiene Data'!$E$7,0,10*ROW('Hygiene Data'!E60)),NA())</f>
        <v>#N/A</v>
      </c>
      <c r="BE66" s="96" t="e">
        <f ca="true">+IF(AND(ISNUMBER(OFFSET('Hygiene Data'!$E$9,0,10*ROW('Hygiene Data'!E60))),'Data Summary'!DT66="Yes"),OFFSET('Hygiene Data'!$E$9,0,10*ROW('Hygiene Data'!E60)),NA())</f>
        <v>#N/A</v>
      </c>
      <c r="BF66" s="96" t="e">
        <f ca="true">+IF(AND(ISNUMBER(OFFSET('Hygiene Data'!$F$5,0,10*ROW('Hygiene Data'!F60))),'Data Summary'!DU66="Yes"),OFFSET('Hygiene Data'!$F$5,0,10*ROW('Hygiene Data'!F60)),NA())</f>
        <v>#N/A</v>
      </c>
      <c r="BG66" s="96" t="e">
        <f ca="true">+IF(AND(ISNUMBER(OFFSET('Hygiene Data'!$F$7,0,10*ROW('Hygiene Data'!F60))),'Data Summary'!DV66="Yes"),OFFSET('Hygiene Data'!$F$7,0,10*ROW('Hygiene Data'!F60)),NA())</f>
        <v>#N/A</v>
      </c>
      <c r="BH66" s="96" t="e">
        <f ca="true">+IF(AND(ISNUMBER(OFFSET('Hygiene Data'!$F$9,0,10*ROW('Hygiene Data'!F60))),'Data Summary'!DW66="Yes"),OFFSET('Hygiene Data'!$F$9,0,10*ROW('Hygiene Data'!F60)),NA())</f>
        <v>#N/A</v>
      </c>
      <c r="BI66" s="96" t="e">
        <f ca="true">+IF(AND(ISNUMBER(OFFSET('Hygiene Data'!$G$5,0,10*ROW('Hygiene Data'!G60))),'Data Summary'!DX66="Yes"),OFFSET('Hygiene Data'!$G$5,0,10*ROW('Hygiene Data'!G60)),NA())</f>
        <v>#N/A</v>
      </c>
      <c r="BJ66" s="96" t="e">
        <f ca="true">+IF(AND(ISNUMBER(OFFSET('Hygiene Data'!$G$7,0,10*ROW('Hygiene Data'!G60))),'Data Summary'!DY66="Yes"),OFFSET('Hygiene Data'!$G$7,0,10*ROW('Hygiene Data'!G60)),NA())</f>
        <v>#N/A</v>
      </c>
      <c r="BK66" s="96" t="e">
        <f ca="true">+IF(AND(ISNUMBER(OFFSET('Hygiene Data'!$G$9,0,10*ROW('Hygiene Data'!G60))),'Data Summary'!DZ66="Yes"),OFFSET('Hygiene Data'!$G$9,0,10*ROW('Hygiene Data'!G60)),NA())</f>
        <v>#N/A</v>
      </c>
      <c r="BL66" s="96" t="e">
        <f ca="true">+IF(AND(ISNUMBER(OFFSET('Hygiene Data'!$H$5,0,10*ROW('Hygiene Data'!H60))),'Data Summary'!EA66="Yes"),OFFSET('Hygiene Data'!$H$5,0,10*ROW('Hygiene Data'!H60)),NA())</f>
        <v>#N/A</v>
      </c>
      <c r="BM66" s="96" t="e">
        <f ca="true">+IF(AND(ISNUMBER(OFFSET('Hygiene Data'!$H$7,0,10*ROW('Hygiene Data'!H60))),'Data Summary'!EB66="Yes"),OFFSET('Hygiene Data'!$H$7,0,10*ROW('Hygiene Data'!H60)),NA())</f>
        <v>#N/A</v>
      </c>
      <c r="BN66" s="96" t="e">
        <f ca="true">+IF(AND(ISNUMBER(OFFSET('Hygiene Data'!$H$9,0,10*ROW('Hygiene Data'!H60))),'Data Summary'!EC66="Yes"),OFFSET('Hygiene Data'!$H$9,0,10*ROW('Hygiene Data'!H60)),NA())</f>
        <v>#N/A</v>
      </c>
      <c r="BO66" s="96" t="e">
        <f ca="true">+IF(AND(ISNUMBER(OFFSET('Hygiene Data'!$I$5,0,10*ROW('Hygiene Data'!I60))),'Data Summary'!ED66="Yes"),OFFSET('Hygiene Data'!$I$5,0,10*ROW('Hygiene Data'!I60)),NA())</f>
        <v>#N/A</v>
      </c>
      <c r="BP66" s="96" t="e">
        <f ca="true">+IF(AND(ISNUMBER(OFFSET('Hygiene Data'!$I$7,0,10*ROW('Hygiene Data'!I60))),'Data Summary'!EE66="Yes"),OFFSET('Hygiene Data'!$I$7,0,10*ROW('Hygiene Data'!I60)),NA())</f>
        <v>#N/A</v>
      </c>
      <c r="BQ66" s="96" t="e">
        <f ca="true">+IF(AND(ISNUMBER(OFFSET('Hygiene Data'!$I$9,0,10*ROW('Hygiene Data'!I60))),'Data Summary'!EF66="Yes"),OFFSET('Hygiene Data'!$I$9,0,10*ROW('Hygiene Data'!I60)),NA())</f>
        <v>#N/A</v>
      </c>
    </row>
    <row xmlns:x14ac="http://schemas.microsoft.com/office/spreadsheetml/2009/9/ac" r="67" x14ac:dyDescent="0.2">
      <c r="A67" s="330" t="e">
        <f ca="true">+RIGHT('Data Summary'!A67,LEN('Data Summary'!A67)-9)</f>
        <v>#VALUE!</v>
      </c>
      <c r="B67" s="37" t="str">
        <f ca="true">+IF(ISTEXT('Data Summary'!B67),'Data Summary'!B67,"")</f>
        <v/>
      </c>
      <c r="C67" s="329" t="e">
        <f ca="true">+VALUE('Data Summary'!C67)</f>
        <v>#VALUE!</v>
      </c>
      <c r="D67" s="94" t="e">
        <f ca="true">+IF(AND(ISNUMBER(OFFSET('Water Data'!$D$4,0,10*ROW('Water Data'!D61))),'Data Summary'!BS67="Yes"),100-OFFSET('Water Data'!$D$4,0,10*ROW('Water Data'!D61)),NA())</f>
        <v>#N/A</v>
      </c>
      <c r="E67" s="94" t="e">
        <f ca="true">+IF(AND(ISNUMBER(OFFSET('Water Data'!$D$6,0,10*ROW('Water Data'!D61))),'Data Summary'!BT67="Yes"),OFFSET('Water Data'!$D$6,0,10*ROW('Water Data'!D61)),NA())</f>
        <v>#N/A</v>
      </c>
      <c r="F67" s="94" t="e">
        <f ca="true">+IF(AND(ISNUMBER(OFFSET('Water Data'!$D$9,0,10*ROW('Water Data'!D61))),'Data Summary'!BU67="Yes"),OFFSET('Water Data'!$D$9,0,10*ROW('Water Data'!D61)),NA())</f>
        <v>#N/A</v>
      </c>
      <c r="G67" s="94" t="e">
        <f ca="true">+IF(AND(ISNUMBER(OFFSET('Water Data'!$E$4,0,10*ROW('Water Data'!E61))),'Data Summary'!BV67="Yes"),100-OFFSET('Water Data'!$E$4,0,10*ROW('Water Data'!E61)),NA())</f>
        <v>#N/A</v>
      </c>
      <c r="H67" s="94" t="e">
        <f ca="true">+IF(AND(ISNUMBER(OFFSET('Water Data'!$E$6,0,10*ROW('Water Data'!E61))),'Data Summary'!BW67="Yes"),OFFSET('Water Data'!$E$6,0,10*ROW('Water Data'!E61)),NA())</f>
        <v>#N/A</v>
      </c>
      <c r="I67" s="94" t="e">
        <f ca="true">+IF(AND(ISNUMBER(OFFSET('Water Data'!$E$9,0,10*ROW('Water Data'!E61))),'Data Summary'!BX67="Yes"),OFFSET('Water Data'!$E$9,0,10*ROW('Water Data'!E61)),NA())</f>
        <v>#N/A</v>
      </c>
      <c r="J67" s="94" t="e">
        <f ca="true">+IF(AND(ISNUMBER(OFFSET('Water Data'!$F$4,0,10*ROW('Water Data'!F61))),'Data Summary'!BY67="Yes"),100-OFFSET('Water Data'!$F$4,0,10*ROW('Water Data'!F61)),NA())</f>
        <v>#N/A</v>
      </c>
      <c r="K67" s="94" t="e">
        <f ca="true">+IF(AND(ISNUMBER(OFFSET('Water Data'!$F$6,0,10*ROW('Water Data'!F61))),'Data Summary'!BZ67="Yes"),OFFSET('Water Data'!$F$6,0,10*ROW('Water Data'!F61)),NA())</f>
        <v>#N/A</v>
      </c>
      <c r="L67" s="94" t="e">
        <f ca="true">+IF(AND(ISNUMBER(OFFSET('Water Data'!$F$9,0,10*ROW('Water Data'!F61))),'Data Summary'!CA67="Yes"),OFFSET('Water Data'!$F$9,0,10*ROW('Water Data'!F61)),NA())</f>
        <v>#N/A</v>
      </c>
      <c r="M67" s="94" t="e">
        <f ca="true">+IF(AND(ISNUMBER(OFFSET('Water Data'!$G$4,0,10*ROW('Water Data'!G61))),'Data Summary'!CB67="Yes"),100-OFFSET('Water Data'!$G$4,0,10*ROW('Water Data'!G61)),NA())</f>
        <v>#N/A</v>
      </c>
      <c r="N67" s="94" t="e">
        <f ca="true">+IF(AND(ISNUMBER(OFFSET('Water Data'!$G$6,0,10*ROW('Water Data'!G61))),'Data Summary'!CC67="Yes"),OFFSET('Water Data'!$G$6,0,10*ROW('Water Data'!G61)),NA())</f>
        <v>#N/A</v>
      </c>
      <c r="O67" s="94" t="e">
        <f ca="true">+IF(AND(ISNUMBER(OFFSET('Water Data'!$G$9,0,10*ROW('Water Data'!G61))),'Data Summary'!CD67="Yes"),OFFSET('Water Data'!$G$9,0,10*ROW('Water Data'!G61)),NA())</f>
        <v>#N/A</v>
      </c>
      <c r="P67" s="94" t="e">
        <f ca="true">+IF(AND(ISNUMBER(OFFSET('Water Data'!$H$4,0,10*ROW('Water Data'!H61))),'Data Summary'!CE67="Yes"),100-OFFSET('Water Data'!$H$4,0,10*ROW('Water Data'!H61)),NA())</f>
        <v>#N/A</v>
      </c>
      <c r="Q67" s="94" t="e">
        <f ca="true">+IF(AND(ISNUMBER(OFFSET('Water Data'!$H$6,0,10*ROW('Water Data'!H61))),'Data Summary'!CF67="Yes"),OFFSET('Water Data'!$H$6,0,10*ROW('Water Data'!H61)),NA())</f>
        <v>#N/A</v>
      </c>
      <c r="R67" s="94" t="e">
        <f ca="true">+IF(AND(ISNUMBER(OFFSET('Water Data'!$H$9,0,10*ROW('Water Data'!H61))),'Data Summary'!CG67="Yes"),OFFSET('Water Data'!$H$9,0,10*ROW('Water Data'!H61)),NA())</f>
        <v>#N/A</v>
      </c>
      <c r="S67" s="94" t="e">
        <f ca="true">+IF(AND(ISNUMBER(OFFSET('Water Data'!$I$4,0,10*ROW('Water Data'!I61))),'Data Summary'!CH67="Yes"),100-OFFSET('Water Data'!$I$4,0,10*ROW('Water Data'!I61)),NA())</f>
        <v>#N/A</v>
      </c>
      <c r="T67" s="94" t="e">
        <f ca="true">+IF(AND(ISNUMBER(OFFSET('Water Data'!$I$6,0,10*ROW('Water Data'!I61))),'Data Summary'!CI67="Yes"),OFFSET('Water Data'!$I$6,0,10*ROW('Water Data'!I61)),NA())</f>
        <v>#N/A</v>
      </c>
      <c r="U67" s="94" t="e">
        <f ca="true">+IF(AND(ISNUMBER(OFFSET('Water Data'!$I$9,0,10*ROW('Water Data'!I61))),'Data Summary'!CJ67="Yes"),OFFSET('Water Data'!$I$9,0,10*ROW('Water Data'!I61)),NA())</f>
        <v>#N/A</v>
      </c>
      <c r="V67" s="95" t="e">
        <f ca="true">+IF(AND(ISNUMBER(OFFSET('Sanitation Data'!$D$4,0,10*ROW('Sanitation Data'!D61))),'Data Summary'!CK67="Yes"),100-OFFSET('Sanitation Data'!$D$4,0,10*ROW('Sanitation Data'!D61)),NA())</f>
        <v>#N/A</v>
      </c>
      <c r="W67" s="95" t="e">
        <f ca="true">+IF(AND(ISNUMBER(OFFSET('Sanitation Data'!$D$6,0,10*ROW('Sanitation Data'!D61))),'Data Summary'!CL67="Yes"),OFFSET('Sanitation Data'!$D$6,0,10*ROW('Sanitation Data'!D61)),NA())</f>
        <v>#N/A</v>
      </c>
      <c r="X67" s="95" t="e">
        <f ca="true">+IF(AND(ISNUMBER(OFFSET('Sanitation Data'!$D$10,0,10*ROW('Sanitation Data'!D61))),'Data Summary'!CM67="Yes"),OFFSET('Sanitation Data'!$D$10,0,10*ROW('Sanitation Data'!D61)),NA())</f>
        <v>#N/A</v>
      </c>
      <c r="Y67" s="95" t="e">
        <f ca="true">+IF(AND(ISNUMBER(OFFSET('Sanitation Data'!$D$11,0,10*ROW('Sanitation Data'!D61))),'Data Summary'!CN67="Yes"),OFFSET('Sanitation Data'!$D$11,0,10*ROW('Sanitation Data'!D61)),NA())</f>
        <v>#N/A</v>
      </c>
      <c r="Z67" s="95" t="e">
        <f ca="true">+IF(AND(ISNUMBER(OFFSET('Sanitation Data'!$D$12,0,10*ROW('Sanitation Data'!D61))),'Data Summary'!CO67="Yes"),OFFSET('Sanitation Data'!$D$12,0,10*ROW('Sanitation Data'!D61)),NA())</f>
        <v>#N/A</v>
      </c>
      <c r="AA67" s="95" t="e">
        <f ca="true">+IF(AND(ISNUMBER(OFFSET('Sanitation Data'!$E$4,0,10*ROW('Sanitation Data'!E61))),'Data Summary'!CP67="Yes"),100-OFFSET('Sanitation Data'!$E$4,0,10*ROW('Sanitation Data'!E61)),NA())</f>
        <v>#N/A</v>
      </c>
      <c r="AB67" s="95" t="e">
        <f ca="true">+IF(AND(ISNUMBER(OFFSET('Sanitation Data'!$E$6,0,10*ROW('Sanitation Data'!E61))),'Data Summary'!CQ67="Yes"),OFFSET('Sanitation Data'!$E$6,0,10*ROW('Sanitation Data'!E61)),NA())</f>
        <v>#N/A</v>
      </c>
      <c r="AC67" s="95" t="e">
        <f ca="true">+IF(AND(ISNUMBER(OFFSET('Sanitation Data'!$E$10,0,10*ROW('Sanitation Data'!E61))),'Data Summary'!CR67="Yes"),OFFSET('Sanitation Data'!$E$10,0,10*ROW('Sanitation Data'!E61)),NA())</f>
        <v>#N/A</v>
      </c>
      <c r="AD67" s="95" t="e">
        <f ca="true">+IF(AND(ISNUMBER(OFFSET('Sanitation Data'!$E$11,0,10*ROW('Sanitation Data'!E61))),'Data Summary'!CS67="Yes"),OFFSET('Sanitation Data'!$E$11,0,10*ROW('Sanitation Data'!E61)),NA())</f>
        <v>#N/A</v>
      </c>
      <c r="AE67" s="95" t="e">
        <f ca="true">+IF(AND(ISNUMBER(OFFSET('Sanitation Data'!$E$12,0,10*ROW('Sanitation Data'!E61))),'Data Summary'!CT67="Yes"),OFFSET('Sanitation Data'!$E$12,0,10*ROW('Sanitation Data'!E61)),NA())</f>
        <v>#N/A</v>
      </c>
      <c r="AF67" s="95" t="e">
        <f ca="true">+IF(AND(ISNUMBER(OFFSET('Sanitation Data'!$F$4,0,10*ROW('Sanitation Data'!F61))),'Data Summary'!CU67="Yes"),100-OFFSET('Sanitation Data'!$F$4,0,10*ROW('Sanitation Data'!F61)),NA())</f>
        <v>#N/A</v>
      </c>
      <c r="AG67" s="95" t="e">
        <f ca="true">+IF(AND(ISNUMBER(OFFSET('Sanitation Data'!$F$6,0,10*ROW('Sanitation Data'!F61))),'Data Summary'!CV67="Yes"),OFFSET('Sanitation Data'!$F$6,0,10*ROW('Sanitation Data'!F61)),NA())</f>
        <v>#N/A</v>
      </c>
      <c r="AH67" s="95" t="e">
        <f ca="true">+IF(AND(ISNUMBER(OFFSET('Sanitation Data'!$F$10,0,10*ROW('Sanitation Data'!F61))),'Data Summary'!CW67="Yes"),OFFSET('Sanitation Data'!$F$10,0,10*ROW('Sanitation Data'!F61)),NA())</f>
        <v>#N/A</v>
      </c>
      <c r="AI67" s="95" t="e">
        <f ca="true">+IF(AND(ISNUMBER(OFFSET('Sanitation Data'!$F$11,0,10*ROW('Sanitation Data'!F61))),'Data Summary'!CX67="Yes"),OFFSET('Sanitation Data'!$F$11,0,10*ROW('Sanitation Data'!F61)),NA())</f>
        <v>#N/A</v>
      </c>
      <c r="AJ67" s="95" t="e">
        <f ca="true">+IF(AND(ISNUMBER(OFFSET('Sanitation Data'!$F$12,0,10*ROW('Sanitation Data'!F61))),'Data Summary'!CY67="Yes"),OFFSET('Sanitation Data'!$F$12,0,10*ROW('Sanitation Data'!F61)),NA())</f>
        <v>#N/A</v>
      </c>
      <c r="AK67" s="95" t="e">
        <f ca="true">+IF(AND(ISNUMBER(OFFSET('Sanitation Data'!$G$4,0,10*ROW('Sanitation Data'!G61))),'Data Summary'!CZ67="Yes"),100-OFFSET('Sanitation Data'!$G$4,0,10*ROW('Sanitation Data'!G61)),NA())</f>
        <v>#N/A</v>
      </c>
      <c r="AL67" s="95" t="e">
        <f ca="true">+IF(AND(ISNUMBER(OFFSET('Sanitation Data'!$G$6,0,10*ROW('Sanitation Data'!G61))),'Data Summary'!DA67="Yes"),OFFSET('Sanitation Data'!$G$6,0,10*ROW('Sanitation Data'!G61)),NA())</f>
        <v>#N/A</v>
      </c>
      <c r="AM67" s="95" t="e">
        <f ca="true">+IF(AND(ISNUMBER(OFFSET('Sanitation Data'!$G$10,0,10*ROW('Sanitation Data'!G61))),'Data Summary'!DB67="Yes"),OFFSET('Sanitation Data'!$G$10,0,10*ROW('Sanitation Data'!G61)),NA())</f>
        <v>#N/A</v>
      </c>
      <c r="AN67" s="95" t="e">
        <f ca="true">+IF(AND(ISNUMBER(OFFSET('Sanitation Data'!$G$11,0,10*ROW('Sanitation Data'!G61))),'Data Summary'!DC67="Yes"),OFFSET('Sanitation Data'!$G$11,0,10*ROW('Sanitation Data'!G61)),NA())</f>
        <v>#N/A</v>
      </c>
      <c r="AO67" s="95" t="e">
        <f ca="true">+IF(AND(ISNUMBER(OFFSET('Sanitation Data'!$G$12,0,10*ROW('Sanitation Data'!G61))),'Data Summary'!DD67="Yes"),OFFSET('Sanitation Data'!$G$12,0,10*ROW('Sanitation Data'!G61)),NA())</f>
        <v>#N/A</v>
      </c>
      <c r="AP67" s="95" t="e">
        <f ca="true">+IF(AND(ISNUMBER(OFFSET('Sanitation Data'!$H$4,0,10*ROW('Sanitation Data'!H61))),'Data Summary'!DE67="Yes"),100-OFFSET('Sanitation Data'!$H$4,0,10*ROW('Sanitation Data'!H61)),NA())</f>
        <v>#N/A</v>
      </c>
      <c r="AQ67" s="95" t="e">
        <f ca="true">+IF(AND(ISNUMBER(OFFSET('Sanitation Data'!$H$6,0,10*ROW('Sanitation Data'!H61))),'Data Summary'!DF67="Yes"),OFFSET('Sanitation Data'!$H$6,0,10*ROW('Sanitation Data'!H61)),NA())</f>
        <v>#N/A</v>
      </c>
      <c r="AR67" s="95" t="e">
        <f ca="true">+IF(AND(ISNUMBER(OFFSET('Sanitation Data'!$H$10,0,10*ROW('Sanitation Data'!H61))),'Data Summary'!DG67="Yes"),OFFSET('Sanitation Data'!$H$10,0,10*ROW('Sanitation Data'!H61)),NA())</f>
        <v>#N/A</v>
      </c>
      <c r="AS67" s="95" t="e">
        <f ca="true">+IF(AND(ISNUMBER(OFFSET('Sanitation Data'!$H$11,0,10*ROW('Sanitation Data'!H61))),'Data Summary'!DH67="Yes"),OFFSET('Sanitation Data'!$H$11,0,10*ROW('Sanitation Data'!H61)),NA())</f>
        <v>#N/A</v>
      </c>
      <c r="AT67" s="95" t="e">
        <f ca="true">+IF(AND(ISNUMBER(OFFSET('Sanitation Data'!$H$12,0,10*ROW('Sanitation Data'!H61))),'Data Summary'!DI67="Yes"),OFFSET('Sanitation Data'!$H$12,0,10*ROW('Sanitation Data'!H61)),NA())</f>
        <v>#N/A</v>
      </c>
      <c r="AU67" s="95" t="e">
        <f ca="true">+IF(AND(ISNUMBER(OFFSET('Sanitation Data'!$I$4,0,10*ROW('Sanitation Data'!I61))),'Data Summary'!DJ67="Yes"),100-OFFSET('Sanitation Data'!$I$4,0,10*ROW('Sanitation Data'!I61)),NA())</f>
        <v>#N/A</v>
      </c>
      <c r="AV67" s="95" t="e">
        <f ca="true">+IF(AND(ISNUMBER(OFFSET('Sanitation Data'!$I$6,0,10*ROW('Sanitation Data'!I61))),'Data Summary'!DK67="Yes"),OFFSET('Sanitation Data'!$I$6,0,10*ROW('Sanitation Data'!I61)),NA())</f>
        <v>#N/A</v>
      </c>
      <c r="AW67" s="95" t="e">
        <f ca="true">+IF(AND(ISNUMBER(OFFSET('Sanitation Data'!$I$10,0,10*ROW('Sanitation Data'!I61))),'Data Summary'!DL67="Yes"),OFFSET('Sanitation Data'!$I$10,0,10*ROW('Sanitation Data'!I61)),NA())</f>
        <v>#N/A</v>
      </c>
      <c r="AX67" s="95" t="e">
        <f ca="true">+IF(AND(ISNUMBER(OFFSET('Sanitation Data'!$I$11,0,10*ROW('Sanitation Data'!I61))),'Data Summary'!DM67="Yes"),OFFSET('Sanitation Data'!$I$11,0,10*ROW('Sanitation Data'!I61)),NA())</f>
        <v>#N/A</v>
      </c>
      <c r="AY67" s="95" t="e">
        <f ca="true">+IF(AND(ISNUMBER(OFFSET('Sanitation Data'!$I$12,0,10*ROW('Sanitation Data'!I61))),'Data Summary'!DN67="Yes"),OFFSET('Sanitation Data'!$I$12,0,10*ROW('Sanitation Data'!I61)),NA())</f>
        <v>#N/A</v>
      </c>
      <c r="AZ67" s="96" t="e">
        <f ca="true">+IF(AND(ISNUMBER(OFFSET('Hygiene Data'!$D$5,0,10*ROW('Hygiene Data'!D61))),'Data Summary'!DO67="Yes"),OFFSET('Hygiene Data'!$D$5,0,10*ROW('Hygiene Data'!D61)),NA())</f>
        <v>#N/A</v>
      </c>
      <c r="BA67" s="96" t="e">
        <f ca="true">+IF(AND(ISNUMBER(OFFSET('Hygiene Data'!$D$7,0,10*ROW('Hygiene Data'!D61))),'Data Summary'!DP67="Yes"),OFFSET('Hygiene Data'!$D$7,0,10*ROW('Hygiene Data'!D61)),NA())</f>
        <v>#N/A</v>
      </c>
      <c r="BB67" s="96" t="e">
        <f ca="true">+IF(AND(ISNUMBER(OFFSET('Hygiene Data'!$D$9,0,10*ROW('Hygiene Data'!D61))),'Data Summary'!DQ67="Yes"),OFFSET('Hygiene Data'!$D$9,0,10*ROW('Hygiene Data'!D61)),NA())</f>
        <v>#N/A</v>
      </c>
      <c r="BC67" s="96" t="e">
        <f ca="true">+IF(AND(ISNUMBER(OFFSET('Hygiene Data'!$E$5,0,10*ROW('Hygiene Data'!E61))),'Data Summary'!DR67="Yes"),OFFSET('Hygiene Data'!$E$5,0,10*ROW('Hygiene Data'!E61)),NA())</f>
        <v>#N/A</v>
      </c>
      <c r="BD67" s="96" t="e">
        <f ca="true">+IF(AND(ISNUMBER(OFFSET('Hygiene Data'!$E$7,0,10*ROW('Hygiene Data'!E61))),'Data Summary'!DS67="Yes"),OFFSET('Hygiene Data'!$E$7,0,10*ROW('Hygiene Data'!E61)),NA())</f>
        <v>#N/A</v>
      </c>
      <c r="BE67" s="96" t="e">
        <f ca="true">+IF(AND(ISNUMBER(OFFSET('Hygiene Data'!$E$9,0,10*ROW('Hygiene Data'!E61))),'Data Summary'!DT67="Yes"),OFFSET('Hygiene Data'!$E$9,0,10*ROW('Hygiene Data'!E61)),NA())</f>
        <v>#N/A</v>
      </c>
      <c r="BF67" s="96" t="e">
        <f ca="true">+IF(AND(ISNUMBER(OFFSET('Hygiene Data'!$F$5,0,10*ROW('Hygiene Data'!F61))),'Data Summary'!DU67="Yes"),OFFSET('Hygiene Data'!$F$5,0,10*ROW('Hygiene Data'!F61)),NA())</f>
        <v>#N/A</v>
      </c>
      <c r="BG67" s="96" t="e">
        <f ca="true">+IF(AND(ISNUMBER(OFFSET('Hygiene Data'!$F$7,0,10*ROW('Hygiene Data'!F61))),'Data Summary'!DV67="Yes"),OFFSET('Hygiene Data'!$F$7,0,10*ROW('Hygiene Data'!F61)),NA())</f>
        <v>#N/A</v>
      </c>
      <c r="BH67" s="96" t="e">
        <f ca="true">+IF(AND(ISNUMBER(OFFSET('Hygiene Data'!$F$9,0,10*ROW('Hygiene Data'!F61))),'Data Summary'!DW67="Yes"),OFFSET('Hygiene Data'!$F$9,0,10*ROW('Hygiene Data'!F61)),NA())</f>
        <v>#N/A</v>
      </c>
      <c r="BI67" s="96" t="e">
        <f ca="true">+IF(AND(ISNUMBER(OFFSET('Hygiene Data'!$G$5,0,10*ROW('Hygiene Data'!G61))),'Data Summary'!DX67="Yes"),OFFSET('Hygiene Data'!$G$5,0,10*ROW('Hygiene Data'!G61)),NA())</f>
        <v>#N/A</v>
      </c>
      <c r="BJ67" s="96" t="e">
        <f ca="true">+IF(AND(ISNUMBER(OFFSET('Hygiene Data'!$G$7,0,10*ROW('Hygiene Data'!G61))),'Data Summary'!DY67="Yes"),OFFSET('Hygiene Data'!$G$7,0,10*ROW('Hygiene Data'!G61)),NA())</f>
        <v>#N/A</v>
      </c>
      <c r="BK67" s="96" t="e">
        <f ca="true">+IF(AND(ISNUMBER(OFFSET('Hygiene Data'!$G$9,0,10*ROW('Hygiene Data'!G61))),'Data Summary'!DZ67="Yes"),OFFSET('Hygiene Data'!$G$9,0,10*ROW('Hygiene Data'!G61)),NA())</f>
        <v>#N/A</v>
      </c>
      <c r="BL67" s="96" t="e">
        <f ca="true">+IF(AND(ISNUMBER(OFFSET('Hygiene Data'!$H$5,0,10*ROW('Hygiene Data'!H61))),'Data Summary'!EA67="Yes"),OFFSET('Hygiene Data'!$H$5,0,10*ROW('Hygiene Data'!H61)),NA())</f>
        <v>#N/A</v>
      </c>
      <c r="BM67" s="96" t="e">
        <f ca="true">+IF(AND(ISNUMBER(OFFSET('Hygiene Data'!$H$7,0,10*ROW('Hygiene Data'!H61))),'Data Summary'!EB67="Yes"),OFFSET('Hygiene Data'!$H$7,0,10*ROW('Hygiene Data'!H61)),NA())</f>
        <v>#N/A</v>
      </c>
      <c r="BN67" s="96" t="e">
        <f ca="true">+IF(AND(ISNUMBER(OFFSET('Hygiene Data'!$H$9,0,10*ROW('Hygiene Data'!H61))),'Data Summary'!EC67="Yes"),OFFSET('Hygiene Data'!$H$9,0,10*ROW('Hygiene Data'!H61)),NA())</f>
        <v>#N/A</v>
      </c>
      <c r="BO67" s="96" t="e">
        <f ca="true">+IF(AND(ISNUMBER(OFFSET('Hygiene Data'!$I$5,0,10*ROW('Hygiene Data'!I61))),'Data Summary'!ED67="Yes"),OFFSET('Hygiene Data'!$I$5,0,10*ROW('Hygiene Data'!I61)),NA())</f>
        <v>#N/A</v>
      </c>
      <c r="BP67" s="96" t="e">
        <f ca="true">+IF(AND(ISNUMBER(OFFSET('Hygiene Data'!$I$7,0,10*ROW('Hygiene Data'!I61))),'Data Summary'!EE67="Yes"),OFFSET('Hygiene Data'!$I$7,0,10*ROW('Hygiene Data'!I61)),NA())</f>
        <v>#N/A</v>
      </c>
      <c r="BQ67" s="96" t="e">
        <f ca="true">+IF(AND(ISNUMBER(OFFSET('Hygiene Data'!$I$9,0,10*ROW('Hygiene Data'!I61))),'Data Summary'!EF67="Yes"),OFFSET('Hygiene Data'!$I$9,0,10*ROW('Hygiene Data'!I61)),NA())</f>
        <v>#N/A</v>
      </c>
    </row>
    <row xmlns:x14ac="http://schemas.microsoft.com/office/spreadsheetml/2009/9/ac" r="68" x14ac:dyDescent="0.2">
      <c r="A68" s="330" t="e">
        <f ca="true">+RIGHT('Data Summary'!A68,LEN('Data Summary'!A68)-9)</f>
        <v>#VALUE!</v>
      </c>
      <c r="B68" s="37" t="str">
        <f ca="true">+IF(ISTEXT('Data Summary'!B68),'Data Summary'!B68,"")</f>
        <v/>
      </c>
      <c r="C68" s="329" t="e">
        <f ca="true">+VALUE('Data Summary'!C68)</f>
        <v>#VALUE!</v>
      </c>
      <c r="D68" s="94" t="e">
        <f ca="true">+IF(AND(ISNUMBER(OFFSET('Water Data'!$D$4,0,10*ROW('Water Data'!D62))),'Data Summary'!BS68="Yes"),100-OFFSET('Water Data'!$D$4,0,10*ROW('Water Data'!D62)),NA())</f>
        <v>#N/A</v>
      </c>
      <c r="E68" s="94" t="e">
        <f ca="true">+IF(AND(ISNUMBER(OFFSET('Water Data'!$D$6,0,10*ROW('Water Data'!D62))),'Data Summary'!BT68="Yes"),OFFSET('Water Data'!$D$6,0,10*ROW('Water Data'!D62)),NA())</f>
        <v>#N/A</v>
      </c>
      <c r="F68" s="94" t="e">
        <f ca="true">+IF(AND(ISNUMBER(OFFSET('Water Data'!$D$9,0,10*ROW('Water Data'!D62))),'Data Summary'!BU68="Yes"),OFFSET('Water Data'!$D$9,0,10*ROW('Water Data'!D62)),NA())</f>
        <v>#N/A</v>
      </c>
      <c r="G68" s="94" t="e">
        <f ca="true">+IF(AND(ISNUMBER(OFFSET('Water Data'!$E$4,0,10*ROW('Water Data'!E62))),'Data Summary'!BV68="Yes"),100-OFFSET('Water Data'!$E$4,0,10*ROW('Water Data'!E62)),NA())</f>
        <v>#N/A</v>
      </c>
      <c r="H68" s="94" t="e">
        <f ca="true">+IF(AND(ISNUMBER(OFFSET('Water Data'!$E$6,0,10*ROW('Water Data'!E62))),'Data Summary'!BW68="Yes"),OFFSET('Water Data'!$E$6,0,10*ROW('Water Data'!E62)),NA())</f>
        <v>#N/A</v>
      </c>
      <c r="I68" s="94" t="e">
        <f ca="true">+IF(AND(ISNUMBER(OFFSET('Water Data'!$E$9,0,10*ROW('Water Data'!E62))),'Data Summary'!BX68="Yes"),OFFSET('Water Data'!$E$9,0,10*ROW('Water Data'!E62)),NA())</f>
        <v>#N/A</v>
      </c>
      <c r="J68" s="94" t="e">
        <f ca="true">+IF(AND(ISNUMBER(OFFSET('Water Data'!$F$4,0,10*ROW('Water Data'!F62))),'Data Summary'!BY68="Yes"),100-OFFSET('Water Data'!$F$4,0,10*ROW('Water Data'!F62)),NA())</f>
        <v>#N/A</v>
      </c>
      <c r="K68" s="94" t="e">
        <f ca="true">+IF(AND(ISNUMBER(OFFSET('Water Data'!$F$6,0,10*ROW('Water Data'!F62))),'Data Summary'!BZ68="Yes"),OFFSET('Water Data'!$F$6,0,10*ROW('Water Data'!F62)),NA())</f>
        <v>#N/A</v>
      </c>
      <c r="L68" s="94" t="e">
        <f ca="true">+IF(AND(ISNUMBER(OFFSET('Water Data'!$F$9,0,10*ROW('Water Data'!F62))),'Data Summary'!CA68="Yes"),OFFSET('Water Data'!$F$9,0,10*ROW('Water Data'!F62)),NA())</f>
        <v>#N/A</v>
      </c>
      <c r="M68" s="94" t="e">
        <f ca="true">+IF(AND(ISNUMBER(OFFSET('Water Data'!$G$4,0,10*ROW('Water Data'!G62))),'Data Summary'!CB68="Yes"),100-OFFSET('Water Data'!$G$4,0,10*ROW('Water Data'!G62)),NA())</f>
        <v>#N/A</v>
      </c>
      <c r="N68" s="94" t="e">
        <f ca="true">+IF(AND(ISNUMBER(OFFSET('Water Data'!$G$6,0,10*ROW('Water Data'!G62))),'Data Summary'!CC68="Yes"),OFFSET('Water Data'!$G$6,0,10*ROW('Water Data'!G62)),NA())</f>
        <v>#N/A</v>
      </c>
      <c r="O68" s="94" t="e">
        <f ca="true">+IF(AND(ISNUMBER(OFFSET('Water Data'!$G$9,0,10*ROW('Water Data'!G62))),'Data Summary'!CD68="Yes"),OFFSET('Water Data'!$G$9,0,10*ROW('Water Data'!G62)),NA())</f>
        <v>#N/A</v>
      </c>
      <c r="P68" s="94" t="e">
        <f ca="true">+IF(AND(ISNUMBER(OFFSET('Water Data'!$H$4,0,10*ROW('Water Data'!H62))),'Data Summary'!CE68="Yes"),100-OFFSET('Water Data'!$H$4,0,10*ROW('Water Data'!H62)),NA())</f>
        <v>#N/A</v>
      </c>
      <c r="Q68" s="94" t="e">
        <f ca="true">+IF(AND(ISNUMBER(OFFSET('Water Data'!$H$6,0,10*ROW('Water Data'!H62))),'Data Summary'!CF68="Yes"),OFFSET('Water Data'!$H$6,0,10*ROW('Water Data'!H62)),NA())</f>
        <v>#N/A</v>
      </c>
      <c r="R68" s="94" t="e">
        <f ca="true">+IF(AND(ISNUMBER(OFFSET('Water Data'!$H$9,0,10*ROW('Water Data'!H62))),'Data Summary'!CG68="Yes"),OFFSET('Water Data'!$H$9,0,10*ROW('Water Data'!H62)),NA())</f>
        <v>#N/A</v>
      </c>
      <c r="S68" s="94" t="e">
        <f ca="true">+IF(AND(ISNUMBER(OFFSET('Water Data'!$I$4,0,10*ROW('Water Data'!I62))),'Data Summary'!CH68="Yes"),100-OFFSET('Water Data'!$I$4,0,10*ROW('Water Data'!I62)),NA())</f>
        <v>#N/A</v>
      </c>
      <c r="T68" s="94" t="e">
        <f ca="true">+IF(AND(ISNUMBER(OFFSET('Water Data'!$I$6,0,10*ROW('Water Data'!I62))),'Data Summary'!CI68="Yes"),OFFSET('Water Data'!$I$6,0,10*ROW('Water Data'!I62)),NA())</f>
        <v>#N/A</v>
      </c>
      <c r="U68" s="94" t="e">
        <f ca="true">+IF(AND(ISNUMBER(OFFSET('Water Data'!$I$9,0,10*ROW('Water Data'!I62))),'Data Summary'!CJ68="Yes"),OFFSET('Water Data'!$I$9,0,10*ROW('Water Data'!I62)),NA())</f>
        <v>#N/A</v>
      </c>
      <c r="V68" s="95" t="e">
        <f ca="true">+IF(AND(ISNUMBER(OFFSET('Sanitation Data'!$D$4,0,10*ROW('Sanitation Data'!D62))),'Data Summary'!CK68="Yes"),100-OFFSET('Sanitation Data'!$D$4,0,10*ROW('Sanitation Data'!D62)),NA())</f>
        <v>#N/A</v>
      </c>
      <c r="W68" s="95" t="e">
        <f ca="true">+IF(AND(ISNUMBER(OFFSET('Sanitation Data'!$D$6,0,10*ROW('Sanitation Data'!D62))),'Data Summary'!CL68="Yes"),OFFSET('Sanitation Data'!$D$6,0,10*ROW('Sanitation Data'!D62)),NA())</f>
        <v>#N/A</v>
      </c>
      <c r="X68" s="95" t="e">
        <f ca="true">+IF(AND(ISNUMBER(OFFSET('Sanitation Data'!$D$10,0,10*ROW('Sanitation Data'!D62))),'Data Summary'!CM68="Yes"),OFFSET('Sanitation Data'!$D$10,0,10*ROW('Sanitation Data'!D62)),NA())</f>
        <v>#N/A</v>
      </c>
      <c r="Y68" s="95" t="e">
        <f ca="true">+IF(AND(ISNUMBER(OFFSET('Sanitation Data'!$D$11,0,10*ROW('Sanitation Data'!D62))),'Data Summary'!CN68="Yes"),OFFSET('Sanitation Data'!$D$11,0,10*ROW('Sanitation Data'!D62)),NA())</f>
        <v>#N/A</v>
      </c>
      <c r="Z68" s="95" t="e">
        <f ca="true">+IF(AND(ISNUMBER(OFFSET('Sanitation Data'!$D$12,0,10*ROW('Sanitation Data'!D62))),'Data Summary'!CO68="Yes"),OFFSET('Sanitation Data'!$D$12,0,10*ROW('Sanitation Data'!D62)),NA())</f>
        <v>#N/A</v>
      </c>
      <c r="AA68" s="95" t="e">
        <f ca="true">+IF(AND(ISNUMBER(OFFSET('Sanitation Data'!$E$4,0,10*ROW('Sanitation Data'!E62))),'Data Summary'!CP68="Yes"),100-OFFSET('Sanitation Data'!$E$4,0,10*ROW('Sanitation Data'!E62)),NA())</f>
        <v>#N/A</v>
      </c>
      <c r="AB68" s="95" t="e">
        <f ca="true">+IF(AND(ISNUMBER(OFFSET('Sanitation Data'!$E$6,0,10*ROW('Sanitation Data'!E62))),'Data Summary'!CQ68="Yes"),OFFSET('Sanitation Data'!$E$6,0,10*ROW('Sanitation Data'!E62)),NA())</f>
        <v>#N/A</v>
      </c>
      <c r="AC68" s="95" t="e">
        <f ca="true">+IF(AND(ISNUMBER(OFFSET('Sanitation Data'!$E$10,0,10*ROW('Sanitation Data'!E62))),'Data Summary'!CR68="Yes"),OFFSET('Sanitation Data'!$E$10,0,10*ROW('Sanitation Data'!E62)),NA())</f>
        <v>#N/A</v>
      </c>
      <c r="AD68" s="95" t="e">
        <f ca="true">+IF(AND(ISNUMBER(OFFSET('Sanitation Data'!$E$11,0,10*ROW('Sanitation Data'!E62))),'Data Summary'!CS68="Yes"),OFFSET('Sanitation Data'!$E$11,0,10*ROW('Sanitation Data'!E62)),NA())</f>
        <v>#N/A</v>
      </c>
      <c r="AE68" s="95" t="e">
        <f ca="true">+IF(AND(ISNUMBER(OFFSET('Sanitation Data'!$E$12,0,10*ROW('Sanitation Data'!E62))),'Data Summary'!CT68="Yes"),OFFSET('Sanitation Data'!$E$12,0,10*ROW('Sanitation Data'!E62)),NA())</f>
        <v>#N/A</v>
      </c>
      <c r="AF68" s="95" t="e">
        <f ca="true">+IF(AND(ISNUMBER(OFFSET('Sanitation Data'!$F$4,0,10*ROW('Sanitation Data'!F62))),'Data Summary'!CU68="Yes"),100-OFFSET('Sanitation Data'!$F$4,0,10*ROW('Sanitation Data'!F62)),NA())</f>
        <v>#N/A</v>
      </c>
      <c r="AG68" s="95" t="e">
        <f ca="true">+IF(AND(ISNUMBER(OFFSET('Sanitation Data'!$F$6,0,10*ROW('Sanitation Data'!F62))),'Data Summary'!CV68="Yes"),OFFSET('Sanitation Data'!$F$6,0,10*ROW('Sanitation Data'!F62)),NA())</f>
        <v>#N/A</v>
      </c>
      <c r="AH68" s="95" t="e">
        <f ca="true">+IF(AND(ISNUMBER(OFFSET('Sanitation Data'!$F$10,0,10*ROW('Sanitation Data'!F62))),'Data Summary'!CW68="Yes"),OFFSET('Sanitation Data'!$F$10,0,10*ROW('Sanitation Data'!F62)),NA())</f>
        <v>#N/A</v>
      </c>
      <c r="AI68" s="95" t="e">
        <f ca="true">+IF(AND(ISNUMBER(OFFSET('Sanitation Data'!$F$11,0,10*ROW('Sanitation Data'!F62))),'Data Summary'!CX68="Yes"),OFFSET('Sanitation Data'!$F$11,0,10*ROW('Sanitation Data'!F62)),NA())</f>
        <v>#N/A</v>
      </c>
      <c r="AJ68" s="95" t="e">
        <f ca="true">+IF(AND(ISNUMBER(OFFSET('Sanitation Data'!$F$12,0,10*ROW('Sanitation Data'!F62))),'Data Summary'!CY68="Yes"),OFFSET('Sanitation Data'!$F$12,0,10*ROW('Sanitation Data'!F62)),NA())</f>
        <v>#N/A</v>
      </c>
      <c r="AK68" s="95" t="e">
        <f ca="true">+IF(AND(ISNUMBER(OFFSET('Sanitation Data'!$G$4,0,10*ROW('Sanitation Data'!G62))),'Data Summary'!CZ68="Yes"),100-OFFSET('Sanitation Data'!$G$4,0,10*ROW('Sanitation Data'!G62)),NA())</f>
        <v>#N/A</v>
      </c>
      <c r="AL68" s="95" t="e">
        <f ca="true">+IF(AND(ISNUMBER(OFFSET('Sanitation Data'!$G$6,0,10*ROW('Sanitation Data'!G62))),'Data Summary'!DA68="Yes"),OFFSET('Sanitation Data'!$G$6,0,10*ROW('Sanitation Data'!G62)),NA())</f>
        <v>#N/A</v>
      </c>
      <c r="AM68" s="95" t="e">
        <f ca="true">+IF(AND(ISNUMBER(OFFSET('Sanitation Data'!$G$10,0,10*ROW('Sanitation Data'!G62))),'Data Summary'!DB68="Yes"),OFFSET('Sanitation Data'!$G$10,0,10*ROW('Sanitation Data'!G62)),NA())</f>
        <v>#N/A</v>
      </c>
      <c r="AN68" s="95" t="e">
        <f ca="true">+IF(AND(ISNUMBER(OFFSET('Sanitation Data'!$G$11,0,10*ROW('Sanitation Data'!G62))),'Data Summary'!DC68="Yes"),OFFSET('Sanitation Data'!$G$11,0,10*ROW('Sanitation Data'!G62)),NA())</f>
        <v>#N/A</v>
      </c>
      <c r="AO68" s="95" t="e">
        <f ca="true">+IF(AND(ISNUMBER(OFFSET('Sanitation Data'!$G$12,0,10*ROW('Sanitation Data'!G62))),'Data Summary'!DD68="Yes"),OFFSET('Sanitation Data'!$G$12,0,10*ROW('Sanitation Data'!G62)),NA())</f>
        <v>#N/A</v>
      </c>
      <c r="AP68" s="95" t="e">
        <f ca="true">+IF(AND(ISNUMBER(OFFSET('Sanitation Data'!$H$4,0,10*ROW('Sanitation Data'!H62))),'Data Summary'!DE68="Yes"),100-OFFSET('Sanitation Data'!$H$4,0,10*ROW('Sanitation Data'!H62)),NA())</f>
        <v>#N/A</v>
      </c>
      <c r="AQ68" s="95" t="e">
        <f ca="true">+IF(AND(ISNUMBER(OFFSET('Sanitation Data'!$H$6,0,10*ROW('Sanitation Data'!H62))),'Data Summary'!DF68="Yes"),OFFSET('Sanitation Data'!$H$6,0,10*ROW('Sanitation Data'!H62)),NA())</f>
        <v>#N/A</v>
      </c>
      <c r="AR68" s="95" t="e">
        <f ca="true">+IF(AND(ISNUMBER(OFFSET('Sanitation Data'!$H$10,0,10*ROW('Sanitation Data'!H62))),'Data Summary'!DG68="Yes"),OFFSET('Sanitation Data'!$H$10,0,10*ROW('Sanitation Data'!H62)),NA())</f>
        <v>#N/A</v>
      </c>
      <c r="AS68" s="95" t="e">
        <f ca="true">+IF(AND(ISNUMBER(OFFSET('Sanitation Data'!$H$11,0,10*ROW('Sanitation Data'!H62))),'Data Summary'!DH68="Yes"),OFFSET('Sanitation Data'!$H$11,0,10*ROW('Sanitation Data'!H62)),NA())</f>
        <v>#N/A</v>
      </c>
      <c r="AT68" s="95" t="e">
        <f ca="true">+IF(AND(ISNUMBER(OFFSET('Sanitation Data'!$H$12,0,10*ROW('Sanitation Data'!H62))),'Data Summary'!DI68="Yes"),OFFSET('Sanitation Data'!$H$12,0,10*ROW('Sanitation Data'!H62)),NA())</f>
        <v>#N/A</v>
      </c>
      <c r="AU68" s="95" t="e">
        <f ca="true">+IF(AND(ISNUMBER(OFFSET('Sanitation Data'!$I$4,0,10*ROW('Sanitation Data'!I62))),'Data Summary'!DJ68="Yes"),100-OFFSET('Sanitation Data'!$I$4,0,10*ROW('Sanitation Data'!I62)),NA())</f>
        <v>#N/A</v>
      </c>
      <c r="AV68" s="95" t="e">
        <f ca="true">+IF(AND(ISNUMBER(OFFSET('Sanitation Data'!$I$6,0,10*ROW('Sanitation Data'!I62))),'Data Summary'!DK68="Yes"),OFFSET('Sanitation Data'!$I$6,0,10*ROW('Sanitation Data'!I62)),NA())</f>
        <v>#N/A</v>
      </c>
      <c r="AW68" s="95" t="e">
        <f ca="true">+IF(AND(ISNUMBER(OFFSET('Sanitation Data'!$I$10,0,10*ROW('Sanitation Data'!I62))),'Data Summary'!DL68="Yes"),OFFSET('Sanitation Data'!$I$10,0,10*ROW('Sanitation Data'!I62)),NA())</f>
        <v>#N/A</v>
      </c>
      <c r="AX68" s="95" t="e">
        <f ca="true">+IF(AND(ISNUMBER(OFFSET('Sanitation Data'!$I$11,0,10*ROW('Sanitation Data'!I62))),'Data Summary'!DM68="Yes"),OFFSET('Sanitation Data'!$I$11,0,10*ROW('Sanitation Data'!I62)),NA())</f>
        <v>#N/A</v>
      </c>
      <c r="AY68" s="95" t="e">
        <f ca="true">+IF(AND(ISNUMBER(OFFSET('Sanitation Data'!$I$12,0,10*ROW('Sanitation Data'!I62))),'Data Summary'!DN68="Yes"),OFFSET('Sanitation Data'!$I$12,0,10*ROW('Sanitation Data'!I62)),NA())</f>
        <v>#N/A</v>
      </c>
      <c r="AZ68" s="96" t="e">
        <f ca="true">+IF(AND(ISNUMBER(OFFSET('Hygiene Data'!$D$5,0,10*ROW('Hygiene Data'!D62))),'Data Summary'!DO68="Yes"),OFFSET('Hygiene Data'!$D$5,0,10*ROW('Hygiene Data'!D62)),NA())</f>
        <v>#N/A</v>
      </c>
      <c r="BA68" s="96" t="e">
        <f ca="true">+IF(AND(ISNUMBER(OFFSET('Hygiene Data'!$D$7,0,10*ROW('Hygiene Data'!D62))),'Data Summary'!DP68="Yes"),OFFSET('Hygiene Data'!$D$7,0,10*ROW('Hygiene Data'!D62)),NA())</f>
        <v>#N/A</v>
      </c>
      <c r="BB68" s="96" t="e">
        <f ca="true">+IF(AND(ISNUMBER(OFFSET('Hygiene Data'!$D$9,0,10*ROW('Hygiene Data'!D62))),'Data Summary'!DQ68="Yes"),OFFSET('Hygiene Data'!$D$9,0,10*ROW('Hygiene Data'!D62)),NA())</f>
        <v>#N/A</v>
      </c>
      <c r="BC68" s="96" t="e">
        <f ca="true">+IF(AND(ISNUMBER(OFFSET('Hygiene Data'!$E$5,0,10*ROW('Hygiene Data'!E62))),'Data Summary'!DR68="Yes"),OFFSET('Hygiene Data'!$E$5,0,10*ROW('Hygiene Data'!E62)),NA())</f>
        <v>#N/A</v>
      </c>
      <c r="BD68" s="96" t="e">
        <f ca="true">+IF(AND(ISNUMBER(OFFSET('Hygiene Data'!$E$7,0,10*ROW('Hygiene Data'!E62))),'Data Summary'!DS68="Yes"),OFFSET('Hygiene Data'!$E$7,0,10*ROW('Hygiene Data'!E62)),NA())</f>
        <v>#N/A</v>
      </c>
      <c r="BE68" s="96" t="e">
        <f ca="true">+IF(AND(ISNUMBER(OFFSET('Hygiene Data'!$E$9,0,10*ROW('Hygiene Data'!E62))),'Data Summary'!DT68="Yes"),OFFSET('Hygiene Data'!$E$9,0,10*ROW('Hygiene Data'!E62)),NA())</f>
        <v>#N/A</v>
      </c>
      <c r="BF68" s="96" t="e">
        <f ca="true">+IF(AND(ISNUMBER(OFFSET('Hygiene Data'!$F$5,0,10*ROW('Hygiene Data'!F62))),'Data Summary'!DU68="Yes"),OFFSET('Hygiene Data'!$F$5,0,10*ROW('Hygiene Data'!F62)),NA())</f>
        <v>#N/A</v>
      </c>
      <c r="BG68" s="96" t="e">
        <f ca="true">+IF(AND(ISNUMBER(OFFSET('Hygiene Data'!$F$7,0,10*ROW('Hygiene Data'!F62))),'Data Summary'!DV68="Yes"),OFFSET('Hygiene Data'!$F$7,0,10*ROW('Hygiene Data'!F62)),NA())</f>
        <v>#N/A</v>
      </c>
      <c r="BH68" s="96" t="e">
        <f ca="true">+IF(AND(ISNUMBER(OFFSET('Hygiene Data'!$F$9,0,10*ROW('Hygiene Data'!F62))),'Data Summary'!DW68="Yes"),OFFSET('Hygiene Data'!$F$9,0,10*ROW('Hygiene Data'!F62)),NA())</f>
        <v>#N/A</v>
      </c>
      <c r="BI68" s="96" t="e">
        <f ca="true">+IF(AND(ISNUMBER(OFFSET('Hygiene Data'!$G$5,0,10*ROW('Hygiene Data'!G62))),'Data Summary'!DX68="Yes"),OFFSET('Hygiene Data'!$G$5,0,10*ROW('Hygiene Data'!G62)),NA())</f>
        <v>#N/A</v>
      </c>
      <c r="BJ68" s="96" t="e">
        <f ca="true">+IF(AND(ISNUMBER(OFFSET('Hygiene Data'!$G$7,0,10*ROW('Hygiene Data'!G62))),'Data Summary'!DY68="Yes"),OFFSET('Hygiene Data'!$G$7,0,10*ROW('Hygiene Data'!G62)),NA())</f>
        <v>#N/A</v>
      </c>
      <c r="BK68" s="96" t="e">
        <f ca="true">+IF(AND(ISNUMBER(OFFSET('Hygiene Data'!$G$9,0,10*ROW('Hygiene Data'!G62))),'Data Summary'!DZ68="Yes"),OFFSET('Hygiene Data'!$G$9,0,10*ROW('Hygiene Data'!G62)),NA())</f>
        <v>#N/A</v>
      </c>
      <c r="BL68" s="96" t="e">
        <f ca="true">+IF(AND(ISNUMBER(OFFSET('Hygiene Data'!$H$5,0,10*ROW('Hygiene Data'!H62))),'Data Summary'!EA68="Yes"),OFFSET('Hygiene Data'!$H$5,0,10*ROW('Hygiene Data'!H62)),NA())</f>
        <v>#N/A</v>
      </c>
      <c r="BM68" s="96" t="e">
        <f ca="true">+IF(AND(ISNUMBER(OFFSET('Hygiene Data'!$H$7,0,10*ROW('Hygiene Data'!H62))),'Data Summary'!EB68="Yes"),OFFSET('Hygiene Data'!$H$7,0,10*ROW('Hygiene Data'!H62)),NA())</f>
        <v>#N/A</v>
      </c>
      <c r="BN68" s="96" t="e">
        <f ca="true">+IF(AND(ISNUMBER(OFFSET('Hygiene Data'!$H$9,0,10*ROW('Hygiene Data'!H62))),'Data Summary'!EC68="Yes"),OFFSET('Hygiene Data'!$H$9,0,10*ROW('Hygiene Data'!H62)),NA())</f>
        <v>#N/A</v>
      </c>
      <c r="BO68" s="96" t="e">
        <f ca="true">+IF(AND(ISNUMBER(OFFSET('Hygiene Data'!$I$5,0,10*ROW('Hygiene Data'!I62))),'Data Summary'!ED68="Yes"),OFFSET('Hygiene Data'!$I$5,0,10*ROW('Hygiene Data'!I62)),NA())</f>
        <v>#N/A</v>
      </c>
      <c r="BP68" s="96" t="e">
        <f ca="true">+IF(AND(ISNUMBER(OFFSET('Hygiene Data'!$I$7,0,10*ROW('Hygiene Data'!I62))),'Data Summary'!EE68="Yes"),OFFSET('Hygiene Data'!$I$7,0,10*ROW('Hygiene Data'!I62)),NA())</f>
        <v>#N/A</v>
      </c>
      <c r="BQ68" s="96" t="e">
        <f ca="true">+IF(AND(ISNUMBER(OFFSET('Hygiene Data'!$I$9,0,10*ROW('Hygiene Data'!I62))),'Data Summary'!EF68="Yes"),OFFSET('Hygiene Data'!$I$9,0,10*ROW('Hygiene Data'!I62)),NA())</f>
        <v>#N/A</v>
      </c>
    </row>
    <row xmlns:x14ac="http://schemas.microsoft.com/office/spreadsheetml/2009/9/ac" r="69" x14ac:dyDescent="0.2">
      <c r="A69" s="330" t="e">
        <f ca="true">+RIGHT('Data Summary'!A69,LEN('Data Summary'!A69)-9)</f>
        <v>#VALUE!</v>
      </c>
      <c r="B69" s="37" t="str">
        <f ca="true">+IF(ISTEXT('Data Summary'!B69),'Data Summary'!B69,"")</f>
        <v/>
      </c>
      <c r="C69" s="329" t="e">
        <f ca="true">+VALUE('Data Summary'!C69)</f>
        <v>#VALUE!</v>
      </c>
      <c r="D69" s="94" t="e">
        <f ca="true">+IF(AND(ISNUMBER(OFFSET('Water Data'!$D$4,0,10*ROW('Water Data'!D63))),'Data Summary'!BS69="Yes"),100-OFFSET('Water Data'!$D$4,0,10*ROW('Water Data'!D63)),NA())</f>
        <v>#N/A</v>
      </c>
      <c r="E69" s="94" t="e">
        <f ca="true">+IF(AND(ISNUMBER(OFFSET('Water Data'!$D$6,0,10*ROW('Water Data'!D63))),'Data Summary'!BT69="Yes"),OFFSET('Water Data'!$D$6,0,10*ROW('Water Data'!D63)),NA())</f>
        <v>#N/A</v>
      </c>
      <c r="F69" s="94" t="e">
        <f ca="true">+IF(AND(ISNUMBER(OFFSET('Water Data'!$D$9,0,10*ROW('Water Data'!D63))),'Data Summary'!BU69="Yes"),OFFSET('Water Data'!$D$9,0,10*ROW('Water Data'!D63)),NA())</f>
        <v>#N/A</v>
      </c>
      <c r="G69" s="94" t="e">
        <f ca="true">+IF(AND(ISNUMBER(OFFSET('Water Data'!$E$4,0,10*ROW('Water Data'!E63))),'Data Summary'!BV69="Yes"),100-OFFSET('Water Data'!$E$4,0,10*ROW('Water Data'!E63)),NA())</f>
        <v>#N/A</v>
      </c>
      <c r="H69" s="94" t="e">
        <f ca="true">+IF(AND(ISNUMBER(OFFSET('Water Data'!$E$6,0,10*ROW('Water Data'!E63))),'Data Summary'!BW69="Yes"),OFFSET('Water Data'!$E$6,0,10*ROW('Water Data'!E63)),NA())</f>
        <v>#N/A</v>
      </c>
      <c r="I69" s="94" t="e">
        <f ca="true">+IF(AND(ISNUMBER(OFFSET('Water Data'!$E$9,0,10*ROW('Water Data'!E63))),'Data Summary'!BX69="Yes"),OFFSET('Water Data'!$E$9,0,10*ROW('Water Data'!E63)),NA())</f>
        <v>#N/A</v>
      </c>
      <c r="J69" s="94" t="e">
        <f ca="true">+IF(AND(ISNUMBER(OFFSET('Water Data'!$F$4,0,10*ROW('Water Data'!F63))),'Data Summary'!BY69="Yes"),100-OFFSET('Water Data'!$F$4,0,10*ROW('Water Data'!F63)),NA())</f>
        <v>#N/A</v>
      </c>
      <c r="K69" s="94" t="e">
        <f ca="true">+IF(AND(ISNUMBER(OFFSET('Water Data'!$F$6,0,10*ROW('Water Data'!F63))),'Data Summary'!BZ69="Yes"),OFFSET('Water Data'!$F$6,0,10*ROW('Water Data'!F63)),NA())</f>
        <v>#N/A</v>
      </c>
      <c r="L69" s="94" t="e">
        <f ca="true">+IF(AND(ISNUMBER(OFFSET('Water Data'!$F$9,0,10*ROW('Water Data'!F63))),'Data Summary'!CA69="Yes"),OFFSET('Water Data'!$F$9,0,10*ROW('Water Data'!F63)),NA())</f>
        <v>#N/A</v>
      </c>
      <c r="M69" s="94" t="e">
        <f ca="true">+IF(AND(ISNUMBER(OFFSET('Water Data'!$G$4,0,10*ROW('Water Data'!G63))),'Data Summary'!CB69="Yes"),100-OFFSET('Water Data'!$G$4,0,10*ROW('Water Data'!G63)),NA())</f>
        <v>#N/A</v>
      </c>
      <c r="N69" s="94" t="e">
        <f ca="true">+IF(AND(ISNUMBER(OFFSET('Water Data'!$G$6,0,10*ROW('Water Data'!G63))),'Data Summary'!CC69="Yes"),OFFSET('Water Data'!$G$6,0,10*ROW('Water Data'!G63)),NA())</f>
        <v>#N/A</v>
      </c>
      <c r="O69" s="94" t="e">
        <f ca="true">+IF(AND(ISNUMBER(OFFSET('Water Data'!$G$9,0,10*ROW('Water Data'!G63))),'Data Summary'!CD69="Yes"),OFFSET('Water Data'!$G$9,0,10*ROW('Water Data'!G63)),NA())</f>
        <v>#N/A</v>
      </c>
      <c r="P69" s="94" t="e">
        <f ca="true">+IF(AND(ISNUMBER(OFFSET('Water Data'!$H$4,0,10*ROW('Water Data'!H63))),'Data Summary'!CE69="Yes"),100-OFFSET('Water Data'!$H$4,0,10*ROW('Water Data'!H63)),NA())</f>
        <v>#N/A</v>
      </c>
      <c r="Q69" s="94" t="e">
        <f ca="true">+IF(AND(ISNUMBER(OFFSET('Water Data'!$H$6,0,10*ROW('Water Data'!H63))),'Data Summary'!CF69="Yes"),OFFSET('Water Data'!$H$6,0,10*ROW('Water Data'!H63)),NA())</f>
        <v>#N/A</v>
      </c>
      <c r="R69" s="94" t="e">
        <f ca="true">+IF(AND(ISNUMBER(OFFSET('Water Data'!$H$9,0,10*ROW('Water Data'!H63))),'Data Summary'!CG69="Yes"),OFFSET('Water Data'!$H$9,0,10*ROW('Water Data'!H63)),NA())</f>
        <v>#N/A</v>
      </c>
      <c r="S69" s="94" t="e">
        <f ca="true">+IF(AND(ISNUMBER(OFFSET('Water Data'!$I$4,0,10*ROW('Water Data'!I63))),'Data Summary'!CH69="Yes"),100-OFFSET('Water Data'!$I$4,0,10*ROW('Water Data'!I63)),NA())</f>
        <v>#N/A</v>
      </c>
      <c r="T69" s="94" t="e">
        <f ca="true">+IF(AND(ISNUMBER(OFFSET('Water Data'!$I$6,0,10*ROW('Water Data'!I63))),'Data Summary'!CI69="Yes"),OFFSET('Water Data'!$I$6,0,10*ROW('Water Data'!I63)),NA())</f>
        <v>#N/A</v>
      </c>
      <c r="U69" s="94" t="e">
        <f ca="true">+IF(AND(ISNUMBER(OFFSET('Water Data'!$I$9,0,10*ROW('Water Data'!I63))),'Data Summary'!CJ69="Yes"),OFFSET('Water Data'!$I$9,0,10*ROW('Water Data'!I63)),NA())</f>
        <v>#N/A</v>
      </c>
      <c r="V69" s="95" t="e">
        <f ca="true">+IF(AND(ISNUMBER(OFFSET('Sanitation Data'!$D$4,0,10*ROW('Sanitation Data'!D63))),'Data Summary'!CK69="Yes"),100-OFFSET('Sanitation Data'!$D$4,0,10*ROW('Sanitation Data'!D63)),NA())</f>
        <v>#N/A</v>
      </c>
      <c r="W69" s="95" t="e">
        <f ca="true">+IF(AND(ISNUMBER(OFFSET('Sanitation Data'!$D$6,0,10*ROW('Sanitation Data'!D63))),'Data Summary'!CL69="Yes"),OFFSET('Sanitation Data'!$D$6,0,10*ROW('Sanitation Data'!D63)),NA())</f>
        <v>#N/A</v>
      </c>
      <c r="X69" s="95" t="e">
        <f ca="true">+IF(AND(ISNUMBER(OFFSET('Sanitation Data'!$D$10,0,10*ROW('Sanitation Data'!D63))),'Data Summary'!CM69="Yes"),OFFSET('Sanitation Data'!$D$10,0,10*ROW('Sanitation Data'!D63)),NA())</f>
        <v>#N/A</v>
      </c>
      <c r="Y69" s="95" t="e">
        <f ca="true">+IF(AND(ISNUMBER(OFFSET('Sanitation Data'!$D$11,0,10*ROW('Sanitation Data'!D63))),'Data Summary'!CN69="Yes"),OFFSET('Sanitation Data'!$D$11,0,10*ROW('Sanitation Data'!D63)),NA())</f>
        <v>#N/A</v>
      </c>
      <c r="Z69" s="95" t="e">
        <f ca="true">+IF(AND(ISNUMBER(OFFSET('Sanitation Data'!$D$12,0,10*ROW('Sanitation Data'!D63))),'Data Summary'!CO69="Yes"),OFFSET('Sanitation Data'!$D$12,0,10*ROW('Sanitation Data'!D63)),NA())</f>
        <v>#N/A</v>
      </c>
      <c r="AA69" s="95" t="e">
        <f ca="true">+IF(AND(ISNUMBER(OFFSET('Sanitation Data'!$E$4,0,10*ROW('Sanitation Data'!E63))),'Data Summary'!CP69="Yes"),100-OFFSET('Sanitation Data'!$E$4,0,10*ROW('Sanitation Data'!E63)),NA())</f>
        <v>#N/A</v>
      </c>
      <c r="AB69" s="95" t="e">
        <f ca="true">+IF(AND(ISNUMBER(OFFSET('Sanitation Data'!$E$6,0,10*ROW('Sanitation Data'!E63))),'Data Summary'!CQ69="Yes"),OFFSET('Sanitation Data'!$E$6,0,10*ROW('Sanitation Data'!E63)),NA())</f>
        <v>#N/A</v>
      </c>
      <c r="AC69" s="95" t="e">
        <f ca="true">+IF(AND(ISNUMBER(OFFSET('Sanitation Data'!$E$10,0,10*ROW('Sanitation Data'!E63))),'Data Summary'!CR69="Yes"),OFFSET('Sanitation Data'!$E$10,0,10*ROW('Sanitation Data'!E63)),NA())</f>
        <v>#N/A</v>
      </c>
      <c r="AD69" s="95" t="e">
        <f ca="true">+IF(AND(ISNUMBER(OFFSET('Sanitation Data'!$E$11,0,10*ROW('Sanitation Data'!E63))),'Data Summary'!CS69="Yes"),OFFSET('Sanitation Data'!$E$11,0,10*ROW('Sanitation Data'!E63)),NA())</f>
        <v>#N/A</v>
      </c>
      <c r="AE69" s="95" t="e">
        <f ca="true">+IF(AND(ISNUMBER(OFFSET('Sanitation Data'!$E$12,0,10*ROW('Sanitation Data'!E63))),'Data Summary'!CT69="Yes"),OFFSET('Sanitation Data'!$E$12,0,10*ROW('Sanitation Data'!E63)),NA())</f>
        <v>#N/A</v>
      </c>
      <c r="AF69" s="95" t="e">
        <f ca="true">+IF(AND(ISNUMBER(OFFSET('Sanitation Data'!$F$4,0,10*ROW('Sanitation Data'!F63))),'Data Summary'!CU69="Yes"),100-OFFSET('Sanitation Data'!$F$4,0,10*ROW('Sanitation Data'!F63)),NA())</f>
        <v>#N/A</v>
      </c>
      <c r="AG69" s="95" t="e">
        <f ca="true">+IF(AND(ISNUMBER(OFFSET('Sanitation Data'!$F$6,0,10*ROW('Sanitation Data'!F63))),'Data Summary'!CV69="Yes"),OFFSET('Sanitation Data'!$F$6,0,10*ROW('Sanitation Data'!F63)),NA())</f>
        <v>#N/A</v>
      </c>
      <c r="AH69" s="95" t="e">
        <f ca="true">+IF(AND(ISNUMBER(OFFSET('Sanitation Data'!$F$10,0,10*ROW('Sanitation Data'!F63))),'Data Summary'!CW69="Yes"),OFFSET('Sanitation Data'!$F$10,0,10*ROW('Sanitation Data'!F63)),NA())</f>
        <v>#N/A</v>
      </c>
      <c r="AI69" s="95" t="e">
        <f ca="true">+IF(AND(ISNUMBER(OFFSET('Sanitation Data'!$F$11,0,10*ROW('Sanitation Data'!F63))),'Data Summary'!CX69="Yes"),OFFSET('Sanitation Data'!$F$11,0,10*ROW('Sanitation Data'!F63)),NA())</f>
        <v>#N/A</v>
      </c>
      <c r="AJ69" s="95" t="e">
        <f ca="true">+IF(AND(ISNUMBER(OFFSET('Sanitation Data'!$F$12,0,10*ROW('Sanitation Data'!F63))),'Data Summary'!CY69="Yes"),OFFSET('Sanitation Data'!$F$12,0,10*ROW('Sanitation Data'!F63)),NA())</f>
        <v>#N/A</v>
      </c>
      <c r="AK69" s="95" t="e">
        <f ca="true">+IF(AND(ISNUMBER(OFFSET('Sanitation Data'!$G$4,0,10*ROW('Sanitation Data'!G63))),'Data Summary'!CZ69="Yes"),100-OFFSET('Sanitation Data'!$G$4,0,10*ROW('Sanitation Data'!G63)),NA())</f>
        <v>#N/A</v>
      </c>
      <c r="AL69" s="95" t="e">
        <f ca="true">+IF(AND(ISNUMBER(OFFSET('Sanitation Data'!$G$6,0,10*ROW('Sanitation Data'!G63))),'Data Summary'!DA69="Yes"),OFFSET('Sanitation Data'!$G$6,0,10*ROW('Sanitation Data'!G63)),NA())</f>
        <v>#N/A</v>
      </c>
      <c r="AM69" s="95" t="e">
        <f ca="true">+IF(AND(ISNUMBER(OFFSET('Sanitation Data'!$G$10,0,10*ROW('Sanitation Data'!G63))),'Data Summary'!DB69="Yes"),OFFSET('Sanitation Data'!$G$10,0,10*ROW('Sanitation Data'!G63)),NA())</f>
        <v>#N/A</v>
      </c>
      <c r="AN69" s="95" t="e">
        <f ca="true">+IF(AND(ISNUMBER(OFFSET('Sanitation Data'!$G$11,0,10*ROW('Sanitation Data'!G63))),'Data Summary'!DC69="Yes"),OFFSET('Sanitation Data'!$G$11,0,10*ROW('Sanitation Data'!G63)),NA())</f>
        <v>#N/A</v>
      </c>
      <c r="AO69" s="95" t="e">
        <f ca="true">+IF(AND(ISNUMBER(OFFSET('Sanitation Data'!$G$12,0,10*ROW('Sanitation Data'!G63))),'Data Summary'!DD69="Yes"),OFFSET('Sanitation Data'!$G$12,0,10*ROW('Sanitation Data'!G63)),NA())</f>
        <v>#N/A</v>
      </c>
      <c r="AP69" s="95" t="e">
        <f ca="true">+IF(AND(ISNUMBER(OFFSET('Sanitation Data'!$H$4,0,10*ROW('Sanitation Data'!H63))),'Data Summary'!DE69="Yes"),100-OFFSET('Sanitation Data'!$H$4,0,10*ROW('Sanitation Data'!H63)),NA())</f>
        <v>#N/A</v>
      </c>
      <c r="AQ69" s="95" t="e">
        <f ca="true">+IF(AND(ISNUMBER(OFFSET('Sanitation Data'!$H$6,0,10*ROW('Sanitation Data'!H63))),'Data Summary'!DF69="Yes"),OFFSET('Sanitation Data'!$H$6,0,10*ROW('Sanitation Data'!H63)),NA())</f>
        <v>#N/A</v>
      </c>
      <c r="AR69" s="95" t="e">
        <f ca="true">+IF(AND(ISNUMBER(OFFSET('Sanitation Data'!$H$10,0,10*ROW('Sanitation Data'!H63))),'Data Summary'!DG69="Yes"),OFFSET('Sanitation Data'!$H$10,0,10*ROW('Sanitation Data'!H63)),NA())</f>
        <v>#N/A</v>
      </c>
      <c r="AS69" s="95" t="e">
        <f ca="true">+IF(AND(ISNUMBER(OFFSET('Sanitation Data'!$H$11,0,10*ROW('Sanitation Data'!H63))),'Data Summary'!DH69="Yes"),OFFSET('Sanitation Data'!$H$11,0,10*ROW('Sanitation Data'!H63)),NA())</f>
        <v>#N/A</v>
      </c>
      <c r="AT69" s="95" t="e">
        <f ca="true">+IF(AND(ISNUMBER(OFFSET('Sanitation Data'!$H$12,0,10*ROW('Sanitation Data'!H63))),'Data Summary'!DI69="Yes"),OFFSET('Sanitation Data'!$H$12,0,10*ROW('Sanitation Data'!H63)),NA())</f>
        <v>#N/A</v>
      </c>
      <c r="AU69" s="95" t="e">
        <f ca="true">+IF(AND(ISNUMBER(OFFSET('Sanitation Data'!$I$4,0,10*ROW('Sanitation Data'!I63))),'Data Summary'!DJ69="Yes"),100-OFFSET('Sanitation Data'!$I$4,0,10*ROW('Sanitation Data'!I63)),NA())</f>
        <v>#N/A</v>
      </c>
      <c r="AV69" s="95" t="e">
        <f ca="true">+IF(AND(ISNUMBER(OFFSET('Sanitation Data'!$I$6,0,10*ROW('Sanitation Data'!I63))),'Data Summary'!DK69="Yes"),OFFSET('Sanitation Data'!$I$6,0,10*ROW('Sanitation Data'!I63)),NA())</f>
        <v>#N/A</v>
      </c>
      <c r="AW69" s="95" t="e">
        <f ca="true">+IF(AND(ISNUMBER(OFFSET('Sanitation Data'!$I$10,0,10*ROW('Sanitation Data'!I63))),'Data Summary'!DL69="Yes"),OFFSET('Sanitation Data'!$I$10,0,10*ROW('Sanitation Data'!I63)),NA())</f>
        <v>#N/A</v>
      </c>
      <c r="AX69" s="95" t="e">
        <f ca="true">+IF(AND(ISNUMBER(OFFSET('Sanitation Data'!$I$11,0,10*ROW('Sanitation Data'!I63))),'Data Summary'!DM69="Yes"),OFFSET('Sanitation Data'!$I$11,0,10*ROW('Sanitation Data'!I63)),NA())</f>
        <v>#N/A</v>
      </c>
      <c r="AY69" s="95" t="e">
        <f ca="true">+IF(AND(ISNUMBER(OFFSET('Sanitation Data'!$I$12,0,10*ROW('Sanitation Data'!I63))),'Data Summary'!DN69="Yes"),OFFSET('Sanitation Data'!$I$12,0,10*ROW('Sanitation Data'!I63)),NA())</f>
        <v>#N/A</v>
      </c>
      <c r="AZ69" s="96" t="e">
        <f ca="true">+IF(AND(ISNUMBER(OFFSET('Hygiene Data'!$D$5,0,10*ROW('Hygiene Data'!D63))),'Data Summary'!DO69="Yes"),OFFSET('Hygiene Data'!$D$5,0,10*ROW('Hygiene Data'!D63)),NA())</f>
        <v>#N/A</v>
      </c>
      <c r="BA69" s="96" t="e">
        <f ca="true">+IF(AND(ISNUMBER(OFFSET('Hygiene Data'!$D$7,0,10*ROW('Hygiene Data'!D63))),'Data Summary'!DP69="Yes"),OFFSET('Hygiene Data'!$D$7,0,10*ROW('Hygiene Data'!D63)),NA())</f>
        <v>#N/A</v>
      </c>
      <c r="BB69" s="96" t="e">
        <f ca="true">+IF(AND(ISNUMBER(OFFSET('Hygiene Data'!$D$9,0,10*ROW('Hygiene Data'!D63))),'Data Summary'!DQ69="Yes"),OFFSET('Hygiene Data'!$D$9,0,10*ROW('Hygiene Data'!D63)),NA())</f>
        <v>#N/A</v>
      </c>
      <c r="BC69" s="96" t="e">
        <f ca="true">+IF(AND(ISNUMBER(OFFSET('Hygiene Data'!$E$5,0,10*ROW('Hygiene Data'!E63))),'Data Summary'!DR69="Yes"),OFFSET('Hygiene Data'!$E$5,0,10*ROW('Hygiene Data'!E63)),NA())</f>
        <v>#N/A</v>
      </c>
      <c r="BD69" s="96" t="e">
        <f ca="true">+IF(AND(ISNUMBER(OFFSET('Hygiene Data'!$E$7,0,10*ROW('Hygiene Data'!E63))),'Data Summary'!DS69="Yes"),OFFSET('Hygiene Data'!$E$7,0,10*ROW('Hygiene Data'!E63)),NA())</f>
        <v>#N/A</v>
      </c>
      <c r="BE69" s="96" t="e">
        <f ca="true">+IF(AND(ISNUMBER(OFFSET('Hygiene Data'!$E$9,0,10*ROW('Hygiene Data'!E63))),'Data Summary'!DT69="Yes"),OFFSET('Hygiene Data'!$E$9,0,10*ROW('Hygiene Data'!E63)),NA())</f>
        <v>#N/A</v>
      </c>
      <c r="BF69" s="96" t="e">
        <f ca="true">+IF(AND(ISNUMBER(OFFSET('Hygiene Data'!$F$5,0,10*ROW('Hygiene Data'!F63))),'Data Summary'!DU69="Yes"),OFFSET('Hygiene Data'!$F$5,0,10*ROW('Hygiene Data'!F63)),NA())</f>
        <v>#N/A</v>
      </c>
      <c r="BG69" s="96" t="e">
        <f ca="true">+IF(AND(ISNUMBER(OFFSET('Hygiene Data'!$F$7,0,10*ROW('Hygiene Data'!F63))),'Data Summary'!DV69="Yes"),OFFSET('Hygiene Data'!$F$7,0,10*ROW('Hygiene Data'!F63)),NA())</f>
        <v>#N/A</v>
      </c>
      <c r="BH69" s="96" t="e">
        <f ca="true">+IF(AND(ISNUMBER(OFFSET('Hygiene Data'!$F$9,0,10*ROW('Hygiene Data'!F63))),'Data Summary'!DW69="Yes"),OFFSET('Hygiene Data'!$F$9,0,10*ROW('Hygiene Data'!F63)),NA())</f>
        <v>#N/A</v>
      </c>
      <c r="BI69" s="96" t="e">
        <f ca="true">+IF(AND(ISNUMBER(OFFSET('Hygiene Data'!$G$5,0,10*ROW('Hygiene Data'!G63))),'Data Summary'!DX69="Yes"),OFFSET('Hygiene Data'!$G$5,0,10*ROW('Hygiene Data'!G63)),NA())</f>
        <v>#N/A</v>
      </c>
      <c r="BJ69" s="96" t="e">
        <f ca="true">+IF(AND(ISNUMBER(OFFSET('Hygiene Data'!$G$7,0,10*ROW('Hygiene Data'!G63))),'Data Summary'!DY69="Yes"),OFFSET('Hygiene Data'!$G$7,0,10*ROW('Hygiene Data'!G63)),NA())</f>
        <v>#N/A</v>
      </c>
      <c r="BK69" s="96" t="e">
        <f ca="true">+IF(AND(ISNUMBER(OFFSET('Hygiene Data'!$G$9,0,10*ROW('Hygiene Data'!G63))),'Data Summary'!DZ69="Yes"),OFFSET('Hygiene Data'!$G$9,0,10*ROW('Hygiene Data'!G63)),NA())</f>
        <v>#N/A</v>
      </c>
      <c r="BL69" s="96" t="e">
        <f ca="true">+IF(AND(ISNUMBER(OFFSET('Hygiene Data'!$H$5,0,10*ROW('Hygiene Data'!H63))),'Data Summary'!EA69="Yes"),OFFSET('Hygiene Data'!$H$5,0,10*ROW('Hygiene Data'!H63)),NA())</f>
        <v>#N/A</v>
      </c>
      <c r="BM69" s="96" t="e">
        <f ca="true">+IF(AND(ISNUMBER(OFFSET('Hygiene Data'!$H$7,0,10*ROW('Hygiene Data'!H63))),'Data Summary'!EB69="Yes"),OFFSET('Hygiene Data'!$H$7,0,10*ROW('Hygiene Data'!H63)),NA())</f>
        <v>#N/A</v>
      </c>
      <c r="BN69" s="96" t="e">
        <f ca="true">+IF(AND(ISNUMBER(OFFSET('Hygiene Data'!$H$9,0,10*ROW('Hygiene Data'!H63))),'Data Summary'!EC69="Yes"),OFFSET('Hygiene Data'!$H$9,0,10*ROW('Hygiene Data'!H63)),NA())</f>
        <v>#N/A</v>
      </c>
      <c r="BO69" s="96" t="e">
        <f ca="true">+IF(AND(ISNUMBER(OFFSET('Hygiene Data'!$I$5,0,10*ROW('Hygiene Data'!I63))),'Data Summary'!ED69="Yes"),OFFSET('Hygiene Data'!$I$5,0,10*ROW('Hygiene Data'!I63)),NA())</f>
        <v>#N/A</v>
      </c>
      <c r="BP69" s="96" t="e">
        <f ca="true">+IF(AND(ISNUMBER(OFFSET('Hygiene Data'!$I$7,0,10*ROW('Hygiene Data'!I63))),'Data Summary'!EE69="Yes"),OFFSET('Hygiene Data'!$I$7,0,10*ROW('Hygiene Data'!I63)),NA())</f>
        <v>#N/A</v>
      </c>
      <c r="BQ69" s="96" t="e">
        <f ca="true">+IF(AND(ISNUMBER(OFFSET('Hygiene Data'!$I$9,0,10*ROW('Hygiene Data'!I63))),'Data Summary'!EF69="Yes"),OFFSET('Hygiene Data'!$I$9,0,10*ROW('Hygiene Data'!I63)),NA())</f>
        <v>#N/A</v>
      </c>
    </row>
    <row xmlns:x14ac="http://schemas.microsoft.com/office/spreadsheetml/2009/9/ac" r="70" x14ac:dyDescent="0.2">
      <c r="A70" s="330" t="e">
        <f ca="true">+RIGHT('Data Summary'!A70,LEN('Data Summary'!A70)-9)</f>
        <v>#VALUE!</v>
      </c>
      <c r="B70" s="37" t="str">
        <f ca="true">+IF(ISTEXT('Data Summary'!B70),'Data Summary'!B70,"")</f>
        <v/>
      </c>
      <c r="C70" s="329" t="e">
        <f ca="true">+VALUE('Data Summary'!C70)</f>
        <v>#VALUE!</v>
      </c>
      <c r="D70" s="94" t="e">
        <f ca="true">+IF(AND(ISNUMBER(OFFSET('Water Data'!$D$4,0,10*ROW('Water Data'!D64))),'Data Summary'!BS70="Yes"),100-OFFSET('Water Data'!$D$4,0,10*ROW('Water Data'!D64)),NA())</f>
        <v>#N/A</v>
      </c>
      <c r="E70" s="94" t="e">
        <f ca="true">+IF(AND(ISNUMBER(OFFSET('Water Data'!$D$6,0,10*ROW('Water Data'!D64))),'Data Summary'!BT70="Yes"),OFFSET('Water Data'!$D$6,0,10*ROW('Water Data'!D64)),NA())</f>
        <v>#N/A</v>
      </c>
      <c r="F70" s="94" t="e">
        <f ca="true">+IF(AND(ISNUMBER(OFFSET('Water Data'!$D$9,0,10*ROW('Water Data'!D64))),'Data Summary'!BU70="Yes"),OFFSET('Water Data'!$D$9,0,10*ROW('Water Data'!D64)),NA())</f>
        <v>#N/A</v>
      </c>
      <c r="G70" s="94" t="e">
        <f ca="true">+IF(AND(ISNUMBER(OFFSET('Water Data'!$E$4,0,10*ROW('Water Data'!E64))),'Data Summary'!BV70="Yes"),100-OFFSET('Water Data'!$E$4,0,10*ROW('Water Data'!E64)),NA())</f>
        <v>#N/A</v>
      </c>
      <c r="H70" s="94" t="e">
        <f ca="true">+IF(AND(ISNUMBER(OFFSET('Water Data'!$E$6,0,10*ROW('Water Data'!E64))),'Data Summary'!BW70="Yes"),OFFSET('Water Data'!$E$6,0,10*ROW('Water Data'!E64)),NA())</f>
        <v>#N/A</v>
      </c>
      <c r="I70" s="94" t="e">
        <f ca="true">+IF(AND(ISNUMBER(OFFSET('Water Data'!$E$9,0,10*ROW('Water Data'!E64))),'Data Summary'!BX70="Yes"),OFFSET('Water Data'!$E$9,0,10*ROW('Water Data'!E64)),NA())</f>
        <v>#N/A</v>
      </c>
      <c r="J70" s="94" t="e">
        <f ca="true">+IF(AND(ISNUMBER(OFFSET('Water Data'!$F$4,0,10*ROW('Water Data'!F64))),'Data Summary'!BY70="Yes"),100-OFFSET('Water Data'!$F$4,0,10*ROW('Water Data'!F64)),NA())</f>
        <v>#N/A</v>
      </c>
      <c r="K70" s="94" t="e">
        <f ca="true">+IF(AND(ISNUMBER(OFFSET('Water Data'!$F$6,0,10*ROW('Water Data'!F64))),'Data Summary'!BZ70="Yes"),OFFSET('Water Data'!$F$6,0,10*ROW('Water Data'!F64)),NA())</f>
        <v>#N/A</v>
      </c>
      <c r="L70" s="94" t="e">
        <f ca="true">+IF(AND(ISNUMBER(OFFSET('Water Data'!$F$9,0,10*ROW('Water Data'!F64))),'Data Summary'!CA70="Yes"),OFFSET('Water Data'!$F$9,0,10*ROW('Water Data'!F64)),NA())</f>
        <v>#N/A</v>
      </c>
      <c r="M70" s="94" t="e">
        <f ca="true">+IF(AND(ISNUMBER(OFFSET('Water Data'!$G$4,0,10*ROW('Water Data'!G64))),'Data Summary'!CB70="Yes"),100-OFFSET('Water Data'!$G$4,0,10*ROW('Water Data'!G64)),NA())</f>
        <v>#N/A</v>
      </c>
      <c r="N70" s="94" t="e">
        <f ca="true">+IF(AND(ISNUMBER(OFFSET('Water Data'!$G$6,0,10*ROW('Water Data'!G64))),'Data Summary'!CC70="Yes"),OFFSET('Water Data'!$G$6,0,10*ROW('Water Data'!G64)),NA())</f>
        <v>#N/A</v>
      </c>
      <c r="O70" s="94" t="e">
        <f ca="true">+IF(AND(ISNUMBER(OFFSET('Water Data'!$G$9,0,10*ROW('Water Data'!G64))),'Data Summary'!CD70="Yes"),OFFSET('Water Data'!$G$9,0,10*ROW('Water Data'!G64)),NA())</f>
        <v>#N/A</v>
      </c>
      <c r="P70" s="94" t="e">
        <f ca="true">+IF(AND(ISNUMBER(OFFSET('Water Data'!$H$4,0,10*ROW('Water Data'!H64))),'Data Summary'!CE70="Yes"),100-OFFSET('Water Data'!$H$4,0,10*ROW('Water Data'!H64)),NA())</f>
        <v>#N/A</v>
      </c>
      <c r="Q70" s="94" t="e">
        <f ca="true">+IF(AND(ISNUMBER(OFFSET('Water Data'!$H$6,0,10*ROW('Water Data'!H64))),'Data Summary'!CF70="Yes"),OFFSET('Water Data'!$H$6,0,10*ROW('Water Data'!H64)),NA())</f>
        <v>#N/A</v>
      </c>
      <c r="R70" s="94" t="e">
        <f ca="true">+IF(AND(ISNUMBER(OFFSET('Water Data'!$H$9,0,10*ROW('Water Data'!H64))),'Data Summary'!CG70="Yes"),OFFSET('Water Data'!$H$9,0,10*ROW('Water Data'!H64)),NA())</f>
        <v>#N/A</v>
      </c>
      <c r="S70" s="94" t="e">
        <f ca="true">+IF(AND(ISNUMBER(OFFSET('Water Data'!$I$4,0,10*ROW('Water Data'!I64))),'Data Summary'!CH70="Yes"),100-OFFSET('Water Data'!$I$4,0,10*ROW('Water Data'!I64)),NA())</f>
        <v>#N/A</v>
      </c>
      <c r="T70" s="94" t="e">
        <f ca="true">+IF(AND(ISNUMBER(OFFSET('Water Data'!$I$6,0,10*ROW('Water Data'!I64))),'Data Summary'!CI70="Yes"),OFFSET('Water Data'!$I$6,0,10*ROW('Water Data'!I64)),NA())</f>
        <v>#N/A</v>
      </c>
      <c r="U70" s="94" t="e">
        <f ca="true">+IF(AND(ISNUMBER(OFFSET('Water Data'!$I$9,0,10*ROW('Water Data'!I64))),'Data Summary'!CJ70="Yes"),OFFSET('Water Data'!$I$9,0,10*ROW('Water Data'!I64)),NA())</f>
        <v>#N/A</v>
      </c>
      <c r="V70" s="95" t="e">
        <f ca="true">+IF(AND(ISNUMBER(OFFSET('Sanitation Data'!$D$4,0,10*ROW('Sanitation Data'!D64))),'Data Summary'!CK70="Yes"),100-OFFSET('Sanitation Data'!$D$4,0,10*ROW('Sanitation Data'!D64)),NA())</f>
        <v>#N/A</v>
      </c>
      <c r="W70" s="95" t="e">
        <f ca="true">+IF(AND(ISNUMBER(OFFSET('Sanitation Data'!$D$6,0,10*ROW('Sanitation Data'!D64))),'Data Summary'!CL70="Yes"),OFFSET('Sanitation Data'!$D$6,0,10*ROW('Sanitation Data'!D64)),NA())</f>
        <v>#N/A</v>
      </c>
      <c r="X70" s="95" t="e">
        <f ca="true">+IF(AND(ISNUMBER(OFFSET('Sanitation Data'!$D$10,0,10*ROW('Sanitation Data'!D64))),'Data Summary'!CM70="Yes"),OFFSET('Sanitation Data'!$D$10,0,10*ROW('Sanitation Data'!D64)),NA())</f>
        <v>#N/A</v>
      </c>
      <c r="Y70" s="95" t="e">
        <f ca="true">+IF(AND(ISNUMBER(OFFSET('Sanitation Data'!$D$11,0,10*ROW('Sanitation Data'!D64))),'Data Summary'!CN70="Yes"),OFFSET('Sanitation Data'!$D$11,0,10*ROW('Sanitation Data'!D64)),NA())</f>
        <v>#N/A</v>
      </c>
      <c r="Z70" s="95" t="e">
        <f ca="true">+IF(AND(ISNUMBER(OFFSET('Sanitation Data'!$D$12,0,10*ROW('Sanitation Data'!D64))),'Data Summary'!CO70="Yes"),OFFSET('Sanitation Data'!$D$12,0,10*ROW('Sanitation Data'!D64)),NA())</f>
        <v>#N/A</v>
      </c>
      <c r="AA70" s="95" t="e">
        <f ca="true">+IF(AND(ISNUMBER(OFFSET('Sanitation Data'!$E$4,0,10*ROW('Sanitation Data'!E64))),'Data Summary'!CP70="Yes"),100-OFFSET('Sanitation Data'!$E$4,0,10*ROW('Sanitation Data'!E64)),NA())</f>
        <v>#N/A</v>
      </c>
      <c r="AB70" s="95" t="e">
        <f ca="true">+IF(AND(ISNUMBER(OFFSET('Sanitation Data'!$E$6,0,10*ROW('Sanitation Data'!E64))),'Data Summary'!CQ70="Yes"),OFFSET('Sanitation Data'!$E$6,0,10*ROW('Sanitation Data'!E64)),NA())</f>
        <v>#N/A</v>
      </c>
      <c r="AC70" s="95" t="e">
        <f ca="true">+IF(AND(ISNUMBER(OFFSET('Sanitation Data'!$E$10,0,10*ROW('Sanitation Data'!E64))),'Data Summary'!CR70="Yes"),OFFSET('Sanitation Data'!$E$10,0,10*ROW('Sanitation Data'!E64)),NA())</f>
        <v>#N/A</v>
      </c>
      <c r="AD70" s="95" t="e">
        <f ca="true">+IF(AND(ISNUMBER(OFFSET('Sanitation Data'!$E$11,0,10*ROW('Sanitation Data'!E64))),'Data Summary'!CS70="Yes"),OFFSET('Sanitation Data'!$E$11,0,10*ROW('Sanitation Data'!E64)),NA())</f>
        <v>#N/A</v>
      </c>
      <c r="AE70" s="95" t="e">
        <f ca="true">+IF(AND(ISNUMBER(OFFSET('Sanitation Data'!$E$12,0,10*ROW('Sanitation Data'!E64))),'Data Summary'!CT70="Yes"),OFFSET('Sanitation Data'!$E$12,0,10*ROW('Sanitation Data'!E64)),NA())</f>
        <v>#N/A</v>
      </c>
      <c r="AF70" s="95" t="e">
        <f ca="true">+IF(AND(ISNUMBER(OFFSET('Sanitation Data'!$F$4,0,10*ROW('Sanitation Data'!F64))),'Data Summary'!CU70="Yes"),100-OFFSET('Sanitation Data'!$F$4,0,10*ROW('Sanitation Data'!F64)),NA())</f>
        <v>#N/A</v>
      </c>
      <c r="AG70" s="95" t="e">
        <f ca="true">+IF(AND(ISNUMBER(OFFSET('Sanitation Data'!$F$6,0,10*ROW('Sanitation Data'!F64))),'Data Summary'!CV70="Yes"),OFFSET('Sanitation Data'!$F$6,0,10*ROW('Sanitation Data'!F64)),NA())</f>
        <v>#N/A</v>
      </c>
      <c r="AH70" s="95" t="e">
        <f ca="true">+IF(AND(ISNUMBER(OFFSET('Sanitation Data'!$F$10,0,10*ROW('Sanitation Data'!F64))),'Data Summary'!CW70="Yes"),OFFSET('Sanitation Data'!$F$10,0,10*ROW('Sanitation Data'!F64)),NA())</f>
        <v>#N/A</v>
      </c>
      <c r="AI70" s="95" t="e">
        <f ca="true">+IF(AND(ISNUMBER(OFFSET('Sanitation Data'!$F$11,0,10*ROW('Sanitation Data'!F64))),'Data Summary'!CX70="Yes"),OFFSET('Sanitation Data'!$F$11,0,10*ROW('Sanitation Data'!F64)),NA())</f>
        <v>#N/A</v>
      </c>
      <c r="AJ70" s="95" t="e">
        <f ca="true">+IF(AND(ISNUMBER(OFFSET('Sanitation Data'!$F$12,0,10*ROW('Sanitation Data'!F64))),'Data Summary'!CY70="Yes"),OFFSET('Sanitation Data'!$F$12,0,10*ROW('Sanitation Data'!F64)),NA())</f>
        <v>#N/A</v>
      </c>
      <c r="AK70" s="95" t="e">
        <f ca="true">+IF(AND(ISNUMBER(OFFSET('Sanitation Data'!$G$4,0,10*ROW('Sanitation Data'!G64))),'Data Summary'!CZ70="Yes"),100-OFFSET('Sanitation Data'!$G$4,0,10*ROW('Sanitation Data'!G64)),NA())</f>
        <v>#N/A</v>
      </c>
      <c r="AL70" s="95" t="e">
        <f ca="true">+IF(AND(ISNUMBER(OFFSET('Sanitation Data'!$G$6,0,10*ROW('Sanitation Data'!G64))),'Data Summary'!DA70="Yes"),OFFSET('Sanitation Data'!$G$6,0,10*ROW('Sanitation Data'!G64)),NA())</f>
        <v>#N/A</v>
      </c>
      <c r="AM70" s="95" t="e">
        <f ca="true">+IF(AND(ISNUMBER(OFFSET('Sanitation Data'!$G$10,0,10*ROW('Sanitation Data'!G64))),'Data Summary'!DB70="Yes"),OFFSET('Sanitation Data'!$G$10,0,10*ROW('Sanitation Data'!G64)),NA())</f>
        <v>#N/A</v>
      </c>
      <c r="AN70" s="95" t="e">
        <f ca="true">+IF(AND(ISNUMBER(OFFSET('Sanitation Data'!$G$11,0,10*ROW('Sanitation Data'!G64))),'Data Summary'!DC70="Yes"),OFFSET('Sanitation Data'!$G$11,0,10*ROW('Sanitation Data'!G64)),NA())</f>
        <v>#N/A</v>
      </c>
      <c r="AO70" s="95" t="e">
        <f ca="true">+IF(AND(ISNUMBER(OFFSET('Sanitation Data'!$G$12,0,10*ROW('Sanitation Data'!G64))),'Data Summary'!DD70="Yes"),OFFSET('Sanitation Data'!$G$12,0,10*ROW('Sanitation Data'!G64)),NA())</f>
        <v>#N/A</v>
      </c>
      <c r="AP70" s="95" t="e">
        <f ca="true">+IF(AND(ISNUMBER(OFFSET('Sanitation Data'!$H$4,0,10*ROW('Sanitation Data'!H64))),'Data Summary'!DE70="Yes"),100-OFFSET('Sanitation Data'!$H$4,0,10*ROW('Sanitation Data'!H64)),NA())</f>
        <v>#N/A</v>
      </c>
      <c r="AQ70" s="95" t="e">
        <f ca="true">+IF(AND(ISNUMBER(OFFSET('Sanitation Data'!$H$6,0,10*ROW('Sanitation Data'!H64))),'Data Summary'!DF70="Yes"),OFFSET('Sanitation Data'!$H$6,0,10*ROW('Sanitation Data'!H64)),NA())</f>
        <v>#N/A</v>
      </c>
      <c r="AR70" s="95" t="e">
        <f ca="true">+IF(AND(ISNUMBER(OFFSET('Sanitation Data'!$H$10,0,10*ROW('Sanitation Data'!H64))),'Data Summary'!DG70="Yes"),OFFSET('Sanitation Data'!$H$10,0,10*ROW('Sanitation Data'!H64)),NA())</f>
        <v>#N/A</v>
      </c>
      <c r="AS70" s="95" t="e">
        <f ca="true">+IF(AND(ISNUMBER(OFFSET('Sanitation Data'!$H$11,0,10*ROW('Sanitation Data'!H64))),'Data Summary'!DH70="Yes"),OFFSET('Sanitation Data'!$H$11,0,10*ROW('Sanitation Data'!H64)),NA())</f>
        <v>#N/A</v>
      </c>
      <c r="AT70" s="95" t="e">
        <f ca="true">+IF(AND(ISNUMBER(OFFSET('Sanitation Data'!$H$12,0,10*ROW('Sanitation Data'!H64))),'Data Summary'!DI70="Yes"),OFFSET('Sanitation Data'!$H$12,0,10*ROW('Sanitation Data'!H64)),NA())</f>
        <v>#N/A</v>
      </c>
      <c r="AU70" s="95" t="e">
        <f ca="true">+IF(AND(ISNUMBER(OFFSET('Sanitation Data'!$I$4,0,10*ROW('Sanitation Data'!I64))),'Data Summary'!DJ70="Yes"),100-OFFSET('Sanitation Data'!$I$4,0,10*ROW('Sanitation Data'!I64)),NA())</f>
        <v>#N/A</v>
      </c>
      <c r="AV70" s="95" t="e">
        <f ca="true">+IF(AND(ISNUMBER(OFFSET('Sanitation Data'!$I$6,0,10*ROW('Sanitation Data'!I64))),'Data Summary'!DK70="Yes"),OFFSET('Sanitation Data'!$I$6,0,10*ROW('Sanitation Data'!I64)),NA())</f>
        <v>#N/A</v>
      </c>
      <c r="AW70" s="95" t="e">
        <f ca="true">+IF(AND(ISNUMBER(OFFSET('Sanitation Data'!$I$10,0,10*ROW('Sanitation Data'!I64))),'Data Summary'!DL70="Yes"),OFFSET('Sanitation Data'!$I$10,0,10*ROW('Sanitation Data'!I64)),NA())</f>
        <v>#N/A</v>
      </c>
      <c r="AX70" s="95" t="e">
        <f ca="true">+IF(AND(ISNUMBER(OFFSET('Sanitation Data'!$I$11,0,10*ROW('Sanitation Data'!I64))),'Data Summary'!DM70="Yes"),OFFSET('Sanitation Data'!$I$11,0,10*ROW('Sanitation Data'!I64)),NA())</f>
        <v>#N/A</v>
      </c>
      <c r="AY70" s="95" t="e">
        <f ca="true">+IF(AND(ISNUMBER(OFFSET('Sanitation Data'!$I$12,0,10*ROW('Sanitation Data'!I64))),'Data Summary'!DN70="Yes"),OFFSET('Sanitation Data'!$I$12,0,10*ROW('Sanitation Data'!I64)),NA())</f>
        <v>#N/A</v>
      </c>
      <c r="AZ70" s="96" t="e">
        <f ca="true">+IF(AND(ISNUMBER(OFFSET('Hygiene Data'!$D$5,0,10*ROW('Hygiene Data'!D64))),'Data Summary'!DO70="Yes"),OFFSET('Hygiene Data'!$D$5,0,10*ROW('Hygiene Data'!D64)),NA())</f>
        <v>#N/A</v>
      </c>
      <c r="BA70" s="96" t="e">
        <f ca="true">+IF(AND(ISNUMBER(OFFSET('Hygiene Data'!$D$7,0,10*ROW('Hygiene Data'!D64))),'Data Summary'!DP70="Yes"),OFFSET('Hygiene Data'!$D$7,0,10*ROW('Hygiene Data'!D64)),NA())</f>
        <v>#N/A</v>
      </c>
      <c r="BB70" s="96" t="e">
        <f ca="true">+IF(AND(ISNUMBER(OFFSET('Hygiene Data'!$D$9,0,10*ROW('Hygiene Data'!D64))),'Data Summary'!DQ70="Yes"),OFFSET('Hygiene Data'!$D$9,0,10*ROW('Hygiene Data'!D64)),NA())</f>
        <v>#N/A</v>
      </c>
      <c r="BC70" s="96" t="e">
        <f ca="true">+IF(AND(ISNUMBER(OFFSET('Hygiene Data'!$E$5,0,10*ROW('Hygiene Data'!E64))),'Data Summary'!DR70="Yes"),OFFSET('Hygiene Data'!$E$5,0,10*ROW('Hygiene Data'!E64)),NA())</f>
        <v>#N/A</v>
      </c>
      <c r="BD70" s="96" t="e">
        <f ca="true">+IF(AND(ISNUMBER(OFFSET('Hygiene Data'!$E$7,0,10*ROW('Hygiene Data'!E64))),'Data Summary'!DS70="Yes"),OFFSET('Hygiene Data'!$E$7,0,10*ROW('Hygiene Data'!E64)),NA())</f>
        <v>#N/A</v>
      </c>
      <c r="BE70" s="96" t="e">
        <f ca="true">+IF(AND(ISNUMBER(OFFSET('Hygiene Data'!$E$9,0,10*ROW('Hygiene Data'!E64))),'Data Summary'!DT70="Yes"),OFFSET('Hygiene Data'!$E$9,0,10*ROW('Hygiene Data'!E64)),NA())</f>
        <v>#N/A</v>
      </c>
      <c r="BF70" s="96" t="e">
        <f ca="true">+IF(AND(ISNUMBER(OFFSET('Hygiene Data'!$F$5,0,10*ROW('Hygiene Data'!F64))),'Data Summary'!DU70="Yes"),OFFSET('Hygiene Data'!$F$5,0,10*ROW('Hygiene Data'!F64)),NA())</f>
        <v>#N/A</v>
      </c>
      <c r="BG70" s="96" t="e">
        <f ca="true">+IF(AND(ISNUMBER(OFFSET('Hygiene Data'!$F$7,0,10*ROW('Hygiene Data'!F64))),'Data Summary'!DV70="Yes"),OFFSET('Hygiene Data'!$F$7,0,10*ROW('Hygiene Data'!F64)),NA())</f>
        <v>#N/A</v>
      </c>
      <c r="BH70" s="96" t="e">
        <f ca="true">+IF(AND(ISNUMBER(OFFSET('Hygiene Data'!$F$9,0,10*ROW('Hygiene Data'!F64))),'Data Summary'!DW70="Yes"),OFFSET('Hygiene Data'!$F$9,0,10*ROW('Hygiene Data'!F64)),NA())</f>
        <v>#N/A</v>
      </c>
      <c r="BI70" s="96" t="e">
        <f ca="true">+IF(AND(ISNUMBER(OFFSET('Hygiene Data'!$G$5,0,10*ROW('Hygiene Data'!G64))),'Data Summary'!DX70="Yes"),OFFSET('Hygiene Data'!$G$5,0,10*ROW('Hygiene Data'!G64)),NA())</f>
        <v>#N/A</v>
      </c>
      <c r="BJ70" s="96" t="e">
        <f ca="true">+IF(AND(ISNUMBER(OFFSET('Hygiene Data'!$G$7,0,10*ROW('Hygiene Data'!G64))),'Data Summary'!DY70="Yes"),OFFSET('Hygiene Data'!$G$7,0,10*ROW('Hygiene Data'!G64)),NA())</f>
        <v>#N/A</v>
      </c>
      <c r="BK70" s="96" t="e">
        <f ca="true">+IF(AND(ISNUMBER(OFFSET('Hygiene Data'!$G$9,0,10*ROW('Hygiene Data'!G64))),'Data Summary'!DZ70="Yes"),OFFSET('Hygiene Data'!$G$9,0,10*ROW('Hygiene Data'!G64)),NA())</f>
        <v>#N/A</v>
      </c>
      <c r="BL70" s="96" t="e">
        <f ca="true">+IF(AND(ISNUMBER(OFFSET('Hygiene Data'!$H$5,0,10*ROW('Hygiene Data'!H64))),'Data Summary'!EA70="Yes"),OFFSET('Hygiene Data'!$H$5,0,10*ROW('Hygiene Data'!H64)),NA())</f>
        <v>#N/A</v>
      </c>
      <c r="BM70" s="96" t="e">
        <f ca="true">+IF(AND(ISNUMBER(OFFSET('Hygiene Data'!$H$7,0,10*ROW('Hygiene Data'!H64))),'Data Summary'!EB70="Yes"),OFFSET('Hygiene Data'!$H$7,0,10*ROW('Hygiene Data'!H64)),NA())</f>
        <v>#N/A</v>
      </c>
      <c r="BN70" s="96" t="e">
        <f ca="true">+IF(AND(ISNUMBER(OFFSET('Hygiene Data'!$H$9,0,10*ROW('Hygiene Data'!H64))),'Data Summary'!EC70="Yes"),OFFSET('Hygiene Data'!$H$9,0,10*ROW('Hygiene Data'!H64)),NA())</f>
        <v>#N/A</v>
      </c>
      <c r="BO70" s="96" t="e">
        <f ca="true">+IF(AND(ISNUMBER(OFFSET('Hygiene Data'!$I$5,0,10*ROW('Hygiene Data'!I64))),'Data Summary'!ED70="Yes"),OFFSET('Hygiene Data'!$I$5,0,10*ROW('Hygiene Data'!I64)),NA())</f>
        <v>#N/A</v>
      </c>
      <c r="BP70" s="96" t="e">
        <f ca="true">+IF(AND(ISNUMBER(OFFSET('Hygiene Data'!$I$7,0,10*ROW('Hygiene Data'!I64))),'Data Summary'!EE70="Yes"),OFFSET('Hygiene Data'!$I$7,0,10*ROW('Hygiene Data'!I64)),NA())</f>
        <v>#N/A</v>
      </c>
      <c r="BQ70" s="96" t="e">
        <f ca="true">+IF(AND(ISNUMBER(OFFSET('Hygiene Data'!$I$9,0,10*ROW('Hygiene Data'!I64))),'Data Summary'!EF70="Yes"),OFFSET('Hygiene Data'!$I$9,0,10*ROW('Hygiene Data'!I64)),NA())</f>
        <v>#N/A</v>
      </c>
    </row>
    <row xmlns:x14ac="http://schemas.microsoft.com/office/spreadsheetml/2009/9/ac" r="71" x14ac:dyDescent="0.2">
      <c r="A71" s="330" t="e">
        <f ca="true">+RIGHT('Data Summary'!A71,LEN('Data Summary'!A71)-9)</f>
        <v>#VALUE!</v>
      </c>
      <c r="B71" s="37" t="str">
        <f ca="true">+IF(ISTEXT('Data Summary'!B71),'Data Summary'!B71,"")</f>
        <v/>
      </c>
      <c r="C71" s="329" t="e">
        <f ca="true">+VALUE('Data Summary'!C71)</f>
        <v>#VALUE!</v>
      </c>
      <c r="D71" s="94" t="e">
        <f ca="true">+IF(AND(ISNUMBER(OFFSET('Water Data'!$D$4,0,10*ROW('Water Data'!D65))),'Data Summary'!BS71="Yes"),100-OFFSET('Water Data'!$D$4,0,10*ROW('Water Data'!D65)),NA())</f>
        <v>#N/A</v>
      </c>
      <c r="E71" s="94" t="e">
        <f ca="true">+IF(AND(ISNUMBER(OFFSET('Water Data'!$D$6,0,10*ROW('Water Data'!D65))),'Data Summary'!BT71="Yes"),OFFSET('Water Data'!$D$6,0,10*ROW('Water Data'!D65)),NA())</f>
        <v>#N/A</v>
      </c>
      <c r="F71" s="94" t="e">
        <f ca="true">+IF(AND(ISNUMBER(OFFSET('Water Data'!$D$9,0,10*ROW('Water Data'!D65))),'Data Summary'!BU71="Yes"),OFFSET('Water Data'!$D$9,0,10*ROW('Water Data'!D65)),NA())</f>
        <v>#N/A</v>
      </c>
      <c r="G71" s="94" t="e">
        <f ca="true">+IF(AND(ISNUMBER(OFFSET('Water Data'!$E$4,0,10*ROW('Water Data'!E65))),'Data Summary'!BV71="Yes"),100-OFFSET('Water Data'!$E$4,0,10*ROW('Water Data'!E65)),NA())</f>
        <v>#N/A</v>
      </c>
      <c r="H71" s="94" t="e">
        <f ca="true">+IF(AND(ISNUMBER(OFFSET('Water Data'!$E$6,0,10*ROW('Water Data'!E65))),'Data Summary'!BW71="Yes"),OFFSET('Water Data'!$E$6,0,10*ROW('Water Data'!E65)),NA())</f>
        <v>#N/A</v>
      </c>
      <c r="I71" s="94" t="e">
        <f ca="true">+IF(AND(ISNUMBER(OFFSET('Water Data'!$E$9,0,10*ROW('Water Data'!E65))),'Data Summary'!BX71="Yes"),OFFSET('Water Data'!$E$9,0,10*ROW('Water Data'!E65)),NA())</f>
        <v>#N/A</v>
      </c>
      <c r="J71" s="94" t="e">
        <f ca="true">+IF(AND(ISNUMBER(OFFSET('Water Data'!$F$4,0,10*ROW('Water Data'!F65))),'Data Summary'!BY71="Yes"),100-OFFSET('Water Data'!$F$4,0,10*ROW('Water Data'!F65)),NA())</f>
        <v>#N/A</v>
      </c>
      <c r="K71" s="94" t="e">
        <f ca="true">+IF(AND(ISNUMBER(OFFSET('Water Data'!$F$6,0,10*ROW('Water Data'!F65))),'Data Summary'!BZ71="Yes"),OFFSET('Water Data'!$F$6,0,10*ROW('Water Data'!F65)),NA())</f>
        <v>#N/A</v>
      </c>
      <c r="L71" s="94" t="e">
        <f ca="true">+IF(AND(ISNUMBER(OFFSET('Water Data'!$F$9,0,10*ROW('Water Data'!F65))),'Data Summary'!CA71="Yes"),OFFSET('Water Data'!$F$9,0,10*ROW('Water Data'!F65)),NA())</f>
        <v>#N/A</v>
      </c>
      <c r="M71" s="94" t="e">
        <f ca="true">+IF(AND(ISNUMBER(OFFSET('Water Data'!$G$4,0,10*ROW('Water Data'!G65))),'Data Summary'!CB71="Yes"),100-OFFSET('Water Data'!$G$4,0,10*ROW('Water Data'!G65)),NA())</f>
        <v>#N/A</v>
      </c>
      <c r="N71" s="94" t="e">
        <f ca="true">+IF(AND(ISNUMBER(OFFSET('Water Data'!$G$6,0,10*ROW('Water Data'!G65))),'Data Summary'!CC71="Yes"),OFFSET('Water Data'!$G$6,0,10*ROW('Water Data'!G65)),NA())</f>
        <v>#N/A</v>
      </c>
      <c r="O71" s="94" t="e">
        <f ca="true">+IF(AND(ISNUMBER(OFFSET('Water Data'!$G$9,0,10*ROW('Water Data'!G65))),'Data Summary'!CD71="Yes"),OFFSET('Water Data'!$G$9,0,10*ROW('Water Data'!G65)),NA())</f>
        <v>#N/A</v>
      </c>
      <c r="P71" s="94" t="e">
        <f ca="true">+IF(AND(ISNUMBER(OFFSET('Water Data'!$H$4,0,10*ROW('Water Data'!H65))),'Data Summary'!CE71="Yes"),100-OFFSET('Water Data'!$H$4,0,10*ROW('Water Data'!H65)),NA())</f>
        <v>#N/A</v>
      </c>
      <c r="Q71" s="94" t="e">
        <f ca="true">+IF(AND(ISNUMBER(OFFSET('Water Data'!$H$6,0,10*ROW('Water Data'!H65))),'Data Summary'!CF71="Yes"),OFFSET('Water Data'!$H$6,0,10*ROW('Water Data'!H65)),NA())</f>
        <v>#N/A</v>
      </c>
      <c r="R71" s="94" t="e">
        <f ca="true">+IF(AND(ISNUMBER(OFFSET('Water Data'!$H$9,0,10*ROW('Water Data'!H65))),'Data Summary'!CG71="Yes"),OFFSET('Water Data'!$H$9,0,10*ROW('Water Data'!H65)),NA())</f>
        <v>#N/A</v>
      </c>
      <c r="S71" s="94" t="e">
        <f ca="true">+IF(AND(ISNUMBER(OFFSET('Water Data'!$I$4,0,10*ROW('Water Data'!I65))),'Data Summary'!CH71="Yes"),100-OFFSET('Water Data'!$I$4,0,10*ROW('Water Data'!I65)),NA())</f>
        <v>#N/A</v>
      </c>
      <c r="T71" s="94" t="e">
        <f ca="true">+IF(AND(ISNUMBER(OFFSET('Water Data'!$I$6,0,10*ROW('Water Data'!I65))),'Data Summary'!CI71="Yes"),OFFSET('Water Data'!$I$6,0,10*ROW('Water Data'!I65)),NA())</f>
        <v>#N/A</v>
      </c>
      <c r="U71" s="94" t="e">
        <f ca="true">+IF(AND(ISNUMBER(OFFSET('Water Data'!$I$9,0,10*ROW('Water Data'!I65))),'Data Summary'!CJ71="Yes"),OFFSET('Water Data'!$I$9,0,10*ROW('Water Data'!I65)),NA())</f>
        <v>#N/A</v>
      </c>
      <c r="V71" s="95" t="e">
        <f ca="true">+IF(AND(ISNUMBER(OFFSET('Sanitation Data'!$D$4,0,10*ROW('Sanitation Data'!D65))),'Data Summary'!CK71="Yes"),100-OFFSET('Sanitation Data'!$D$4,0,10*ROW('Sanitation Data'!D65)),NA())</f>
        <v>#N/A</v>
      </c>
      <c r="W71" s="95" t="e">
        <f ca="true">+IF(AND(ISNUMBER(OFFSET('Sanitation Data'!$D$6,0,10*ROW('Sanitation Data'!D65))),'Data Summary'!CL71="Yes"),OFFSET('Sanitation Data'!$D$6,0,10*ROW('Sanitation Data'!D65)),NA())</f>
        <v>#N/A</v>
      </c>
      <c r="X71" s="95" t="e">
        <f ca="true">+IF(AND(ISNUMBER(OFFSET('Sanitation Data'!$D$10,0,10*ROW('Sanitation Data'!D65))),'Data Summary'!CM71="Yes"),OFFSET('Sanitation Data'!$D$10,0,10*ROW('Sanitation Data'!D65)),NA())</f>
        <v>#N/A</v>
      </c>
      <c r="Y71" s="95" t="e">
        <f ca="true">+IF(AND(ISNUMBER(OFFSET('Sanitation Data'!$D$11,0,10*ROW('Sanitation Data'!D65))),'Data Summary'!CN71="Yes"),OFFSET('Sanitation Data'!$D$11,0,10*ROW('Sanitation Data'!D65)),NA())</f>
        <v>#N/A</v>
      </c>
      <c r="Z71" s="95" t="e">
        <f ca="true">+IF(AND(ISNUMBER(OFFSET('Sanitation Data'!$D$12,0,10*ROW('Sanitation Data'!D65))),'Data Summary'!CO71="Yes"),OFFSET('Sanitation Data'!$D$12,0,10*ROW('Sanitation Data'!D65)),NA())</f>
        <v>#N/A</v>
      </c>
      <c r="AA71" s="95" t="e">
        <f ca="true">+IF(AND(ISNUMBER(OFFSET('Sanitation Data'!$E$4,0,10*ROW('Sanitation Data'!E65))),'Data Summary'!CP71="Yes"),100-OFFSET('Sanitation Data'!$E$4,0,10*ROW('Sanitation Data'!E65)),NA())</f>
        <v>#N/A</v>
      </c>
      <c r="AB71" s="95" t="e">
        <f ca="true">+IF(AND(ISNUMBER(OFFSET('Sanitation Data'!$E$6,0,10*ROW('Sanitation Data'!E65))),'Data Summary'!CQ71="Yes"),OFFSET('Sanitation Data'!$E$6,0,10*ROW('Sanitation Data'!E65)),NA())</f>
        <v>#N/A</v>
      </c>
      <c r="AC71" s="95" t="e">
        <f ca="true">+IF(AND(ISNUMBER(OFFSET('Sanitation Data'!$E$10,0,10*ROW('Sanitation Data'!E65))),'Data Summary'!CR71="Yes"),OFFSET('Sanitation Data'!$E$10,0,10*ROW('Sanitation Data'!E65)),NA())</f>
        <v>#N/A</v>
      </c>
      <c r="AD71" s="95" t="e">
        <f ca="true">+IF(AND(ISNUMBER(OFFSET('Sanitation Data'!$E$11,0,10*ROW('Sanitation Data'!E65))),'Data Summary'!CS71="Yes"),OFFSET('Sanitation Data'!$E$11,0,10*ROW('Sanitation Data'!E65)),NA())</f>
        <v>#N/A</v>
      </c>
      <c r="AE71" s="95" t="e">
        <f ca="true">+IF(AND(ISNUMBER(OFFSET('Sanitation Data'!$E$12,0,10*ROW('Sanitation Data'!E65))),'Data Summary'!CT71="Yes"),OFFSET('Sanitation Data'!$E$12,0,10*ROW('Sanitation Data'!E65)),NA())</f>
        <v>#N/A</v>
      </c>
      <c r="AF71" s="95" t="e">
        <f ca="true">+IF(AND(ISNUMBER(OFFSET('Sanitation Data'!$F$4,0,10*ROW('Sanitation Data'!F65))),'Data Summary'!CU71="Yes"),100-OFFSET('Sanitation Data'!$F$4,0,10*ROW('Sanitation Data'!F65)),NA())</f>
        <v>#N/A</v>
      </c>
      <c r="AG71" s="95" t="e">
        <f ca="true">+IF(AND(ISNUMBER(OFFSET('Sanitation Data'!$F$6,0,10*ROW('Sanitation Data'!F65))),'Data Summary'!CV71="Yes"),OFFSET('Sanitation Data'!$F$6,0,10*ROW('Sanitation Data'!F65)),NA())</f>
        <v>#N/A</v>
      </c>
      <c r="AH71" s="95" t="e">
        <f ca="true">+IF(AND(ISNUMBER(OFFSET('Sanitation Data'!$F$10,0,10*ROW('Sanitation Data'!F65))),'Data Summary'!CW71="Yes"),OFFSET('Sanitation Data'!$F$10,0,10*ROW('Sanitation Data'!F65)),NA())</f>
        <v>#N/A</v>
      </c>
      <c r="AI71" s="95" t="e">
        <f ca="true">+IF(AND(ISNUMBER(OFFSET('Sanitation Data'!$F$11,0,10*ROW('Sanitation Data'!F65))),'Data Summary'!CX71="Yes"),OFFSET('Sanitation Data'!$F$11,0,10*ROW('Sanitation Data'!F65)),NA())</f>
        <v>#N/A</v>
      </c>
      <c r="AJ71" s="95" t="e">
        <f ca="true">+IF(AND(ISNUMBER(OFFSET('Sanitation Data'!$F$12,0,10*ROW('Sanitation Data'!F65))),'Data Summary'!CY71="Yes"),OFFSET('Sanitation Data'!$F$12,0,10*ROW('Sanitation Data'!F65)),NA())</f>
        <v>#N/A</v>
      </c>
      <c r="AK71" s="95" t="e">
        <f ca="true">+IF(AND(ISNUMBER(OFFSET('Sanitation Data'!$G$4,0,10*ROW('Sanitation Data'!G65))),'Data Summary'!CZ71="Yes"),100-OFFSET('Sanitation Data'!$G$4,0,10*ROW('Sanitation Data'!G65)),NA())</f>
        <v>#N/A</v>
      </c>
      <c r="AL71" s="95" t="e">
        <f ca="true">+IF(AND(ISNUMBER(OFFSET('Sanitation Data'!$G$6,0,10*ROW('Sanitation Data'!G65))),'Data Summary'!DA71="Yes"),OFFSET('Sanitation Data'!$G$6,0,10*ROW('Sanitation Data'!G65)),NA())</f>
        <v>#N/A</v>
      </c>
      <c r="AM71" s="95" t="e">
        <f ca="true">+IF(AND(ISNUMBER(OFFSET('Sanitation Data'!$G$10,0,10*ROW('Sanitation Data'!G65))),'Data Summary'!DB71="Yes"),OFFSET('Sanitation Data'!$G$10,0,10*ROW('Sanitation Data'!G65)),NA())</f>
        <v>#N/A</v>
      </c>
      <c r="AN71" s="95" t="e">
        <f ca="true">+IF(AND(ISNUMBER(OFFSET('Sanitation Data'!$G$11,0,10*ROW('Sanitation Data'!G65))),'Data Summary'!DC71="Yes"),OFFSET('Sanitation Data'!$G$11,0,10*ROW('Sanitation Data'!G65)),NA())</f>
        <v>#N/A</v>
      </c>
      <c r="AO71" s="95" t="e">
        <f ca="true">+IF(AND(ISNUMBER(OFFSET('Sanitation Data'!$G$12,0,10*ROW('Sanitation Data'!G65))),'Data Summary'!DD71="Yes"),OFFSET('Sanitation Data'!$G$12,0,10*ROW('Sanitation Data'!G65)),NA())</f>
        <v>#N/A</v>
      </c>
      <c r="AP71" s="95" t="e">
        <f ca="true">+IF(AND(ISNUMBER(OFFSET('Sanitation Data'!$H$4,0,10*ROW('Sanitation Data'!H65))),'Data Summary'!DE71="Yes"),100-OFFSET('Sanitation Data'!$H$4,0,10*ROW('Sanitation Data'!H65)),NA())</f>
        <v>#N/A</v>
      </c>
      <c r="AQ71" s="95" t="e">
        <f ca="true">+IF(AND(ISNUMBER(OFFSET('Sanitation Data'!$H$6,0,10*ROW('Sanitation Data'!H65))),'Data Summary'!DF71="Yes"),OFFSET('Sanitation Data'!$H$6,0,10*ROW('Sanitation Data'!H65)),NA())</f>
        <v>#N/A</v>
      </c>
      <c r="AR71" s="95" t="e">
        <f ca="true">+IF(AND(ISNUMBER(OFFSET('Sanitation Data'!$H$10,0,10*ROW('Sanitation Data'!H65))),'Data Summary'!DG71="Yes"),OFFSET('Sanitation Data'!$H$10,0,10*ROW('Sanitation Data'!H65)),NA())</f>
        <v>#N/A</v>
      </c>
      <c r="AS71" s="95" t="e">
        <f ca="true">+IF(AND(ISNUMBER(OFFSET('Sanitation Data'!$H$11,0,10*ROW('Sanitation Data'!H65))),'Data Summary'!DH71="Yes"),OFFSET('Sanitation Data'!$H$11,0,10*ROW('Sanitation Data'!H65)),NA())</f>
        <v>#N/A</v>
      </c>
      <c r="AT71" s="95" t="e">
        <f ca="true">+IF(AND(ISNUMBER(OFFSET('Sanitation Data'!$H$12,0,10*ROW('Sanitation Data'!H65))),'Data Summary'!DI71="Yes"),OFFSET('Sanitation Data'!$H$12,0,10*ROW('Sanitation Data'!H65)),NA())</f>
        <v>#N/A</v>
      </c>
      <c r="AU71" s="95" t="e">
        <f ca="true">+IF(AND(ISNUMBER(OFFSET('Sanitation Data'!$I$4,0,10*ROW('Sanitation Data'!I65))),'Data Summary'!DJ71="Yes"),100-OFFSET('Sanitation Data'!$I$4,0,10*ROW('Sanitation Data'!I65)),NA())</f>
        <v>#N/A</v>
      </c>
      <c r="AV71" s="95" t="e">
        <f ca="true">+IF(AND(ISNUMBER(OFFSET('Sanitation Data'!$I$6,0,10*ROW('Sanitation Data'!I65))),'Data Summary'!DK71="Yes"),OFFSET('Sanitation Data'!$I$6,0,10*ROW('Sanitation Data'!I65)),NA())</f>
        <v>#N/A</v>
      </c>
      <c r="AW71" s="95" t="e">
        <f ca="true">+IF(AND(ISNUMBER(OFFSET('Sanitation Data'!$I$10,0,10*ROW('Sanitation Data'!I65))),'Data Summary'!DL71="Yes"),OFFSET('Sanitation Data'!$I$10,0,10*ROW('Sanitation Data'!I65)),NA())</f>
        <v>#N/A</v>
      </c>
      <c r="AX71" s="95" t="e">
        <f ca="true">+IF(AND(ISNUMBER(OFFSET('Sanitation Data'!$I$11,0,10*ROW('Sanitation Data'!I65))),'Data Summary'!DM71="Yes"),OFFSET('Sanitation Data'!$I$11,0,10*ROW('Sanitation Data'!I65)),NA())</f>
        <v>#N/A</v>
      </c>
      <c r="AY71" s="95" t="e">
        <f ca="true">+IF(AND(ISNUMBER(OFFSET('Sanitation Data'!$I$12,0,10*ROW('Sanitation Data'!I65))),'Data Summary'!DN71="Yes"),OFFSET('Sanitation Data'!$I$12,0,10*ROW('Sanitation Data'!I65)),NA())</f>
        <v>#N/A</v>
      </c>
      <c r="AZ71" s="96" t="e">
        <f ca="true">+IF(AND(ISNUMBER(OFFSET('Hygiene Data'!$D$5,0,10*ROW('Hygiene Data'!D65))),'Data Summary'!DO71="Yes"),OFFSET('Hygiene Data'!$D$5,0,10*ROW('Hygiene Data'!D65)),NA())</f>
        <v>#N/A</v>
      </c>
      <c r="BA71" s="96" t="e">
        <f ca="true">+IF(AND(ISNUMBER(OFFSET('Hygiene Data'!$D$7,0,10*ROW('Hygiene Data'!D65))),'Data Summary'!DP71="Yes"),OFFSET('Hygiene Data'!$D$7,0,10*ROW('Hygiene Data'!D65)),NA())</f>
        <v>#N/A</v>
      </c>
      <c r="BB71" s="96" t="e">
        <f ca="true">+IF(AND(ISNUMBER(OFFSET('Hygiene Data'!$D$9,0,10*ROW('Hygiene Data'!D65))),'Data Summary'!DQ71="Yes"),OFFSET('Hygiene Data'!$D$9,0,10*ROW('Hygiene Data'!D65)),NA())</f>
        <v>#N/A</v>
      </c>
      <c r="BC71" s="96" t="e">
        <f ca="true">+IF(AND(ISNUMBER(OFFSET('Hygiene Data'!$E$5,0,10*ROW('Hygiene Data'!E65))),'Data Summary'!DR71="Yes"),OFFSET('Hygiene Data'!$E$5,0,10*ROW('Hygiene Data'!E65)),NA())</f>
        <v>#N/A</v>
      </c>
      <c r="BD71" s="96" t="e">
        <f ca="true">+IF(AND(ISNUMBER(OFFSET('Hygiene Data'!$E$7,0,10*ROW('Hygiene Data'!E65))),'Data Summary'!DS71="Yes"),OFFSET('Hygiene Data'!$E$7,0,10*ROW('Hygiene Data'!E65)),NA())</f>
        <v>#N/A</v>
      </c>
      <c r="BE71" s="96" t="e">
        <f ca="true">+IF(AND(ISNUMBER(OFFSET('Hygiene Data'!$E$9,0,10*ROW('Hygiene Data'!E65))),'Data Summary'!DT71="Yes"),OFFSET('Hygiene Data'!$E$9,0,10*ROW('Hygiene Data'!E65)),NA())</f>
        <v>#N/A</v>
      </c>
      <c r="BF71" s="96" t="e">
        <f ca="true">+IF(AND(ISNUMBER(OFFSET('Hygiene Data'!$F$5,0,10*ROW('Hygiene Data'!F65))),'Data Summary'!DU71="Yes"),OFFSET('Hygiene Data'!$F$5,0,10*ROW('Hygiene Data'!F65)),NA())</f>
        <v>#N/A</v>
      </c>
      <c r="BG71" s="96" t="e">
        <f ca="true">+IF(AND(ISNUMBER(OFFSET('Hygiene Data'!$F$7,0,10*ROW('Hygiene Data'!F65))),'Data Summary'!DV71="Yes"),OFFSET('Hygiene Data'!$F$7,0,10*ROW('Hygiene Data'!F65)),NA())</f>
        <v>#N/A</v>
      </c>
      <c r="BH71" s="96" t="e">
        <f ca="true">+IF(AND(ISNUMBER(OFFSET('Hygiene Data'!$F$9,0,10*ROW('Hygiene Data'!F65))),'Data Summary'!DW71="Yes"),OFFSET('Hygiene Data'!$F$9,0,10*ROW('Hygiene Data'!F65)),NA())</f>
        <v>#N/A</v>
      </c>
      <c r="BI71" s="96" t="e">
        <f ca="true">+IF(AND(ISNUMBER(OFFSET('Hygiene Data'!$G$5,0,10*ROW('Hygiene Data'!G65))),'Data Summary'!DX71="Yes"),OFFSET('Hygiene Data'!$G$5,0,10*ROW('Hygiene Data'!G65)),NA())</f>
        <v>#N/A</v>
      </c>
      <c r="BJ71" s="96" t="e">
        <f ca="true">+IF(AND(ISNUMBER(OFFSET('Hygiene Data'!$G$7,0,10*ROW('Hygiene Data'!G65))),'Data Summary'!DY71="Yes"),OFFSET('Hygiene Data'!$G$7,0,10*ROW('Hygiene Data'!G65)),NA())</f>
        <v>#N/A</v>
      </c>
      <c r="BK71" s="96" t="e">
        <f ca="true">+IF(AND(ISNUMBER(OFFSET('Hygiene Data'!$G$9,0,10*ROW('Hygiene Data'!G65))),'Data Summary'!DZ71="Yes"),OFFSET('Hygiene Data'!$G$9,0,10*ROW('Hygiene Data'!G65)),NA())</f>
        <v>#N/A</v>
      </c>
      <c r="BL71" s="96" t="e">
        <f ca="true">+IF(AND(ISNUMBER(OFFSET('Hygiene Data'!$H$5,0,10*ROW('Hygiene Data'!H65))),'Data Summary'!EA71="Yes"),OFFSET('Hygiene Data'!$H$5,0,10*ROW('Hygiene Data'!H65)),NA())</f>
        <v>#N/A</v>
      </c>
      <c r="BM71" s="96" t="e">
        <f ca="true">+IF(AND(ISNUMBER(OFFSET('Hygiene Data'!$H$7,0,10*ROW('Hygiene Data'!H65))),'Data Summary'!EB71="Yes"),OFFSET('Hygiene Data'!$H$7,0,10*ROW('Hygiene Data'!H65)),NA())</f>
        <v>#N/A</v>
      </c>
      <c r="BN71" s="96" t="e">
        <f ca="true">+IF(AND(ISNUMBER(OFFSET('Hygiene Data'!$H$9,0,10*ROW('Hygiene Data'!H65))),'Data Summary'!EC71="Yes"),OFFSET('Hygiene Data'!$H$9,0,10*ROW('Hygiene Data'!H65)),NA())</f>
        <v>#N/A</v>
      </c>
      <c r="BO71" s="96" t="e">
        <f ca="true">+IF(AND(ISNUMBER(OFFSET('Hygiene Data'!$I$5,0,10*ROW('Hygiene Data'!I65))),'Data Summary'!ED71="Yes"),OFFSET('Hygiene Data'!$I$5,0,10*ROW('Hygiene Data'!I65)),NA())</f>
        <v>#N/A</v>
      </c>
      <c r="BP71" s="96" t="e">
        <f ca="true">+IF(AND(ISNUMBER(OFFSET('Hygiene Data'!$I$7,0,10*ROW('Hygiene Data'!I65))),'Data Summary'!EE71="Yes"),OFFSET('Hygiene Data'!$I$7,0,10*ROW('Hygiene Data'!I65)),NA())</f>
        <v>#N/A</v>
      </c>
      <c r="BQ71" s="96" t="e">
        <f ca="true">+IF(AND(ISNUMBER(OFFSET('Hygiene Data'!$I$9,0,10*ROW('Hygiene Data'!I65))),'Data Summary'!EF71="Yes"),OFFSET('Hygiene Data'!$I$9,0,10*ROW('Hygiene Data'!I65)),NA())</f>
        <v>#N/A</v>
      </c>
    </row>
    <row xmlns:x14ac="http://schemas.microsoft.com/office/spreadsheetml/2009/9/ac" r="72" x14ac:dyDescent="0.2">
      <c r="A72" s="330" t="e">
        <f ca="true">+RIGHT('Data Summary'!A72,LEN('Data Summary'!A72)-9)</f>
        <v>#VALUE!</v>
      </c>
      <c r="B72" s="37" t="str">
        <f ca="true">+IF(ISTEXT('Data Summary'!B72),'Data Summary'!B72,"")</f>
        <v/>
      </c>
      <c r="C72" s="329" t="e">
        <f ca="true">+VALUE('Data Summary'!C72)</f>
        <v>#VALUE!</v>
      </c>
      <c r="D72" s="94" t="e">
        <f ca="true">+IF(AND(ISNUMBER(OFFSET('Water Data'!$D$4,0,10*ROW('Water Data'!D66))),'Data Summary'!BS72="Yes"),100-OFFSET('Water Data'!$D$4,0,10*ROW('Water Data'!D66)),NA())</f>
        <v>#N/A</v>
      </c>
      <c r="E72" s="94" t="e">
        <f ca="true">+IF(AND(ISNUMBER(OFFSET('Water Data'!$D$6,0,10*ROW('Water Data'!D66))),'Data Summary'!BT72="Yes"),OFFSET('Water Data'!$D$6,0,10*ROW('Water Data'!D66)),NA())</f>
        <v>#N/A</v>
      </c>
      <c r="F72" s="94" t="e">
        <f ca="true">+IF(AND(ISNUMBER(OFFSET('Water Data'!$D$9,0,10*ROW('Water Data'!D66))),'Data Summary'!BU72="Yes"),OFFSET('Water Data'!$D$9,0,10*ROW('Water Data'!D66)),NA())</f>
        <v>#N/A</v>
      </c>
      <c r="G72" s="94" t="e">
        <f ca="true">+IF(AND(ISNUMBER(OFFSET('Water Data'!$E$4,0,10*ROW('Water Data'!E66))),'Data Summary'!BV72="Yes"),100-OFFSET('Water Data'!$E$4,0,10*ROW('Water Data'!E66)),NA())</f>
        <v>#N/A</v>
      </c>
      <c r="H72" s="94" t="e">
        <f ca="true">+IF(AND(ISNUMBER(OFFSET('Water Data'!$E$6,0,10*ROW('Water Data'!E66))),'Data Summary'!BW72="Yes"),OFFSET('Water Data'!$E$6,0,10*ROW('Water Data'!E66)),NA())</f>
        <v>#N/A</v>
      </c>
      <c r="I72" s="94" t="e">
        <f ca="true">+IF(AND(ISNUMBER(OFFSET('Water Data'!$E$9,0,10*ROW('Water Data'!E66))),'Data Summary'!BX72="Yes"),OFFSET('Water Data'!$E$9,0,10*ROW('Water Data'!E66)),NA())</f>
        <v>#N/A</v>
      </c>
      <c r="J72" s="94" t="e">
        <f ca="true">+IF(AND(ISNUMBER(OFFSET('Water Data'!$F$4,0,10*ROW('Water Data'!F66))),'Data Summary'!BY72="Yes"),100-OFFSET('Water Data'!$F$4,0,10*ROW('Water Data'!F66)),NA())</f>
        <v>#N/A</v>
      </c>
      <c r="K72" s="94" t="e">
        <f ca="true">+IF(AND(ISNUMBER(OFFSET('Water Data'!$F$6,0,10*ROW('Water Data'!F66))),'Data Summary'!BZ72="Yes"),OFFSET('Water Data'!$F$6,0,10*ROW('Water Data'!F66)),NA())</f>
        <v>#N/A</v>
      </c>
      <c r="L72" s="94" t="e">
        <f ca="true">+IF(AND(ISNUMBER(OFFSET('Water Data'!$F$9,0,10*ROW('Water Data'!F66))),'Data Summary'!CA72="Yes"),OFFSET('Water Data'!$F$9,0,10*ROW('Water Data'!F66)),NA())</f>
        <v>#N/A</v>
      </c>
      <c r="M72" s="94" t="e">
        <f ca="true">+IF(AND(ISNUMBER(OFFSET('Water Data'!$G$4,0,10*ROW('Water Data'!G66))),'Data Summary'!CB72="Yes"),100-OFFSET('Water Data'!$G$4,0,10*ROW('Water Data'!G66)),NA())</f>
        <v>#N/A</v>
      </c>
      <c r="N72" s="94" t="e">
        <f ca="true">+IF(AND(ISNUMBER(OFFSET('Water Data'!$G$6,0,10*ROW('Water Data'!G66))),'Data Summary'!CC72="Yes"),OFFSET('Water Data'!$G$6,0,10*ROW('Water Data'!G66)),NA())</f>
        <v>#N/A</v>
      </c>
      <c r="O72" s="94" t="e">
        <f ca="true">+IF(AND(ISNUMBER(OFFSET('Water Data'!$G$9,0,10*ROW('Water Data'!G66))),'Data Summary'!CD72="Yes"),OFFSET('Water Data'!$G$9,0,10*ROW('Water Data'!G66)),NA())</f>
        <v>#N/A</v>
      </c>
      <c r="P72" s="94" t="e">
        <f ca="true">+IF(AND(ISNUMBER(OFFSET('Water Data'!$H$4,0,10*ROW('Water Data'!H66))),'Data Summary'!CE72="Yes"),100-OFFSET('Water Data'!$H$4,0,10*ROW('Water Data'!H66)),NA())</f>
        <v>#N/A</v>
      </c>
      <c r="Q72" s="94" t="e">
        <f ca="true">+IF(AND(ISNUMBER(OFFSET('Water Data'!$H$6,0,10*ROW('Water Data'!H66))),'Data Summary'!CF72="Yes"),OFFSET('Water Data'!$H$6,0,10*ROW('Water Data'!H66)),NA())</f>
        <v>#N/A</v>
      </c>
      <c r="R72" s="94" t="e">
        <f ca="true">+IF(AND(ISNUMBER(OFFSET('Water Data'!$H$9,0,10*ROW('Water Data'!H66))),'Data Summary'!CG72="Yes"),OFFSET('Water Data'!$H$9,0,10*ROW('Water Data'!H66)),NA())</f>
        <v>#N/A</v>
      </c>
      <c r="S72" s="94" t="e">
        <f ca="true">+IF(AND(ISNUMBER(OFFSET('Water Data'!$I$4,0,10*ROW('Water Data'!I66))),'Data Summary'!CH72="Yes"),100-OFFSET('Water Data'!$I$4,0,10*ROW('Water Data'!I66)),NA())</f>
        <v>#N/A</v>
      </c>
      <c r="T72" s="94" t="e">
        <f ca="true">+IF(AND(ISNUMBER(OFFSET('Water Data'!$I$6,0,10*ROW('Water Data'!I66))),'Data Summary'!CI72="Yes"),OFFSET('Water Data'!$I$6,0,10*ROW('Water Data'!I66)),NA())</f>
        <v>#N/A</v>
      </c>
      <c r="U72" s="94" t="e">
        <f ca="true">+IF(AND(ISNUMBER(OFFSET('Water Data'!$I$9,0,10*ROW('Water Data'!I66))),'Data Summary'!CJ72="Yes"),OFFSET('Water Data'!$I$9,0,10*ROW('Water Data'!I66)),NA())</f>
        <v>#N/A</v>
      </c>
      <c r="V72" s="95" t="e">
        <f ca="true">+IF(AND(ISNUMBER(OFFSET('Sanitation Data'!$D$4,0,10*ROW('Sanitation Data'!D66))),'Data Summary'!CK72="Yes"),100-OFFSET('Sanitation Data'!$D$4,0,10*ROW('Sanitation Data'!D66)),NA())</f>
        <v>#N/A</v>
      </c>
      <c r="W72" s="95" t="e">
        <f ca="true">+IF(AND(ISNUMBER(OFFSET('Sanitation Data'!$D$6,0,10*ROW('Sanitation Data'!D66))),'Data Summary'!CL72="Yes"),OFFSET('Sanitation Data'!$D$6,0,10*ROW('Sanitation Data'!D66)),NA())</f>
        <v>#N/A</v>
      </c>
      <c r="X72" s="95" t="e">
        <f ca="true">+IF(AND(ISNUMBER(OFFSET('Sanitation Data'!$D$10,0,10*ROW('Sanitation Data'!D66))),'Data Summary'!CM72="Yes"),OFFSET('Sanitation Data'!$D$10,0,10*ROW('Sanitation Data'!D66)),NA())</f>
        <v>#N/A</v>
      </c>
      <c r="Y72" s="95" t="e">
        <f ca="true">+IF(AND(ISNUMBER(OFFSET('Sanitation Data'!$D$11,0,10*ROW('Sanitation Data'!D66))),'Data Summary'!CN72="Yes"),OFFSET('Sanitation Data'!$D$11,0,10*ROW('Sanitation Data'!D66)),NA())</f>
        <v>#N/A</v>
      </c>
      <c r="Z72" s="95" t="e">
        <f ca="true">+IF(AND(ISNUMBER(OFFSET('Sanitation Data'!$D$12,0,10*ROW('Sanitation Data'!D66))),'Data Summary'!CO72="Yes"),OFFSET('Sanitation Data'!$D$12,0,10*ROW('Sanitation Data'!D66)),NA())</f>
        <v>#N/A</v>
      </c>
      <c r="AA72" s="95" t="e">
        <f ca="true">+IF(AND(ISNUMBER(OFFSET('Sanitation Data'!$E$4,0,10*ROW('Sanitation Data'!E66))),'Data Summary'!CP72="Yes"),100-OFFSET('Sanitation Data'!$E$4,0,10*ROW('Sanitation Data'!E66)),NA())</f>
        <v>#N/A</v>
      </c>
      <c r="AB72" s="95" t="e">
        <f ca="true">+IF(AND(ISNUMBER(OFFSET('Sanitation Data'!$E$6,0,10*ROW('Sanitation Data'!E66))),'Data Summary'!CQ72="Yes"),OFFSET('Sanitation Data'!$E$6,0,10*ROW('Sanitation Data'!E66)),NA())</f>
        <v>#N/A</v>
      </c>
      <c r="AC72" s="95" t="e">
        <f ca="true">+IF(AND(ISNUMBER(OFFSET('Sanitation Data'!$E$10,0,10*ROW('Sanitation Data'!E66))),'Data Summary'!CR72="Yes"),OFFSET('Sanitation Data'!$E$10,0,10*ROW('Sanitation Data'!E66)),NA())</f>
        <v>#N/A</v>
      </c>
      <c r="AD72" s="95" t="e">
        <f ca="true">+IF(AND(ISNUMBER(OFFSET('Sanitation Data'!$E$11,0,10*ROW('Sanitation Data'!E66))),'Data Summary'!CS72="Yes"),OFFSET('Sanitation Data'!$E$11,0,10*ROW('Sanitation Data'!E66)),NA())</f>
        <v>#N/A</v>
      </c>
      <c r="AE72" s="95" t="e">
        <f ca="true">+IF(AND(ISNUMBER(OFFSET('Sanitation Data'!$E$12,0,10*ROW('Sanitation Data'!E66))),'Data Summary'!CT72="Yes"),OFFSET('Sanitation Data'!$E$12,0,10*ROW('Sanitation Data'!E66)),NA())</f>
        <v>#N/A</v>
      </c>
      <c r="AF72" s="95" t="e">
        <f ca="true">+IF(AND(ISNUMBER(OFFSET('Sanitation Data'!$F$4,0,10*ROW('Sanitation Data'!F66))),'Data Summary'!CU72="Yes"),100-OFFSET('Sanitation Data'!$F$4,0,10*ROW('Sanitation Data'!F66)),NA())</f>
        <v>#N/A</v>
      </c>
      <c r="AG72" s="95" t="e">
        <f ca="true">+IF(AND(ISNUMBER(OFFSET('Sanitation Data'!$F$6,0,10*ROW('Sanitation Data'!F66))),'Data Summary'!CV72="Yes"),OFFSET('Sanitation Data'!$F$6,0,10*ROW('Sanitation Data'!F66)),NA())</f>
        <v>#N/A</v>
      </c>
      <c r="AH72" s="95" t="e">
        <f ca="true">+IF(AND(ISNUMBER(OFFSET('Sanitation Data'!$F$10,0,10*ROW('Sanitation Data'!F66))),'Data Summary'!CW72="Yes"),OFFSET('Sanitation Data'!$F$10,0,10*ROW('Sanitation Data'!F66)),NA())</f>
        <v>#N/A</v>
      </c>
      <c r="AI72" s="95" t="e">
        <f ca="true">+IF(AND(ISNUMBER(OFFSET('Sanitation Data'!$F$11,0,10*ROW('Sanitation Data'!F66))),'Data Summary'!CX72="Yes"),OFFSET('Sanitation Data'!$F$11,0,10*ROW('Sanitation Data'!F66)),NA())</f>
        <v>#N/A</v>
      </c>
      <c r="AJ72" s="95" t="e">
        <f ca="true">+IF(AND(ISNUMBER(OFFSET('Sanitation Data'!$F$12,0,10*ROW('Sanitation Data'!F66))),'Data Summary'!CY72="Yes"),OFFSET('Sanitation Data'!$F$12,0,10*ROW('Sanitation Data'!F66)),NA())</f>
        <v>#N/A</v>
      </c>
      <c r="AK72" s="95" t="e">
        <f ca="true">+IF(AND(ISNUMBER(OFFSET('Sanitation Data'!$G$4,0,10*ROW('Sanitation Data'!G66))),'Data Summary'!CZ72="Yes"),100-OFFSET('Sanitation Data'!$G$4,0,10*ROW('Sanitation Data'!G66)),NA())</f>
        <v>#N/A</v>
      </c>
      <c r="AL72" s="95" t="e">
        <f ca="true">+IF(AND(ISNUMBER(OFFSET('Sanitation Data'!$G$6,0,10*ROW('Sanitation Data'!G66))),'Data Summary'!DA72="Yes"),OFFSET('Sanitation Data'!$G$6,0,10*ROW('Sanitation Data'!G66)),NA())</f>
        <v>#N/A</v>
      </c>
      <c r="AM72" s="95" t="e">
        <f ca="true">+IF(AND(ISNUMBER(OFFSET('Sanitation Data'!$G$10,0,10*ROW('Sanitation Data'!G66))),'Data Summary'!DB72="Yes"),OFFSET('Sanitation Data'!$G$10,0,10*ROW('Sanitation Data'!G66)),NA())</f>
        <v>#N/A</v>
      </c>
      <c r="AN72" s="95" t="e">
        <f ca="true">+IF(AND(ISNUMBER(OFFSET('Sanitation Data'!$G$11,0,10*ROW('Sanitation Data'!G66))),'Data Summary'!DC72="Yes"),OFFSET('Sanitation Data'!$G$11,0,10*ROW('Sanitation Data'!G66)),NA())</f>
        <v>#N/A</v>
      </c>
      <c r="AO72" s="95" t="e">
        <f ca="true">+IF(AND(ISNUMBER(OFFSET('Sanitation Data'!$G$12,0,10*ROW('Sanitation Data'!G66))),'Data Summary'!DD72="Yes"),OFFSET('Sanitation Data'!$G$12,0,10*ROW('Sanitation Data'!G66)),NA())</f>
        <v>#N/A</v>
      </c>
      <c r="AP72" s="95" t="e">
        <f ca="true">+IF(AND(ISNUMBER(OFFSET('Sanitation Data'!$H$4,0,10*ROW('Sanitation Data'!H66))),'Data Summary'!DE72="Yes"),100-OFFSET('Sanitation Data'!$H$4,0,10*ROW('Sanitation Data'!H66)),NA())</f>
        <v>#N/A</v>
      </c>
      <c r="AQ72" s="95" t="e">
        <f ca="true">+IF(AND(ISNUMBER(OFFSET('Sanitation Data'!$H$6,0,10*ROW('Sanitation Data'!H66))),'Data Summary'!DF72="Yes"),OFFSET('Sanitation Data'!$H$6,0,10*ROW('Sanitation Data'!H66)),NA())</f>
        <v>#N/A</v>
      </c>
      <c r="AR72" s="95" t="e">
        <f ca="true">+IF(AND(ISNUMBER(OFFSET('Sanitation Data'!$H$10,0,10*ROW('Sanitation Data'!H66))),'Data Summary'!DG72="Yes"),OFFSET('Sanitation Data'!$H$10,0,10*ROW('Sanitation Data'!H66)),NA())</f>
        <v>#N/A</v>
      </c>
      <c r="AS72" s="95" t="e">
        <f ca="true">+IF(AND(ISNUMBER(OFFSET('Sanitation Data'!$H$11,0,10*ROW('Sanitation Data'!H66))),'Data Summary'!DH72="Yes"),OFFSET('Sanitation Data'!$H$11,0,10*ROW('Sanitation Data'!H66)),NA())</f>
        <v>#N/A</v>
      </c>
      <c r="AT72" s="95" t="e">
        <f ca="true">+IF(AND(ISNUMBER(OFFSET('Sanitation Data'!$H$12,0,10*ROW('Sanitation Data'!H66))),'Data Summary'!DI72="Yes"),OFFSET('Sanitation Data'!$H$12,0,10*ROW('Sanitation Data'!H66)),NA())</f>
        <v>#N/A</v>
      </c>
      <c r="AU72" s="95" t="e">
        <f ca="true">+IF(AND(ISNUMBER(OFFSET('Sanitation Data'!$I$4,0,10*ROW('Sanitation Data'!I66))),'Data Summary'!DJ72="Yes"),100-OFFSET('Sanitation Data'!$I$4,0,10*ROW('Sanitation Data'!I66)),NA())</f>
        <v>#N/A</v>
      </c>
      <c r="AV72" s="95" t="e">
        <f ca="true">+IF(AND(ISNUMBER(OFFSET('Sanitation Data'!$I$6,0,10*ROW('Sanitation Data'!I66))),'Data Summary'!DK72="Yes"),OFFSET('Sanitation Data'!$I$6,0,10*ROW('Sanitation Data'!I66)),NA())</f>
        <v>#N/A</v>
      </c>
      <c r="AW72" s="95" t="e">
        <f ca="true">+IF(AND(ISNUMBER(OFFSET('Sanitation Data'!$I$10,0,10*ROW('Sanitation Data'!I66))),'Data Summary'!DL72="Yes"),OFFSET('Sanitation Data'!$I$10,0,10*ROW('Sanitation Data'!I66)),NA())</f>
        <v>#N/A</v>
      </c>
      <c r="AX72" s="95" t="e">
        <f ca="true">+IF(AND(ISNUMBER(OFFSET('Sanitation Data'!$I$11,0,10*ROW('Sanitation Data'!I66))),'Data Summary'!DM72="Yes"),OFFSET('Sanitation Data'!$I$11,0,10*ROW('Sanitation Data'!I66)),NA())</f>
        <v>#N/A</v>
      </c>
      <c r="AY72" s="95" t="e">
        <f ca="true">+IF(AND(ISNUMBER(OFFSET('Sanitation Data'!$I$12,0,10*ROW('Sanitation Data'!I66))),'Data Summary'!DN72="Yes"),OFFSET('Sanitation Data'!$I$12,0,10*ROW('Sanitation Data'!I66)),NA())</f>
        <v>#N/A</v>
      </c>
      <c r="AZ72" s="96" t="e">
        <f ca="true">+IF(AND(ISNUMBER(OFFSET('Hygiene Data'!$D$5,0,10*ROW('Hygiene Data'!D66))),'Data Summary'!DO72="Yes"),OFFSET('Hygiene Data'!$D$5,0,10*ROW('Hygiene Data'!D66)),NA())</f>
        <v>#N/A</v>
      </c>
      <c r="BA72" s="96" t="e">
        <f ca="true">+IF(AND(ISNUMBER(OFFSET('Hygiene Data'!$D$7,0,10*ROW('Hygiene Data'!D66))),'Data Summary'!DP72="Yes"),OFFSET('Hygiene Data'!$D$7,0,10*ROW('Hygiene Data'!D66)),NA())</f>
        <v>#N/A</v>
      </c>
      <c r="BB72" s="96" t="e">
        <f ca="true">+IF(AND(ISNUMBER(OFFSET('Hygiene Data'!$D$9,0,10*ROW('Hygiene Data'!D66))),'Data Summary'!DQ72="Yes"),OFFSET('Hygiene Data'!$D$9,0,10*ROW('Hygiene Data'!D66)),NA())</f>
        <v>#N/A</v>
      </c>
      <c r="BC72" s="96" t="e">
        <f ca="true">+IF(AND(ISNUMBER(OFFSET('Hygiene Data'!$E$5,0,10*ROW('Hygiene Data'!E66))),'Data Summary'!DR72="Yes"),OFFSET('Hygiene Data'!$E$5,0,10*ROW('Hygiene Data'!E66)),NA())</f>
        <v>#N/A</v>
      </c>
      <c r="BD72" s="96" t="e">
        <f ca="true">+IF(AND(ISNUMBER(OFFSET('Hygiene Data'!$E$7,0,10*ROW('Hygiene Data'!E66))),'Data Summary'!DS72="Yes"),OFFSET('Hygiene Data'!$E$7,0,10*ROW('Hygiene Data'!E66)),NA())</f>
        <v>#N/A</v>
      </c>
      <c r="BE72" s="96" t="e">
        <f ca="true">+IF(AND(ISNUMBER(OFFSET('Hygiene Data'!$E$9,0,10*ROW('Hygiene Data'!E66))),'Data Summary'!DT72="Yes"),OFFSET('Hygiene Data'!$E$9,0,10*ROW('Hygiene Data'!E66)),NA())</f>
        <v>#N/A</v>
      </c>
      <c r="BF72" s="96" t="e">
        <f ca="true">+IF(AND(ISNUMBER(OFFSET('Hygiene Data'!$F$5,0,10*ROW('Hygiene Data'!F66))),'Data Summary'!DU72="Yes"),OFFSET('Hygiene Data'!$F$5,0,10*ROW('Hygiene Data'!F66)),NA())</f>
        <v>#N/A</v>
      </c>
      <c r="BG72" s="96" t="e">
        <f ca="true">+IF(AND(ISNUMBER(OFFSET('Hygiene Data'!$F$7,0,10*ROW('Hygiene Data'!F66))),'Data Summary'!DV72="Yes"),OFFSET('Hygiene Data'!$F$7,0,10*ROW('Hygiene Data'!F66)),NA())</f>
        <v>#N/A</v>
      </c>
      <c r="BH72" s="96" t="e">
        <f ca="true">+IF(AND(ISNUMBER(OFFSET('Hygiene Data'!$F$9,0,10*ROW('Hygiene Data'!F66))),'Data Summary'!DW72="Yes"),OFFSET('Hygiene Data'!$F$9,0,10*ROW('Hygiene Data'!F66)),NA())</f>
        <v>#N/A</v>
      </c>
      <c r="BI72" s="96" t="e">
        <f ca="true">+IF(AND(ISNUMBER(OFFSET('Hygiene Data'!$G$5,0,10*ROW('Hygiene Data'!G66))),'Data Summary'!DX72="Yes"),OFFSET('Hygiene Data'!$G$5,0,10*ROW('Hygiene Data'!G66)),NA())</f>
        <v>#N/A</v>
      </c>
      <c r="BJ72" s="96" t="e">
        <f ca="true">+IF(AND(ISNUMBER(OFFSET('Hygiene Data'!$G$7,0,10*ROW('Hygiene Data'!G66))),'Data Summary'!DY72="Yes"),OFFSET('Hygiene Data'!$G$7,0,10*ROW('Hygiene Data'!G66)),NA())</f>
        <v>#N/A</v>
      </c>
      <c r="BK72" s="96" t="e">
        <f ca="true">+IF(AND(ISNUMBER(OFFSET('Hygiene Data'!$G$9,0,10*ROW('Hygiene Data'!G66))),'Data Summary'!DZ72="Yes"),OFFSET('Hygiene Data'!$G$9,0,10*ROW('Hygiene Data'!G66)),NA())</f>
        <v>#N/A</v>
      </c>
      <c r="BL72" s="96" t="e">
        <f ca="true">+IF(AND(ISNUMBER(OFFSET('Hygiene Data'!$H$5,0,10*ROW('Hygiene Data'!H66))),'Data Summary'!EA72="Yes"),OFFSET('Hygiene Data'!$H$5,0,10*ROW('Hygiene Data'!H66)),NA())</f>
        <v>#N/A</v>
      </c>
      <c r="BM72" s="96" t="e">
        <f ca="true">+IF(AND(ISNUMBER(OFFSET('Hygiene Data'!$H$7,0,10*ROW('Hygiene Data'!H66))),'Data Summary'!EB72="Yes"),OFFSET('Hygiene Data'!$H$7,0,10*ROW('Hygiene Data'!H66)),NA())</f>
        <v>#N/A</v>
      </c>
      <c r="BN72" s="96" t="e">
        <f ca="true">+IF(AND(ISNUMBER(OFFSET('Hygiene Data'!$H$9,0,10*ROW('Hygiene Data'!H66))),'Data Summary'!EC72="Yes"),OFFSET('Hygiene Data'!$H$9,0,10*ROW('Hygiene Data'!H66)),NA())</f>
        <v>#N/A</v>
      </c>
      <c r="BO72" s="96" t="e">
        <f ca="true">+IF(AND(ISNUMBER(OFFSET('Hygiene Data'!$I$5,0,10*ROW('Hygiene Data'!I66))),'Data Summary'!ED72="Yes"),OFFSET('Hygiene Data'!$I$5,0,10*ROW('Hygiene Data'!I66)),NA())</f>
        <v>#N/A</v>
      </c>
      <c r="BP72" s="96" t="e">
        <f ca="true">+IF(AND(ISNUMBER(OFFSET('Hygiene Data'!$I$7,0,10*ROW('Hygiene Data'!I66))),'Data Summary'!EE72="Yes"),OFFSET('Hygiene Data'!$I$7,0,10*ROW('Hygiene Data'!I66)),NA())</f>
        <v>#N/A</v>
      </c>
      <c r="BQ72" s="96" t="e">
        <f ca="true">+IF(AND(ISNUMBER(OFFSET('Hygiene Data'!$I$9,0,10*ROW('Hygiene Data'!I66))),'Data Summary'!EF72="Yes"),OFFSET('Hygiene Data'!$I$9,0,10*ROW('Hygiene Data'!I66)),NA())</f>
        <v>#N/A</v>
      </c>
    </row>
    <row xmlns:x14ac="http://schemas.microsoft.com/office/spreadsheetml/2009/9/ac" r="73" x14ac:dyDescent="0.2">
      <c r="A73" s="330" t="e">
        <f ca="true">+RIGHT('Data Summary'!A73,LEN('Data Summary'!A73)-9)</f>
        <v>#VALUE!</v>
      </c>
      <c r="B73" s="37" t="str">
        <f ca="true">+IF(ISTEXT('Data Summary'!B73),'Data Summary'!B73,"")</f>
        <v/>
      </c>
      <c r="C73" s="329" t="e">
        <f ca="true">+VALUE('Data Summary'!C73)</f>
        <v>#VALUE!</v>
      </c>
      <c r="D73" s="94" t="e">
        <f ca="true">+IF(AND(ISNUMBER(OFFSET('Water Data'!$D$4,0,10*ROW('Water Data'!D67))),'Data Summary'!BS73="Yes"),100-OFFSET('Water Data'!$D$4,0,10*ROW('Water Data'!D67)),NA())</f>
        <v>#N/A</v>
      </c>
      <c r="E73" s="94" t="e">
        <f ca="true">+IF(AND(ISNUMBER(OFFSET('Water Data'!$D$6,0,10*ROW('Water Data'!D67))),'Data Summary'!BT73="Yes"),OFFSET('Water Data'!$D$6,0,10*ROW('Water Data'!D67)),NA())</f>
        <v>#N/A</v>
      </c>
      <c r="F73" s="94" t="e">
        <f ca="true">+IF(AND(ISNUMBER(OFFSET('Water Data'!$D$9,0,10*ROW('Water Data'!D67))),'Data Summary'!BU73="Yes"),OFFSET('Water Data'!$D$9,0,10*ROW('Water Data'!D67)),NA())</f>
        <v>#N/A</v>
      </c>
      <c r="G73" s="94" t="e">
        <f ca="true">+IF(AND(ISNUMBER(OFFSET('Water Data'!$E$4,0,10*ROW('Water Data'!E67))),'Data Summary'!BV73="Yes"),100-OFFSET('Water Data'!$E$4,0,10*ROW('Water Data'!E67)),NA())</f>
        <v>#N/A</v>
      </c>
      <c r="H73" s="94" t="e">
        <f ca="true">+IF(AND(ISNUMBER(OFFSET('Water Data'!$E$6,0,10*ROW('Water Data'!E67))),'Data Summary'!BW73="Yes"),OFFSET('Water Data'!$E$6,0,10*ROW('Water Data'!E67)),NA())</f>
        <v>#N/A</v>
      </c>
      <c r="I73" s="94" t="e">
        <f ca="true">+IF(AND(ISNUMBER(OFFSET('Water Data'!$E$9,0,10*ROW('Water Data'!E67))),'Data Summary'!BX73="Yes"),OFFSET('Water Data'!$E$9,0,10*ROW('Water Data'!E67)),NA())</f>
        <v>#N/A</v>
      </c>
      <c r="J73" s="94" t="e">
        <f ca="true">+IF(AND(ISNUMBER(OFFSET('Water Data'!$F$4,0,10*ROW('Water Data'!F67))),'Data Summary'!BY73="Yes"),100-OFFSET('Water Data'!$F$4,0,10*ROW('Water Data'!F67)),NA())</f>
        <v>#N/A</v>
      </c>
      <c r="K73" s="94" t="e">
        <f ca="true">+IF(AND(ISNUMBER(OFFSET('Water Data'!$F$6,0,10*ROW('Water Data'!F67))),'Data Summary'!BZ73="Yes"),OFFSET('Water Data'!$F$6,0,10*ROW('Water Data'!F67)),NA())</f>
        <v>#N/A</v>
      </c>
      <c r="L73" s="94" t="e">
        <f ca="true">+IF(AND(ISNUMBER(OFFSET('Water Data'!$F$9,0,10*ROW('Water Data'!F67))),'Data Summary'!CA73="Yes"),OFFSET('Water Data'!$F$9,0,10*ROW('Water Data'!F67)),NA())</f>
        <v>#N/A</v>
      </c>
      <c r="M73" s="94" t="e">
        <f ca="true">+IF(AND(ISNUMBER(OFFSET('Water Data'!$G$4,0,10*ROW('Water Data'!G67))),'Data Summary'!CB73="Yes"),100-OFFSET('Water Data'!$G$4,0,10*ROW('Water Data'!G67)),NA())</f>
        <v>#N/A</v>
      </c>
      <c r="N73" s="94" t="e">
        <f ca="true">+IF(AND(ISNUMBER(OFFSET('Water Data'!$G$6,0,10*ROW('Water Data'!G67))),'Data Summary'!CC73="Yes"),OFFSET('Water Data'!$G$6,0,10*ROW('Water Data'!G67)),NA())</f>
        <v>#N/A</v>
      </c>
      <c r="O73" s="94" t="e">
        <f ca="true">+IF(AND(ISNUMBER(OFFSET('Water Data'!$G$9,0,10*ROW('Water Data'!G67))),'Data Summary'!CD73="Yes"),OFFSET('Water Data'!$G$9,0,10*ROW('Water Data'!G67)),NA())</f>
        <v>#N/A</v>
      </c>
      <c r="P73" s="94" t="e">
        <f ca="true">+IF(AND(ISNUMBER(OFFSET('Water Data'!$H$4,0,10*ROW('Water Data'!H67))),'Data Summary'!CE73="Yes"),100-OFFSET('Water Data'!$H$4,0,10*ROW('Water Data'!H67)),NA())</f>
        <v>#N/A</v>
      </c>
      <c r="Q73" s="94" t="e">
        <f ca="true">+IF(AND(ISNUMBER(OFFSET('Water Data'!$H$6,0,10*ROW('Water Data'!H67))),'Data Summary'!CF73="Yes"),OFFSET('Water Data'!$H$6,0,10*ROW('Water Data'!H67)),NA())</f>
        <v>#N/A</v>
      </c>
      <c r="R73" s="94" t="e">
        <f ca="true">+IF(AND(ISNUMBER(OFFSET('Water Data'!$H$9,0,10*ROW('Water Data'!H67))),'Data Summary'!CG73="Yes"),OFFSET('Water Data'!$H$9,0,10*ROW('Water Data'!H67)),NA())</f>
        <v>#N/A</v>
      </c>
      <c r="S73" s="94" t="e">
        <f ca="true">+IF(AND(ISNUMBER(OFFSET('Water Data'!$I$4,0,10*ROW('Water Data'!I67))),'Data Summary'!CH73="Yes"),100-OFFSET('Water Data'!$I$4,0,10*ROW('Water Data'!I67)),NA())</f>
        <v>#N/A</v>
      </c>
      <c r="T73" s="94" t="e">
        <f ca="true">+IF(AND(ISNUMBER(OFFSET('Water Data'!$I$6,0,10*ROW('Water Data'!I67))),'Data Summary'!CI73="Yes"),OFFSET('Water Data'!$I$6,0,10*ROW('Water Data'!I67)),NA())</f>
        <v>#N/A</v>
      </c>
      <c r="U73" s="94" t="e">
        <f ca="true">+IF(AND(ISNUMBER(OFFSET('Water Data'!$I$9,0,10*ROW('Water Data'!I67))),'Data Summary'!CJ73="Yes"),OFFSET('Water Data'!$I$9,0,10*ROW('Water Data'!I67)),NA())</f>
        <v>#N/A</v>
      </c>
      <c r="V73" s="95" t="e">
        <f ca="true">+IF(AND(ISNUMBER(OFFSET('Sanitation Data'!$D$4,0,10*ROW('Sanitation Data'!D67))),'Data Summary'!CK73="Yes"),100-OFFSET('Sanitation Data'!$D$4,0,10*ROW('Sanitation Data'!D67)),NA())</f>
        <v>#N/A</v>
      </c>
      <c r="W73" s="95" t="e">
        <f ca="true">+IF(AND(ISNUMBER(OFFSET('Sanitation Data'!$D$6,0,10*ROW('Sanitation Data'!D67))),'Data Summary'!CL73="Yes"),OFFSET('Sanitation Data'!$D$6,0,10*ROW('Sanitation Data'!D67)),NA())</f>
        <v>#N/A</v>
      </c>
      <c r="X73" s="95" t="e">
        <f ca="true">+IF(AND(ISNUMBER(OFFSET('Sanitation Data'!$D$10,0,10*ROW('Sanitation Data'!D67))),'Data Summary'!CM73="Yes"),OFFSET('Sanitation Data'!$D$10,0,10*ROW('Sanitation Data'!D67)),NA())</f>
        <v>#N/A</v>
      </c>
      <c r="Y73" s="95" t="e">
        <f ca="true">+IF(AND(ISNUMBER(OFFSET('Sanitation Data'!$D$11,0,10*ROW('Sanitation Data'!D67))),'Data Summary'!CN73="Yes"),OFFSET('Sanitation Data'!$D$11,0,10*ROW('Sanitation Data'!D67)),NA())</f>
        <v>#N/A</v>
      </c>
      <c r="Z73" s="95" t="e">
        <f ca="true">+IF(AND(ISNUMBER(OFFSET('Sanitation Data'!$D$12,0,10*ROW('Sanitation Data'!D67))),'Data Summary'!CO73="Yes"),OFFSET('Sanitation Data'!$D$12,0,10*ROW('Sanitation Data'!D67)),NA())</f>
        <v>#N/A</v>
      </c>
      <c r="AA73" s="95" t="e">
        <f ca="true">+IF(AND(ISNUMBER(OFFSET('Sanitation Data'!$E$4,0,10*ROW('Sanitation Data'!E67))),'Data Summary'!CP73="Yes"),100-OFFSET('Sanitation Data'!$E$4,0,10*ROW('Sanitation Data'!E67)),NA())</f>
        <v>#N/A</v>
      </c>
      <c r="AB73" s="95" t="e">
        <f ca="true">+IF(AND(ISNUMBER(OFFSET('Sanitation Data'!$E$6,0,10*ROW('Sanitation Data'!E67))),'Data Summary'!CQ73="Yes"),OFFSET('Sanitation Data'!$E$6,0,10*ROW('Sanitation Data'!E67)),NA())</f>
        <v>#N/A</v>
      </c>
      <c r="AC73" s="95" t="e">
        <f ca="true">+IF(AND(ISNUMBER(OFFSET('Sanitation Data'!$E$10,0,10*ROW('Sanitation Data'!E67))),'Data Summary'!CR73="Yes"),OFFSET('Sanitation Data'!$E$10,0,10*ROW('Sanitation Data'!E67)),NA())</f>
        <v>#N/A</v>
      </c>
      <c r="AD73" s="95" t="e">
        <f ca="true">+IF(AND(ISNUMBER(OFFSET('Sanitation Data'!$E$11,0,10*ROW('Sanitation Data'!E67))),'Data Summary'!CS73="Yes"),OFFSET('Sanitation Data'!$E$11,0,10*ROW('Sanitation Data'!E67)),NA())</f>
        <v>#N/A</v>
      </c>
      <c r="AE73" s="95" t="e">
        <f ca="true">+IF(AND(ISNUMBER(OFFSET('Sanitation Data'!$E$12,0,10*ROW('Sanitation Data'!E67))),'Data Summary'!CT73="Yes"),OFFSET('Sanitation Data'!$E$12,0,10*ROW('Sanitation Data'!E67)),NA())</f>
        <v>#N/A</v>
      </c>
      <c r="AF73" s="95" t="e">
        <f ca="true">+IF(AND(ISNUMBER(OFFSET('Sanitation Data'!$F$4,0,10*ROW('Sanitation Data'!F67))),'Data Summary'!CU73="Yes"),100-OFFSET('Sanitation Data'!$F$4,0,10*ROW('Sanitation Data'!F67)),NA())</f>
        <v>#N/A</v>
      </c>
      <c r="AG73" s="95" t="e">
        <f ca="true">+IF(AND(ISNUMBER(OFFSET('Sanitation Data'!$F$6,0,10*ROW('Sanitation Data'!F67))),'Data Summary'!CV73="Yes"),OFFSET('Sanitation Data'!$F$6,0,10*ROW('Sanitation Data'!F67)),NA())</f>
        <v>#N/A</v>
      </c>
      <c r="AH73" s="95" t="e">
        <f ca="true">+IF(AND(ISNUMBER(OFFSET('Sanitation Data'!$F$10,0,10*ROW('Sanitation Data'!F67))),'Data Summary'!CW73="Yes"),OFFSET('Sanitation Data'!$F$10,0,10*ROW('Sanitation Data'!F67)),NA())</f>
        <v>#N/A</v>
      </c>
      <c r="AI73" s="95" t="e">
        <f ca="true">+IF(AND(ISNUMBER(OFFSET('Sanitation Data'!$F$11,0,10*ROW('Sanitation Data'!F67))),'Data Summary'!CX73="Yes"),OFFSET('Sanitation Data'!$F$11,0,10*ROW('Sanitation Data'!F67)),NA())</f>
        <v>#N/A</v>
      </c>
      <c r="AJ73" s="95" t="e">
        <f ca="true">+IF(AND(ISNUMBER(OFFSET('Sanitation Data'!$F$12,0,10*ROW('Sanitation Data'!F67))),'Data Summary'!CY73="Yes"),OFFSET('Sanitation Data'!$F$12,0,10*ROW('Sanitation Data'!F67)),NA())</f>
        <v>#N/A</v>
      </c>
      <c r="AK73" s="95" t="e">
        <f ca="true">+IF(AND(ISNUMBER(OFFSET('Sanitation Data'!$G$4,0,10*ROW('Sanitation Data'!G67))),'Data Summary'!CZ73="Yes"),100-OFFSET('Sanitation Data'!$G$4,0,10*ROW('Sanitation Data'!G67)),NA())</f>
        <v>#N/A</v>
      </c>
      <c r="AL73" s="95" t="e">
        <f ca="true">+IF(AND(ISNUMBER(OFFSET('Sanitation Data'!$G$6,0,10*ROW('Sanitation Data'!G67))),'Data Summary'!DA73="Yes"),OFFSET('Sanitation Data'!$G$6,0,10*ROW('Sanitation Data'!G67)),NA())</f>
        <v>#N/A</v>
      </c>
      <c r="AM73" s="95" t="e">
        <f ca="true">+IF(AND(ISNUMBER(OFFSET('Sanitation Data'!$G$10,0,10*ROW('Sanitation Data'!G67))),'Data Summary'!DB73="Yes"),OFFSET('Sanitation Data'!$G$10,0,10*ROW('Sanitation Data'!G67)),NA())</f>
        <v>#N/A</v>
      </c>
      <c r="AN73" s="95" t="e">
        <f ca="true">+IF(AND(ISNUMBER(OFFSET('Sanitation Data'!$G$11,0,10*ROW('Sanitation Data'!G67))),'Data Summary'!DC73="Yes"),OFFSET('Sanitation Data'!$G$11,0,10*ROW('Sanitation Data'!G67)),NA())</f>
        <v>#N/A</v>
      </c>
      <c r="AO73" s="95" t="e">
        <f ca="true">+IF(AND(ISNUMBER(OFFSET('Sanitation Data'!$G$12,0,10*ROW('Sanitation Data'!G67))),'Data Summary'!DD73="Yes"),OFFSET('Sanitation Data'!$G$12,0,10*ROW('Sanitation Data'!G67)),NA())</f>
        <v>#N/A</v>
      </c>
      <c r="AP73" s="95" t="e">
        <f ca="true">+IF(AND(ISNUMBER(OFFSET('Sanitation Data'!$H$4,0,10*ROW('Sanitation Data'!H67))),'Data Summary'!DE73="Yes"),100-OFFSET('Sanitation Data'!$H$4,0,10*ROW('Sanitation Data'!H67)),NA())</f>
        <v>#N/A</v>
      </c>
      <c r="AQ73" s="95" t="e">
        <f ca="true">+IF(AND(ISNUMBER(OFFSET('Sanitation Data'!$H$6,0,10*ROW('Sanitation Data'!H67))),'Data Summary'!DF73="Yes"),OFFSET('Sanitation Data'!$H$6,0,10*ROW('Sanitation Data'!H67)),NA())</f>
        <v>#N/A</v>
      </c>
      <c r="AR73" s="95" t="e">
        <f ca="true">+IF(AND(ISNUMBER(OFFSET('Sanitation Data'!$H$10,0,10*ROW('Sanitation Data'!H67))),'Data Summary'!DG73="Yes"),OFFSET('Sanitation Data'!$H$10,0,10*ROW('Sanitation Data'!H67)),NA())</f>
        <v>#N/A</v>
      </c>
      <c r="AS73" s="95" t="e">
        <f ca="true">+IF(AND(ISNUMBER(OFFSET('Sanitation Data'!$H$11,0,10*ROW('Sanitation Data'!H67))),'Data Summary'!DH73="Yes"),OFFSET('Sanitation Data'!$H$11,0,10*ROW('Sanitation Data'!H67)),NA())</f>
        <v>#N/A</v>
      </c>
      <c r="AT73" s="95" t="e">
        <f ca="true">+IF(AND(ISNUMBER(OFFSET('Sanitation Data'!$H$12,0,10*ROW('Sanitation Data'!H67))),'Data Summary'!DI73="Yes"),OFFSET('Sanitation Data'!$H$12,0,10*ROW('Sanitation Data'!H67)),NA())</f>
        <v>#N/A</v>
      </c>
      <c r="AU73" s="95" t="e">
        <f ca="true">+IF(AND(ISNUMBER(OFFSET('Sanitation Data'!$I$4,0,10*ROW('Sanitation Data'!I67))),'Data Summary'!DJ73="Yes"),100-OFFSET('Sanitation Data'!$I$4,0,10*ROW('Sanitation Data'!I67)),NA())</f>
        <v>#N/A</v>
      </c>
      <c r="AV73" s="95" t="e">
        <f ca="true">+IF(AND(ISNUMBER(OFFSET('Sanitation Data'!$I$6,0,10*ROW('Sanitation Data'!I67))),'Data Summary'!DK73="Yes"),OFFSET('Sanitation Data'!$I$6,0,10*ROW('Sanitation Data'!I67)),NA())</f>
        <v>#N/A</v>
      </c>
      <c r="AW73" s="95" t="e">
        <f ca="true">+IF(AND(ISNUMBER(OFFSET('Sanitation Data'!$I$10,0,10*ROW('Sanitation Data'!I67))),'Data Summary'!DL73="Yes"),OFFSET('Sanitation Data'!$I$10,0,10*ROW('Sanitation Data'!I67)),NA())</f>
        <v>#N/A</v>
      </c>
      <c r="AX73" s="95" t="e">
        <f ca="true">+IF(AND(ISNUMBER(OFFSET('Sanitation Data'!$I$11,0,10*ROW('Sanitation Data'!I67))),'Data Summary'!DM73="Yes"),OFFSET('Sanitation Data'!$I$11,0,10*ROW('Sanitation Data'!I67)),NA())</f>
        <v>#N/A</v>
      </c>
      <c r="AY73" s="95" t="e">
        <f ca="true">+IF(AND(ISNUMBER(OFFSET('Sanitation Data'!$I$12,0,10*ROW('Sanitation Data'!I67))),'Data Summary'!DN73="Yes"),OFFSET('Sanitation Data'!$I$12,0,10*ROW('Sanitation Data'!I67)),NA())</f>
        <v>#N/A</v>
      </c>
      <c r="AZ73" s="96" t="e">
        <f ca="true">+IF(AND(ISNUMBER(OFFSET('Hygiene Data'!$D$5,0,10*ROW('Hygiene Data'!D67))),'Data Summary'!DO73="Yes"),OFFSET('Hygiene Data'!$D$5,0,10*ROW('Hygiene Data'!D67)),NA())</f>
        <v>#N/A</v>
      </c>
      <c r="BA73" s="96" t="e">
        <f ca="true">+IF(AND(ISNUMBER(OFFSET('Hygiene Data'!$D$7,0,10*ROW('Hygiene Data'!D67))),'Data Summary'!DP73="Yes"),OFFSET('Hygiene Data'!$D$7,0,10*ROW('Hygiene Data'!D67)),NA())</f>
        <v>#N/A</v>
      </c>
      <c r="BB73" s="96" t="e">
        <f ca="true">+IF(AND(ISNUMBER(OFFSET('Hygiene Data'!$D$9,0,10*ROW('Hygiene Data'!D67))),'Data Summary'!DQ73="Yes"),OFFSET('Hygiene Data'!$D$9,0,10*ROW('Hygiene Data'!D67)),NA())</f>
        <v>#N/A</v>
      </c>
      <c r="BC73" s="96" t="e">
        <f ca="true">+IF(AND(ISNUMBER(OFFSET('Hygiene Data'!$E$5,0,10*ROW('Hygiene Data'!E67))),'Data Summary'!DR73="Yes"),OFFSET('Hygiene Data'!$E$5,0,10*ROW('Hygiene Data'!E67)),NA())</f>
        <v>#N/A</v>
      </c>
      <c r="BD73" s="96" t="e">
        <f ca="true">+IF(AND(ISNUMBER(OFFSET('Hygiene Data'!$E$7,0,10*ROW('Hygiene Data'!E67))),'Data Summary'!DS73="Yes"),OFFSET('Hygiene Data'!$E$7,0,10*ROW('Hygiene Data'!E67)),NA())</f>
        <v>#N/A</v>
      </c>
      <c r="BE73" s="96" t="e">
        <f ca="true">+IF(AND(ISNUMBER(OFFSET('Hygiene Data'!$E$9,0,10*ROW('Hygiene Data'!E67))),'Data Summary'!DT73="Yes"),OFFSET('Hygiene Data'!$E$9,0,10*ROW('Hygiene Data'!E67)),NA())</f>
        <v>#N/A</v>
      </c>
      <c r="BF73" s="96" t="e">
        <f ca="true">+IF(AND(ISNUMBER(OFFSET('Hygiene Data'!$F$5,0,10*ROW('Hygiene Data'!F67))),'Data Summary'!DU73="Yes"),OFFSET('Hygiene Data'!$F$5,0,10*ROW('Hygiene Data'!F67)),NA())</f>
        <v>#N/A</v>
      </c>
      <c r="BG73" s="96" t="e">
        <f ca="true">+IF(AND(ISNUMBER(OFFSET('Hygiene Data'!$F$7,0,10*ROW('Hygiene Data'!F67))),'Data Summary'!DV73="Yes"),OFFSET('Hygiene Data'!$F$7,0,10*ROW('Hygiene Data'!F67)),NA())</f>
        <v>#N/A</v>
      </c>
      <c r="BH73" s="96" t="e">
        <f ca="true">+IF(AND(ISNUMBER(OFFSET('Hygiene Data'!$F$9,0,10*ROW('Hygiene Data'!F67))),'Data Summary'!DW73="Yes"),OFFSET('Hygiene Data'!$F$9,0,10*ROW('Hygiene Data'!F67)),NA())</f>
        <v>#N/A</v>
      </c>
      <c r="BI73" s="96" t="e">
        <f ca="true">+IF(AND(ISNUMBER(OFFSET('Hygiene Data'!$G$5,0,10*ROW('Hygiene Data'!G67))),'Data Summary'!DX73="Yes"),OFFSET('Hygiene Data'!$G$5,0,10*ROW('Hygiene Data'!G67)),NA())</f>
        <v>#N/A</v>
      </c>
      <c r="BJ73" s="96" t="e">
        <f ca="true">+IF(AND(ISNUMBER(OFFSET('Hygiene Data'!$G$7,0,10*ROW('Hygiene Data'!G67))),'Data Summary'!DY73="Yes"),OFFSET('Hygiene Data'!$G$7,0,10*ROW('Hygiene Data'!G67)),NA())</f>
        <v>#N/A</v>
      </c>
      <c r="BK73" s="96" t="e">
        <f ca="true">+IF(AND(ISNUMBER(OFFSET('Hygiene Data'!$G$9,0,10*ROW('Hygiene Data'!G67))),'Data Summary'!DZ73="Yes"),OFFSET('Hygiene Data'!$G$9,0,10*ROW('Hygiene Data'!G67)),NA())</f>
        <v>#N/A</v>
      </c>
      <c r="BL73" s="96" t="e">
        <f ca="true">+IF(AND(ISNUMBER(OFFSET('Hygiene Data'!$H$5,0,10*ROW('Hygiene Data'!H67))),'Data Summary'!EA73="Yes"),OFFSET('Hygiene Data'!$H$5,0,10*ROW('Hygiene Data'!H67)),NA())</f>
        <v>#N/A</v>
      </c>
      <c r="BM73" s="96" t="e">
        <f ca="true">+IF(AND(ISNUMBER(OFFSET('Hygiene Data'!$H$7,0,10*ROW('Hygiene Data'!H67))),'Data Summary'!EB73="Yes"),OFFSET('Hygiene Data'!$H$7,0,10*ROW('Hygiene Data'!H67)),NA())</f>
        <v>#N/A</v>
      </c>
      <c r="BN73" s="96" t="e">
        <f ca="true">+IF(AND(ISNUMBER(OFFSET('Hygiene Data'!$H$9,0,10*ROW('Hygiene Data'!H67))),'Data Summary'!EC73="Yes"),OFFSET('Hygiene Data'!$H$9,0,10*ROW('Hygiene Data'!H67)),NA())</f>
        <v>#N/A</v>
      </c>
      <c r="BO73" s="96" t="e">
        <f ca="true">+IF(AND(ISNUMBER(OFFSET('Hygiene Data'!$I$5,0,10*ROW('Hygiene Data'!I67))),'Data Summary'!ED73="Yes"),OFFSET('Hygiene Data'!$I$5,0,10*ROW('Hygiene Data'!I67)),NA())</f>
        <v>#N/A</v>
      </c>
      <c r="BP73" s="96" t="e">
        <f ca="true">+IF(AND(ISNUMBER(OFFSET('Hygiene Data'!$I$7,0,10*ROW('Hygiene Data'!I67))),'Data Summary'!EE73="Yes"),OFFSET('Hygiene Data'!$I$7,0,10*ROW('Hygiene Data'!I67)),NA())</f>
        <v>#N/A</v>
      </c>
      <c r="BQ73" s="96" t="e">
        <f ca="true">+IF(AND(ISNUMBER(OFFSET('Hygiene Data'!$I$9,0,10*ROW('Hygiene Data'!I67))),'Data Summary'!EF73="Yes"),OFFSET('Hygiene Data'!$I$9,0,10*ROW('Hygiene Data'!I67)),NA())</f>
        <v>#N/A</v>
      </c>
    </row>
    <row xmlns:x14ac="http://schemas.microsoft.com/office/spreadsheetml/2009/9/ac" r="74" x14ac:dyDescent="0.2">
      <c r="A74" s="330" t="e">
        <f ca="true">+RIGHT('Data Summary'!A74,LEN('Data Summary'!A74)-9)</f>
        <v>#VALUE!</v>
      </c>
      <c r="B74" s="37" t="str">
        <f ca="true">+IF(ISTEXT('Data Summary'!B74),'Data Summary'!B74,"")</f>
        <v/>
      </c>
      <c r="C74" s="329" t="e">
        <f ca="true">+VALUE('Data Summary'!C74)</f>
        <v>#VALUE!</v>
      </c>
      <c r="D74" s="94" t="e">
        <f ca="true">+IF(AND(ISNUMBER(OFFSET('Water Data'!$D$4,0,10*ROW('Water Data'!D68))),'Data Summary'!BS74="Yes"),100-OFFSET('Water Data'!$D$4,0,10*ROW('Water Data'!D68)),NA())</f>
        <v>#N/A</v>
      </c>
      <c r="E74" s="94" t="e">
        <f ca="true">+IF(AND(ISNUMBER(OFFSET('Water Data'!$D$6,0,10*ROW('Water Data'!D68))),'Data Summary'!BT74="Yes"),OFFSET('Water Data'!$D$6,0,10*ROW('Water Data'!D68)),NA())</f>
        <v>#N/A</v>
      </c>
      <c r="F74" s="94" t="e">
        <f ca="true">+IF(AND(ISNUMBER(OFFSET('Water Data'!$D$9,0,10*ROW('Water Data'!D68))),'Data Summary'!BU74="Yes"),OFFSET('Water Data'!$D$9,0,10*ROW('Water Data'!D68)),NA())</f>
        <v>#N/A</v>
      </c>
      <c r="G74" s="94" t="e">
        <f ca="true">+IF(AND(ISNUMBER(OFFSET('Water Data'!$E$4,0,10*ROW('Water Data'!E68))),'Data Summary'!BV74="Yes"),100-OFFSET('Water Data'!$E$4,0,10*ROW('Water Data'!E68)),NA())</f>
        <v>#N/A</v>
      </c>
      <c r="H74" s="94" t="e">
        <f ca="true">+IF(AND(ISNUMBER(OFFSET('Water Data'!$E$6,0,10*ROW('Water Data'!E68))),'Data Summary'!BW74="Yes"),OFFSET('Water Data'!$E$6,0,10*ROW('Water Data'!E68)),NA())</f>
        <v>#N/A</v>
      </c>
      <c r="I74" s="94" t="e">
        <f ca="true">+IF(AND(ISNUMBER(OFFSET('Water Data'!$E$9,0,10*ROW('Water Data'!E68))),'Data Summary'!BX74="Yes"),OFFSET('Water Data'!$E$9,0,10*ROW('Water Data'!E68)),NA())</f>
        <v>#N/A</v>
      </c>
      <c r="J74" s="94" t="e">
        <f ca="true">+IF(AND(ISNUMBER(OFFSET('Water Data'!$F$4,0,10*ROW('Water Data'!F68))),'Data Summary'!BY74="Yes"),100-OFFSET('Water Data'!$F$4,0,10*ROW('Water Data'!F68)),NA())</f>
        <v>#N/A</v>
      </c>
      <c r="K74" s="94" t="e">
        <f ca="true">+IF(AND(ISNUMBER(OFFSET('Water Data'!$F$6,0,10*ROW('Water Data'!F68))),'Data Summary'!BZ74="Yes"),OFFSET('Water Data'!$F$6,0,10*ROW('Water Data'!F68)),NA())</f>
        <v>#N/A</v>
      </c>
      <c r="L74" s="94" t="e">
        <f ca="true">+IF(AND(ISNUMBER(OFFSET('Water Data'!$F$9,0,10*ROW('Water Data'!F68))),'Data Summary'!CA74="Yes"),OFFSET('Water Data'!$F$9,0,10*ROW('Water Data'!F68)),NA())</f>
        <v>#N/A</v>
      </c>
      <c r="M74" s="94" t="e">
        <f ca="true">+IF(AND(ISNUMBER(OFFSET('Water Data'!$G$4,0,10*ROW('Water Data'!G68))),'Data Summary'!CB74="Yes"),100-OFFSET('Water Data'!$G$4,0,10*ROW('Water Data'!G68)),NA())</f>
        <v>#N/A</v>
      </c>
      <c r="N74" s="94" t="e">
        <f ca="true">+IF(AND(ISNUMBER(OFFSET('Water Data'!$G$6,0,10*ROW('Water Data'!G68))),'Data Summary'!CC74="Yes"),OFFSET('Water Data'!$G$6,0,10*ROW('Water Data'!G68)),NA())</f>
        <v>#N/A</v>
      </c>
      <c r="O74" s="94" t="e">
        <f ca="true">+IF(AND(ISNUMBER(OFFSET('Water Data'!$G$9,0,10*ROW('Water Data'!G68))),'Data Summary'!CD74="Yes"),OFFSET('Water Data'!$G$9,0,10*ROW('Water Data'!G68)),NA())</f>
        <v>#N/A</v>
      </c>
      <c r="P74" s="94" t="e">
        <f ca="true">+IF(AND(ISNUMBER(OFFSET('Water Data'!$H$4,0,10*ROW('Water Data'!H68))),'Data Summary'!CE74="Yes"),100-OFFSET('Water Data'!$H$4,0,10*ROW('Water Data'!H68)),NA())</f>
        <v>#N/A</v>
      </c>
      <c r="Q74" s="94" t="e">
        <f ca="true">+IF(AND(ISNUMBER(OFFSET('Water Data'!$H$6,0,10*ROW('Water Data'!H68))),'Data Summary'!CF74="Yes"),OFFSET('Water Data'!$H$6,0,10*ROW('Water Data'!H68)),NA())</f>
        <v>#N/A</v>
      </c>
      <c r="R74" s="94" t="e">
        <f ca="true">+IF(AND(ISNUMBER(OFFSET('Water Data'!$H$9,0,10*ROW('Water Data'!H68))),'Data Summary'!CG74="Yes"),OFFSET('Water Data'!$H$9,0,10*ROW('Water Data'!H68)),NA())</f>
        <v>#N/A</v>
      </c>
      <c r="S74" s="94" t="e">
        <f ca="true">+IF(AND(ISNUMBER(OFFSET('Water Data'!$I$4,0,10*ROW('Water Data'!I68))),'Data Summary'!CH74="Yes"),100-OFFSET('Water Data'!$I$4,0,10*ROW('Water Data'!I68)),NA())</f>
        <v>#N/A</v>
      </c>
      <c r="T74" s="94" t="e">
        <f ca="true">+IF(AND(ISNUMBER(OFFSET('Water Data'!$I$6,0,10*ROW('Water Data'!I68))),'Data Summary'!CI74="Yes"),OFFSET('Water Data'!$I$6,0,10*ROW('Water Data'!I68)),NA())</f>
        <v>#N/A</v>
      </c>
      <c r="U74" s="94" t="e">
        <f ca="true">+IF(AND(ISNUMBER(OFFSET('Water Data'!$I$9,0,10*ROW('Water Data'!I68))),'Data Summary'!CJ74="Yes"),OFFSET('Water Data'!$I$9,0,10*ROW('Water Data'!I68)),NA())</f>
        <v>#N/A</v>
      </c>
      <c r="V74" s="95" t="e">
        <f ca="true">+IF(AND(ISNUMBER(OFFSET('Sanitation Data'!$D$4,0,10*ROW('Sanitation Data'!D68))),'Data Summary'!CK74="Yes"),100-OFFSET('Sanitation Data'!$D$4,0,10*ROW('Sanitation Data'!D68)),NA())</f>
        <v>#N/A</v>
      </c>
      <c r="W74" s="95" t="e">
        <f ca="true">+IF(AND(ISNUMBER(OFFSET('Sanitation Data'!$D$6,0,10*ROW('Sanitation Data'!D68))),'Data Summary'!CL74="Yes"),OFFSET('Sanitation Data'!$D$6,0,10*ROW('Sanitation Data'!D68)),NA())</f>
        <v>#N/A</v>
      </c>
      <c r="X74" s="95" t="e">
        <f ca="true">+IF(AND(ISNUMBER(OFFSET('Sanitation Data'!$D$10,0,10*ROW('Sanitation Data'!D68))),'Data Summary'!CM74="Yes"),OFFSET('Sanitation Data'!$D$10,0,10*ROW('Sanitation Data'!D68)),NA())</f>
        <v>#N/A</v>
      </c>
      <c r="Y74" s="95" t="e">
        <f ca="true">+IF(AND(ISNUMBER(OFFSET('Sanitation Data'!$D$11,0,10*ROW('Sanitation Data'!D68))),'Data Summary'!CN74="Yes"),OFFSET('Sanitation Data'!$D$11,0,10*ROW('Sanitation Data'!D68)),NA())</f>
        <v>#N/A</v>
      </c>
      <c r="Z74" s="95" t="e">
        <f ca="true">+IF(AND(ISNUMBER(OFFSET('Sanitation Data'!$D$12,0,10*ROW('Sanitation Data'!D68))),'Data Summary'!CO74="Yes"),OFFSET('Sanitation Data'!$D$12,0,10*ROW('Sanitation Data'!D68)),NA())</f>
        <v>#N/A</v>
      </c>
      <c r="AA74" s="95" t="e">
        <f ca="true">+IF(AND(ISNUMBER(OFFSET('Sanitation Data'!$E$4,0,10*ROW('Sanitation Data'!E68))),'Data Summary'!CP74="Yes"),100-OFFSET('Sanitation Data'!$E$4,0,10*ROW('Sanitation Data'!E68)),NA())</f>
        <v>#N/A</v>
      </c>
      <c r="AB74" s="95" t="e">
        <f ca="true">+IF(AND(ISNUMBER(OFFSET('Sanitation Data'!$E$6,0,10*ROW('Sanitation Data'!E68))),'Data Summary'!CQ74="Yes"),OFFSET('Sanitation Data'!$E$6,0,10*ROW('Sanitation Data'!E68)),NA())</f>
        <v>#N/A</v>
      </c>
      <c r="AC74" s="95" t="e">
        <f ca="true">+IF(AND(ISNUMBER(OFFSET('Sanitation Data'!$E$10,0,10*ROW('Sanitation Data'!E68))),'Data Summary'!CR74="Yes"),OFFSET('Sanitation Data'!$E$10,0,10*ROW('Sanitation Data'!E68)),NA())</f>
        <v>#N/A</v>
      </c>
      <c r="AD74" s="95" t="e">
        <f ca="true">+IF(AND(ISNUMBER(OFFSET('Sanitation Data'!$E$11,0,10*ROW('Sanitation Data'!E68))),'Data Summary'!CS74="Yes"),OFFSET('Sanitation Data'!$E$11,0,10*ROW('Sanitation Data'!E68)),NA())</f>
        <v>#N/A</v>
      </c>
      <c r="AE74" s="95" t="e">
        <f ca="true">+IF(AND(ISNUMBER(OFFSET('Sanitation Data'!$E$12,0,10*ROW('Sanitation Data'!E68))),'Data Summary'!CT74="Yes"),OFFSET('Sanitation Data'!$E$12,0,10*ROW('Sanitation Data'!E68)),NA())</f>
        <v>#N/A</v>
      </c>
      <c r="AF74" s="95" t="e">
        <f ca="true">+IF(AND(ISNUMBER(OFFSET('Sanitation Data'!$F$4,0,10*ROW('Sanitation Data'!F68))),'Data Summary'!CU74="Yes"),100-OFFSET('Sanitation Data'!$F$4,0,10*ROW('Sanitation Data'!F68)),NA())</f>
        <v>#N/A</v>
      </c>
      <c r="AG74" s="95" t="e">
        <f ca="true">+IF(AND(ISNUMBER(OFFSET('Sanitation Data'!$F$6,0,10*ROW('Sanitation Data'!F68))),'Data Summary'!CV74="Yes"),OFFSET('Sanitation Data'!$F$6,0,10*ROW('Sanitation Data'!F68)),NA())</f>
        <v>#N/A</v>
      </c>
      <c r="AH74" s="95" t="e">
        <f ca="true">+IF(AND(ISNUMBER(OFFSET('Sanitation Data'!$F$10,0,10*ROW('Sanitation Data'!F68))),'Data Summary'!CW74="Yes"),OFFSET('Sanitation Data'!$F$10,0,10*ROW('Sanitation Data'!F68)),NA())</f>
        <v>#N/A</v>
      </c>
      <c r="AI74" s="95" t="e">
        <f ca="true">+IF(AND(ISNUMBER(OFFSET('Sanitation Data'!$F$11,0,10*ROW('Sanitation Data'!F68))),'Data Summary'!CX74="Yes"),OFFSET('Sanitation Data'!$F$11,0,10*ROW('Sanitation Data'!F68)),NA())</f>
        <v>#N/A</v>
      </c>
      <c r="AJ74" s="95" t="e">
        <f ca="true">+IF(AND(ISNUMBER(OFFSET('Sanitation Data'!$F$12,0,10*ROW('Sanitation Data'!F68))),'Data Summary'!CY74="Yes"),OFFSET('Sanitation Data'!$F$12,0,10*ROW('Sanitation Data'!F68)),NA())</f>
        <v>#N/A</v>
      </c>
      <c r="AK74" s="95" t="e">
        <f ca="true">+IF(AND(ISNUMBER(OFFSET('Sanitation Data'!$G$4,0,10*ROW('Sanitation Data'!G68))),'Data Summary'!CZ74="Yes"),100-OFFSET('Sanitation Data'!$G$4,0,10*ROW('Sanitation Data'!G68)),NA())</f>
        <v>#N/A</v>
      </c>
      <c r="AL74" s="95" t="e">
        <f ca="true">+IF(AND(ISNUMBER(OFFSET('Sanitation Data'!$G$6,0,10*ROW('Sanitation Data'!G68))),'Data Summary'!DA74="Yes"),OFFSET('Sanitation Data'!$G$6,0,10*ROW('Sanitation Data'!G68)),NA())</f>
        <v>#N/A</v>
      </c>
      <c r="AM74" s="95" t="e">
        <f ca="true">+IF(AND(ISNUMBER(OFFSET('Sanitation Data'!$G$10,0,10*ROW('Sanitation Data'!G68))),'Data Summary'!DB74="Yes"),OFFSET('Sanitation Data'!$G$10,0,10*ROW('Sanitation Data'!G68)),NA())</f>
        <v>#N/A</v>
      </c>
      <c r="AN74" s="95" t="e">
        <f ca="true">+IF(AND(ISNUMBER(OFFSET('Sanitation Data'!$G$11,0,10*ROW('Sanitation Data'!G68))),'Data Summary'!DC74="Yes"),OFFSET('Sanitation Data'!$G$11,0,10*ROW('Sanitation Data'!G68)),NA())</f>
        <v>#N/A</v>
      </c>
      <c r="AO74" s="95" t="e">
        <f ca="true">+IF(AND(ISNUMBER(OFFSET('Sanitation Data'!$G$12,0,10*ROW('Sanitation Data'!G68))),'Data Summary'!DD74="Yes"),OFFSET('Sanitation Data'!$G$12,0,10*ROW('Sanitation Data'!G68)),NA())</f>
        <v>#N/A</v>
      </c>
      <c r="AP74" s="95" t="e">
        <f ca="true">+IF(AND(ISNUMBER(OFFSET('Sanitation Data'!$H$4,0,10*ROW('Sanitation Data'!H68))),'Data Summary'!DE74="Yes"),100-OFFSET('Sanitation Data'!$H$4,0,10*ROW('Sanitation Data'!H68)),NA())</f>
        <v>#N/A</v>
      </c>
      <c r="AQ74" s="95" t="e">
        <f ca="true">+IF(AND(ISNUMBER(OFFSET('Sanitation Data'!$H$6,0,10*ROW('Sanitation Data'!H68))),'Data Summary'!DF74="Yes"),OFFSET('Sanitation Data'!$H$6,0,10*ROW('Sanitation Data'!H68)),NA())</f>
        <v>#N/A</v>
      </c>
      <c r="AR74" s="95" t="e">
        <f ca="true">+IF(AND(ISNUMBER(OFFSET('Sanitation Data'!$H$10,0,10*ROW('Sanitation Data'!H68))),'Data Summary'!DG74="Yes"),OFFSET('Sanitation Data'!$H$10,0,10*ROW('Sanitation Data'!H68)),NA())</f>
        <v>#N/A</v>
      </c>
      <c r="AS74" s="95" t="e">
        <f ca="true">+IF(AND(ISNUMBER(OFFSET('Sanitation Data'!$H$11,0,10*ROW('Sanitation Data'!H68))),'Data Summary'!DH74="Yes"),OFFSET('Sanitation Data'!$H$11,0,10*ROW('Sanitation Data'!H68)),NA())</f>
        <v>#N/A</v>
      </c>
      <c r="AT74" s="95" t="e">
        <f ca="true">+IF(AND(ISNUMBER(OFFSET('Sanitation Data'!$H$12,0,10*ROW('Sanitation Data'!H68))),'Data Summary'!DI74="Yes"),OFFSET('Sanitation Data'!$H$12,0,10*ROW('Sanitation Data'!H68)),NA())</f>
        <v>#N/A</v>
      </c>
      <c r="AU74" s="95" t="e">
        <f ca="true">+IF(AND(ISNUMBER(OFFSET('Sanitation Data'!$I$4,0,10*ROW('Sanitation Data'!I68))),'Data Summary'!DJ74="Yes"),100-OFFSET('Sanitation Data'!$I$4,0,10*ROW('Sanitation Data'!I68)),NA())</f>
        <v>#N/A</v>
      </c>
      <c r="AV74" s="95" t="e">
        <f ca="true">+IF(AND(ISNUMBER(OFFSET('Sanitation Data'!$I$6,0,10*ROW('Sanitation Data'!I68))),'Data Summary'!DK74="Yes"),OFFSET('Sanitation Data'!$I$6,0,10*ROW('Sanitation Data'!I68)),NA())</f>
        <v>#N/A</v>
      </c>
      <c r="AW74" s="95" t="e">
        <f ca="true">+IF(AND(ISNUMBER(OFFSET('Sanitation Data'!$I$10,0,10*ROW('Sanitation Data'!I68))),'Data Summary'!DL74="Yes"),OFFSET('Sanitation Data'!$I$10,0,10*ROW('Sanitation Data'!I68)),NA())</f>
        <v>#N/A</v>
      </c>
      <c r="AX74" s="95" t="e">
        <f ca="true">+IF(AND(ISNUMBER(OFFSET('Sanitation Data'!$I$11,0,10*ROW('Sanitation Data'!I68))),'Data Summary'!DM74="Yes"),OFFSET('Sanitation Data'!$I$11,0,10*ROW('Sanitation Data'!I68)),NA())</f>
        <v>#N/A</v>
      </c>
      <c r="AY74" s="95" t="e">
        <f ca="true">+IF(AND(ISNUMBER(OFFSET('Sanitation Data'!$I$12,0,10*ROW('Sanitation Data'!I68))),'Data Summary'!DN74="Yes"),OFFSET('Sanitation Data'!$I$12,0,10*ROW('Sanitation Data'!I68)),NA())</f>
        <v>#N/A</v>
      </c>
      <c r="AZ74" s="96" t="e">
        <f ca="true">+IF(AND(ISNUMBER(OFFSET('Hygiene Data'!$D$5,0,10*ROW('Hygiene Data'!D68))),'Data Summary'!DO74="Yes"),OFFSET('Hygiene Data'!$D$5,0,10*ROW('Hygiene Data'!D68)),NA())</f>
        <v>#N/A</v>
      </c>
      <c r="BA74" s="96" t="e">
        <f ca="true">+IF(AND(ISNUMBER(OFFSET('Hygiene Data'!$D$7,0,10*ROW('Hygiene Data'!D68))),'Data Summary'!DP74="Yes"),OFFSET('Hygiene Data'!$D$7,0,10*ROW('Hygiene Data'!D68)),NA())</f>
        <v>#N/A</v>
      </c>
      <c r="BB74" s="96" t="e">
        <f ca="true">+IF(AND(ISNUMBER(OFFSET('Hygiene Data'!$D$9,0,10*ROW('Hygiene Data'!D68))),'Data Summary'!DQ74="Yes"),OFFSET('Hygiene Data'!$D$9,0,10*ROW('Hygiene Data'!D68)),NA())</f>
        <v>#N/A</v>
      </c>
      <c r="BC74" s="96" t="e">
        <f ca="true">+IF(AND(ISNUMBER(OFFSET('Hygiene Data'!$E$5,0,10*ROW('Hygiene Data'!E68))),'Data Summary'!DR74="Yes"),OFFSET('Hygiene Data'!$E$5,0,10*ROW('Hygiene Data'!E68)),NA())</f>
        <v>#N/A</v>
      </c>
      <c r="BD74" s="96" t="e">
        <f ca="true">+IF(AND(ISNUMBER(OFFSET('Hygiene Data'!$E$7,0,10*ROW('Hygiene Data'!E68))),'Data Summary'!DS74="Yes"),OFFSET('Hygiene Data'!$E$7,0,10*ROW('Hygiene Data'!E68)),NA())</f>
        <v>#N/A</v>
      </c>
      <c r="BE74" s="96" t="e">
        <f ca="true">+IF(AND(ISNUMBER(OFFSET('Hygiene Data'!$E$9,0,10*ROW('Hygiene Data'!E68))),'Data Summary'!DT74="Yes"),OFFSET('Hygiene Data'!$E$9,0,10*ROW('Hygiene Data'!E68)),NA())</f>
        <v>#N/A</v>
      </c>
      <c r="BF74" s="96" t="e">
        <f ca="true">+IF(AND(ISNUMBER(OFFSET('Hygiene Data'!$F$5,0,10*ROW('Hygiene Data'!F68))),'Data Summary'!DU74="Yes"),OFFSET('Hygiene Data'!$F$5,0,10*ROW('Hygiene Data'!F68)),NA())</f>
        <v>#N/A</v>
      </c>
      <c r="BG74" s="96" t="e">
        <f ca="true">+IF(AND(ISNUMBER(OFFSET('Hygiene Data'!$F$7,0,10*ROW('Hygiene Data'!F68))),'Data Summary'!DV74="Yes"),OFFSET('Hygiene Data'!$F$7,0,10*ROW('Hygiene Data'!F68)),NA())</f>
        <v>#N/A</v>
      </c>
      <c r="BH74" s="96" t="e">
        <f ca="true">+IF(AND(ISNUMBER(OFFSET('Hygiene Data'!$F$9,0,10*ROW('Hygiene Data'!F68))),'Data Summary'!DW74="Yes"),OFFSET('Hygiene Data'!$F$9,0,10*ROW('Hygiene Data'!F68)),NA())</f>
        <v>#N/A</v>
      </c>
      <c r="BI74" s="96" t="e">
        <f ca="true">+IF(AND(ISNUMBER(OFFSET('Hygiene Data'!$G$5,0,10*ROW('Hygiene Data'!G68))),'Data Summary'!DX74="Yes"),OFFSET('Hygiene Data'!$G$5,0,10*ROW('Hygiene Data'!G68)),NA())</f>
        <v>#N/A</v>
      </c>
      <c r="BJ74" s="96" t="e">
        <f ca="true">+IF(AND(ISNUMBER(OFFSET('Hygiene Data'!$G$7,0,10*ROW('Hygiene Data'!G68))),'Data Summary'!DY74="Yes"),OFFSET('Hygiene Data'!$G$7,0,10*ROW('Hygiene Data'!G68)),NA())</f>
        <v>#N/A</v>
      </c>
      <c r="BK74" s="96" t="e">
        <f ca="true">+IF(AND(ISNUMBER(OFFSET('Hygiene Data'!$G$9,0,10*ROW('Hygiene Data'!G68))),'Data Summary'!DZ74="Yes"),OFFSET('Hygiene Data'!$G$9,0,10*ROW('Hygiene Data'!G68)),NA())</f>
        <v>#N/A</v>
      </c>
      <c r="BL74" s="96" t="e">
        <f ca="true">+IF(AND(ISNUMBER(OFFSET('Hygiene Data'!$H$5,0,10*ROW('Hygiene Data'!H68))),'Data Summary'!EA74="Yes"),OFFSET('Hygiene Data'!$H$5,0,10*ROW('Hygiene Data'!H68)),NA())</f>
        <v>#N/A</v>
      </c>
      <c r="BM74" s="96" t="e">
        <f ca="true">+IF(AND(ISNUMBER(OFFSET('Hygiene Data'!$H$7,0,10*ROW('Hygiene Data'!H68))),'Data Summary'!EB74="Yes"),OFFSET('Hygiene Data'!$H$7,0,10*ROW('Hygiene Data'!H68)),NA())</f>
        <v>#N/A</v>
      </c>
      <c r="BN74" s="96" t="e">
        <f ca="true">+IF(AND(ISNUMBER(OFFSET('Hygiene Data'!$H$9,0,10*ROW('Hygiene Data'!H68))),'Data Summary'!EC74="Yes"),OFFSET('Hygiene Data'!$H$9,0,10*ROW('Hygiene Data'!H68)),NA())</f>
        <v>#N/A</v>
      </c>
      <c r="BO74" s="96" t="e">
        <f ca="true">+IF(AND(ISNUMBER(OFFSET('Hygiene Data'!$I$5,0,10*ROW('Hygiene Data'!I68))),'Data Summary'!ED74="Yes"),OFFSET('Hygiene Data'!$I$5,0,10*ROW('Hygiene Data'!I68)),NA())</f>
        <v>#N/A</v>
      </c>
      <c r="BP74" s="96" t="e">
        <f ca="true">+IF(AND(ISNUMBER(OFFSET('Hygiene Data'!$I$7,0,10*ROW('Hygiene Data'!I68))),'Data Summary'!EE74="Yes"),OFFSET('Hygiene Data'!$I$7,0,10*ROW('Hygiene Data'!I68)),NA())</f>
        <v>#N/A</v>
      </c>
      <c r="BQ74" s="96" t="e">
        <f ca="true">+IF(AND(ISNUMBER(OFFSET('Hygiene Data'!$I$9,0,10*ROW('Hygiene Data'!I68))),'Data Summary'!EF74="Yes"),OFFSET('Hygiene Data'!$I$9,0,10*ROW('Hygiene Data'!I68)),NA())</f>
        <v>#N/A</v>
      </c>
    </row>
    <row xmlns:x14ac="http://schemas.microsoft.com/office/spreadsheetml/2009/9/ac" r="75" x14ac:dyDescent="0.2">
      <c r="A75" s="330" t="e">
        <f ca="true">+RIGHT('Data Summary'!A75,LEN('Data Summary'!A75)-9)</f>
        <v>#VALUE!</v>
      </c>
      <c r="B75" s="37" t="str">
        <f ca="true">+IF(ISTEXT('Data Summary'!B75),'Data Summary'!B75,"")</f>
        <v/>
      </c>
      <c r="C75" s="329" t="e">
        <f ca="true">+VALUE('Data Summary'!C75)</f>
        <v>#VALUE!</v>
      </c>
      <c r="D75" s="94" t="e">
        <f ca="true">+IF(AND(ISNUMBER(OFFSET('Water Data'!$D$4,0,10*ROW('Water Data'!D69))),'Data Summary'!BS75="Yes"),100-OFFSET('Water Data'!$D$4,0,10*ROW('Water Data'!D69)),NA())</f>
        <v>#N/A</v>
      </c>
      <c r="E75" s="94" t="e">
        <f ca="true">+IF(AND(ISNUMBER(OFFSET('Water Data'!$D$6,0,10*ROW('Water Data'!D69))),'Data Summary'!BT75="Yes"),OFFSET('Water Data'!$D$6,0,10*ROW('Water Data'!D69)),NA())</f>
        <v>#N/A</v>
      </c>
      <c r="F75" s="94" t="e">
        <f ca="true">+IF(AND(ISNUMBER(OFFSET('Water Data'!$D$9,0,10*ROW('Water Data'!D69))),'Data Summary'!BU75="Yes"),OFFSET('Water Data'!$D$9,0,10*ROW('Water Data'!D69)),NA())</f>
        <v>#N/A</v>
      </c>
      <c r="G75" s="94" t="e">
        <f ca="true">+IF(AND(ISNUMBER(OFFSET('Water Data'!$E$4,0,10*ROW('Water Data'!E69))),'Data Summary'!BV75="Yes"),100-OFFSET('Water Data'!$E$4,0,10*ROW('Water Data'!E69)),NA())</f>
        <v>#N/A</v>
      </c>
      <c r="H75" s="94" t="e">
        <f ca="true">+IF(AND(ISNUMBER(OFFSET('Water Data'!$E$6,0,10*ROW('Water Data'!E69))),'Data Summary'!BW75="Yes"),OFFSET('Water Data'!$E$6,0,10*ROW('Water Data'!E69)),NA())</f>
        <v>#N/A</v>
      </c>
      <c r="I75" s="94" t="e">
        <f ca="true">+IF(AND(ISNUMBER(OFFSET('Water Data'!$E$9,0,10*ROW('Water Data'!E69))),'Data Summary'!BX75="Yes"),OFFSET('Water Data'!$E$9,0,10*ROW('Water Data'!E69)),NA())</f>
        <v>#N/A</v>
      </c>
      <c r="J75" s="94" t="e">
        <f ca="true">+IF(AND(ISNUMBER(OFFSET('Water Data'!$F$4,0,10*ROW('Water Data'!F69))),'Data Summary'!BY75="Yes"),100-OFFSET('Water Data'!$F$4,0,10*ROW('Water Data'!F69)),NA())</f>
        <v>#N/A</v>
      </c>
      <c r="K75" s="94" t="e">
        <f ca="true">+IF(AND(ISNUMBER(OFFSET('Water Data'!$F$6,0,10*ROW('Water Data'!F69))),'Data Summary'!BZ75="Yes"),OFFSET('Water Data'!$F$6,0,10*ROW('Water Data'!F69)),NA())</f>
        <v>#N/A</v>
      </c>
      <c r="L75" s="94" t="e">
        <f ca="true">+IF(AND(ISNUMBER(OFFSET('Water Data'!$F$9,0,10*ROW('Water Data'!F69))),'Data Summary'!CA75="Yes"),OFFSET('Water Data'!$F$9,0,10*ROW('Water Data'!F69)),NA())</f>
        <v>#N/A</v>
      </c>
      <c r="M75" s="94" t="e">
        <f ca="true">+IF(AND(ISNUMBER(OFFSET('Water Data'!$G$4,0,10*ROW('Water Data'!G69))),'Data Summary'!CB75="Yes"),100-OFFSET('Water Data'!$G$4,0,10*ROW('Water Data'!G69)),NA())</f>
        <v>#N/A</v>
      </c>
      <c r="N75" s="94" t="e">
        <f ca="true">+IF(AND(ISNUMBER(OFFSET('Water Data'!$G$6,0,10*ROW('Water Data'!G69))),'Data Summary'!CC75="Yes"),OFFSET('Water Data'!$G$6,0,10*ROW('Water Data'!G69)),NA())</f>
        <v>#N/A</v>
      </c>
      <c r="O75" s="94" t="e">
        <f ca="true">+IF(AND(ISNUMBER(OFFSET('Water Data'!$G$9,0,10*ROW('Water Data'!G69))),'Data Summary'!CD75="Yes"),OFFSET('Water Data'!$G$9,0,10*ROW('Water Data'!G69)),NA())</f>
        <v>#N/A</v>
      </c>
      <c r="P75" s="94" t="e">
        <f ca="true">+IF(AND(ISNUMBER(OFFSET('Water Data'!$H$4,0,10*ROW('Water Data'!H69))),'Data Summary'!CE75="Yes"),100-OFFSET('Water Data'!$H$4,0,10*ROW('Water Data'!H69)),NA())</f>
        <v>#N/A</v>
      </c>
      <c r="Q75" s="94" t="e">
        <f ca="true">+IF(AND(ISNUMBER(OFFSET('Water Data'!$H$6,0,10*ROW('Water Data'!H69))),'Data Summary'!CF75="Yes"),OFFSET('Water Data'!$H$6,0,10*ROW('Water Data'!H69)),NA())</f>
        <v>#N/A</v>
      </c>
      <c r="R75" s="94" t="e">
        <f ca="true">+IF(AND(ISNUMBER(OFFSET('Water Data'!$H$9,0,10*ROW('Water Data'!H69))),'Data Summary'!CG75="Yes"),OFFSET('Water Data'!$H$9,0,10*ROW('Water Data'!H69)),NA())</f>
        <v>#N/A</v>
      </c>
      <c r="S75" s="94" t="e">
        <f ca="true">+IF(AND(ISNUMBER(OFFSET('Water Data'!$I$4,0,10*ROW('Water Data'!I69))),'Data Summary'!CH75="Yes"),100-OFFSET('Water Data'!$I$4,0,10*ROW('Water Data'!I69)),NA())</f>
        <v>#N/A</v>
      </c>
      <c r="T75" s="94" t="e">
        <f ca="true">+IF(AND(ISNUMBER(OFFSET('Water Data'!$I$6,0,10*ROW('Water Data'!I69))),'Data Summary'!CI75="Yes"),OFFSET('Water Data'!$I$6,0,10*ROW('Water Data'!I69)),NA())</f>
        <v>#N/A</v>
      </c>
      <c r="U75" s="94" t="e">
        <f ca="true">+IF(AND(ISNUMBER(OFFSET('Water Data'!$I$9,0,10*ROW('Water Data'!I69))),'Data Summary'!CJ75="Yes"),OFFSET('Water Data'!$I$9,0,10*ROW('Water Data'!I69)),NA())</f>
        <v>#N/A</v>
      </c>
      <c r="V75" s="95" t="e">
        <f ca="true">+IF(AND(ISNUMBER(OFFSET('Sanitation Data'!$D$4,0,10*ROW('Sanitation Data'!D69))),'Data Summary'!CK75="Yes"),100-OFFSET('Sanitation Data'!$D$4,0,10*ROW('Sanitation Data'!D69)),NA())</f>
        <v>#N/A</v>
      </c>
      <c r="W75" s="95" t="e">
        <f ca="true">+IF(AND(ISNUMBER(OFFSET('Sanitation Data'!$D$6,0,10*ROW('Sanitation Data'!D69))),'Data Summary'!CL75="Yes"),OFFSET('Sanitation Data'!$D$6,0,10*ROW('Sanitation Data'!D69)),NA())</f>
        <v>#N/A</v>
      </c>
      <c r="X75" s="95" t="e">
        <f ca="true">+IF(AND(ISNUMBER(OFFSET('Sanitation Data'!$D$10,0,10*ROW('Sanitation Data'!D69))),'Data Summary'!CM75="Yes"),OFFSET('Sanitation Data'!$D$10,0,10*ROW('Sanitation Data'!D69)),NA())</f>
        <v>#N/A</v>
      </c>
      <c r="Y75" s="95" t="e">
        <f ca="true">+IF(AND(ISNUMBER(OFFSET('Sanitation Data'!$D$11,0,10*ROW('Sanitation Data'!D69))),'Data Summary'!CN75="Yes"),OFFSET('Sanitation Data'!$D$11,0,10*ROW('Sanitation Data'!D69)),NA())</f>
        <v>#N/A</v>
      </c>
      <c r="Z75" s="95" t="e">
        <f ca="true">+IF(AND(ISNUMBER(OFFSET('Sanitation Data'!$D$12,0,10*ROW('Sanitation Data'!D69))),'Data Summary'!CO75="Yes"),OFFSET('Sanitation Data'!$D$12,0,10*ROW('Sanitation Data'!D69)),NA())</f>
        <v>#N/A</v>
      </c>
      <c r="AA75" s="95" t="e">
        <f ca="true">+IF(AND(ISNUMBER(OFFSET('Sanitation Data'!$E$4,0,10*ROW('Sanitation Data'!E69))),'Data Summary'!CP75="Yes"),100-OFFSET('Sanitation Data'!$E$4,0,10*ROW('Sanitation Data'!E69)),NA())</f>
        <v>#N/A</v>
      </c>
      <c r="AB75" s="95" t="e">
        <f ca="true">+IF(AND(ISNUMBER(OFFSET('Sanitation Data'!$E$6,0,10*ROW('Sanitation Data'!E69))),'Data Summary'!CQ75="Yes"),OFFSET('Sanitation Data'!$E$6,0,10*ROW('Sanitation Data'!E69)),NA())</f>
        <v>#N/A</v>
      </c>
      <c r="AC75" s="95" t="e">
        <f ca="true">+IF(AND(ISNUMBER(OFFSET('Sanitation Data'!$E$10,0,10*ROW('Sanitation Data'!E69))),'Data Summary'!CR75="Yes"),OFFSET('Sanitation Data'!$E$10,0,10*ROW('Sanitation Data'!E69)),NA())</f>
        <v>#N/A</v>
      </c>
      <c r="AD75" s="95" t="e">
        <f ca="true">+IF(AND(ISNUMBER(OFFSET('Sanitation Data'!$E$11,0,10*ROW('Sanitation Data'!E69))),'Data Summary'!CS75="Yes"),OFFSET('Sanitation Data'!$E$11,0,10*ROW('Sanitation Data'!E69)),NA())</f>
        <v>#N/A</v>
      </c>
      <c r="AE75" s="95" t="e">
        <f ca="true">+IF(AND(ISNUMBER(OFFSET('Sanitation Data'!$E$12,0,10*ROW('Sanitation Data'!E69))),'Data Summary'!CT75="Yes"),OFFSET('Sanitation Data'!$E$12,0,10*ROW('Sanitation Data'!E69)),NA())</f>
        <v>#N/A</v>
      </c>
      <c r="AF75" s="95" t="e">
        <f ca="true">+IF(AND(ISNUMBER(OFFSET('Sanitation Data'!$F$4,0,10*ROW('Sanitation Data'!F69))),'Data Summary'!CU75="Yes"),100-OFFSET('Sanitation Data'!$F$4,0,10*ROW('Sanitation Data'!F69)),NA())</f>
        <v>#N/A</v>
      </c>
      <c r="AG75" s="95" t="e">
        <f ca="true">+IF(AND(ISNUMBER(OFFSET('Sanitation Data'!$F$6,0,10*ROW('Sanitation Data'!F69))),'Data Summary'!CV75="Yes"),OFFSET('Sanitation Data'!$F$6,0,10*ROW('Sanitation Data'!F69)),NA())</f>
        <v>#N/A</v>
      </c>
      <c r="AH75" s="95" t="e">
        <f ca="true">+IF(AND(ISNUMBER(OFFSET('Sanitation Data'!$F$10,0,10*ROW('Sanitation Data'!F69))),'Data Summary'!CW75="Yes"),OFFSET('Sanitation Data'!$F$10,0,10*ROW('Sanitation Data'!F69)),NA())</f>
        <v>#N/A</v>
      </c>
      <c r="AI75" s="95" t="e">
        <f ca="true">+IF(AND(ISNUMBER(OFFSET('Sanitation Data'!$F$11,0,10*ROW('Sanitation Data'!F69))),'Data Summary'!CX75="Yes"),OFFSET('Sanitation Data'!$F$11,0,10*ROW('Sanitation Data'!F69)),NA())</f>
        <v>#N/A</v>
      </c>
      <c r="AJ75" s="95" t="e">
        <f ca="true">+IF(AND(ISNUMBER(OFFSET('Sanitation Data'!$F$12,0,10*ROW('Sanitation Data'!F69))),'Data Summary'!CY75="Yes"),OFFSET('Sanitation Data'!$F$12,0,10*ROW('Sanitation Data'!F69)),NA())</f>
        <v>#N/A</v>
      </c>
      <c r="AK75" s="95" t="e">
        <f ca="true">+IF(AND(ISNUMBER(OFFSET('Sanitation Data'!$G$4,0,10*ROW('Sanitation Data'!G69))),'Data Summary'!CZ75="Yes"),100-OFFSET('Sanitation Data'!$G$4,0,10*ROW('Sanitation Data'!G69)),NA())</f>
        <v>#N/A</v>
      </c>
      <c r="AL75" s="95" t="e">
        <f ca="true">+IF(AND(ISNUMBER(OFFSET('Sanitation Data'!$G$6,0,10*ROW('Sanitation Data'!G69))),'Data Summary'!DA75="Yes"),OFFSET('Sanitation Data'!$G$6,0,10*ROW('Sanitation Data'!G69)),NA())</f>
        <v>#N/A</v>
      </c>
      <c r="AM75" s="95" t="e">
        <f ca="true">+IF(AND(ISNUMBER(OFFSET('Sanitation Data'!$G$10,0,10*ROW('Sanitation Data'!G69))),'Data Summary'!DB75="Yes"),OFFSET('Sanitation Data'!$G$10,0,10*ROW('Sanitation Data'!G69)),NA())</f>
        <v>#N/A</v>
      </c>
      <c r="AN75" s="95" t="e">
        <f ca="true">+IF(AND(ISNUMBER(OFFSET('Sanitation Data'!$G$11,0,10*ROW('Sanitation Data'!G69))),'Data Summary'!DC75="Yes"),OFFSET('Sanitation Data'!$G$11,0,10*ROW('Sanitation Data'!G69)),NA())</f>
        <v>#N/A</v>
      </c>
      <c r="AO75" s="95" t="e">
        <f ca="true">+IF(AND(ISNUMBER(OFFSET('Sanitation Data'!$G$12,0,10*ROW('Sanitation Data'!G69))),'Data Summary'!DD75="Yes"),OFFSET('Sanitation Data'!$G$12,0,10*ROW('Sanitation Data'!G69)),NA())</f>
        <v>#N/A</v>
      </c>
      <c r="AP75" s="95" t="e">
        <f ca="true">+IF(AND(ISNUMBER(OFFSET('Sanitation Data'!$H$4,0,10*ROW('Sanitation Data'!H69))),'Data Summary'!DE75="Yes"),100-OFFSET('Sanitation Data'!$H$4,0,10*ROW('Sanitation Data'!H69)),NA())</f>
        <v>#N/A</v>
      </c>
      <c r="AQ75" s="95" t="e">
        <f ca="true">+IF(AND(ISNUMBER(OFFSET('Sanitation Data'!$H$6,0,10*ROW('Sanitation Data'!H69))),'Data Summary'!DF75="Yes"),OFFSET('Sanitation Data'!$H$6,0,10*ROW('Sanitation Data'!H69)),NA())</f>
        <v>#N/A</v>
      </c>
      <c r="AR75" s="95" t="e">
        <f ca="true">+IF(AND(ISNUMBER(OFFSET('Sanitation Data'!$H$10,0,10*ROW('Sanitation Data'!H69))),'Data Summary'!DG75="Yes"),OFFSET('Sanitation Data'!$H$10,0,10*ROW('Sanitation Data'!H69)),NA())</f>
        <v>#N/A</v>
      </c>
      <c r="AS75" s="95" t="e">
        <f ca="true">+IF(AND(ISNUMBER(OFFSET('Sanitation Data'!$H$11,0,10*ROW('Sanitation Data'!H69))),'Data Summary'!DH75="Yes"),OFFSET('Sanitation Data'!$H$11,0,10*ROW('Sanitation Data'!H69)),NA())</f>
        <v>#N/A</v>
      </c>
      <c r="AT75" s="95" t="e">
        <f ca="true">+IF(AND(ISNUMBER(OFFSET('Sanitation Data'!$H$12,0,10*ROW('Sanitation Data'!H69))),'Data Summary'!DI75="Yes"),OFFSET('Sanitation Data'!$H$12,0,10*ROW('Sanitation Data'!H69)),NA())</f>
        <v>#N/A</v>
      </c>
      <c r="AU75" s="95" t="e">
        <f ca="true">+IF(AND(ISNUMBER(OFFSET('Sanitation Data'!$I$4,0,10*ROW('Sanitation Data'!I69))),'Data Summary'!DJ75="Yes"),100-OFFSET('Sanitation Data'!$I$4,0,10*ROW('Sanitation Data'!I69)),NA())</f>
        <v>#N/A</v>
      </c>
      <c r="AV75" s="95" t="e">
        <f ca="true">+IF(AND(ISNUMBER(OFFSET('Sanitation Data'!$I$6,0,10*ROW('Sanitation Data'!I69))),'Data Summary'!DK75="Yes"),OFFSET('Sanitation Data'!$I$6,0,10*ROW('Sanitation Data'!I69)),NA())</f>
        <v>#N/A</v>
      </c>
      <c r="AW75" s="95" t="e">
        <f ca="true">+IF(AND(ISNUMBER(OFFSET('Sanitation Data'!$I$10,0,10*ROW('Sanitation Data'!I69))),'Data Summary'!DL75="Yes"),OFFSET('Sanitation Data'!$I$10,0,10*ROW('Sanitation Data'!I69)),NA())</f>
        <v>#N/A</v>
      </c>
      <c r="AX75" s="95" t="e">
        <f ca="true">+IF(AND(ISNUMBER(OFFSET('Sanitation Data'!$I$11,0,10*ROW('Sanitation Data'!I69))),'Data Summary'!DM75="Yes"),OFFSET('Sanitation Data'!$I$11,0,10*ROW('Sanitation Data'!I69)),NA())</f>
        <v>#N/A</v>
      </c>
      <c r="AY75" s="95" t="e">
        <f ca="true">+IF(AND(ISNUMBER(OFFSET('Sanitation Data'!$I$12,0,10*ROW('Sanitation Data'!I69))),'Data Summary'!DN75="Yes"),OFFSET('Sanitation Data'!$I$12,0,10*ROW('Sanitation Data'!I69)),NA())</f>
        <v>#N/A</v>
      </c>
      <c r="AZ75" s="96" t="e">
        <f ca="true">+IF(AND(ISNUMBER(OFFSET('Hygiene Data'!$D$5,0,10*ROW('Hygiene Data'!D69))),'Data Summary'!DO75="Yes"),OFFSET('Hygiene Data'!$D$5,0,10*ROW('Hygiene Data'!D69)),NA())</f>
        <v>#N/A</v>
      </c>
      <c r="BA75" s="96" t="e">
        <f ca="true">+IF(AND(ISNUMBER(OFFSET('Hygiene Data'!$D$7,0,10*ROW('Hygiene Data'!D69))),'Data Summary'!DP75="Yes"),OFFSET('Hygiene Data'!$D$7,0,10*ROW('Hygiene Data'!D69)),NA())</f>
        <v>#N/A</v>
      </c>
      <c r="BB75" s="96" t="e">
        <f ca="true">+IF(AND(ISNUMBER(OFFSET('Hygiene Data'!$D$9,0,10*ROW('Hygiene Data'!D69))),'Data Summary'!DQ75="Yes"),OFFSET('Hygiene Data'!$D$9,0,10*ROW('Hygiene Data'!D69)),NA())</f>
        <v>#N/A</v>
      </c>
      <c r="BC75" s="96" t="e">
        <f ca="true">+IF(AND(ISNUMBER(OFFSET('Hygiene Data'!$E$5,0,10*ROW('Hygiene Data'!E69))),'Data Summary'!DR75="Yes"),OFFSET('Hygiene Data'!$E$5,0,10*ROW('Hygiene Data'!E69)),NA())</f>
        <v>#N/A</v>
      </c>
      <c r="BD75" s="96" t="e">
        <f ca="true">+IF(AND(ISNUMBER(OFFSET('Hygiene Data'!$E$7,0,10*ROW('Hygiene Data'!E69))),'Data Summary'!DS75="Yes"),OFFSET('Hygiene Data'!$E$7,0,10*ROW('Hygiene Data'!E69)),NA())</f>
        <v>#N/A</v>
      </c>
      <c r="BE75" s="96" t="e">
        <f ca="true">+IF(AND(ISNUMBER(OFFSET('Hygiene Data'!$E$9,0,10*ROW('Hygiene Data'!E69))),'Data Summary'!DT75="Yes"),OFFSET('Hygiene Data'!$E$9,0,10*ROW('Hygiene Data'!E69)),NA())</f>
        <v>#N/A</v>
      </c>
      <c r="BF75" s="96" t="e">
        <f ca="true">+IF(AND(ISNUMBER(OFFSET('Hygiene Data'!$F$5,0,10*ROW('Hygiene Data'!F69))),'Data Summary'!DU75="Yes"),OFFSET('Hygiene Data'!$F$5,0,10*ROW('Hygiene Data'!F69)),NA())</f>
        <v>#N/A</v>
      </c>
      <c r="BG75" s="96" t="e">
        <f ca="true">+IF(AND(ISNUMBER(OFFSET('Hygiene Data'!$F$7,0,10*ROW('Hygiene Data'!F69))),'Data Summary'!DV75="Yes"),OFFSET('Hygiene Data'!$F$7,0,10*ROW('Hygiene Data'!F69)),NA())</f>
        <v>#N/A</v>
      </c>
      <c r="BH75" s="96" t="e">
        <f ca="true">+IF(AND(ISNUMBER(OFFSET('Hygiene Data'!$F$9,0,10*ROW('Hygiene Data'!F69))),'Data Summary'!DW75="Yes"),OFFSET('Hygiene Data'!$F$9,0,10*ROW('Hygiene Data'!F69)),NA())</f>
        <v>#N/A</v>
      </c>
      <c r="BI75" s="96" t="e">
        <f ca="true">+IF(AND(ISNUMBER(OFFSET('Hygiene Data'!$G$5,0,10*ROW('Hygiene Data'!G69))),'Data Summary'!DX75="Yes"),OFFSET('Hygiene Data'!$G$5,0,10*ROW('Hygiene Data'!G69)),NA())</f>
        <v>#N/A</v>
      </c>
      <c r="BJ75" s="96" t="e">
        <f ca="true">+IF(AND(ISNUMBER(OFFSET('Hygiene Data'!$G$7,0,10*ROW('Hygiene Data'!G69))),'Data Summary'!DY75="Yes"),OFFSET('Hygiene Data'!$G$7,0,10*ROW('Hygiene Data'!G69)),NA())</f>
        <v>#N/A</v>
      </c>
      <c r="BK75" s="96" t="e">
        <f ca="true">+IF(AND(ISNUMBER(OFFSET('Hygiene Data'!$G$9,0,10*ROW('Hygiene Data'!G69))),'Data Summary'!DZ75="Yes"),OFFSET('Hygiene Data'!$G$9,0,10*ROW('Hygiene Data'!G69)),NA())</f>
        <v>#N/A</v>
      </c>
      <c r="BL75" s="96" t="e">
        <f ca="true">+IF(AND(ISNUMBER(OFFSET('Hygiene Data'!$H$5,0,10*ROW('Hygiene Data'!H69))),'Data Summary'!EA75="Yes"),OFFSET('Hygiene Data'!$H$5,0,10*ROW('Hygiene Data'!H69)),NA())</f>
        <v>#N/A</v>
      </c>
      <c r="BM75" s="96" t="e">
        <f ca="true">+IF(AND(ISNUMBER(OFFSET('Hygiene Data'!$H$7,0,10*ROW('Hygiene Data'!H69))),'Data Summary'!EB75="Yes"),OFFSET('Hygiene Data'!$H$7,0,10*ROW('Hygiene Data'!H69)),NA())</f>
        <v>#N/A</v>
      </c>
      <c r="BN75" s="96" t="e">
        <f ca="true">+IF(AND(ISNUMBER(OFFSET('Hygiene Data'!$H$9,0,10*ROW('Hygiene Data'!H69))),'Data Summary'!EC75="Yes"),OFFSET('Hygiene Data'!$H$9,0,10*ROW('Hygiene Data'!H69)),NA())</f>
        <v>#N/A</v>
      </c>
      <c r="BO75" s="96" t="e">
        <f ca="true">+IF(AND(ISNUMBER(OFFSET('Hygiene Data'!$I$5,0,10*ROW('Hygiene Data'!I69))),'Data Summary'!ED75="Yes"),OFFSET('Hygiene Data'!$I$5,0,10*ROW('Hygiene Data'!I69)),NA())</f>
        <v>#N/A</v>
      </c>
      <c r="BP75" s="96" t="e">
        <f ca="true">+IF(AND(ISNUMBER(OFFSET('Hygiene Data'!$I$7,0,10*ROW('Hygiene Data'!I69))),'Data Summary'!EE75="Yes"),OFFSET('Hygiene Data'!$I$7,0,10*ROW('Hygiene Data'!I69)),NA())</f>
        <v>#N/A</v>
      </c>
      <c r="BQ75" s="96" t="e">
        <f ca="true">+IF(AND(ISNUMBER(OFFSET('Hygiene Data'!$I$9,0,10*ROW('Hygiene Data'!I69))),'Data Summary'!EF75="Yes"),OFFSET('Hygiene Data'!$I$9,0,10*ROW('Hygiene Data'!I69)),NA())</f>
        <v>#N/A</v>
      </c>
    </row>
    <row xmlns:x14ac="http://schemas.microsoft.com/office/spreadsheetml/2009/9/ac" r="76" x14ac:dyDescent="0.2">
      <c r="A76" s="330" t="e">
        <f ca="true">+RIGHT('Data Summary'!A76,LEN('Data Summary'!A76)-9)</f>
        <v>#VALUE!</v>
      </c>
      <c r="B76" s="37" t="str">
        <f ca="true">+IF(ISTEXT('Data Summary'!B76),'Data Summary'!B76,"")</f>
        <v/>
      </c>
      <c r="C76" s="329" t="e">
        <f ca="true">+VALUE('Data Summary'!C76)</f>
        <v>#VALUE!</v>
      </c>
      <c r="D76" s="94" t="e">
        <f ca="true">+IF(AND(ISNUMBER(OFFSET('Water Data'!$D$4,0,10*ROW('Water Data'!D70))),'Data Summary'!BS76="Yes"),100-OFFSET('Water Data'!$D$4,0,10*ROW('Water Data'!D70)),NA())</f>
        <v>#N/A</v>
      </c>
      <c r="E76" s="94" t="e">
        <f ca="true">+IF(AND(ISNUMBER(OFFSET('Water Data'!$D$6,0,10*ROW('Water Data'!D70))),'Data Summary'!BT76="Yes"),OFFSET('Water Data'!$D$6,0,10*ROW('Water Data'!D70)),NA())</f>
        <v>#N/A</v>
      </c>
      <c r="F76" s="94" t="e">
        <f ca="true">+IF(AND(ISNUMBER(OFFSET('Water Data'!$D$9,0,10*ROW('Water Data'!D70))),'Data Summary'!BU76="Yes"),OFFSET('Water Data'!$D$9,0,10*ROW('Water Data'!D70)),NA())</f>
        <v>#N/A</v>
      </c>
      <c r="G76" s="94" t="e">
        <f ca="true">+IF(AND(ISNUMBER(OFFSET('Water Data'!$E$4,0,10*ROW('Water Data'!E70))),'Data Summary'!BV76="Yes"),100-OFFSET('Water Data'!$E$4,0,10*ROW('Water Data'!E70)),NA())</f>
        <v>#N/A</v>
      </c>
      <c r="H76" s="94" t="e">
        <f ca="true">+IF(AND(ISNUMBER(OFFSET('Water Data'!$E$6,0,10*ROW('Water Data'!E70))),'Data Summary'!BW76="Yes"),OFFSET('Water Data'!$E$6,0,10*ROW('Water Data'!E70)),NA())</f>
        <v>#N/A</v>
      </c>
      <c r="I76" s="94" t="e">
        <f ca="true">+IF(AND(ISNUMBER(OFFSET('Water Data'!$E$9,0,10*ROW('Water Data'!E70))),'Data Summary'!BX76="Yes"),OFFSET('Water Data'!$E$9,0,10*ROW('Water Data'!E70)),NA())</f>
        <v>#N/A</v>
      </c>
      <c r="J76" s="94" t="e">
        <f ca="true">+IF(AND(ISNUMBER(OFFSET('Water Data'!$F$4,0,10*ROW('Water Data'!F70))),'Data Summary'!BY76="Yes"),100-OFFSET('Water Data'!$F$4,0,10*ROW('Water Data'!F70)),NA())</f>
        <v>#N/A</v>
      </c>
      <c r="K76" s="94" t="e">
        <f ca="true">+IF(AND(ISNUMBER(OFFSET('Water Data'!$F$6,0,10*ROW('Water Data'!F70))),'Data Summary'!BZ76="Yes"),OFFSET('Water Data'!$F$6,0,10*ROW('Water Data'!F70)),NA())</f>
        <v>#N/A</v>
      </c>
      <c r="L76" s="94" t="e">
        <f ca="true">+IF(AND(ISNUMBER(OFFSET('Water Data'!$F$9,0,10*ROW('Water Data'!F70))),'Data Summary'!CA76="Yes"),OFFSET('Water Data'!$F$9,0,10*ROW('Water Data'!F70)),NA())</f>
        <v>#N/A</v>
      </c>
      <c r="M76" s="94" t="e">
        <f ca="true">+IF(AND(ISNUMBER(OFFSET('Water Data'!$G$4,0,10*ROW('Water Data'!G70))),'Data Summary'!CB76="Yes"),100-OFFSET('Water Data'!$G$4,0,10*ROW('Water Data'!G70)),NA())</f>
        <v>#N/A</v>
      </c>
      <c r="N76" s="94" t="e">
        <f ca="true">+IF(AND(ISNUMBER(OFFSET('Water Data'!$G$6,0,10*ROW('Water Data'!G70))),'Data Summary'!CC76="Yes"),OFFSET('Water Data'!$G$6,0,10*ROW('Water Data'!G70)),NA())</f>
        <v>#N/A</v>
      </c>
      <c r="O76" s="94" t="e">
        <f ca="true">+IF(AND(ISNUMBER(OFFSET('Water Data'!$G$9,0,10*ROW('Water Data'!G70))),'Data Summary'!CD76="Yes"),OFFSET('Water Data'!$G$9,0,10*ROW('Water Data'!G70)),NA())</f>
        <v>#N/A</v>
      </c>
      <c r="P76" s="94" t="e">
        <f ca="true">+IF(AND(ISNUMBER(OFFSET('Water Data'!$H$4,0,10*ROW('Water Data'!H70))),'Data Summary'!CE76="Yes"),100-OFFSET('Water Data'!$H$4,0,10*ROW('Water Data'!H70)),NA())</f>
        <v>#N/A</v>
      </c>
      <c r="Q76" s="94" t="e">
        <f ca="true">+IF(AND(ISNUMBER(OFFSET('Water Data'!$H$6,0,10*ROW('Water Data'!H70))),'Data Summary'!CF76="Yes"),OFFSET('Water Data'!$H$6,0,10*ROW('Water Data'!H70)),NA())</f>
        <v>#N/A</v>
      </c>
      <c r="R76" s="94" t="e">
        <f ca="true">+IF(AND(ISNUMBER(OFFSET('Water Data'!$H$9,0,10*ROW('Water Data'!H70))),'Data Summary'!CG76="Yes"),OFFSET('Water Data'!$H$9,0,10*ROW('Water Data'!H70)),NA())</f>
        <v>#N/A</v>
      </c>
      <c r="S76" s="94" t="e">
        <f ca="true">+IF(AND(ISNUMBER(OFFSET('Water Data'!$I$4,0,10*ROW('Water Data'!I70))),'Data Summary'!CH76="Yes"),100-OFFSET('Water Data'!$I$4,0,10*ROW('Water Data'!I70)),NA())</f>
        <v>#N/A</v>
      </c>
      <c r="T76" s="94" t="e">
        <f ca="true">+IF(AND(ISNUMBER(OFFSET('Water Data'!$I$6,0,10*ROW('Water Data'!I70))),'Data Summary'!CI76="Yes"),OFFSET('Water Data'!$I$6,0,10*ROW('Water Data'!I70)),NA())</f>
        <v>#N/A</v>
      </c>
      <c r="U76" s="94" t="e">
        <f ca="true">+IF(AND(ISNUMBER(OFFSET('Water Data'!$I$9,0,10*ROW('Water Data'!I70))),'Data Summary'!CJ76="Yes"),OFFSET('Water Data'!$I$9,0,10*ROW('Water Data'!I70)),NA())</f>
        <v>#N/A</v>
      </c>
      <c r="V76" s="95" t="e">
        <f ca="true">+IF(AND(ISNUMBER(OFFSET('Sanitation Data'!$D$4,0,10*ROW('Sanitation Data'!D70))),'Data Summary'!CK76="Yes"),100-OFFSET('Sanitation Data'!$D$4,0,10*ROW('Sanitation Data'!D70)),NA())</f>
        <v>#N/A</v>
      </c>
      <c r="W76" s="95" t="e">
        <f ca="true">+IF(AND(ISNUMBER(OFFSET('Sanitation Data'!$D$6,0,10*ROW('Sanitation Data'!D70))),'Data Summary'!CL76="Yes"),OFFSET('Sanitation Data'!$D$6,0,10*ROW('Sanitation Data'!D70)),NA())</f>
        <v>#N/A</v>
      </c>
      <c r="X76" s="95" t="e">
        <f ca="true">+IF(AND(ISNUMBER(OFFSET('Sanitation Data'!$D$10,0,10*ROW('Sanitation Data'!D70))),'Data Summary'!CM76="Yes"),OFFSET('Sanitation Data'!$D$10,0,10*ROW('Sanitation Data'!D70)),NA())</f>
        <v>#N/A</v>
      </c>
      <c r="Y76" s="95" t="e">
        <f ca="true">+IF(AND(ISNUMBER(OFFSET('Sanitation Data'!$D$11,0,10*ROW('Sanitation Data'!D70))),'Data Summary'!CN76="Yes"),OFFSET('Sanitation Data'!$D$11,0,10*ROW('Sanitation Data'!D70)),NA())</f>
        <v>#N/A</v>
      </c>
      <c r="Z76" s="95" t="e">
        <f ca="true">+IF(AND(ISNUMBER(OFFSET('Sanitation Data'!$D$12,0,10*ROW('Sanitation Data'!D70))),'Data Summary'!CO76="Yes"),OFFSET('Sanitation Data'!$D$12,0,10*ROW('Sanitation Data'!D70)),NA())</f>
        <v>#N/A</v>
      </c>
      <c r="AA76" s="95" t="e">
        <f ca="true">+IF(AND(ISNUMBER(OFFSET('Sanitation Data'!$E$4,0,10*ROW('Sanitation Data'!E70))),'Data Summary'!CP76="Yes"),100-OFFSET('Sanitation Data'!$E$4,0,10*ROW('Sanitation Data'!E70)),NA())</f>
        <v>#N/A</v>
      </c>
      <c r="AB76" s="95" t="e">
        <f ca="true">+IF(AND(ISNUMBER(OFFSET('Sanitation Data'!$E$6,0,10*ROW('Sanitation Data'!E70))),'Data Summary'!CQ76="Yes"),OFFSET('Sanitation Data'!$E$6,0,10*ROW('Sanitation Data'!E70)),NA())</f>
        <v>#N/A</v>
      </c>
      <c r="AC76" s="95" t="e">
        <f ca="true">+IF(AND(ISNUMBER(OFFSET('Sanitation Data'!$E$10,0,10*ROW('Sanitation Data'!E70))),'Data Summary'!CR76="Yes"),OFFSET('Sanitation Data'!$E$10,0,10*ROW('Sanitation Data'!E70)),NA())</f>
        <v>#N/A</v>
      </c>
      <c r="AD76" s="95" t="e">
        <f ca="true">+IF(AND(ISNUMBER(OFFSET('Sanitation Data'!$E$11,0,10*ROW('Sanitation Data'!E70))),'Data Summary'!CS76="Yes"),OFFSET('Sanitation Data'!$E$11,0,10*ROW('Sanitation Data'!E70)),NA())</f>
        <v>#N/A</v>
      </c>
      <c r="AE76" s="95" t="e">
        <f ca="true">+IF(AND(ISNUMBER(OFFSET('Sanitation Data'!$E$12,0,10*ROW('Sanitation Data'!E70))),'Data Summary'!CT76="Yes"),OFFSET('Sanitation Data'!$E$12,0,10*ROW('Sanitation Data'!E70)),NA())</f>
        <v>#N/A</v>
      </c>
      <c r="AF76" s="95" t="e">
        <f ca="true">+IF(AND(ISNUMBER(OFFSET('Sanitation Data'!$F$4,0,10*ROW('Sanitation Data'!F70))),'Data Summary'!CU76="Yes"),100-OFFSET('Sanitation Data'!$F$4,0,10*ROW('Sanitation Data'!F70)),NA())</f>
        <v>#N/A</v>
      </c>
      <c r="AG76" s="95" t="e">
        <f ca="true">+IF(AND(ISNUMBER(OFFSET('Sanitation Data'!$F$6,0,10*ROW('Sanitation Data'!F70))),'Data Summary'!CV76="Yes"),OFFSET('Sanitation Data'!$F$6,0,10*ROW('Sanitation Data'!F70)),NA())</f>
        <v>#N/A</v>
      </c>
      <c r="AH76" s="95" t="e">
        <f ca="true">+IF(AND(ISNUMBER(OFFSET('Sanitation Data'!$F$10,0,10*ROW('Sanitation Data'!F70))),'Data Summary'!CW76="Yes"),OFFSET('Sanitation Data'!$F$10,0,10*ROW('Sanitation Data'!F70)),NA())</f>
        <v>#N/A</v>
      </c>
      <c r="AI76" s="95" t="e">
        <f ca="true">+IF(AND(ISNUMBER(OFFSET('Sanitation Data'!$F$11,0,10*ROW('Sanitation Data'!F70))),'Data Summary'!CX76="Yes"),OFFSET('Sanitation Data'!$F$11,0,10*ROW('Sanitation Data'!F70)),NA())</f>
        <v>#N/A</v>
      </c>
      <c r="AJ76" s="95" t="e">
        <f ca="true">+IF(AND(ISNUMBER(OFFSET('Sanitation Data'!$F$12,0,10*ROW('Sanitation Data'!F70))),'Data Summary'!CY76="Yes"),OFFSET('Sanitation Data'!$F$12,0,10*ROW('Sanitation Data'!F70)),NA())</f>
        <v>#N/A</v>
      </c>
      <c r="AK76" s="95" t="e">
        <f ca="true">+IF(AND(ISNUMBER(OFFSET('Sanitation Data'!$G$4,0,10*ROW('Sanitation Data'!G70))),'Data Summary'!CZ76="Yes"),100-OFFSET('Sanitation Data'!$G$4,0,10*ROW('Sanitation Data'!G70)),NA())</f>
        <v>#N/A</v>
      </c>
      <c r="AL76" s="95" t="e">
        <f ca="true">+IF(AND(ISNUMBER(OFFSET('Sanitation Data'!$G$6,0,10*ROW('Sanitation Data'!G70))),'Data Summary'!DA76="Yes"),OFFSET('Sanitation Data'!$G$6,0,10*ROW('Sanitation Data'!G70)),NA())</f>
        <v>#N/A</v>
      </c>
      <c r="AM76" s="95" t="e">
        <f ca="true">+IF(AND(ISNUMBER(OFFSET('Sanitation Data'!$G$10,0,10*ROW('Sanitation Data'!G70))),'Data Summary'!DB76="Yes"),OFFSET('Sanitation Data'!$G$10,0,10*ROW('Sanitation Data'!G70)),NA())</f>
        <v>#N/A</v>
      </c>
      <c r="AN76" s="95" t="e">
        <f ca="true">+IF(AND(ISNUMBER(OFFSET('Sanitation Data'!$G$11,0,10*ROW('Sanitation Data'!G70))),'Data Summary'!DC76="Yes"),OFFSET('Sanitation Data'!$G$11,0,10*ROW('Sanitation Data'!G70)),NA())</f>
        <v>#N/A</v>
      </c>
      <c r="AO76" s="95" t="e">
        <f ca="true">+IF(AND(ISNUMBER(OFFSET('Sanitation Data'!$G$12,0,10*ROW('Sanitation Data'!G70))),'Data Summary'!DD76="Yes"),OFFSET('Sanitation Data'!$G$12,0,10*ROW('Sanitation Data'!G70)),NA())</f>
        <v>#N/A</v>
      </c>
      <c r="AP76" s="95" t="e">
        <f ca="true">+IF(AND(ISNUMBER(OFFSET('Sanitation Data'!$H$4,0,10*ROW('Sanitation Data'!H70))),'Data Summary'!DE76="Yes"),100-OFFSET('Sanitation Data'!$H$4,0,10*ROW('Sanitation Data'!H70)),NA())</f>
        <v>#N/A</v>
      </c>
      <c r="AQ76" s="95" t="e">
        <f ca="true">+IF(AND(ISNUMBER(OFFSET('Sanitation Data'!$H$6,0,10*ROW('Sanitation Data'!H70))),'Data Summary'!DF76="Yes"),OFFSET('Sanitation Data'!$H$6,0,10*ROW('Sanitation Data'!H70)),NA())</f>
        <v>#N/A</v>
      </c>
      <c r="AR76" s="95" t="e">
        <f ca="true">+IF(AND(ISNUMBER(OFFSET('Sanitation Data'!$H$10,0,10*ROW('Sanitation Data'!H70))),'Data Summary'!DG76="Yes"),OFFSET('Sanitation Data'!$H$10,0,10*ROW('Sanitation Data'!H70)),NA())</f>
        <v>#N/A</v>
      </c>
      <c r="AS76" s="95" t="e">
        <f ca="true">+IF(AND(ISNUMBER(OFFSET('Sanitation Data'!$H$11,0,10*ROW('Sanitation Data'!H70))),'Data Summary'!DH76="Yes"),OFFSET('Sanitation Data'!$H$11,0,10*ROW('Sanitation Data'!H70)),NA())</f>
        <v>#N/A</v>
      </c>
      <c r="AT76" s="95" t="e">
        <f ca="true">+IF(AND(ISNUMBER(OFFSET('Sanitation Data'!$H$12,0,10*ROW('Sanitation Data'!H70))),'Data Summary'!DI76="Yes"),OFFSET('Sanitation Data'!$H$12,0,10*ROW('Sanitation Data'!H70)),NA())</f>
        <v>#N/A</v>
      </c>
      <c r="AU76" s="95" t="e">
        <f ca="true">+IF(AND(ISNUMBER(OFFSET('Sanitation Data'!$I$4,0,10*ROW('Sanitation Data'!I70))),'Data Summary'!DJ76="Yes"),100-OFFSET('Sanitation Data'!$I$4,0,10*ROW('Sanitation Data'!I70)),NA())</f>
        <v>#N/A</v>
      </c>
      <c r="AV76" s="95" t="e">
        <f ca="true">+IF(AND(ISNUMBER(OFFSET('Sanitation Data'!$I$6,0,10*ROW('Sanitation Data'!I70))),'Data Summary'!DK76="Yes"),OFFSET('Sanitation Data'!$I$6,0,10*ROW('Sanitation Data'!I70)),NA())</f>
        <v>#N/A</v>
      </c>
      <c r="AW76" s="95" t="e">
        <f ca="true">+IF(AND(ISNUMBER(OFFSET('Sanitation Data'!$I$10,0,10*ROW('Sanitation Data'!I70))),'Data Summary'!DL76="Yes"),OFFSET('Sanitation Data'!$I$10,0,10*ROW('Sanitation Data'!I70)),NA())</f>
        <v>#N/A</v>
      </c>
      <c r="AX76" s="95" t="e">
        <f ca="true">+IF(AND(ISNUMBER(OFFSET('Sanitation Data'!$I$11,0,10*ROW('Sanitation Data'!I70))),'Data Summary'!DM76="Yes"),OFFSET('Sanitation Data'!$I$11,0,10*ROW('Sanitation Data'!I70)),NA())</f>
        <v>#N/A</v>
      </c>
      <c r="AY76" s="95" t="e">
        <f ca="true">+IF(AND(ISNUMBER(OFFSET('Sanitation Data'!$I$12,0,10*ROW('Sanitation Data'!I70))),'Data Summary'!DN76="Yes"),OFFSET('Sanitation Data'!$I$12,0,10*ROW('Sanitation Data'!I70)),NA())</f>
        <v>#N/A</v>
      </c>
      <c r="AZ76" s="96" t="e">
        <f ca="true">+IF(AND(ISNUMBER(OFFSET('Hygiene Data'!$D$5,0,10*ROW('Hygiene Data'!D70))),'Data Summary'!DO76="Yes"),OFFSET('Hygiene Data'!$D$5,0,10*ROW('Hygiene Data'!D70)),NA())</f>
        <v>#N/A</v>
      </c>
      <c r="BA76" s="96" t="e">
        <f ca="true">+IF(AND(ISNUMBER(OFFSET('Hygiene Data'!$D$7,0,10*ROW('Hygiene Data'!D70))),'Data Summary'!DP76="Yes"),OFFSET('Hygiene Data'!$D$7,0,10*ROW('Hygiene Data'!D70)),NA())</f>
        <v>#N/A</v>
      </c>
      <c r="BB76" s="96" t="e">
        <f ca="true">+IF(AND(ISNUMBER(OFFSET('Hygiene Data'!$D$9,0,10*ROW('Hygiene Data'!D70))),'Data Summary'!DQ76="Yes"),OFFSET('Hygiene Data'!$D$9,0,10*ROW('Hygiene Data'!D70)),NA())</f>
        <v>#N/A</v>
      </c>
      <c r="BC76" s="96" t="e">
        <f ca="true">+IF(AND(ISNUMBER(OFFSET('Hygiene Data'!$E$5,0,10*ROW('Hygiene Data'!E70))),'Data Summary'!DR76="Yes"),OFFSET('Hygiene Data'!$E$5,0,10*ROW('Hygiene Data'!E70)),NA())</f>
        <v>#N/A</v>
      </c>
      <c r="BD76" s="96" t="e">
        <f ca="true">+IF(AND(ISNUMBER(OFFSET('Hygiene Data'!$E$7,0,10*ROW('Hygiene Data'!E70))),'Data Summary'!DS76="Yes"),OFFSET('Hygiene Data'!$E$7,0,10*ROW('Hygiene Data'!E70)),NA())</f>
        <v>#N/A</v>
      </c>
      <c r="BE76" s="96" t="e">
        <f ca="true">+IF(AND(ISNUMBER(OFFSET('Hygiene Data'!$E$9,0,10*ROW('Hygiene Data'!E70))),'Data Summary'!DT76="Yes"),OFFSET('Hygiene Data'!$E$9,0,10*ROW('Hygiene Data'!E70)),NA())</f>
        <v>#N/A</v>
      </c>
      <c r="BF76" s="96" t="e">
        <f ca="true">+IF(AND(ISNUMBER(OFFSET('Hygiene Data'!$F$5,0,10*ROW('Hygiene Data'!F70))),'Data Summary'!DU76="Yes"),OFFSET('Hygiene Data'!$F$5,0,10*ROW('Hygiene Data'!F70)),NA())</f>
        <v>#N/A</v>
      </c>
      <c r="BG76" s="96" t="e">
        <f ca="true">+IF(AND(ISNUMBER(OFFSET('Hygiene Data'!$F$7,0,10*ROW('Hygiene Data'!F70))),'Data Summary'!DV76="Yes"),OFFSET('Hygiene Data'!$F$7,0,10*ROW('Hygiene Data'!F70)),NA())</f>
        <v>#N/A</v>
      </c>
      <c r="BH76" s="96" t="e">
        <f ca="true">+IF(AND(ISNUMBER(OFFSET('Hygiene Data'!$F$9,0,10*ROW('Hygiene Data'!F70))),'Data Summary'!DW76="Yes"),OFFSET('Hygiene Data'!$F$9,0,10*ROW('Hygiene Data'!F70)),NA())</f>
        <v>#N/A</v>
      </c>
      <c r="BI76" s="96" t="e">
        <f ca="true">+IF(AND(ISNUMBER(OFFSET('Hygiene Data'!$G$5,0,10*ROW('Hygiene Data'!G70))),'Data Summary'!DX76="Yes"),OFFSET('Hygiene Data'!$G$5,0,10*ROW('Hygiene Data'!G70)),NA())</f>
        <v>#N/A</v>
      </c>
      <c r="BJ76" s="96" t="e">
        <f ca="true">+IF(AND(ISNUMBER(OFFSET('Hygiene Data'!$G$7,0,10*ROW('Hygiene Data'!G70))),'Data Summary'!DY76="Yes"),OFFSET('Hygiene Data'!$G$7,0,10*ROW('Hygiene Data'!G70)),NA())</f>
        <v>#N/A</v>
      </c>
      <c r="BK76" s="96" t="e">
        <f ca="true">+IF(AND(ISNUMBER(OFFSET('Hygiene Data'!$G$9,0,10*ROW('Hygiene Data'!G70))),'Data Summary'!DZ76="Yes"),OFFSET('Hygiene Data'!$G$9,0,10*ROW('Hygiene Data'!G70)),NA())</f>
        <v>#N/A</v>
      </c>
      <c r="BL76" s="96" t="e">
        <f ca="true">+IF(AND(ISNUMBER(OFFSET('Hygiene Data'!$H$5,0,10*ROW('Hygiene Data'!H70))),'Data Summary'!EA76="Yes"),OFFSET('Hygiene Data'!$H$5,0,10*ROW('Hygiene Data'!H70)),NA())</f>
        <v>#N/A</v>
      </c>
      <c r="BM76" s="96" t="e">
        <f ca="true">+IF(AND(ISNUMBER(OFFSET('Hygiene Data'!$H$7,0,10*ROW('Hygiene Data'!H70))),'Data Summary'!EB76="Yes"),OFFSET('Hygiene Data'!$H$7,0,10*ROW('Hygiene Data'!H70)),NA())</f>
        <v>#N/A</v>
      </c>
      <c r="BN76" s="96" t="e">
        <f ca="true">+IF(AND(ISNUMBER(OFFSET('Hygiene Data'!$H$9,0,10*ROW('Hygiene Data'!H70))),'Data Summary'!EC76="Yes"),OFFSET('Hygiene Data'!$H$9,0,10*ROW('Hygiene Data'!H70)),NA())</f>
        <v>#N/A</v>
      </c>
      <c r="BO76" s="96" t="e">
        <f ca="true">+IF(AND(ISNUMBER(OFFSET('Hygiene Data'!$I$5,0,10*ROW('Hygiene Data'!I70))),'Data Summary'!ED76="Yes"),OFFSET('Hygiene Data'!$I$5,0,10*ROW('Hygiene Data'!I70)),NA())</f>
        <v>#N/A</v>
      </c>
      <c r="BP76" s="96" t="e">
        <f ca="true">+IF(AND(ISNUMBER(OFFSET('Hygiene Data'!$I$7,0,10*ROW('Hygiene Data'!I70))),'Data Summary'!EE76="Yes"),OFFSET('Hygiene Data'!$I$7,0,10*ROW('Hygiene Data'!I70)),NA())</f>
        <v>#N/A</v>
      </c>
      <c r="BQ76" s="96" t="e">
        <f ca="true">+IF(AND(ISNUMBER(OFFSET('Hygiene Data'!$I$9,0,10*ROW('Hygiene Data'!I70))),'Data Summary'!EF76="Yes"),OFFSET('Hygiene Data'!$I$9,0,10*ROW('Hygiene Data'!I70)),NA())</f>
        <v>#N/A</v>
      </c>
    </row>
    <row xmlns:x14ac="http://schemas.microsoft.com/office/spreadsheetml/2009/9/ac" r="77" x14ac:dyDescent="0.2">
      <c r="A77" s="330" t="e">
        <f ca="true">+RIGHT('Data Summary'!A77,LEN('Data Summary'!A77)-9)</f>
        <v>#VALUE!</v>
      </c>
      <c r="B77" s="37" t="str">
        <f ca="true">+IF(ISTEXT('Data Summary'!B77),'Data Summary'!B77,"")</f>
        <v/>
      </c>
      <c r="C77" s="329" t="e">
        <f ca="true">+VALUE('Data Summary'!C77)</f>
        <v>#VALUE!</v>
      </c>
      <c r="D77" s="94" t="e">
        <f ca="true">+IF(AND(ISNUMBER(OFFSET('Water Data'!$D$4,0,10*ROW('Water Data'!D71))),'Data Summary'!BS77="Yes"),100-OFFSET('Water Data'!$D$4,0,10*ROW('Water Data'!D71)),NA())</f>
        <v>#N/A</v>
      </c>
      <c r="E77" s="94" t="e">
        <f ca="true">+IF(AND(ISNUMBER(OFFSET('Water Data'!$D$6,0,10*ROW('Water Data'!D71))),'Data Summary'!BT77="Yes"),OFFSET('Water Data'!$D$6,0,10*ROW('Water Data'!D71)),NA())</f>
        <v>#N/A</v>
      </c>
      <c r="F77" s="94" t="e">
        <f ca="true">+IF(AND(ISNUMBER(OFFSET('Water Data'!$D$9,0,10*ROW('Water Data'!D71))),'Data Summary'!BU77="Yes"),OFFSET('Water Data'!$D$9,0,10*ROW('Water Data'!D71)),NA())</f>
        <v>#N/A</v>
      </c>
      <c r="G77" s="94" t="e">
        <f ca="true">+IF(AND(ISNUMBER(OFFSET('Water Data'!$E$4,0,10*ROW('Water Data'!E71))),'Data Summary'!BV77="Yes"),100-OFFSET('Water Data'!$E$4,0,10*ROW('Water Data'!E71)),NA())</f>
        <v>#N/A</v>
      </c>
      <c r="H77" s="94" t="e">
        <f ca="true">+IF(AND(ISNUMBER(OFFSET('Water Data'!$E$6,0,10*ROW('Water Data'!E71))),'Data Summary'!BW77="Yes"),OFFSET('Water Data'!$E$6,0,10*ROW('Water Data'!E71)),NA())</f>
        <v>#N/A</v>
      </c>
      <c r="I77" s="94" t="e">
        <f ca="true">+IF(AND(ISNUMBER(OFFSET('Water Data'!$E$9,0,10*ROW('Water Data'!E71))),'Data Summary'!BX77="Yes"),OFFSET('Water Data'!$E$9,0,10*ROW('Water Data'!E71)),NA())</f>
        <v>#N/A</v>
      </c>
      <c r="J77" s="94" t="e">
        <f ca="true">+IF(AND(ISNUMBER(OFFSET('Water Data'!$F$4,0,10*ROW('Water Data'!F71))),'Data Summary'!BY77="Yes"),100-OFFSET('Water Data'!$F$4,0,10*ROW('Water Data'!F71)),NA())</f>
        <v>#N/A</v>
      </c>
      <c r="K77" s="94" t="e">
        <f ca="true">+IF(AND(ISNUMBER(OFFSET('Water Data'!$F$6,0,10*ROW('Water Data'!F71))),'Data Summary'!BZ77="Yes"),OFFSET('Water Data'!$F$6,0,10*ROW('Water Data'!F71)),NA())</f>
        <v>#N/A</v>
      </c>
      <c r="L77" s="94" t="e">
        <f ca="true">+IF(AND(ISNUMBER(OFFSET('Water Data'!$F$9,0,10*ROW('Water Data'!F71))),'Data Summary'!CA77="Yes"),OFFSET('Water Data'!$F$9,0,10*ROW('Water Data'!F71)),NA())</f>
        <v>#N/A</v>
      </c>
      <c r="M77" s="94" t="e">
        <f ca="true">+IF(AND(ISNUMBER(OFFSET('Water Data'!$G$4,0,10*ROW('Water Data'!G71))),'Data Summary'!CB77="Yes"),100-OFFSET('Water Data'!$G$4,0,10*ROW('Water Data'!G71)),NA())</f>
        <v>#N/A</v>
      </c>
      <c r="N77" s="94" t="e">
        <f ca="true">+IF(AND(ISNUMBER(OFFSET('Water Data'!$G$6,0,10*ROW('Water Data'!G71))),'Data Summary'!CC77="Yes"),OFFSET('Water Data'!$G$6,0,10*ROW('Water Data'!G71)),NA())</f>
        <v>#N/A</v>
      </c>
      <c r="O77" s="94" t="e">
        <f ca="true">+IF(AND(ISNUMBER(OFFSET('Water Data'!$G$9,0,10*ROW('Water Data'!G71))),'Data Summary'!CD77="Yes"),OFFSET('Water Data'!$G$9,0,10*ROW('Water Data'!G71)),NA())</f>
        <v>#N/A</v>
      </c>
      <c r="P77" s="94" t="e">
        <f ca="true">+IF(AND(ISNUMBER(OFFSET('Water Data'!$H$4,0,10*ROW('Water Data'!H71))),'Data Summary'!CE77="Yes"),100-OFFSET('Water Data'!$H$4,0,10*ROW('Water Data'!H71)),NA())</f>
        <v>#N/A</v>
      </c>
      <c r="Q77" s="94" t="e">
        <f ca="true">+IF(AND(ISNUMBER(OFFSET('Water Data'!$H$6,0,10*ROW('Water Data'!H71))),'Data Summary'!CF77="Yes"),OFFSET('Water Data'!$H$6,0,10*ROW('Water Data'!H71)),NA())</f>
        <v>#N/A</v>
      </c>
      <c r="R77" s="94" t="e">
        <f ca="true">+IF(AND(ISNUMBER(OFFSET('Water Data'!$H$9,0,10*ROW('Water Data'!H71))),'Data Summary'!CG77="Yes"),OFFSET('Water Data'!$H$9,0,10*ROW('Water Data'!H71)),NA())</f>
        <v>#N/A</v>
      </c>
      <c r="S77" s="94" t="e">
        <f ca="true">+IF(AND(ISNUMBER(OFFSET('Water Data'!$I$4,0,10*ROW('Water Data'!I71))),'Data Summary'!CH77="Yes"),100-OFFSET('Water Data'!$I$4,0,10*ROW('Water Data'!I71)),NA())</f>
        <v>#N/A</v>
      </c>
      <c r="T77" s="94" t="e">
        <f ca="true">+IF(AND(ISNUMBER(OFFSET('Water Data'!$I$6,0,10*ROW('Water Data'!I71))),'Data Summary'!CI77="Yes"),OFFSET('Water Data'!$I$6,0,10*ROW('Water Data'!I71)),NA())</f>
        <v>#N/A</v>
      </c>
      <c r="U77" s="94" t="e">
        <f ca="true">+IF(AND(ISNUMBER(OFFSET('Water Data'!$I$9,0,10*ROW('Water Data'!I71))),'Data Summary'!CJ77="Yes"),OFFSET('Water Data'!$I$9,0,10*ROW('Water Data'!I71)),NA())</f>
        <v>#N/A</v>
      </c>
      <c r="V77" s="95" t="e">
        <f ca="true">+IF(AND(ISNUMBER(OFFSET('Sanitation Data'!$D$4,0,10*ROW('Sanitation Data'!D71))),'Data Summary'!CK77="Yes"),100-OFFSET('Sanitation Data'!$D$4,0,10*ROW('Sanitation Data'!D71)),NA())</f>
        <v>#N/A</v>
      </c>
      <c r="W77" s="95" t="e">
        <f ca="true">+IF(AND(ISNUMBER(OFFSET('Sanitation Data'!$D$6,0,10*ROW('Sanitation Data'!D71))),'Data Summary'!CL77="Yes"),OFFSET('Sanitation Data'!$D$6,0,10*ROW('Sanitation Data'!D71)),NA())</f>
        <v>#N/A</v>
      </c>
      <c r="X77" s="95" t="e">
        <f ca="true">+IF(AND(ISNUMBER(OFFSET('Sanitation Data'!$D$10,0,10*ROW('Sanitation Data'!D71))),'Data Summary'!CM77="Yes"),OFFSET('Sanitation Data'!$D$10,0,10*ROW('Sanitation Data'!D71)),NA())</f>
        <v>#N/A</v>
      </c>
      <c r="Y77" s="95" t="e">
        <f ca="true">+IF(AND(ISNUMBER(OFFSET('Sanitation Data'!$D$11,0,10*ROW('Sanitation Data'!D71))),'Data Summary'!CN77="Yes"),OFFSET('Sanitation Data'!$D$11,0,10*ROW('Sanitation Data'!D71)),NA())</f>
        <v>#N/A</v>
      </c>
      <c r="Z77" s="95" t="e">
        <f ca="true">+IF(AND(ISNUMBER(OFFSET('Sanitation Data'!$D$12,0,10*ROW('Sanitation Data'!D71))),'Data Summary'!CO77="Yes"),OFFSET('Sanitation Data'!$D$12,0,10*ROW('Sanitation Data'!D71)),NA())</f>
        <v>#N/A</v>
      </c>
      <c r="AA77" s="95" t="e">
        <f ca="true">+IF(AND(ISNUMBER(OFFSET('Sanitation Data'!$E$4,0,10*ROW('Sanitation Data'!E71))),'Data Summary'!CP77="Yes"),100-OFFSET('Sanitation Data'!$E$4,0,10*ROW('Sanitation Data'!E71)),NA())</f>
        <v>#N/A</v>
      </c>
      <c r="AB77" s="95" t="e">
        <f ca="true">+IF(AND(ISNUMBER(OFFSET('Sanitation Data'!$E$6,0,10*ROW('Sanitation Data'!E71))),'Data Summary'!CQ77="Yes"),OFFSET('Sanitation Data'!$E$6,0,10*ROW('Sanitation Data'!E71)),NA())</f>
        <v>#N/A</v>
      </c>
      <c r="AC77" s="95" t="e">
        <f ca="true">+IF(AND(ISNUMBER(OFFSET('Sanitation Data'!$E$10,0,10*ROW('Sanitation Data'!E71))),'Data Summary'!CR77="Yes"),OFFSET('Sanitation Data'!$E$10,0,10*ROW('Sanitation Data'!E71)),NA())</f>
        <v>#N/A</v>
      </c>
      <c r="AD77" s="95" t="e">
        <f ca="true">+IF(AND(ISNUMBER(OFFSET('Sanitation Data'!$E$11,0,10*ROW('Sanitation Data'!E71))),'Data Summary'!CS77="Yes"),OFFSET('Sanitation Data'!$E$11,0,10*ROW('Sanitation Data'!E71)),NA())</f>
        <v>#N/A</v>
      </c>
      <c r="AE77" s="95" t="e">
        <f ca="true">+IF(AND(ISNUMBER(OFFSET('Sanitation Data'!$E$12,0,10*ROW('Sanitation Data'!E71))),'Data Summary'!CT77="Yes"),OFFSET('Sanitation Data'!$E$12,0,10*ROW('Sanitation Data'!E71)),NA())</f>
        <v>#N/A</v>
      </c>
      <c r="AF77" s="95" t="e">
        <f ca="true">+IF(AND(ISNUMBER(OFFSET('Sanitation Data'!$F$4,0,10*ROW('Sanitation Data'!F71))),'Data Summary'!CU77="Yes"),100-OFFSET('Sanitation Data'!$F$4,0,10*ROW('Sanitation Data'!F71)),NA())</f>
        <v>#N/A</v>
      </c>
      <c r="AG77" s="95" t="e">
        <f ca="true">+IF(AND(ISNUMBER(OFFSET('Sanitation Data'!$F$6,0,10*ROW('Sanitation Data'!F71))),'Data Summary'!CV77="Yes"),OFFSET('Sanitation Data'!$F$6,0,10*ROW('Sanitation Data'!F71)),NA())</f>
        <v>#N/A</v>
      </c>
      <c r="AH77" s="95" t="e">
        <f ca="true">+IF(AND(ISNUMBER(OFFSET('Sanitation Data'!$F$10,0,10*ROW('Sanitation Data'!F71))),'Data Summary'!CW77="Yes"),OFFSET('Sanitation Data'!$F$10,0,10*ROW('Sanitation Data'!F71)),NA())</f>
        <v>#N/A</v>
      </c>
      <c r="AI77" s="95" t="e">
        <f ca="true">+IF(AND(ISNUMBER(OFFSET('Sanitation Data'!$F$11,0,10*ROW('Sanitation Data'!F71))),'Data Summary'!CX77="Yes"),OFFSET('Sanitation Data'!$F$11,0,10*ROW('Sanitation Data'!F71)),NA())</f>
        <v>#N/A</v>
      </c>
      <c r="AJ77" s="95" t="e">
        <f ca="true">+IF(AND(ISNUMBER(OFFSET('Sanitation Data'!$F$12,0,10*ROW('Sanitation Data'!F71))),'Data Summary'!CY77="Yes"),OFFSET('Sanitation Data'!$F$12,0,10*ROW('Sanitation Data'!F71)),NA())</f>
        <v>#N/A</v>
      </c>
      <c r="AK77" s="95" t="e">
        <f ca="true">+IF(AND(ISNUMBER(OFFSET('Sanitation Data'!$G$4,0,10*ROW('Sanitation Data'!G71))),'Data Summary'!CZ77="Yes"),100-OFFSET('Sanitation Data'!$G$4,0,10*ROW('Sanitation Data'!G71)),NA())</f>
        <v>#N/A</v>
      </c>
      <c r="AL77" s="95" t="e">
        <f ca="true">+IF(AND(ISNUMBER(OFFSET('Sanitation Data'!$G$6,0,10*ROW('Sanitation Data'!G71))),'Data Summary'!DA77="Yes"),OFFSET('Sanitation Data'!$G$6,0,10*ROW('Sanitation Data'!G71)),NA())</f>
        <v>#N/A</v>
      </c>
      <c r="AM77" s="95" t="e">
        <f ca="true">+IF(AND(ISNUMBER(OFFSET('Sanitation Data'!$G$10,0,10*ROW('Sanitation Data'!G71))),'Data Summary'!DB77="Yes"),OFFSET('Sanitation Data'!$G$10,0,10*ROW('Sanitation Data'!G71)),NA())</f>
        <v>#N/A</v>
      </c>
      <c r="AN77" s="95" t="e">
        <f ca="true">+IF(AND(ISNUMBER(OFFSET('Sanitation Data'!$G$11,0,10*ROW('Sanitation Data'!G71))),'Data Summary'!DC77="Yes"),OFFSET('Sanitation Data'!$G$11,0,10*ROW('Sanitation Data'!G71)),NA())</f>
        <v>#N/A</v>
      </c>
      <c r="AO77" s="95" t="e">
        <f ca="true">+IF(AND(ISNUMBER(OFFSET('Sanitation Data'!$G$12,0,10*ROW('Sanitation Data'!G71))),'Data Summary'!DD77="Yes"),OFFSET('Sanitation Data'!$G$12,0,10*ROW('Sanitation Data'!G71)),NA())</f>
        <v>#N/A</v>
      </c>
      <c r="AP77" s="95" t="e">
        <f ca="true">+IF(AND(ISNUMBER(OFFSET('Sanitation Data'!$H$4,0,10*ROW('Sanitation Data'!H71))),'Data Summary'!DE77="Yes"),100-OFFSET('Sanitation Data'!$H$4,0,10*ROW('Sanitation Data'!H71)),NA())</f>
        <v>#N/A</v>
      </c>
      <c r="AQ77" s="95" t="e">
        <f ca="true">+IF(AND(ISNUMBER(OFFSET('Sanitation Data'!$H$6,0,10*ROW('Sanitation Data'!H71))),'Data Summary'!DF77="Yes"),OFFSET('Sanitation Data'!$H$6,0,10*ROW('Sanitation Data'!H71)),NA())</f>
        <v>#N/A</v>
      </c>
      <c r="AR77" s="95" t="e">
        <f ca="true">+IF(AND(ISNUMBER(OFFSET('Sanitation Data'!$H$10,0,10*ROW('Sanitation Data'!H71))),'Data Summary'!DG77="Yes"),OFFSET('Sanitation Data'!$H$10,0,10*ROW('Sanitation Data'!H71)),NA())</f>
        <v>#N/A</v>
      </c>
      <c r="AS77" s="95" t="e">
        <f ca="true">+IF(AND(ISNUMBER(OFFSET('Sanitation Data'!$H$11,0,10*ROW('Sanitation Data'!H71))),'Data Summary'!DH77="Yes"),OFFSET('Sanitation Data'!$H$11,0,10*ROW('Sanitation Data'!H71)),NA())</f>
        <v>#N/A</v>
      </c>
      <c r="AT77" s="95" t="e">
        <f ca="true">+IF(AND(ISNUMBER(OFFSET('Sanitation Data'!$H$12,0,10*ROW('Sanitation Data'!H71))),'Data Summary'!DI77="Yes"),OFFSET('Sanitation Data'!$H$12,0,10*ROW('Sanitation Data'!H71)),NA())</f>
        <v>#N/A</v>
      </c>
      <c r="AU77" s="95" t="e">
        <f ca="true">+IF(AND(ISNUMBER(OFFSET('Sanitation Data'!$I$4,0,10*ROW('Sanitation Data'!I71))),'Data Summary'!DJ77="Yes"),100-OFFSET('Sanitation Data'!$I$4,0,10*ROW('Sanitation Data'!I71)),NA())</f>
        <v>#N/A</v>
      </c>
      <c r="AV77" s="95" t="e">
        <f ca="true">+IF(AND(ISNUMBER(OFFSET('Sanitation Data'!$I$6,0,10*ROW('Sanitation Data'!I71))),'Data Summary'!DK77="Yes"),OFFSET('Sanitation Data'!$I$6,0,10*ROW('Sanitation Data'!I71)),NA())</f>
        <v>#N/A</v>
      </c>
      <c r="AW77" s="95" t="e">
        <f ca="true">+IF(AND(ISNUMBER(OFFSET('Sanitation Data'!$I$10,0,10*ROW('Sanitation Data'!I71))),'Data Summary'!DL77="Yes"),OFFSET('Sanitation Data'!$I$10,0,10*ROW('Sanitation Data'!I71)),NA())</f>
        <v>#N/A</v>
      </c>
      <c r="AX77" s="95" t="e">
        <f ca="true">+IF(AND(ISNUMBER(OFFSET('Sanitation Data'!$I$11,0,10*ROW('Sanitation Data'!I71))),'Data Summary'!DM77="Yes"),OFFSET('Sanitation Data'!$I$11,0,10*ROW('Sanitation Data'!I71)),NA())</f>
        <v>#N/A</v>
      </c>
      <c r="AY77" s="95" t="e">
        <f ca="true">+IF(AND(ISNUMBER(OFFSET('Sanitation Data'!$I$12,0,10*ROW('Sanitation Data'!I71))),'Data Summary'!DN77="Yes"),OFFSET('Sanitation Data'!$I$12,0,10*ROW('Sanitation Data'!I71)),NA())</f>
        <v>#N/A</v>
      </c>
      <c r="AZ77" s="96" t="e">
        <f ca="true">+IF(AND(ISNUMBER(OFFSET('Hygiene Data'!$D$5,0,10*ROW('Hygiene Data'!D71))),'Data Summary'!DO77="Yes"),OFFSET('Hygiene Data'!$D$5,0,10*ROW('Hygiene Data'!D71)),NA())</f>
        <v>#N/A</v>
      </c>
      <c r="BA77" s="96" t="e">
        <f ca="true">+IF(AND(ISNUMBER(OFFSET('Hygiene Data'!$D$7,0,10*ROW('Hygiene Data'!D71))),'Data Summary'!DP77="Yes"),OFFSET('Hygiene Data'!$D$7,0,10*ROW('Hygiene Data'!D71)),NA())</f>
        <v>#N/A</v>
      </c>
      <c r="BB77" s="96" t="e">
        <f ca="true">+IF(AND(ISNUMBER(OFFSET('Hygiene Data'!$D$9,0,10*ROW('Hygiene Data'!D71))),'Data Summary'!DQ77="Yes"),OFFSET('Hygiene Data'!$D$9,0,10*ROW('Hygiene Data'!D71)),NA())</f>
        <v>#N/A</v>
      </c>
      <c r="BC77" s="96" t="e">
        <f ca="true">+IF(AND(ISNUMBER(OFFSET('Hygiene Data'!$E$5,0,10*ROW('Hygiene Data'!E71))),'Data Summary'!DR77="Yes"),OFFSET('Hygiene Data'!$E$5,0,10*ROW('Hygiene Data'!E71)),NA())</f>
        <v>#N/A</v>
      </c>
      <c r="BD77" s="96" t="e">
        <f ca="true">+IF(AND(ISNUMBER(OFFSET('Hygiene Data'!$E$7,0,10*ROW('Hygiene Data'!E71))),'Data Summary'!DS77="Yes"),OFFSET('Hygiene Data'!$E$7,0,10*ROW('Hygiene Data'!E71)),NA())</f>
        <v>#N/A</v>
      </c>
      <c r="BE77" s="96" t="e">
        <f ca="true">+IF(AND(ISNUMBER(OFFSET('Hygiene Data'!$E$9,0,10*ROW('Hygiene Data'!E71))),'Data Summary'!DT77="Yes"),OFFSET('Hygiene Data'!$E$9,0,10*ROW('Hygiene Data'!E71)),NA())</f>
        <v>#N/A</v>
      </c>
      <c r="BF77" s="96" t="e">
        <f ca="true">+IF(AND(ISNUMBER(OFFSET('Hygiene Data'!$F$5,0,10*ROW('Hygiene Data'!F71))),'Data Summary'!DU77="Yes"),OFFSET('Hygiene Data'!$F$5,0,10*ROW('Hygiene Data'!F71)),NA())</f>
        <v>#N/A</v>
      </c>
      <c r="BG77" s="96" t="e">
        <f ca="true">+IF(AND(ISNUMBER(OFFSET('Hygiene Data'!$F$7,0,10*ROW('Hygiene Data'!F71))),'Data Summary'!DV77="Yes"),OFFSET('Hygiene Data'!$F$7,0,10*ROW('Hygiene Data'!F71)),NA())</f>
        <v>#N/A</v>
      </c>
      <c r="BH77" s="96" t="e">
        <f ca="true">+IF(AND(ISNUMBER(OFFSET('Hygiene Data'!$F$9,0,10*ROW('Hygiene Data'!F71))),'Data Summary'!DW77="Yes"),OFFSET('Hygiene Data'!$F$9,0,10*ROW('Hygiene Data'!F71)),NA())</f>
        <v>#N/A</v>
      </c>
      <c r="BI77" s="96" t="e">
        <f ca="true">+IF(AND(ISNUMBER(OFFSET('Hygiene Data'!$G$5,0,10*ROW('Hygiene Data'!G71))),'Data Summary'!DX77="Yes"),OFFSET('Hygiene Data'!$G$5,0,10*ROW('Hygiene Data'!G71)),NA())</f>
        <v>#N/A</v>
      </c>
      <c r="BJ77" s="96" t="e">
        <f ca="true">+IF(AND(ISNUMBER(OFFSET('Hygiene Data'!$G$7,0,10*ROW('Hygiene Data'!G71))),'Data Summary'!DY77="Yes"),OFFSET('Hygiene Data'!$G$7,0,10*ROW('Hygiene Data'!G71)),NA())</f>
        <v>#N/A</v>
      </c>
      <c r="BK77" s="96" t="e">
        <f ca="true">+IF(AND(ISNUMBER(OFFSET('Hygiene Data'!$G$9,0,10*ROW('Hygiene Data'!G71))),'Data Summary'!DZ77="Yes"),OFFSET('Hygiene Data'!$G$9,0,10*ROW('Hygiene Data'!G71)),NA())</f>
        <v>#N/A</v>
      </c>
      <c r="BL77" s="96" t="e">
        <f ca="true">+IF(AND(ISNUMBER(OFFSET('Hygiene Data'!$H$5,0,10*ROW('Hygiene Data'!H71))),'Data Summary'!EA77="Yes"),OFFSET('Hygiene Data'!$H$5,0,10*ROW('Hygiene Data'!H71)),NA())</f>
        <v>#N/A</v>
      </c>
      <c r="BM77" s="96" t="e">
        <f ca="true">+IF(AND(ISNUMBER(OFFSET('Hygiene Data'!$H$7,0,10*ROW('Hygiene Data'!H71))),'Data Summary'!EB77="Yes"),OFFSET('Hygiene Data'!$H$7,0,10*ROW('Hygiene Data'!H71)),NA())</f>
        <v>#N/A</v>
      </c>
      <c r="BN77" s="96" t="e">
        <f ca="true">+IF(AND(ISNUMBER(OFFSET('Hygiene Data'!$H$9,0,10*ROW('Hygiene Data'!H71))),'Data Summary'!EC77="Yes"),OFFSET('Hygiene Data'!$H$9,0,10*ROW('Hygiene Data'!H71)),NA())</f>
        <v>#N/A</v>
      </c>
      <c r="BO77" s="96" t="e">
        <f ca="true">+IF(AND(ISNUMBER(OFFSET('Hygiene Data'!$I$5,0,10*ROW('Hygiene Data'!I71))),'Data Summary'!ED77="Yes"),OFFSET('Hygiene Data'!$I$5,0,10*ROW('Hygiene Data'!I71)),NA())</f>
        <v>#N/A</v>
      </c>
      <c r="BP77" s="96" t="e">
        <f ca="true">+IF(AND(ISNUMBER(OFFSET('Hygiene Data'!$I$7,0,10*ROW('Hygiene Data'!I71))),'Data Summary'!EE77="Yes"),OFFSET('Hygiene Data'!$I$7,0,10*ROW('Hygiene Data'!I71)),NA())</f>
        <v>#N/A</v>
      </c>
      <c r="BQ77" s="96" t="e">
        <f ca="true">+IF(AND(ISNUMBER(OFFSET('Hygiene Data'!$I$9,0,10*ROW('Hygiene Data'!I71))),'Data Summary'!EF77="Yes"),OFFSET('Hygiene Data'!$I$9,0,10*ROW('Hygiene Data'!I71)),NA())</f>
        <v>#N/A</v>
      </c>
    </row>
    <row xmlns:x14ac="http://schemas.microsoft.com/office/spreadsheetml/2009/9/ac" r="78" x14ac:dyDescent="0.2">
      <c r="A78" s="330" t="e">
        <f ca="true">+RIGHT('Data Summary'!A78,LEN('Data Summary'!A78)-9)</f>
        <v>#VALUE!</v>
      </c>
      <c r="B78" s="37" t="str">
        <f ca="true">+IF(ISTEXT('Data Summary'!B78),'Data Summary'!B78,"")</f>
        <v/>
      </c>
      <c r="C78" s="329" t="e">
        <f ca="true">+VALUE('Data Summary'!C78)</f>
        <v>#VALUE!</v>
      </c>
      <c r="D78" s="94" t="e">
        <f ca="true">+IF(AND(ISNUMBER(OFFSET('Water Data'!$D$4,0,10*ROW('Water Data'!D72))),'Data Summary'!BS78="Yes"),100-OFFSET('Water Data'!$D$4,0,10*ROW('Water Data'!D72)),NA())</f>
        <v>#N/A</v>
      </c>
      <c r="E78" s="94" t="e">
        <f ca="true">+IF(AND(ISNUMBER(OFFSET('Water Data'!$D$6,0,10*ROW('Water Data'!D72))),'Data Summary'!BT78="Yes"),OFFSET('Water Data'!$D$6,0,10*ROW('Water Data'!D72)),NA())</f>
        <v>#N/A</v>
      </c>
      <c r="F78" s="94" t="e">
        <f ca="true">+IF(AND(ISNUMBER(OFFSET('Water Data'!$D$9,0,10*ROW('Water Data'!D72))),'Data Summary'!BU78="Yes"),OFFSET('Water Data'!$D$9,0,10*ROW('Water Data'!D72)),NA())</f>
        <v>#N/A</v>
      </c>
      <c r="G78" s="94" t="e">
        <f ca="true">+IF(AND(ISNUMBER(OFFSET('Water Data'!$E$4,0,10*ROW('Water Data'!E72))),'Data Summary'!BV78="Yes"),100-OFFSET('Water Data'!$E$4,0,10*ROW('Water Data'!E72)),NA())</f>
        <v>#N/A</v>
      </c>
      <c r="H78" s="94" t="e">
        <f ca="true">+IF(AND(ISNUMBER(OFFSET('Water Data'!$E$6,0,10*ROW('Water Data'!E72))),'Data Summary'!BW78="Yes"),OFFSET('Water Data'!$E$6,0,10*ROW('Water Data'!E72)),NA())</f>
        <v>#N/A</v>
      </c>
      <c r="I78" s="94" t="e">
        <f ca="true">+IF(AND(ISNUMBER(OFFSET('Water Data'!$E$9,0,10*ROW('Water Data'!E72))),'Data Summary'!BX78="Yes"),OFFSET('Water Data'!$E$9,0,10*ROW('Water Data'!E72)),NA())</f>
        <v>#N/A</v>
      </c>
      <c r="J78" s="94" t="e">
        <f ca="true">+IF(AND(ISNUMBER(OFFSET('Water Data'!$F$4,0,10*ROW('Water Data'!F72))),'Data Summary'!BY78="Yes"),100-OFFSET('Water Data'!$F$4,0,10*ROW('Water Data'!F72)),NA())</f>
        <v>#N/A</v>
      </c>
      <c r="K78" s="94" t="e">
        <f ca="true">+IF(AND(ISNUMBER(OFFSET('Water Data'!$F$6,0,10*ROW('Water Data'!F72))),'Data Summary'!BZ78="Yes"),OFFSET('Water Data'!$F$6,0,10*ROW('Water Data'!F72)),NA())</f>
        <v>#N/A</v>
      </c>
      <c r="L78" s="94" t="e">
        <f ca="true">+IF(AND(ISNUMBER(OFFSET('Water Data'!$F$9,0,10*ROW('Water Data'!F72))),'Data Summary'!CA78="Yes"),OFFSET('Water Data'!$F$9,0,10*ROW('Water Data'!F72)),NA())</f>
        <v>#N/A</v>
      </c>
      <c r="M78" s="94" t="e">
        <f ca="true">+IF(AND(ISNUMBER(OFFSET('Water Data'!$G$4,0,10*ROW('Water Data'!G72))),'Data Summary'!CB78="Yes"),100-OFFSET('Water Data'!$G$4,0,10*ROW('Water Data'!G72)),NA())</f>
        <v>#N/A</v>
      </c>
      <c r="N78" s="94" t="e">
        <f ca="true">+IF(AND(ISNUMBER(OFFSET('Water Data'!$G$6,0,10*ROW('Water Data'!G72))),'Data Summary'!CC78="Yes"),OFFSET('Water Data'!$G$6,0,10*ROW('Water Data'!G72)),NA())</f>
        <v>#N/A</v>
      </c>
      <c r="O78" s="94" t="e">
        <f ca="true">+IF(AND(ISNUMBER(OFFSET('Water Data'!$G$9,0,10*ROW('Water Data'!G72))),'Data Summary'!CD78="Yes"),OFFSET('Water Data'!$G$9,0,10*ROW('Water Data'!G72)),NA())</f>
        <v>#N/A</v>
      </c>
      <c r="P78" s="94" t="e">
        <f ca="true">+IF(AND(ISNUMBER(OFFSET('Water Data'!$H$4,0,10*ROW('Water Data'!H72))),'Data Summary'!CE78="Yes"),100-OFFSET('Water Data'!$H$4,0,10*ROW('Water Data'!H72)),NA())</f>
        <v>#N/A</v>
      </c>
      <c r="Q78" s="94" t="e">
        <f ca="true">+IF(AND(ISNUMBER(OFFSET('Water Data'!$H$6,0,10*ROW('Water Data'!H72))),'Data Summary'!CF78="Yes"),OFFSET('Water Data'!$H$6,0,10*ROW('Water Data'!H72)),NA())</f>
        <v>#N/A</v>
      </c>
      <c r="R78" s="94" t="e">
        <f ca="true">+IF(AND(ISNUMBER(OFFSET('Water Data'!$H$9,0,10*ROW('Water Data'!H72))),'Data Summary'!CG78="Yes"),OFFSET('Water Data'!$H$9,0,10*ROW('Water Data'!H72)),NA())</f>
        <v>#N/A</v>
      </c>
      <c r="S78" s="94" t="e">
        <f ca="true">+IF(AND(ISNUMBER(OFFSET('Water Data'!$I$4,0,10*ROW('Water Data'!I72))),'Data Summary'!CH78="Yes"),100-OFFSET('Water Data'!$I$4,0,10*ROW('Water Data'!I72)),NA())</f>
        <v>#N/A</v>
      </c>
      <c r="T78" s="94" t="e">
        <f ca="true">+IF(AND(ISNUMBER(OFFSET('Water Data'!$I$6,0,10*ROW('Water Data'!I72))),'Data Summary'!CI78="Yes"),OFFSET('Water Data'!$I$6,0,10*ROW('Water Data'!I72)),NA())</f>
        <v>#N/A</v>
      </c>
      <c r="U78" s="94" t="e">
        <f ca="true">+IF(AND(ISNUMBER(OFFSET('Water Data'!$I$9,0,10*ROW('Water Data'!I72))),'Data Summary'!CJ78="Yes"),OFFSET('Water Data'!$I$9,0,10*ROW('Water Data'!I72)),NA())</f>
        <v>#N/A</v>
      </c>
      <c r="V78" s="95" t="e">
        <f ca="true">+IF(AND(ISNUMBER(OFFSET('Sanitation Data'!$D$4,0,10*ROW('Sanitation Data'!D72))),'Data Summary'!CK78="Yes"),100-OFFSET('Sanitation Data'!$D$4,0,10*ROW('Sanitation Data'!D72)),NA())</f>
        <v>#N/A</v>
      </c>
      <c r="W78" s="95" t="e">
        <f ca="true">+IF(AND(ISNUMBER(OFFSET('Sanitation Data'!$D$6,0,10*ROW('Sanitation Data'!D72))),'Data Summary'!CL78="Yes"),OFFSET('Sanitation Data'!$D$6,0,10*ROW('Sanitation Data'!D72)),NA())</f>
        <v>#N/A</v>
      </c>
      <c r="X78" s="95" t="e">
        <f ca="true">+IF(AND(ISNUMBER(OFFSET('Sanitation Data'!$D$10,0,10*ROW('Sanitation Data'!D72))),'Data Summary'!CM78="Yes"),OFFSET('Sanitation Data'!$D$10,0,10*ROW('Sanitation Data'!D72)),NA())</f>
        <v>#N/A</v>
      </c>
      <c r="Y78" s="95" t="e">
        <f ca="true">+IF(AND(ISNUMBER(OFFSET('Sanitation Data'!$D$11,0,10*ROW('Sanitation Data'!D72))),'Data Summary'!CN78="Yes"),OFFSET('Sanitation Data'!$D$11,0,10*ROW('Sanitation Data'!D72)),NA())</f>
        <v>#N/A</v>
      </c>
      <c r="Z78" s="95" t="e">
        <f ca="true">+IF(AND(ISNUMBER(OFFSET('Sanitation Data'!$D$12,0,10*ROW('Sanitation Data'!D72))),'Data Summary'!CO78="Yes"),OFFSET('Sanitation Data'!$D$12,0,10*ROW('Sanitation Data'!D72)),NA())</f>
        <v>#N/A</v>
      </c>
      <c r="AA78" s="95" t="e">
        <f ca="true">+IF(AND(ISNUMBER(OFFSET('Sanitation Data'!$E$4,0,10*ROW('Sanitation Data'!E72))),'Data Summary'!CP78="Yes"),100-OFFSET('Sanitation Data'!$E$4,0,10*ROW('Sanitation Data'!E72)),NA())</f>
        <v>#N/A</v>
      </c>
      <c r="AB78" s="95" t="e">
        <f ca="true">+IF(AND(ISNUMBER(OFFSET('Sanitation Data'!$E$6,0,10*ROW('Sanitation Data'!E72))),'Data Summary'!CQ78="Yes"),OFFSET('Sanitation Data'!$E$6,0,10*ROW('Sanitation Data'!E72)),NA())</f>
        <v>#N/A</v>
      </c>
      <c r="AC78" s="95" t="e">
        <f ca="true">+IF(AND(ISNUMBER(OFFSET('Sanitation Data'!$E$10,0,10*ROW('Sanitation Data'!E72))),'Data Summary'!CR78="Yes"),OFFSET('Sanitation Data'!$E$10,0,10*ROW('Sanitation Data'!E72)),NA())</f>
        <v>#N/A</v>
      </c>
      <c r="AD78" s="95" t="e">
        <f ca="true">+IF(AND(ISNUMBER(OFFSET('Sanitation Data'!$E$11,0,10*ROW('Sanitation Data'!E72))),'Data Summary'!CS78="Yes"),OFFSET('Sanitation Data'!$E$11,0,10*ROW('Sanitation Data'!E72)),NA())</f>
        <v>#N/A</v>
      </c>
      <c r="AE78" s="95" t="e">
        <f ca="true">+IF(AND(ISNUMBER(OFFSET('Sanitation Data'!$E$12,0,10*ROW('Sanitation Data'!E72))),'Data Summary'!CT78="Yes"),OFFSET('Sanitation Data'!$E$12,0,10*ROW('Sanitation Data'!E72)),NA())</f>
        <v>#N/A</v>
      </c>
      <c r="AF78" s="95" t="e">
        <f ca="true">+IF(AND(ISNUMBER(OFFSET('Sanitation Data'!$F$4,0,10*ROW('Sanitation Data'!F72))),'Data Summary'!CU78="Yes"),100-OFFSET('Sanitation Data'!$F$4,0,10*ROW('Sanitation Data'!F72)),NA())</f>
        <v>#N/A</v>
      </c>
      <c r="AG78" s="95" t="e">
        <f ca="true">+IF(AND(ISNUMBER(OFFSET('Sanitation Data'!$F$6,0,10*ROW('Sanitation Data'!F72))),'Data Summary'!CV78="Yes"),OFFSET('Sanitation Data'!$F$6,0,10*ROW('Sanitation Data'!F72)),NA())</f>
        <v>#N/A</v>
      </c>
      <c r="AH78" s="95" t="e">
        <f ca="true">+IF(AND(ISNUMBER(OFFSET('Sanitation Data'!$F$10,0,10*ROW('Sanitation Data'!F72))),'Data Summary'!CW78="Yes"),OFFSET('Sanitation Data'!$F$10,0,10*ROW('Sanitation Data'!F72)),NA())</f>
        <v>#N/A</v>
      </c>
      <c r="AI78" s="95" t="e">
        <f ca="true">+IF(AND(ISNUMBER(OFFSET('Sanitation Data'!$F$11,0,10*ROW('Sanitation Data'!F72))),'Data Summary'!CX78="Yes"),OFFSET('Sanitation Data'!$F$11,0,10*ROW('Sanitation Data'!F72)),NA())</f>
        <v>#N/A</v>
      </c>
      <c r="AJ78" s="95" t="e">
        <f ca="true">+IF(AND(ISNUMBER(OFFSET('Sanitation Data'!$F$12,0,10*ROW('Sanitation Data'!F72))),'Data Summary'!CY78="Yes"),OFFSET('Sanitation Data'!$F$12,0,10*ROW('Sanitation Data'!F72)),NA())</f>
        <v>#N/A</v>
      </c>
      <c r="AK78" s="95" t="e">
        <f ca="true">+IF(AND(ISNUMBER(OFFSET('Sanitation Data'!$G$4,0,10*ROW('Sanitation Data'!G72))),'Data Summary'!CZ78="Yes"),100-OFFSET('Sanitation Data'!$G$4,0,10*ROW('Sanitation Data'!G72)),NA())</f>
        <v>#N/A</v>
      </c>
      <c r="AL78" s="95" t="e">
        <f ca="true">+IF(AND(ISNUMBER(OFFSET('Sanitation Data'!$G$6,0,10*ROW('Sanitation Data'!G72))),'Data Summary'!DA78="Yes"),OFFSET('Sanitation Data'!$G$6,0,10*ROW('Sanitation Data'!G72)),NA())</f>
        <v>#N/A</v>
      </c>
      <c r="AM78" s="95" t="e">
        <f ca="true">+IF(AND(ISNUMBER(OFFSET('Sanitation Data'!$G$10,0,10*ROW('Sanitation Data'!G72))),'Data Summary'!DB78="Yes"),OFFSET('Sanitation Data'!$G$10,0,10*ROW('Sanitation Data'!G72)),NA())</f>
        <v>#N/A</v>
      </c>
      <c r="AN78" s="95" t="e">
        <f ca="true">+IF(AND(ISNUMBER(OFFSET('Sanitation Data'!$G$11,0,10*ROW('Sanitation Data'!G72))),'Data Summary'!DC78="Yes"),OFFSET('Sanitation Data'!$G$11,0,10*ROW('Sanitation Data'!G72)),NA())</f>
        <v>#N/A</v>
      </c>
      <c r="AO78" s="95" t="e">
        <f ca="true">+IF(AND(ISNUMBER(OFFSET('Sanitation Data'!$G$12,0,10*ROW('Sanitation Data'!G72))),'Data Summary'!DD78="Yes"),OFFSET('Sanitation Data'!$G$12,0,10*ROW('Sanitation Data'!G72)),NA())</f>
        <v>#N/A</v>
      </c>
      <c r="AP78" s="95" t="e">
        <f ca="true">+IF(AND(ISNUMBER(OFFSET('Sanitation Data'!$H$4,0,10*ROW('Sanitation Data'!H72))),'Data Summary'!DE78="Yes"),100-OFFSET('Sanitation Data'!$H$4,0,10*ROW('Sanitation Data'!H72)),NA())</f>
        <v>#N/A</v>
      </c>
      <c r="AQ78" s="95" t="e">
        <f ca="true">+IF(AND(ISNUMBER(OFFSET('Sanitation Data'!$H$6,0,10*ROW('Sanitation Data'!H72))),'Data Summary'!DF78="Yes"),OFFSET('Sanitation Data'!$H$6,0,10*ROW('Sanitation Data'!H72)),NA())</f>
        <v>#N/A</v>
      </c>
      <c r="AR78" s="95" t="e">
        <f ca="true">+IF(AND(ISNUMBER(OFFSET('Sanitation Data'!$H$10,0,10*ROW('Sanitation Data'!H72))),'Data Summary'!DG78="Yes"),OFFSET('Sanitation Data'!$H$10,0,10*ROW('Sanitation Data'!H72)),NA())</f>
        <v>#N/A</v>
      </c>
      <c r="AS78" s="95" t="e">
        <f ca="true">+IF(AND(ISNUMBER(OFFSET('Sanitation Data'!$H$11,0,10*ROW('Sanitation Data'!H72))),'Data Summary'!DH78="Yes"),OFFSET('Sanitation Data'!$H$11,0,10*ROW('Sanitation Data'!H72)),NA())</f>
        <v>#N/A</v>
      </c>
      <c r="AT78" s="95" t="e">
        <f ca="true">+IF(AND(ISNUMBER(OFFSET('Sanitation Data'!$H$12,0,10*ROW('Sanitation Data'!H72))),'Data Summary'!DI78="Yes"),OFFSET('Sanitation Data'!$H$12,0,10*ROW('Sanitation Data'!H72)),NA())</f>
        <v>#N/A</v>
      </c>
      <c r="AU78" s="95" t="e">
        <f ca="true">+IF(AND(ISNUMBER(OFFSET('Sanitation Data'!$I$4,0,10*ROW('Sanitation Data'!I72))),'Data Summary'!DJ78="Yes"),100-OFFSET('Sanitation Data'!$I$4,0,10*ROW('Sanitation Data'!I72)),NA())</f>
        <v>#N/A</v>
      </c>
      <c r="AV78" s="95" t="e">
        <f ca="true">+IF(AND(ISNUMBER(OFFSET('Sanitation Data'!$I$6,0,10*ROW('Sanitation Data'!I72))),'Data Summary'!DK78="Yes"),OFFSET('Sanitation Data'!$I$6,0,10*ROW('Sanitation Data'!I72)),NA())</f>
        <v>#N/A</v>
      </c>
      <c r="AW78" s="95" t="e">
        <f ca="true">+IF(AND(ISNUMBER(OFFSET('Sanitation Data'!$I$10,0,10*ROW('Sanitation Data'!I72))),'Data Summary'!DL78="Yes"),OFFSET('Sanitation Data'!$I$10,0,10*ROW('Sanitation Data'!I72)),NA())</f>
        <v>#N/A</v>
      </c>
      <c r="AX78" s="95" t="e">
        <f ca="true">+IF(AND(ISNUMBER(OFFSET('Sanitation Data'!$I$11,0,10*ROW('Sanitation Data'!I72))),'Data Summary'!DM78="Yes"),OFFSET('Sanitation Data'!$I$11,0,10*ROW('Sanitation Data'!I72)),NA())</f>
        <v>#N/A</v>
      </c>
      <c r="AY78" s="95" t="e">
        <f ca="true">+IF(AND(ISNUMBER(OFFSET('Sanitation Data'!$I$12,0,10*ROW('Sanitation Data'!I72))),'Data Summary'!DN78="Yes"),OFFSET('Sanitation Data'!$I$12,0,10*ROW('Sanitation Data'!I72)),NA())</f>
        <v>#N/A</v>
      </c>
      <c r="AZ78" s="96" t="e">
        <f ca="true">+IF(AND(ISNUMBER(OFFSET('Hygiene Data'!$D$5,0,10*ROW('Hygiene Data'!D72))),'Data Summary'!DO78="Yes"),OFFSET('Hygiene Data'!$D$5,0,10*ROW('Hygiene Data'!D72)),NA())</f>
        <v>#N/A</v>
      </c>
      <c r="BA78" s="96" t="e">
        <f ca="true">+IF(AND(ISNUMBER(OFFSET('Hygiene Data'!$D$7,0,10*ROW('Hygiene Data'!D72))),'Data Summary'!DP78="Yes"),OFFSET('Hygiene Data'!$D$7,0,10*ROW('Hygiene Data'!D72)),NA())</f>
        <v>#N/A</v>
      </c>
      <c r="BB78" s="96" t="e">
        <f ca="true">+IF(AND(ISNUMBER(OFFSET('Hygiene Data'!$D$9,0,10*ROW('Hygiene Data'!D72))),'Data Summary'!DQ78="Yes"),OFFSET('Hygiene Data'!$D$9,0,10*ROW('Hygiene Data'!D72)),NA())</f>
        <v>#N/A</v>
      </c>
      <c r="BC78" s="96" t="e">
        <f ca="true">+IF(AND(ISNUMBER(OFFSET('Hygiene Data'!$E$5,0,10*ROW('Hygiene Data'!E72))),'Data Summary'!DR78="Yes"),OFFSET('Hygiene Data'!$E$5,0,10*ROW('Hygiene Data'!E72)),NA())</f>
        <v>#N/A</v>
      </c>
      <c r="BD78" s="96" t="e">
        <f ca="true">+IF(AND(ISNUMBER(OFFSET('Hygiene Data'!$E$7,0,10*ROW('Hygiene Data'!E72))),'Data Summary'!DS78="Yes"),OFFSET('Hygiene Data'!$E$7,0,10*ROW('Hygiene Data'!E72)),NA())</f>
        <v>#N/A</v>
      </c>
      <c r="BE78" s="96" t="e">
        <f ca="true">+IF(AND(ISNUMBER(OFFSET('Hygiene Data'!$E$9,0,10*ROW('Hygiene Data'!E72))),'Data Summary'!DT78="Yes"),OFFSET('Hygiene Data'!$E$9,0,10*ROW('Hygiene Data'!E72)),NA())</f>
        <v>#N/A</v>
      </c>
      <c r="BF78" s="96" t="e">
        <f ca="true">+IF(AND(ISNUMBER(OFFSET('Hygiene Data'!$F$5,0,10*ROW('Hygiene Data'!F72))),'Data Summary'!DU78="Yes"),OFFSET('Hygiene Data'!$F$5,0,10*ROW('Hygiene Data'!F72)),NA())</f>
        <v>#N/A</v>
      </c>
      <c r="BG78" s="96" t="e">
        <f ca="true">+IF(AND(ISNUMBER(OFFSET('Hygiene Data'!$F$7,0,10*ROW('Hygiene Data'!F72))),'Data Summary'!DV78="Yes"),OFFSET('Hygiene Data'!$F$7,0,10*ROW('Hygiene Data'!F72)),NA())</f>
        <v>#N/A</v>
      </c>
      <c r="BH78" s="96" t="e">
        <f ca="true">+IF(AND(ISNUMBER(OFFSET('Hygiene Data'!$F$9,0,10*ROW('Hygiene Data'!F72))),'Data Summary'!DW78="Yes"),OFFSET('Hygiene Data'!$F$9,0,10*ROW('Hygiene Data'!F72)),NA())</f>
        <v>#N/A</v>
      </c>
      <c r="BI78" s="96" t="e">
        <f ca="true">+IF(AND(ISNUMBER(OFFSET('Hygiene Data'!$G$5,0,10*ROW('Hygiene Data'!G72))),'Data Summary'!DX78="Yes"),OFFSET('Hygiene Data'!$G$5,0,10*ROW('Hygiene Data'!G72)),NA())</f>
        <v>#N/A</v>
      </c>
      <c r="BJ78" s="96" t="e">
        <f ca="true">+IF(AND(ISNUMBER(OFFSET('Hygiene Data'!$G$7,0,10*ROW('Hygiene Data'!G72))),'Data Summary'!DY78="Yes"),OFFSET('Hygiene Data'!$G$7,0,10*ROW('Hygiene Data'!G72)),NA())</f>
        <v>#N/A</v>
      </c>
      <c r="BK78" s="96" t="e">
        <f ca="true">+IF(AND(ISNUMBER(OFFSET('Hygiene Data'!$G$9,0,10*ROW('Hygiene Data'!G72))),'Data Summary'!DZ78="Yes"),OFFSET('Hygiene Data'!$G$9,0,10*ROW('Hygiene Data'!G72)),NA())</f>
        <v>#N/A</v>
      </c>
      <c r="BL78" s="96" t="e">
        <f ca="true">+IF(AND(ISNUMBER(OFFSET('Hygiene Data'!$H$5,0,10*ROW('Hygiene Data'!H72))),'Data Summary'!EA78="Yes"),OFFSET('Hygiene Data'!$H$5,0,10*ROW('Hygiene Data'!H72)),NA())</f>
        <v>#N/A</v>
      </c>
      <c r="BM78" s="96" t="e">
        <f ca="true">+IF(AND(ISNUMBER(OFFSET('Hygiene Data'!$H$7,0,10*ROW('Hygiene Data'!H72))),'Data Summary'!EB78="Yes"),OFFSET('Hygiene Data'!$H$7,0,10*ROW('Hygiene Data'!H72)),NA())</f>
        <v>#N/A</v>
      </c>
      <c r="BN78" s="96" t="e">
        <f ca="true">+IF(AND(ISNUMBER(OFFSET('Hygiene Data'!$H$9,0,10*ROW('Hygiene Data'!H72))),'Data Summary'!EC78="Yes"),OFFSET('Hygiene Data'!$H$9,0,10*ROW('Hygiene Data'!H72)),NA())</f>
        <v>#N/A</v>
      </c>
      <c r="BO78" s="96" t="e">
        <f ca="true">+IF(AND(ISNUMBER(OFFSET('Hygiene Data'!$I$5,0,10*ROW('Hygiene Data'!I72))),'Data Summary'!ED78="Yes"),OFFSET('Hygiene Data'!$I$5,0,10*ROW('Hygiene Data'!I72)),NA())</f>
        <v>#N/A</v>
      </c>
      <c r="BP78" s="96" t="e">
        <f ca="true">+IF(AND(ISNUMBER(OFFSET('Hygiene Data'!$I$7,0,10*ROW('Hygiene Data'!I72))),'Data Summary'!EE78="Yes"),OFFSET('Hygiene Data'!$I$7,0,10*ROW('Hygiene Data'!I72)),NA())</f>
        <v>#N/A</v>
      </c>
      <c r="BQ78" s="96" t="e">
        <f ca="true">+IF(AND(ISNUMBER(OFFSET('Hygiene Data'!$I$9,0,10*ROW('Hygiene Data'!I72))),'Data Summary'!EF78="Yes"),OFFSET('Hygiene Data'!$I$9,0,10*ROW('Hygiene Data'!I72)),NA())</f>
        <v>#N/A</v>
      </c>
    </row>
    <row xmlns:x14ac="http://schemas.microsoft.com/office/spreadsheetml/2009/9/ac" r="79" x14ac:dyDescent="0.2">
      <c r="A79" s="330" t="e">
        <f ca="true">+RIGHT('Data Summary'!A79,LEN('Data Summary'!A79)-9)</f>
        <v>#VALUE!</v>
      </c>
      <c r="B79" s="37" t="str">
        <f ca="true">+IF(ISTEXT('Data Summary'!B79),'Data Summary'!B79,"")</f>
        <v/>
      </c>
      <c r="C79" s="329" t="e">
        <f ca="true">+VALUE('Data Summary'!C79)</f>
        <v>#VALUE!</v>
      </c>
      <c r="D79" s="94" t="e">
        <f ca="true">+IF(AND(ISNUMBER(OFFSET('Water Data'!$D$4,0,10*ROW('Water Data'!D73))),'Data Summary'!BS79="Yes"),100-OFFSET('Water Data'!$D$4,0,10*ROW('Water Data'!D73)),NA())</f>
        <v>#N/A</v>
      </c>
      <c r="E79" s="94" t="e">
        <f ca="true">+IF(AND(ISNUMBER(OFFSET('Water Data'!$D$6,0,10*ROW('Water Data'!D73))),'Data Summary'!BT79="Yes"),OFFSET('Water Data'!$D$6,0,10*ROW('Water Data'!D73)),NA())</f>
        <v>#N/A</v>
      </c>
      <c r="F79" s="94" t="e">
        <f ca="true">+IF(AND(ISNUMBER(OFFSET('Water Data'!$D$9,0,10*ROW('Water Data'!D73))),'Data Summary'!BU79="Yes"),OFFSET('Water Data'!$D$9,0,10*ROW('Water Data'!D73)),NA())</f>
        <v>#N/A</v>
      </c>
      <c r="G79" s="94" t="e">
        <f ca="true">+IF(AND(ISNUMBER(OFFSET('Water Data'!$E$4,0,10*ROW('Water Data'!E73))),'Data Summary'!BV79="Yes"),100-OFFSET('Water Data'!$E$4,0,10*ROW('Water Data'!E73)),NA())</f>
        <v>#N/A</v>
      </c>
      <c r="H79" s="94" t="e">
        <f ca="true">+IF(AND(ISNUMBER(OFFSET('Water Data'!$E$6,0,10*ROW('Water Data'!E73))),'Data Summary'!BW79="Yes"),OFFSET('Water Data'!$E$6,0,10*ROW('Water Data'!E73)),NA())</f>
        <v>#N/A</v>
      </c>
      <c r="I79" s="94" t="e">
        <f ca="true">+IF(AND(ISNUMBER(OFFSET('Water Data'!$E$9,0,10*ROW('Water Data'!E73))),'Data Summary'!BX79="Yes"),OFFSET('Water Data'!$E$9,0,10*ROW('Water Data'!E73)),NA())</f>
        <v>#N/A</v>
      </c>
      <c r="J79" s="94" t="e">
        <f ca="true">+IF(AND(ISNUMBER(OFFSET('Water Data'!$F$4,0,10*ROW('Water Data'!F73))),'Data Summary'!BY79="Yes"),100-OFFSET('Water Data'!$F$4,0,10*ROW('Water Data'!F73)),NA())</f>
        <v>#N/A</v>
      </c>
      <c r="K79" s="94" t="e">
        <f ca="true">+IF(AND(ISNUMBER(OFFSET('Water Data'!$F$6,0,10*ROW('Water Data'!F73))),'Data Summary'!BZ79="Yes"),OFFSET('Water Data'!$F$6,0,10*ROW('Water Data'!F73)),NA())</f>
        <v>#N/A</v>
      </c>
      <c r="L79" s="94" t="e">
        <f ca="true">+IF(AND(ISNUMBER(OFFSET('Water Data'!$F$9,0,10*ROW('Water Data'!F73))),'Data Summary'!CA79="Yes"),OFFSET('Water Data'!$F$9,0,10*ROW('Water Data'!F73)),NA())</f>
        <v>#N/A</v>
      </c>
      <c r="M79" s="94" t="e">
        <f ca="true">+IF(AND(ISNUMBER(OFFSET('Water Data'!$G$4,0,10*ROW('Water Data'!G73))),'Data Summary'!CB79="Yes"),100-OFFSET('Water Data'!$G$4,0,10*ROW('Water Data'!G73)),NA())</f>
        <v>#N/A</v>
      </c>
      <c r="N79" s="94" t="e">
        <f ca="true">+IF(AND(ISNUMBER(OFFSET('Water Data'!$G$6,0,10*ROW('Water Data'!G73))),'Data Summary'!CC79="Yes"),OFFSET('Water Data'!$G$6,0,10*ROW('Water Data'!G73)),NA())</f>
        <v>#N/A</v>
      </c>
      <c r="O79" s="94" t="e">
        <f ca="true">+IF(AND(ISNUMBER(OFFSET('Water Data'!$G$9,0,10*ROW('Water Data'!G73))),'Data Summary'!CD79="Yes"),OFFSET('Water Data'!$G$9,0,10*ROW('Water Data'!G73)),NA())</f>
        <v>#N/A</v>
      </c>
      <c r="P79" s="94" t="e">
        <f ca="true">+IF(AND(ISNUMBER(OFFSET('Water Data'!$H$4,0,10*ROW('Water Data'!H73))),'Data Summary'!CE79="Yes"),100-OFFSET('Water Data'!$H$4,0,10*ROW('Water Data'!H73)),NA())</f>
        <v>#N/A</v>
      </c>
      <c r="Q79" s="94" t="e">
        <f ca="true">+IF(AND(ISNUMBER(OFFSET('Water Data'!$H$6,0,10*ROW('Water Data'!H73))),'Data Summary'!CF79="Yes"),OFFSET('Water Data'!$H$6,0,10*ROW('Water Data'!H73)),NA())</f>
        <v>#N/A</v>
      </c>
      <c r="R79" s="94" t="e">
        <f ca="true">+IF(AND(ISNUMBER(OFFSET('Water Data'!$H$9,0,10*ROW('Water Data'!H73))),'Data Summary'!CG79="Yes"),OFFSET('Water Data'!$H$9,0,10*ROW('Water Data'!H73)),NA())</f>
        <v>#N/A</v>
      </c>
      <c r="S79" s="94" t="e">
        <f ca="true">+IF(AND(ISNUMBER(OFFSET('Water Data'!$I$4,0,10*ROW('Water Data'!I73))),'Data Summary'!CH79="Yes"),100-OFFSET('Water Data'!$I$4,0,10*ROW('Water Data'!I73)),NA())</f>
        <v>#N/A</v>
      </c>
      <c r="T79" s="94" t="e">
        <f ca="true">+IF(AND(ISNUMBER(OFFSET('Water Data'!$I$6,0,10*ROW('Water Data'!I73))),'Data Summary'!CI79="Yes"),OFFSET('Water Data'!$I$6,0,10*ROW('Water Data'!I73)),NA())</f>
        <v>#N/A</v>
      </c>
      <c r="U79" s="94" t="e">
        <f ca="true">+IF(AND(ISNUMBER(OFFSET('Water Data'!$I$9,0,10*ROW('Water Data'!I73))),'Data Summary'!CJ79="Yes"),OFFSET('Water Data'!$I$9,0,10*ROW('Water Data'!I73)),NA())</f>
        <v>#N/A</v>
      </c>
      <c r="V79" s="95" t="e">
        <f ca="true">+IF(AND(ISNUMBER(OFFSET('Sanitation Data'!$D$4,0,10*ROW('Sanitation Data'!D73))),'Data Summary'!CK79="Yes"),100-OFFSET('Sanitation Data'!$D$4,0,10*ROW('Sanitation Data'!D73)),NA())</f>
        <v>#N/A</v>
      </c>
      <c r="W79" s="95" t="e">
        <f ca="true">+IF(AND(ISNUMBER(OFFSET('Sanitation Data'!$D$6,0,10*ROW('Sanitation Data'!D73))),'Data Summary'!CL79="Yes"),OFFSET('Sanitation Data'!$D$6,0,10*ROW('Sanitation Data'!D73)),NA())</f>
        <v>#N/A</v>
      </c>
      <c r="X79" s="95" t="e">
        <f ca="true">+IF(AND(ISNUMBER(OFFSET('Sanitation Data'!$D$10,0,10*ROW('Sanitation Data'!D73))),'Data Summary'!CM79="Yes"),OFFSET('Sanitation Data'!$D$10,0,10*ROW('Sanitation Data'!D73)),NA())</f>
        <v>#N/A</v>
      </c>
      <c r="Y79" s="95" t="e">
        <f ca="true">+IF(AND(ISNUMBER(OFFSET('Sanitation Data'!$D$11,0,10*ROW('Sanitation Data'!D73))),'Data Summary'!CN79="Yes"),OFFSET('Sanitation Data'!$D$11,0,10*ROW('Sanitation Data'!D73)),NA())</f>
        <v>#N/A</v>
      </c>
      <c r="Z79" s="95" t="e">
        <f ca="true">+IF(AND(ISNUMBER(OFFSET('Sanitation Data'!$D$12,0,10*ROW('Sanitation Data'!D73))),'Data Summary'!CO79="Yes"),OFFSET('Sanitation Data'!$D$12,0,10*ROW('Sanitation Data'!D73)),NA())</f>
        <v>#N/A</v>
      </c>
      <c r="AA79" s="95" t="e">
        <f ca="true">+IF(AND(ISNUMBER(OFFSET('Sanitation Data'!$E$4,0,10*ROW('Sanitation Data'!E73))),'Data Summary'!CP79="Yes"),100-OFFSET('Sanitation Data'!$E$4,0,10*ROW('Sanitation Data'!E73)),NA())</f>
        <v>#N/A</v>
      </c>
      <c r="AB79" s="95" t="e">
        <f ca="true">+IF(AND(ISNUMBER(OFFSET('Sanitation Data'!$E$6,0,10*ROW('Sanitation Data'!E73))),'Data Summary'!CQ79="Yes"),OFFSET('Sanitation Data'!$E$6,0,10*ROW('Sanitation Data'!E73)),NA())</f>
        <v>#N/A</v>
      </c>
      <c r="AC79" s="95" t="e">
        <f ca="true">+IF(AND(ISNUMBER(OFFSET('Sanitation Data'!$E$10,0,10*ROW('Sanitation Data'!E73))),'Data Summary'!CR79="Yes"),OFFSET('Sanitation Data'!$E$10,0,10*ROW('Sanitation Data'!E73)),NA())</f>
        <v>#N/A</v>
      </c>
      <c r="AD79" s="95" t="e">
        <f ca="true">+IF(AND(ISNUMBER(OFFSET('Sanitation Data'!$E$11,0,10*ROW('Sanitation Data'!E73))),'Data Summary'!CS79="Yes"),OFFSET('Sanitation Data'!$E$11,0,10*ROW('Sanitation Data'!E73)),NA())</f>
        <v>#N/A</v>
      </c>
      <c r="AE79" s="95" t="e">
        <f ca="true">+IF(AND(ISNUMBER(OFFSET('Sanitation Data'!$E$12,0,10*ROW('Sanitation Data'!E73))),'Data Summary'!CT79="Yes"),OFFSET('Sanitation Data'!$E$12,0,10*ROW('Sanitation Data'!E73)),NA())</f>
        <v>#N/A</v>
      </c>
      <c r="AF79" s="95" t="e">
        <f ca="true">+IF(AND(ISNUMBER(OFFSET('Sanitation Data'!$F$4,0,10*ROW('Sanitation Data'!F73))),'Data Summary'!CU79="Yes"),100-OFFSET('Sanitation Data'!$F$4,0,10*ROW('Sanitation Data'!F73)),NA())</f>
        <v>#N/A</v>
      </c>
      <c r="AG79" s="95" t="e">
        <f ca="true">+IF(AND(ISNUMBER(OFFSET('Sanitation Data'!$F$6,0,10*ROW('Sanitation Data'!F73))),'Data Summary'!CV79="Yes"),OFFSET('Sanitation Data'!$F$6,0,10*ROW('Sanitation Data'!F73)),NA())</f>
        <v>#N/A</v>
      </c>
      <c r="AH79" s="95" t="e">
        <f ca="true">+IF(AND(ISNUMBER(OFFSET('Sanitation Data'!$F$10,0,10*ROW('Sanitation Data'!F73))),'Data Summary'!CW79="Yes"),OFFSET('Sanitation Data'!$F$10,0,10*ROW('Sanitation Data'!F73)),NA())</f>
        <v>#N/A</v>
      </c>
      <c r="AI79" s="95" t="e">
        <f ca="true">+IF(AND(ISNUMBER(OFFSET('Sanitation Data'!$F$11,0,10*ROW('Sanitation Data'!F73))),'Data Summary'!CX79="Yes"),OFFSET('Sanitation Data'!$F$11,0,10*ROW('Sanitation Data'!F73)),NA())</f>
        <v>#N/A</v>
      </c>
      <c r="AJ79" s="95" t="e">
        <f ca="true">+IF(AND(ISNUMBER(OFFSET('Sanitation Data'!$F$12,0,10*ROW('Sanitation Data'!F73))),'Data Summary'!CY79="Yes"),OFFSET('Sanitation Data'!$F$12,0,10*ROW('Sanitation Data'!F73)),NA())</f>
        <v>#N/A</v>
      </c>
      <c r="AK79" s="95" t="e">
        <f ca="true">+IF(AND(ISNUMBER(OFFSET('Sanitation Data'!$G$4,0,10*ROW('Sanitation Data'!G73))),'Data Summary'!CZ79="Yes"),100-OFFSET('Sanitation Data'!$G$4,0,10*ROW('Sanitation Data'!G73)),NA())</f>
        <v>#N/A</v>
      </c>
      <c r="AL79" s="95" t="e">
        <f ca="true">+IF(AND(ISNUMBER(OFFSET('Sanitation Data'!$G$6,0,10*ROW('Sanitation Data'!G73))),'Data Summary'!DA79="Yes"),OFFSET('Sanitation Data'!$G$6,0,10*ROW('Sanitation Data'!G73)),NA())</f>
        <v>#N/A</v>
      </c>
      <c r="AM79" s="95" t="e">
        <f ca="true">+IF(AND(ISNUMBER(OFFSET('Sanitation Data'!$G$10,0,10*ROW('Sanitation Data'!G73))),'Data Summary'!DB79="Yes"),OFFSET('Sanitation Data'!$G$10,0,10*ROW('Sanitation Data'!G73)),NA())</f>
        <v>#N/A</v>
      </c>
      <c r="AN79" s="95" t="e">
        <f ca="true">+IF(AND(ISNUMBER(OFFSET('Sanitation Data'!$G$11,0,10*ROW('Sanitation Data'!G73))),'Data Summary'!DC79="Yes"),OFFSET('Sanitation Data'!$G$11,0,10*ROW('Sanitation Data'!G73)),NA())</f>
        <v>#N/A</v>
      </c>
      <c r="AO79" s="95" t="e">
        <f ca="true">+IF(AND(ISNUMBER(OFFSET('Sanitation Data'!$G$12,0,10*ROW('Sanitation Data'!G73))),'Data Summary'!DD79="Yes"),OFFSET('Sanitation Data'!$G$12,0,10*ROW('Sanitation Data'!G73)),NA())</f>
        <v>#N/A</v>
      </c>
      <c r="AP79" s="95" t="e">
        <f ca="true">+IF(AND(ISNUMBER(OFFSET('Sanitation Data'!$H$4,0,10*ROW('Sanitation Data'!H73))),'Data Summary'!DE79="Yes"),100-OFFSET('Sanitation Data'!$H$4,0,10*ROW('Sanitation Data'!H73)),NA())</f>
        <v>#N/A</v>
      </c>
      <c r="AQ79" s="95" t="e">
        <f ca="true">+IF(AND(ISNUMBER(OFFSET('Sanitation Data'!$H$6,0,10*ROW('Sanitation Data'!H73))),'Data Summary'!DF79="Yes"),OFFSET('Sanitation Data'!$H$6,0,10*ROW('Sanitation Data'!H73)),NA())</f>
        <v>#N/A</v>
      </c>
      <c r="AR79" s="95" t="e">
        <f ca="true">+IF(AND(ISNUMBER(OFFSET('Sanitation Data'!$H$10,0,10*ROW('Sanitation Data'!H73))),'Data Summary'!DG79="Yes"),OFFSET('Sanitation Data'!$H$10,0,10*ROW('Sanitation Data'!H73)),NA())</f>
        <v>#N/A</v>
      </c>
      <c r="AS79" s="95" t="e">
        <f ca="true">+IF(AND(ISNUMBER(OFFSET('Sanitation Data'!$H$11,0,10*ROW('Sanitation Data'!H73))),'Data Summary'!DH79="Yes"),OFFSET('Sanitation Data'!$H$11,0,10*ROW('Sanitation Data'!H73)),NA())</f>
        <v>#N/A</v>
      </c>
      <c r="AT79" s="95" t="e">
        <f ca="true">+IF(AND(ISNUMBER(OFFSET('Sanitation Data'!$H$12,0,10*ROW('Sanitation Data'!H73))),'Data Summary'!DI79="Yes"),OFFSET('Sanitation Data'!$H$12,0,10*ROW('Sanitation Data'!H73)),NA())</f>
        <v>#N/A</v>
      </c>
      <c r="AU79" s="95" t="e">
        <f ca="true">+IF(AND(ISNUMBER(OFFSET('Sanitation Data'!$I$4,0,10*ROW('Sanitation Data'!I73))),'Data Summary'!DJ79="Yes"),100-OFFSET('Sanitation Data'!$I$4,0,10*ROW('Sanitation Data'!I73)),NA())</f>
        <v>#N/A</v>
      </c>
      <c r="AV79" s="95" t="e">
        <f ca="true">+IF(AND(ISNUMBER(OFFSET('Sanitation Data'!$I$6,0,10*ROW('Sanitation Data'!I73))),'Data Summary'!DK79="Yes"),OFFSET('Sanitation Data'!$I$6,0,10*ROW('Sanitation Data'!I73)),NA())</f>
        <v>#N/A</v>
      </c>
      <c r="AW79" s="95" t="e">
        <f ca="true">+IF(AND(ISNUMBER(OFFSET('Sanitation Data'!$I$10,0,10*ROW('Sanitation Data'!I73))),'Data Summary'!DL79="Yes"),OFFSET('Sanitation Data'!$I$10,0,10*ROW('Sanitation Data'!I73)),NA())</f>
        <v>#N/A</v>
      </c>
      <c r="AX79" s="95" t="e">
        <f ca="true">+IF(AND(ISNUMBER(OFFSET('Sanitation Data'!$I$11,0,10*ROW('Sanitation Data'!I73))),'Data Summary'!DM79="Yes"),OFFSET('Sanitation Data'!$I$11,0,10*ROW('Sanitation Data'!I73)),NA())</f>
        <v>#N/A</v>
      </c>
      <c r="AY79" s="95" t="e">
        <f ca="true">+IF(AND(ISNUMBER(OFFSET('Sanitation Data'!$I$12,0,10*ROW('Sanitation Data'!I73))),'Data Summary'!DN79="Yes"),OFFSET('Sanitation Data'!$I$12,0,10*ROW('Sanitation Data'!I73)),NA())</f>
        <v>#N/A</v>
      </c>
      <c r="AZ79" s="96" t="e">
        <f ca="true">+IF(AND(ISNUMBER(OFFSET('Hygiene Data'!$D$5,0,10*ROW('Hygiene Data'!D73))),'Data Summary'!DO79="Yes"),OFFSET('Hygiene Data'!$D$5,0,10*ROW('Hygiene Data'!D73)),NA())</f>
        <v>#N/A</v>
      </c>
      <c r="BA79" s="96" t="e">
        <f ca="true">+IF(AND(ISNUMBER(OFFSET('Hygiene Data'!$D$7,0,10*ROW('Hygiene Data'!D73))),'Data Summary'!DP79="Yes"),OFFSET('Hygiene Data'!$D$7,0,10*ROW('Hygiene Data'!D73)),NA())</f>
        <v>#N/A</v>
      </c>
      <c r="BB79" s="96" t="e">
        <f ca="true">+IF(AND(ISNUMBER(OFFSET('Hygiene Data'!$D$9,0,10*ROW('Hygiene Data'!D73))),'Data Summary'!DQ79="Yes"),OFFSET('Hygiene Data'!$D$9,0,10*ROW('Hygiene Data'!D73)),NA())</f>
        <v>#N/A</v>
      </c>
      <c r="BC79" s="96" t="e">
        <f ca="true">+IF(AND(ISNUMBER(OFFSET('Hygiene Data'!$E$5,0,10*ROW('Hygiene Data'!E73))),'Data Summary'!DR79="Yes"),OFFSET('Hygiene Data'!$E$5,0,10*ROW('Hygiene Data'!E73)),NA())</f>
        <v>#N/A</v>
      </c>
      <c r="BD79" s="96" t="e">
        <f ca="true">+IF(AND(ISNUMBER(OFFSET('Hygiene Data'!$E$7,0,10*ROW('Hygiene Data'!E73))),'Data Summary'!DS79="Yes"),OFFSET('Hygiene Data'!$E$7,0,10*ROW('Hygiene Data'!E73)),NA())</f>
        <v>#N/A</v>
      </c>
      <c r="BE79" s="96" t="e">
        <f ca="true">+IF(AND(ISNUMBER(OFFSET('Hygiene Data'!$E$9,0,10*ROW('Hygiene Data'!E73))),'Data Summary'!DT79="Yes"),OFFSET('Hygiene Data'!$E$9,0,10*ROW('Hygiene Data'!E73)),NA())</f>
        <v>#N/A</v>
      </c>
      <c r="BF79" s="96" t="e">
        <f ca="true">+IF(AND(ISNUMBER(OFFSET('Hygiene Data'!$F$5,0,10*ROW('Hygiene Data'!F73))),'Data Summary'!DU79="Yes"),OFFSET('Hygiene Data'!$F$5,0,10*ROW('Hygiene Data'!F73)),NA())</f>
        <v>#N/A</v>
      </c>
      <c r="BG79" s="96" t="e">
        <f ca="true">+IF(AND(ISNUMBER(OFFSET('Hygiene Data'!$F$7,0,10*ROW('Hygiene Data'!F73))),'Data Summary'!DV79="Yes"),OFFSET('Hygiene Data'!$F$7,0,10*ROW('Hygiene Data'!F73)),NA())</f>
        <v>#N/A</v>
      </c>
      <c r="BH79" s="96" t="e">
        <f ca="true">+IF(AND(ISNUMBER(OFFSET('Hygiene Data'!$F$9,0,10*ROW('Hygiene Data'!F73))),'Data Summary'!DW79="Yes"),OFFSET('Hygiene Data'!$F$9,0,10*ROW('Hygiene Data'!F73)),NA())</f>
        <v>#N/A</v>
      </c>
      <c r="BI79" s="96" t="e">
        <f ca="true">+IF(AND(ISNUMBER(OFFSET('Hygiene Data'!$G$5,0,10*ROW('Hygiene Data'!G73))),'Data Summary'!DX79="Yes"),OFFSET('Hygiene Data'!$G$5,0,10*ROW('Hygiene Data'!G73)),NA())</f>
        <v>#N/A</v>
      </c>
      <c r="BJ79" s="96" t="e">
        <f ca="true">+IF(AND(ISNUMBER(OFFSET('Hygiene Data'!$G$7,0,10*ROW('Hygiene Data'!G73))),'Data Summary'!DY79="Yes"),OFFSET('Hygiene Data'!$G$7,0,10*ROW('Hygiene Data'!G73)),NA())</f>
        <v>#N/A</v>
      </c>
      <c r="BK79" s="96" t="e">
        <f ca="true">+IF(AND(ISNUMBER(OFFSET('Hygiene Data'!$G$9,0,10*ROW('Hygiene Data'!G73))),'Data Summary'!DZ79="Yes"),OFFSET('Hygiene Data'!$G$9,0,10*ROW('Hygiene Data'!G73)),NA())</f>
        <v>#N/A</v>
      </c>
      <c r="BL79" s="96" t="e">
        <f ca="true">+IF(AND(ISNUMBER(OFFSET('Hygiene Data'!$H$5,0,10*ROW('Hygiene Data'!H73))),'Data Summary'!EA79="Yes"),OFFSET('Hygiene Data'!$H$5,0,10*ROW('Hygiene Data'!H73)),NA())</f>
        <v>#N/A</v>
      </c>
      <c r="BM79" s="96" t="e">
        <f ca="true">+IF(AND(ISNUMBER(OFFSET('Hygiene Data'!$H$7,0,10*ROW('Hygiene Data'!H73))),'Data Summary'!EB79="Yes"),OFFSET('Hygiene Data'!$H$7,0,10*ROW('Hygiene Data'!H73)),NA())</f>
        <v>#N/A</v>
      </c>
      <c r="BN79" s="96" t="e">
        <f ca="true">+IF(AND(ISNUMBER(OFFSET('Hygiene Data'!$H$9,0,10*ROW('Hygiene Data'!H73))),'Data Summary'!EC79="Yes"),OFFSET('Hygiene Data'!$H$9,0,10*ROW('Hygiene Data'!H73)),NA())</f>
        <v>#N/A</v>
      </c>
      <c r="BO79" s="96" t="e">
        <f ca="true">+IF(AND(ISNUMBER(OFFSET('Hygiene Data'!$I$5,0,10*ROW('Hygiene Data'!I73))),'Data Summary'!ED79="Yes"),OFFSET('Hygiene Data'!$I$5,0,10*ROW('Hygiene Data'!I73)),NA())</f>
        <v>#N/A</v>
      </c>
      <c r="BP79" s="96" t="e">
        <f ca="true">+IF(AND(ISNUMBER(OFFSET('Hygiene Data'!$I$7,0,10*ROW('Hygiene Data'!I73))),'Data Summary'!EE79="Yes"),OFFSET('Hygiene Data'!$I$7,0,10*ROW('Hygiene Data'!I73)),NA())</f>
        <v>#N/A</v>
      </c>
      <c r="BQ79" s="96" t="e">
        <f ca="true">+IF(AND(ISNUMBER(OFFSET('Hygiene Data'!$I$9,0,10*ROW('Hygiene Data'!I73))),'Data Summary'!EF79="Yes"),OFFSET('Hygiene Data'!$I$9,0,10*ROW('Hygiene Data'!I73)),NA())</f>
        <v>#N/A</v>
      </c>
    </row>
    <row xmlns:x14ac="http://schemas.microsoft.com/office/spreadsheetml/2009/9/ac" r="80" x14ac:dyDescent="0.2">
      <c r="A80" s="330" t="e">
        <f ca="true">+RIGHT('Data Summary'!A80,LEN('Data Summary'!A80)-9)</f>
        <v>#VALUE!</v>
      </c>
      <c r="B80" s="37" t="str">
        <f ca="true">+IF(ISTEXT('Data Summary'!B80),'Data Summary'!B80,"")</f>
        <v/>
      </c>
      <c r="C80" s="329" t="e">
        <f ca="true">+VALUE('Data Summary'!C80)</f>
        <v>#VALUE!</v>
      </c>
      <c r="D80" s="94" t="e">
        <f ca="true">+IF(AND(ISNUMBER(OFFSET('Water Data'!$D$4,0,10*ROW('Water Data'!D74))),'Data Summary'!BS80="Yes"),100-OFFSET('Water Data'!$D$4,0,10*ROW('Water Data'!D74)),NA())</f>
        <v>#N/A</v>
      </c>
      <c r="E80" s="94" t="e">
        <f ca="true">+IF(AND(ISNUMBER(OFFSET('Water Data'!$D$6,0,10*ROW('Water Data'!D74))),'Data Summary'!BT80="Yes"),OFFSET('Water Data'!$D$6,0,10*ROW('Water Data'!D74)),NA())</f>
        <v>#N/A</v>
      </c>
      <c r="F80" s="94" t="e">
        <f ca="true">+IF(AND(ISNUMBER(OFFSET('Water Data'!$D$9,0,10*ROW('Water Data'!D74))),'Data Summary'!BU80="Yes"),OFFSET('Water Data'!$D$9,0,10*ROW('Water Data'!D74)),NA())</f>
        <v>#N/A</v>
      </c>
      <c r="G80" s="94" t="e">
        <f ca="true">+IF(AND(ISNUMBER(OFFSET('Water Data'!$E$4,0,10*ROW('Water Data'!E74))),'Data Summary'!BV80="Yes"),100-OFFSET('Water Data'!$E$4,0,10*ROW('Water Data'!E74)),NA())</f>
        <v>#N/A</v>
      </c>
      <c r="H80" s="94" t="e">
        <f ca="true">+IF(AND(ISNUMBER(OFFSET('Water Data'!$E$6,0,10*ROW('Water Data'!E74))),'Data Summary'!BW80="Yes"),OFFSET('Water Data'!$E$6,0,10*ROW('Water Data'!E74)),NA())</f>
        <v>#N/A</v>
      </c>
      <c r="I80" s="94" t="e">
        <f ca="true">+IF(AND(ISNUMBER(OFFSET('Water Data'!$E$9,0,10*ROW('Water Data'!E74))),'Data Summary'!BX80="Yes"),OFFSET('Water Data'!$E$9,0,10*ROW('Water Data'!E74)),NA())</f>
        <v>#N/A</v>
      </c>
      <c r="J80" s="94" t="e">
        <f ca="true">+IF(AND(ISNUMBER(OFFSET('Water Data'!$F$4,0,10*ROW('Water Data'!F74))),'Data Summary'!BY80="Yes"),100-OFFSET('Water Data'!$F$4,0,10*ROW('Water Data'!F74)),NA())</f>
        <v>#N/A</v>
      </c>
      <c r="K80" s="94" t="e">
        <f ca="true">+IF(AND(ISNUMBER(OFFSET('Water Data'!$F$6,0,10*ROW('Water Data'!F74))),'Data Summary'!BZ80="Yes"),OFFSET('Water Data'!$F$6,0,10*ROW('Water Data'!F74)),NA())</f>
        <v>#N/A</v>
      </c>
      <c r="L80" s="94" t="e">
        <f ca="true">+IF(AND(ISNUMBER(OFFSET('Water Data'!$F$9,0,10*ROW('Water Data'!F74))),'Data Summary'!CA80="Yes"),OFFSET('Water Data'!$F$9,0,10*ROW('Water Data'!F74)),NA())</f>
        <v>#N/A</v>
      </c>
      <c r="M80" s="94" t="e">
        <f ca="true">+IF(AND(ISNUMBER(OFFSET('Water Data'!$G$4,0,10*ROW('Water Data'!G74))),'Data Summary'!CB80="Yes"),100-OFFSET('Water Data'!$G$4,0,10*ROW('Water Data'!G74)),NA())</f>
        <v>#N/A</v>
      </c>
      <c r="N80" s="94" t="e">
        <f ca="true">+IF(AND(ISNUMBER(OFFSET('Water Data'!$G$6,0,10*ROW('Water Data'!G74))),'Data Summary'!CC80="Yes"),OFFSET('Water Data'!$G$6,0,10*ROW('Water Data'!G74)),NA())</f>
        <v>#N/A</v>
      </c>
      <c r="O80" s="94" t="e">
        <f ca="true">+IF(AND(ISNUMBER(OFFSET('Water Data'!$G$9,0,10*ROW('Water Data'!G74))),'Data Summary'!CD80="Yes"),OFFSET('Water Data'!$G$9,0,10*ROW('Water Data'!G74)),NA())</f>
        <v>#N/A</v>
      </c>
      <c r="P80" s="94" t="e">
        <f ca="true">+IF(AND(ISNUMBER(OFFSET('Water Data'!$H$4,0,10*ROW('Water Data'!H74))),'Data Summary'!CE80="Yes"),100-OFFSET('Water Data'!$H$4,0,10*ROW('Water Data'!H74)),NA())</f>
        <v>#N/A</v>
      </c>
      <c r="Q80" s="94" t="e">
        <f ca="true">+IF(AND(ISNUMBER(OFFSET('Water Data'!$H$6,0,10*ROW('Water Data'!H74))),'Data Summary'!CF80="Yes"),OFFSET('Water Data'!$H$6,0,10*ROW('Water Data'!H74)),NA())</f>
        <v>#N/A</v>
      </c>
      <c r="R80" s="94" t="e">
        <f ca="true">+IF(AND(ISNUMBER(OFFSET('Water Data'!$H$9,0,10*ROW('Water Data'!H74))),'Data Summary'!CG80="Yes"),OFFSET('Water Data'!$H$9,0,10*ROW('Water Data'!H74)),NA())</f>
        <v>#N/A</v>
      </c>
      <c r="S80" s="94" t="e">
        <f ca="true">+IF(AND(ISNUMBER(OFFSET('Water Data'!$I$4,0,10*ROW('Water Data'!I74))),'Data Summary'!CH80="Yes"),100-OFFSET('Water Data'!$I$4,0,10*ROW('Water Data'!I74)),NA())</f>
        <v>#N/A</v>
      </c>
      <c r="T80" s="94" t="e">
        <f ca="true">+IF(AND(ISNUMBER(OFFSET('Water Data'!$I$6,0,10*ROW('Water Data'!I74))),'Data Summary'!CI80="Yes"),OFFSET('Water Data'!$I$6,0,10*ROW('Water Data'!I74)),NA())</f>
        <v>#N/A</v>
      </c>
      <c r="U80" s="94" t="e">
        <f ca="true">+IF(AND(ISNUMBER(OFFSET('Water Data'!$I$9,0,10*ROW('Water Data'!I74))),'Data Summary'!CJ80="Yes"),OFFSET('Water Data'!$I$9,0,10*ROW('Water Data'!I74)),NA())</f>
        <v>#N/A</v>
      </c>
      <c r="V80" s="95" t="e">
        <f ca="true">+IF(AND(ISNUMBER(OFFSET('Sanitation Data'!$D$4,0,10*ROW('Sanitation Data'!D74))),'Data Summary'!CK80="Yes"),100-OFFSET('Sanitation Data'!$D$4,0,10*ROW('Sanitation Data'!D74)),NA())</f>
        <v>#N/A</v>
      </c>
      <c r="W80" s="95" t="e">
        <f ca="true">+IF(AND(ISNUMBER(OFFSET('Sanitation Data'!$D$6,0,10*ROW('Sanitation Data'!D74))),'Data Summary'!CL80="Yes"),OFFSET('Sanitation Data'!$D$6,0,10*ROW('Sanitation Data'!D74)),NA())</f>
        <v>#N/A</v>
      </c>
      <c r="X80" s="95" t="e">
        <f ca="true">+IF(AND(ISNUMBER(OFFSET('Sanitation Data'!$D$10,0,10*ROW('Sanitation Data'!D74))),'Data Summary'!CM80="Yes"),OFFSET('Sanitation Data'!$D$10,0,10*ROW('Sanitation Data'!D74)),NA())</f>
        <v>#N/A</v>
      </c>
      <c r="Y80" s="95" t="e">
        <f ca="true">+IF(AND(ISNUMBER(OFFSET('Sanitation Data'!$D$11,0,10*ROW('Sanitation Data'!D74))),'Data Summary'!CN80="Yes"),OFFSET('Sanitation Data'!$D$11,0,10*ROW('Sanitation Data'!D74)),NA())</f>
        <v>#N/A</v>
      </c>
      <c r="Z80" s="95" t="e">
        <f ca="true">+IF(AND(ISNUMBER(OFFSET('Sanitation Data'!$D$12,0,10*ROW('Sanitation Data'!D74))),'Data Summary'!CO80="Yes"),OFFSET('Sanitation Data'!$D$12,0,10*ROW('Sanitation Data'!D74)),NA())</f>
        <v>#N/A</v>
      </c>
      <c r="AA80" s="95" t="e">
        <f ca="true">+IF(AND(ISNUMBER(OFFSET('Sanitation Data'!$E$4,0,10*ROW('Sanitation Data'!E74))),'Data Summary'!CP80="Yes"),100-OFFSET('Sanitation Data'!$E$4,0,10*ROW('Sanitation Data'!E74)),NA())</f>
        <v>#N/A</v>
      </c>
      <c r="AB80" s="95" t="e">
        <f ca="true">+IF(AND(ISNUMBER(OFFSET('Sanitation Data'!$E$6,0,10*ROW('Sanitation Data'!E74))),'Data Summary'!CQ80="Yes"),OFFSET('Sanitation Data'!$E$6,0,10*ROW('Sanitation Data'!E74)),NA())</f>
        <v>#N/A</v>
      </c>
      <c r="AC80" s="95" t="e">
        <f ca="true">+IF(AND(ISNUMBER(OFFSET('Sanitation Data'!$E$10,0,10*ROW('Sanitation Data'!E74))),'Data Summary'!CR80="Yes"),OFFSET('Sanitation Data'!$E$10,0,10*ROW('Sanitation Data'!E74)),NA())</f>
        <v>#N/A</v>
      </c>
      <c r="AD80" s="95" t="e">
        <f ca="true">+IF(AND(ISNUMBER(OFFSET('Sanitation Data'!$E$11,0,10*ROW('Sanitation Data'!E74))),'Data Summary'!CS80="Yes"),OFFSET('Sanitation Data'!$E$11,0,10*ROW('Sanitation Data'!E74)),NA())</f>
        <v>#N/A</v>
      </c>
      <c r="AE80" s="95" t="e">
        <f ca="true">+IF(AND(ISNUMBER(OFFSET('Sanitation Data'!$E$12,0,10*ROW('Sanitation Data'!E74))),'Data Summary'!CT80="Yes"),OFFSET('Sanitation Data'!$E$12,0,10*ROW('Sanitation Data'!E74)),NA())</f>
        <v>#N/A</v>
      </c>
      <c r="AF80" s="95" t="e">
        <f ca="true">+IF(AND(ISNUMBER(OFFSET('Sanitation Data'!$F$4,0,10*ROW('Sanitation Data'!F74))),'Data Summary'!CU80="Yes"),100-OFFSET('Sanitation Data'!$F$4,0,10*ROW('Sanitation Data'!F74)),NA())</f>
        <v>#N/A</v>
      </c>
      <c r="AG80" s="95" t="e">
        <f ca="true">+IF(AND(ISNUMBER(OFFSET('Sanitation Data'!$F$6,0,10*ROW('Sanitation Data'!F74))),'Data Summary'!CV80="Yes"),OFFSET('Sanitation Data'!$F$6,0,10*ROW('Sanitation Data'!F74)),NA())</f>
        <v>#N/A</v>
      </c>
      <c r="AH80" s="95" t="e">
        <f ca="true">+IF(AND(ISNUMBER(OFFSET('Sanitation Data'!$F$10,0,10*ROW('Sanitation Data'!F74))),'Data Summary'!CW80="Yes"),OFFSET('Sanitation Data'!$F$10,0,10*ROW('Sanitation Data'!F74)),NA())</f>
        <v>#N/A</v>
      </c>
      <c r="AI80" s="95" t="e">
        <f ca="true">+IF(AND(ISNUMBER(OFFSET('Sanitation Data'!$F$11,0,10*ROW('Sanitation Data'!F74))),'Data Summary'!CX80="Yes"),OFFSET('Sanitation Data'!$F$11,0,10*ROW('Sanitation Data'!F74)),NA())</f>
        <v>#N/A</v>
      </c>
      <c r="AJ80" s="95" t="e">
        <f ca="true">+IF(AND(ISNUMBER(OFFSET('Sanitation Data'!$F$12,0,10*ROW('Sanitation Data'!F74))),'Data Summary'!CY80="Yes"),OFFSET('Sanitation Data'!$F$12,0,10*ROW('Sanitation Data'!F74)),NA())</f>
        <v>#N/A</v>
      </c>
      <c r="AK80" s="95" t="e">
        <f ca="true">+IF(AND(ISNUMBER(OFFSET('Sanitation Data'!$G$4,0,10*ROW('Sanitation Data'!G74))),'Data Summary'!CZ80="Yes"),100-OFFSET('Sanitation Data'!$G$4,0,10*ROW('Sanitation Data'!G74)),NA())</f>
        <v>#N/A</v>
      </c>
      <c r="AL80" s="95" t="e">
        <f ca="true">+IF(AND(ISNUMBER(OFFSET('Sanitation Data'!$G$6,0,10*ROW('Sanitation Data'!G74))),'Data Summary'!DA80="Yes"),OFFSET('Sanitation Data'!$G$6,0,10*ROW('Sanitation Data'!G74)),NA())</f>
        <v>#N/A</v>
      </c>
      <c r="AM80" s="95" t="e">
        <f ca="true">+IF(AND(ISNUMBER(OFFSET('Sanitation Data'!$G$10,0,10*ROW('Sanitation Data'!G74))),'Data Summary'!DB80="Yes"),OFFSET('Sanitation Data'!$G$10,0,10*ROW('Sanitation Data'!G74)),NA())</f>
        <v>#N/A</v>
      </c>
      <c r="AN80" s="95" t="e">
        <f ca="true">+IF(AND(ISNUMBER(OFFSET('Sanitation Data'!$G$11,0,10*ROW('Sanitation Data'!G74))),'Data Summary'!DC80="Yes"),OFFSET('Sanitation Data'!$G$11,0,10*ROW('Sanitation Data'!G74)),NA())</f>
        <v>#N/A</v>
      </c>
      <c r="AO80" s="95" t="e">
        <f ca="true">+IF(AND(ISNUMBER(OFFSET('Sanitation Data'!$G$12,0,10*ROW('Sanitation Data'!G74))),'Data Summary'!DD80="Yes"),OFFSET('Sanitation Data'!$G$12,0,10*ROW('Sanitation Data'!G74)),NA())</f>
        <v>#N/A</v>
      </c>
      <c r="AP80" s="95" t="e">
        <f ca="true">+IF(AND(ISNUMBER(OFFSET('Sanitation Data'!$H$4,0,10*ROW('Sanitation Data'!H74))),'Data Summary'!DE80="Yes"),100-OFFSET('Sanitation Data'!$H$4,0,10*ROW('Sanitation Data'!H74)),NA())</f>
        <v>#N/A</v>
      </c>
      <c r="AQ80" s="95" t="e">
        <f ca="true">+IF(AND(ISNUMBER(OFFSET('Sanitation Data'!$H$6,0,10*ROW('Sanitation Data'!H74))),'Data Summary'!DF80="Yes"),OFFSET('Sanitation Data'!$H$6,0,10*ROW('Sanitation Data'!H74)),NA())</f>
        <v>#N/A</v>
      </c>
      <c r="AR80" s="95" t="e">
        <f ca="true">+IF(AND(ISNUMBER(OFFSET('Sanitation Data'!$H$10,0,10*ROW('Sanitation Data'!H74))),'Data Summary'!DG80="Yes"),OFFSET('Sanitation Data'!$H$10,0,10*ROW('Sanitation Data'!H74)),NA())</f>
        <v>#N/A</v>
      </c>
      <c r="AS80" s="95" t="e">
        <f ca="true">+IF(AND(ISNUMBER(OFFSET('Sanitation Data'!$H$11,0,10*ROW('Sanitation Data'!H74))),'Data Summary'!DH80="Yes"),OFFSET('Sanitation Data'!$H$11,0,10*ROW('Sanitation Data'!H74)),NA())</f>
        <v>#N/A</v>
      </c>
      <c r="AT80" s="95" t="e">
        <f ca="true">+IF(AND(ISNUMBER(OFFSET('Sanitation Data'!$H$12,0,10*ROW('Sanitation Data'!H74))),'Data Summary'!DI80="Yes"),OFFSET('Sanitation Data'!$H$12,0,10*ROW('Sanitation Data'!H74)),NA())</f>
        <v>#N/A</v>
      </c>
      <c r="AU80" s="95" t="e">
        <f ca="true">+IF(AND(ISNUMBER(OFFSET('Sanitation Data'!$I$4,0,10*ROW('Sanitation Data'!I74))),'Data Summary'!DJ80="Yes"),100-OFFSET('Sanitation Data'!$I$4,0,10*ROW('Sanitation Data'!I74)),NA())</f>
        <v>#N/A</v>
      </c>
      <c r="AV80" s="95" t="e">
        <f ca="true">+IF(AND(ISNUMBER(OFFSET('Sanitation Data'!$I$6,0,10*ROW('Sanitation Data'!I74))),'Data Summary'!DK80="Yes"),OFFSET('Sanitation Data'!$I$6,0,10*ROW('Sanitation Data'!I74)),NA())</f>
        <v>#N/A</v>
      </c>
      <c r="AW80" s="95" t="e">
        <f ca="true">+IF(AND(ISNUMBER(OFFSET('Sanitation Data'!$I$10,0,10*ROW('Sanitation Data'!I74))),'Data Summary'!DL80="Yes"),OFFSET('Sanitation Data'!$I$10,0,10*ROW('Sanitation Data'!I74)),NA())</f>
        <v>#N/A</v>
      </c>
      <c r="AX80" s="95" t="e">
        <f ca="true">+IF(AND(ISNUMBER(OFFSET('Sanitation Data'!$I$11,0,10*ROW('Sanitation Data'!I74))),'Data Summary'!DM80="Yes"),OFFSET('Sanitation Data'!$I$11,0,10*ROW('Sanitation Data'!I74)),NA())</f>
        <v>#N/A</v>
      </c>
      <c r="AY80" s="95" t="e">
        <f ca="true">+IF(AND(ISNUMBER(OFFSET('Sanitation Data'!$I$12,0,10*ROW('Sanitation Data'!I74))),'Data Summary'!DN80="Yes"),OFFSET('Sanitation Data'!$I$12,0,10*ROW('Sanitation Data'!I74)),NA())</f>
        <v>#N/A</v>
      </c>
      <c r="AZ80" s="96" t="e">
        <f ca="true">+IF(AND(ISNUMBER(OFFSET('Hygiene Data'!$D$5,0,10*ROW('Hygiene Data'!D74))),'Data Summary'!DO80="Yes"),OFFSET('Hygiene Data'!$D$5,0,10*ROW('Hygiene Data'!D74)),NA())</f>
        <v>#N/A</v>
      </c>
      <c r="BA80" s="96" t="e">
        <f ca="true">+IF(AND(ISNUMBER(OFFSET('Hygiene Data'!$D$7,0,10*ROW('Hygiene Data'!D74))),'Data Summary'!DP80="Yes"),OFFSET('Hygiene Data'!$D$7,0,10*ROW('Hygiene Data'!D74)),NA())</f>
        <v>#N/A</v>
      </c>
      <c r="BB80" s="96" t="e">
        <f ca="true">+IF(AND(ISNUMBER(OFFSET('Hygiene Data'!$D$9,0,10*ROW('Hygiene Data'!D74))),'Data Summary'!DQ80="Yes"),OFFSET('Hygiene Data'!$D$9,0,10*ROW('Hygiene Data'!D74)),NA())</f>
        <v>#N/A</v>
      </c>
      <c r="BC80" s="96" t="e">
        <f ca="true">+IF(AND(ISNUMBER(OFFSET('Hygiene Data'!$E$5,0,10*ROW('Hygiene Data'!E74))),'Data Summary'!DR80="Yes"),OFFSET('Hygiene Data'!$E$5,0,10*ROW('Hygiene Data'!E74)),NA())</f>
        <v>#N/A</v>
      </c>
      <c r="BD80" s="96" t="e">
        <f ca="true">+IF(AND(ISNUMBER(OFFSET('Hygiene Data'!$E$7,0,10*ROW('Hygiene Data'!E74))),'Data Summary'!DS80="Yes"),OFFSET('Hygiene Data'!$E$7,0,10*ROW('Hygiene Data'!E74)),NA())</f>
        <v>#N/A</v>
      </c>
      <c r="BE80" s="96" t="e">
        <f ca="true">+IF(AND(ISNUMBER(OFFSET('Hygiene Data'!$E$9,0,10*ROW('Hygiene Data'!E74))),'Data Summary'!DT80="Yes"),OFFSET('Hygiene Data'!$E$9,0,10*ROW('Hygiene Data'!E74)),NA())</f>
        <v>#N/A</v>
      </c>
      <c r="BF80" s="96" t="e">
        <f ca="true">+IF(AND(ISNUMBER(OFFSET('Hygiene Data'!$F$5,0,10*ROW('Hygiene Data'!F74))),'Data Summary'!DU80="Yes"),OFFSET('Hygiene Data'!$F$5,0,10*ROW('Hygiene Data'!F74)),NA())</f>
        <v>#N/A</v>
      </c>
      <c r="BG80" s="96" t="e">
        <f ca="true">+IF(AND(ISNUMBER(OFFSET('Hygiene Data'!$F$7,0,10*ROW('Hygiene Data'!F74))),'Data Summary'!DV80="Yes"),OFFSET('Hygiene Data'!$F$7,0,10*ROW('Hygiene Data'!F74)),NA())</f>
        <v>#N/A</v>
      </c>
      <c r="BH80" s="96" t="e">
        <f ca="true">+IF(AND(ISNUMBER(OFFSET('Hygiene Data'!$F$9,0,10*ROW('Hygiene Data'!F74))),'Data Summary'!DW80="Yes"),OFFSET('Hygiene Data'!$F$9,0,10*ROW('Hygiene Data'!F74)),NA())</f>
        <v>#N/A</v>
      </c>
      <c r="BI80" s="96" t="e">
        <f ca="true">+IF(AND(ISNUMBER(OFFSET('Hygiene Data'!$G$5,0,10*ROW('Hygiene Data'!G74))),'Data Summary'!DX80="Yes"),OFFSET('Hygiene Data'!$G$5,0,10*ROW('Hygiene Data'!G74)),NA())</f>
        <v>#N/A</v>
      </c>
      <c r="BJ80" s="96" t="e">
        <f ca="true">+IF(AND(ISNUMBER(OFFSET('Hygiene Data'!$G$7,0,10*ROW('Hygiene Data'!G74))),'Data Summary'!DY80="Yes"),OFFSET('Hygiene Data'!$G$7,0,10*ROW('Hygiene Data'!G74)),NA())</f>
        <v>#N/A</v>
      </c>
      <c r="BK80" s="96" t="e">
        <f ca="true">+IF(AND(ISNUMBER(OFFSET('Hygiene Data'!$G$9,0,10*ROW('Hygiene Data'!G74))),'Data Summary'!DZ80="Yes"),OFFSET('Hygiene Data'!$G$9,0,10*ROW('Hygiene Data'!G74)),NA())</f>
        <v>#N/A</v>
      </c>
      <c r="BL80" s="96" t="e">
        <f ca="true">+IF(AND(ISNUMBER(OFFSET('Hygiene Data'!$H$5,0,10*ROW('Hygiene Data'!H74))),'Data Summary'!EA80="Yes"),OFFSET('Hygiene Data'!$H$5,0,10*ROW('Hygiene Data'!H74)),NA())</f>
        <v>#N/A</v>
      </c>
      <c r="BM80" s="96" t="e">
        <f ca="true">+IF(AND(ISNUMBER(OFFSET('Hygiene Data'!$H$7,0,10*ROW('Hygiene Data'!H74))),'Data Summary'!EB80="Yes"),OFFSET('Hygiene Data'!$H$7,0,10*ROW('Hygiene Data'!H74)),NA())</f>
        <v>#N/A</v>
      </c>
      <c r="BN80" s="96" t="e">
        <f ca="true">+IF(AND(ISNUMBER(OFFSET('Hygiene Data'!$H$9,0,10*ROW('Hygiene Data'!H74))),'Data Summary'!EC80="Yes"),OFFSET('Hygiene Data'!$H$9,0,10*ROW('Hygiene Data'!H74)),NA())</f>
        <v>#N/A</v>
      </c>
      <c r="BO80" s="96" t="e">
        <f ca="true">+IF(AND(ISNUMBER(OFFSET('Hygiene Data'!$I$5,0,10*ROW('Hygiene Data'!I74))),'Data Summary'!ED80="Yes"),OFFSET('Hygiene Data'!$I$5,0,10*ROW('Hygiene Data'!I74)),NA())</f>
        <v>#N/A</v>
      </c>
      <c r="BP80" s="96" t="e">
        <f ca="true">+IF(AND(ISNUMBER(OFFSET('Hygiene Data'!$I$7,0,10*ROW('Hygiene Data'!I74))),'Data Summary'!EE80="Yes"),OFFSET('Hygiene Data'!$I$7,0,10*ROW('Hygiene Data'!I74)),NA())</f>
        <v>#N/A</v>
      </c>
      <c r="BQ80" s="96" t="e">
        <f ca="true">+IF(AND(ISNUMBER(OFFSET('Hygiene Data'!$I$9,0,10*ROW('Hygiene Data'!I74))),'Data Summary'!EF80="Yes"),OFFSET('Hygiene Data'!$I$9,0,10*ROW('Hygiene Data'!I74)),NA())</f>
        <v>#N/A</v>
      </c>
    </row>
    <row xmlns:x14ac="http://schemas.microsoft.com/office/spreadsheetml/2009/9/ac" r="81" x14ac:dyDescent="0.2">
      <c r="A81" s="330" t="e">
        <f ca="true">+RIGHT('Data Summary'!A81,LEN('Data Summary'!A81)-9)</f>
        <v>#VALUE!</v>
      </c>
      <c r="B81" s="37" t="str">
        <f ca="true">+IF(ISTEXT('Data Summary'!B81),'Data Summary'!B81,"")</f>
        <v/>
      </c>
      <c r="C81" s="329" t="e">
        <f ca="true">+VALUE('Data Summary'!C81)</f>
        <v>#VALUE!</v>
      </c>
      <c r="D81" s="94" t="e">
        <f ca="true">+IF(AND(ISNUMBER(OFFSET('Water Data'!$D$4,0,10*ROW('Water Data'!D75))),'Data Summary'!BS81="Yes"),100-OFFSET('Water Data'!$D$4,0,10*ROW('Water Data'!D75)),NA())</f>
        <v>#N/A</v>
      </c>
      <c r="E81" s="94" t="e">
        <f ca="true">+IF(AND(ISNUMBER(OFFSET('Water Data'!$D$6,0,10*ROW('Water Data'!D75))),'Data Summary'!BT81="Yes"),OFFSET('Water Data'!$D$6,0,10*ROW('Water Data'!D75)),NA())</f>
        <v>#N/A</v>
      </c>
      <c r="F81" s="94" t="e">
        <f ca="true">+IF(AND(ISNUMBER(OFFSET('Water Data'!$D$9,0,10*ROW('Water Data'!D75))),'Data Summary'!BU81="Yes"),OFFSET('Water Data'!$D$9,0,10*ROW('Water Data'!D75)),NA())</f>
        <v>#N/A</v>
      </c>
      <c r="G81" s="94" t="e">
        <f ca="true">+IF(AND(ISNUMBER(OFFSET('Water Data'!$E$4,0,10*ROW('Water Data'!E75))),'Data Summary'!BV81="Yes"),100-OFFSET('Water Data'!$E$4,0,10*ROW('Water Data'!E75)),NA())</f>
        <v>#N/A</v>
      </c>
      <c r="H81" s="94" t="e">
        <f ca="true">+IF(AND(ISNUMBER(OFFSET('Water Data'!$E$6,0,10*ROW('Water Data'!E75))),'Data Summary'!BW81="Yes"),OFFSET('Water Data'!$E$6,0,10*ROW('Water Data'!E75)),NA())</f>
        <v>#N/A</v>
      </c>
      <c r="I81" s="94" t="e">
        <f ca="true">+IF(AND(ISNUMBER(OFFSET('Water Data'!$E$9,0,10*ROW('Water Data'!E75))),'Data Summary'!BX81="Yes"),OFFSET('Water Data'!$E$9,0,10*ROW('Water Data'!E75)),NA())</f>
        <v>#N/A</v>
      </c>
      <c r="J81" s="94" t="e">
        <f ca="true">+IF(AND(ISNUMBER(OFFSET('Water Data'!$F$4,0,10*ROW('Water Data'!F75))),'Data Summary'!BY81="Yes"),100-OFFSET('Water Data'!$F$4,0,10*ROW('Water Data'!F75)),NA())</f>
        <v>#N/A</v>
      </c>
      <c r="K81" s="94" t="e">
        <f ca="true">+IF(AND(ISNUMBER(OFFSET('Water Data'!$F$6,0,10*ROW('Water Data'!F75))),'Data Summary'!BZ81="Yes"),OFFSET('Water Data'!$F$6,0,10*ROW('Water Data'!F75)),NA())</f>
        <v>#N/A</v>
      </c>
      <c r="L81" s="94" t="e">
        <f ca="true">+IF(AND(ISNUMBER(OFFSET('Water Data'!$F$9,0,10*ROW('Water Data'!F75))),'Data Summary'!CA81="Yes"),OFFSET('Water Data'!$F$9,0,10*ROW('Water Data'!F75)),NA())</f>
        <v>#N/A</v>
      </c>
      <c r="M81" s="94" t="e">
        <f ca="true">+IF(AND(ISNUMBER(OFFSET('Water Data'!$G$4,0,10*ROW('Water Data'!G75))),'Data Summary'!CB81="Yes"),100-OFFSET('Water Data'!$G$4,0,10*ROW('Water Data'!G75)),NA())</f>
        <v>#N/A</v>
      </c>
      <c r="N81" s="94" t="e">
        <f ca="true">+IF(AND(ISNUMBER(OFFSET('Water Data'!$G$6,0,10*ROW('Water Data'!G75))),'Data Summary'!CC81="Yes"),OFFSET('Water Data'!$G$6,0,10*ROW('Water Data'!G75)),NA())</f>
        <v>#N/A</v>
      </c>
      <c r="O81" s="94" t="e">
        <f ca="true">+IF(AND(ISNUMBER(OFFSET('Water Data'!$G$9,0,10*ROW('Water Data'!G75))),'Data Summary'!CD81="Yes"),OFFSET('Water Data'!$G$9,0,10*ROW('Water Data'!G75)),NA())</f>
        <v>#N/A</v>
      </c>
      <c r="P81" s="94" t="e">
        <f ca="true">+IF(AND(ISNUMBER(OFFSET('Water Data'!$H$4,0,10*ROW('Water Data'!H75))),'Data Summary'!CE81="Yes"),100-OFFSET('Water Data'!$H$4,0,10*ROW('Water Data'!H75)),NA())</f>
        <v>#N/A</v>
      </c>
      <c r="Q81" s="94" t="e">
        <f ca="true">+IF(AND(ISNUMBER(OFFSET('Water Data'!$H$6,0,10*ROW('Water Data'!H75))),'Data Summary'!CF81="Yes"),OFFSET('Water Data'!$H$6,0,10*ROW('Water Data'!H75)),NA())</f>
        <v>#N/A</v>
      </c>
      <c r="R81" s="94" t="e">
        <f ca="true">+IF(AND(ISNUMBER(OFFSET('Water Data'!$H$9,0,10*ROW('Water Data'!H75))),'Data Summary'!CG81="Yes"),OFFSET('Water Data'!$H$9,0,10*ROW('Water Data'!H75)),NA())</f>
        <v>#N/A</v>
      </c>
      <c r="S81" s="94" t="e">
        <f ca="true">+IF(AND(ISNUMBER(OFFSET('Water Data'!$I$4,0,10*ROW('Water Data'!I75))),'Data Summary'!CH81="Yes"),100-OFFSET('Water Data'!$I$4,0,10*ROW('Water Data'!I75)),NA())</f>
        <v>#N/A</v>
      </c>
      <c r="T81" s="94" t="e">
        <f ca="true">+IF(AND(ISNUMBER(OFFSET('Water Data'!$I$6,0,10*ROW('Water Data'!I75))),'Data Summary'!CI81="Yes"),OFFSET('Water Data'!$I$6,0,10*ROW('Water Data'!I75)),NA())</f>
        <v>#N/A</v>
      </c>
      <c r="U81" s="94" t="e">
        <f ca="true">+IF(AND(ISNUMBER(OFFSET('Water Data'!$I$9,0,10*ROW('Water Data'!I75))),'Data Summary'!CJ81="Yes"),OFFSET('Water Data'!$I$9,0,10*ROW('Water Data'!I75)),NA())</f>
        <v>#N/A</v>
      </c>
      <c r="V81" s="95" t="e">
        <f ca="true">+IF(AND(ISNUMBER(OFFSET('Sanitation Data'!$D$4,0,10*ROW('Sanitation Data'!D75))),'Data Summary'!CK81="Yes"),100-OFFSET('Sanitation Data'!$D$4,0,10*ROW('Sanitation Data'!D75)),NA())</f>
        <v>#N/A</v>
      </c>
      <c r="W81" s="95" t="e">
        <f ca="true">+IF(AND(ISNUMBER(OFFSET('Sanitation Data'!$D$6,0,10*ROW('Sanitation Data'!D75))),'Data Summary'!CL81="Yes"),OFFSET('Sanitation Data'!$D$6,0,10*ROW('Sanitation Data'!D75)),NA())</f>
        <v>#N/A</v>
      </c>
      <c r="X81" s="95" t="e">
        <f ca="true">+IF(AND(ISNUMBER(OFFSET('Sanitation Data'!$D$10,0,10*ROW('Sanitation Data'!D75))),'Data Summary'!CM81="Yes"),OFFSET('Sanitation Data'!$D$10,0,10*ROW('Sanitation Data'!D75)),NA())</f>
        <v>#N/A</v>
      </c>
      <c r="Y81" s="95" t="e">
        <f ca="true">+IF(AND(ISNUMBER(OFFSET('Sanitation Data'!$D$11,0,10*ROW('Sanitation Data'!D75))),'Data Summary'!CN81="Yes"),OFFSET('Sanitation Data'!$D$11,0,10*ROW('Sanitation Data'!D75)),NA())</f>
        <v>#N/A</v>
      </c>
      <c r="Z81" s="95" t="e">
        <f ca="true">+IF(AND(ISNUMBER(OFFSET('Sanitation Data'!$D$12,0,10*ROW('Sanitation Data'!D75))),'Data Summary'!CO81="Yes"),OFFSET('Sanitation Data'!$D$12,0,10*ROW('Sanitation Data'!D75)),NA())</f>
        <v>#N/A</v>
      </c>
      <c r="AA81" s="95" t="e">
        <f ca="true">+IF(AND(ISNUMBER(OFFSET('Sanitation Data'!$E$4,0,10*ROW('Sanitation Data'!E75))),'Data Summary'!CP81="Yes"),100-OFFSET('Sanitation Data'!$E$4,0,10*ROW('Sanitation Data'!E75)),NA())</f>
        <v>#N/A</v>
      </c>
      <c r="AB81" s="95" t="e">
        <f ca="true">+IF(AND(ISNUMBER(OFFSET('Sanitation Data'!$E$6,0,10*ROW('Sanitation Data'!E75))),'Data Summary'!CQ81="Yes"),OFFSET('Sanitation Data'!$E$6,0,10*ROW('Sanitation Data'!E75)),NA())</f>
        <v>#N/A</v>
      </c>
      <c r="AC81" s="95" t="e">
        <f ca="true">+IF(AND(ISNUMBER(OFFSET('Sanitation Data'!$E$10,0,10*ROW('Sanitation Data'!E75))),'Data Summary'!CR81="Yes"),OFFSET('Sanitation Data'!$E$10,0,10*ROW('Sanitation Data'!E75)),NA())</f>
        <v>#N/A</v>
      </c>
      <c r="AD81" s="95" t="e">
        <f ca="true">+IF(AND(ISNUMBER(OFFSET('Sanitation Data'!$E$11,0,10*ROW('Sanitation Data'!E75))),'Data Summary'!CS81="Yes"),OFFSET('Sanitation Data'!$E$11,0,10*ROW('Sanitation Data'!E75)),NA())</f>
        <v>#N/A</v>
      </c>
      <c r="AE81" s="95" t="e">
        <f ca="true">+IF(AND(ISNUMBER(OFFSET('Sanitation Data'!$E$12,0,10*ROW('Sanitation Data'!E75))),'Data Summary'!CT81="Yes"),OFFSET('Sanitation Data'!$E$12,0,10*ROW('Sanitation Data'!E75)),NA())</f>
        <v>#N/A</v>
      </c>
      <c r="AF81" s="95" t="e">
        <f ca="true">+IF(AND(ISNUMBER(OFFSET('Sanitation Data'!$F$4,0,10*ROW('Sanitation Data'!F75))),'Data Summary'!CU81="Yes"),100-OFFSET('Sanitation Data'!$F$4,0,10*ROW('Sanitation Data'!F75)),NA())</f>
        <v>#N/A</v>
      </c>
      <c r="AG81" s="95" t="e">
        <f ca="true">+IF(AND(ISNUMBER(OFFSET('Sanitation Data'!$F$6,0,10*ROW('Sanitation Data'!F75))),'Data Summary'!CV81="Yes"),OFFSET('Sanitation Data'!$F$6,0,10*ROW('Sanitation Data'!F75)),NA())</f>
        <v>#N/A</v>
      </c>
      <c r="AH81" s="95" t="e">
        <f ca="true">+IF(AND(ISNUMBER(OFFSET('Sanitation Data'!$F$10,0,10*ROW('Sanitation Data'!F75))),'Data Summary'!CW81="Yes"),OFFSET('Sanitation Data'!$F$10,0,10*ROW('Sanitation Data'!F75)),NA())</f>
        <v>#N/A</v>
      </c>
      <c r="AI81" s="95" t="e">
        <f ca="true">+IF(AND(ISNUMBER(OFFSET('Sanitation Data'!$F$11,0,10*ROW('Sanitation Data'!F75))),'Data Summary'!CX81="Yes"),OFFSET('Sanitation Data'!$F$11,0,10*ROW('Sanitation Data'!F75)),NA())</f>
        <v>#N/A</v>
      </c>
      <c r="AJ81" s="95" t="e">
        <f ca="true">+IF(AND(ISNUMBER(OFFSET('Sanitation Data'!$F$12,0,10*ROW('Sanitation Data'!F75))),'Data Summary'!CY81="Yes"),OFFSET('Sanitation Data'!$F$12,0,10*ROW('Sanitation Data'!F75)),NA())</f>
        <v>#N/A</v>
      </c>
      <c r="AK81" s="95" t="e">
        <f ca="true">+IF(AND(ISNUMBER(OFFSET('Sanitation Data'!$G$4,0,10*ROW('Sanitation Data'!G75))),'Data Summary'!CZ81="Yes"),100-OFFSET('Sanitation Data'!$G$4,0,10*ROW('Sanitation Data'!G75)),NA())</f>
        <v>#N/A</v>
      </c>
      <c r="AL81" s="95" t="e">
        <f ca="true">+IF(AND(ISNUMBER(OFFSET('Sanitation Data'!$G$6,0,10*ROW('Sanitation Data'!G75))),'Data Summary'!DA81="Yes"),OFFSET('Sanitation Data'!$G$6,0,10*ROW('Sanitation Data'!G75)),NA())</f>
        <v>#N/A</v>
      </c>
      <c r="AM81" s="95" t="e">
        <f ca="true">+IF(AND(ISNUMBER(OFFSET('Sanitation Data'!$G$10,0,10*ROW('Sanitation Data'!G75))),'Data Summary'!DB81="Yes"),OFFSET('Sanitation Data'!$G$10,0,10*ROW('Sanitation Data'!G75)),NA())</f>
        <v>#N/A</v>
      </c>
      <c r="AN81" s="95" t="e">
        <f ca="true">+IF(AND(ISNUMBER(OFFSET('Sanitation Data'!$G$11,0,10*ROW('Sanitation Data'!G75))),'Data Summary'!DC81="Yes"),OFFSET('Sanitation Data'!$G$11,0,10*ROW('Sanitation Data'!G75)),NA())</f>
        <v>#N/A</v>
      </c>
      <c r="AO81" s="95" t="e">
        <f ca="true">+IF(AND(ISNUMBER(OFFSET('Sanitation Data'!$G$12,0,10*ROW('Sanitation Data'!G75))),'Data Summary'!DD81="Yes"),OFFSET('Sanitation Data'!$G$12,0,10*ROW('Sanitation Data'!G75)),NA())</f>
        <v>#N/A</v>
      </c>
      <c r="AP81" s="95" t="e">
        <f ca="true">+IF(AND(ISNUMBER(OFFSET('Sanitation Data'!$H$4,0,10*ROW('Sanitation Data'!H75))),'Data Summary'!DE81="Yes"),100-OFFSET('Sanitation Data'!$H$4,0,10*ROW('Sanitation Data'!H75)),NA())</f>
        <v>#N/A</v>
      </c>
      <c r="AQ81" s="95" t="e">
        <f ca="true">+IF(AND(ISNUMBER(OFFSET('Sanitation Data'!$H$6,0,10*ROW('Sanitation Data'!H75))),'Data Summary'!DF81="Yes"),OFFSET('Sanitation Data'!$H$6,0,10*ROW('Sanitation Data'!H75)),NA())</f>
        <v>#N/A</v>
      </c>
      <c r="AR81" s="95" t="e">
        <f ca="true">+IF(AND(ISNUMBER(OFFSET('Sanitation Data'!$H$10,0,10*ROW('Sanitation Data'!H75))),'Data Summary'!DG81="Yes"),OFFSET('Sanitation Data'!$H$10,0,10*ROW('Sanitation Data'!H75)),NA())</f>
        <v>#N/A</v>
      </c>
      <c r="AS81" s="95" t="e">
        <f ca="true">+IF(AND(ISNUMBER(OFFSET('Sanitation Data'!$H$11,0,10*ROW('Sanitation Data'!H75))),'Data Summary'!DH81="Yes"),OFFSET('Sanitation Data'!$H$11,0,10*ROW('Sanitation Data'!H75)),NA())</f>
        <v>#N/A</v>
      </c>
      <c r="AT81" s="95" t="e">
        <f ca="true">+IF(AND(ISNUMBER(OFFSET('Sanitation Data'!$H$12,0,10*ROW('Sanitation Data'!H75))),'Data Summary'!DI81="Yes"),OFFSET('Sanitation Data'!$H$12,0,10*ROW('Sanitation Data'!H75)),NA())</f>
        <v>#N/A</v>
      </c>
      <c r="AU81" s="95" t="e">
        <f ca="true">+IF(AND(ISNUMBER(OFFSET('Sanitation Data'!$I$4,0,10*ROW('Sanitation Data'!I75))),'Data Summary'!DJ81="Yes"),100-OFFSET('Sanitation Data'!$I$4,0,10*ROW('Sanitation Data'!I75)),NA())</f>
        <v>#N/A</v>
      </c>
      <c r="AV81" s="95" t="e">
        <f ca="true">+IF(AND(ISNUMBER(OFFSET('Sanitation Data'!$I$6,0,10*ROW('Sanitation Data'!I75))),'Data Summary'!DK81="Yes"),OFFSET('Sanitation Data'!$I$6,0,10*ROW('Sanitation Data'!I75)),NA())</f>
        <v>#N/A</v>
      </c>
      <c r="AW81" s="95" t="e">
        <f ca="true">+IF(AND(ISNUMBER(OFFSET('Sanitation Data'!$I$10,0,10*ROW('Sanitation Data'!I75))),'Data Summary'!DL81="Yes"),OFFSET('Sanitation Data'!$I$10,0,10*ROW('Sanitation Data'!I75)),NA())</f>
        <v>#N/A</v>
      </c>
      <c r="AX81" s="95" t="e">
        <f ca="true">+IF(AND(ISNUMBER(OFFSET('Sanitation Data'!$I$11,0,10*ROW('Sanitation Data'!I75))),'Data Summary'!DM81="Yes"),OFFSET('Sanitation Data'!$I$11,0,10*ROW('Sanitation Data'!I75)),NA())</f>
        <v>#N/A</v>
      </c>
      <c r="AY81" s="95" t="e">
        <f ca="true">+IF(AND(ISNUMBER(OFFSET('Sanitation Data'!$I$12,0,10*ROW('Sanitation Data'!I75))),'Data Summary'!DN81="Yes"),OFFSET('Sanitation Data'!$I$12,0,10*ROW('Sanitation Data'!I75)),NA())</f>
        <v>#N/A</v>
      </c>
      <c r="AZ81" s="96" t="e">
        <f ca="true">+IF(AND(ISNUMBER(OFFSET('Hygiene Data'!$D$5,0,10*ROW('Hygiene Data'!D75))),'Data Summary'!DO81="Yes"),OFFSET('Hygiene Data'!$D$5,0,10*ROW('Hygiene Data'!D75)),NA())</f>
        <v>#N/A</v>
      </c>
      <c r="BA81" s="96" t="e">
        <f ca="true">+IF(AND(ISNUMBER(OFFSET('Hygiene Data'!$D$7,0,10*ROW('Hygiene Data'!D75))),'Data Summary'!DP81="Yes"),OFFSET('Hygiene Data'!$D$7,0,10*ROW('Hygiene Data'!D75)),NA())</f>
        <v>#N/A</v>
      </c>
      <c r="BB81" s="96" t="e">
        <f ca="true">+IF(AND(ISNUMBER(OFFSET('Hygiene Data'!$D$9,0,10*ROW('Hygiene Data'!D75))),'Data Summary'!DQ81="Yes"),OFFSET('Hygiene Data'!$D$9,0,10*ROW('Hygiene Data'!D75)),NA())</f>
        <v>#N/A</v>
      </c>
      <c r="BC81" s="96" t="e">
        <f ca="true">+IF(AND(ISNUMBER(OFFSET('Hygiene Data'!$E$5,0,10*ROW('Hygiene Data'!E75))),'Data Summary'!DR81="Yes"),OFFSET('Hygiene Data'!$E$5,0,10*ROW('Hygiene Data'!E75)),NA())</f>
        <v>#N/A</v>
      </c>
      <c r="BD81" s="96" t="e">
        <f ca="true">+IF(AND(ISNUMBER(OFFSET('Hygiene Data'!$E$7,0,10*ROW('Hygiene Data'!E75))),'Data Summary'!DS81="Yes"),OFFSET('Hygiene Data'!$E$7,0,10*ROW('Hygiene Data'!E75)),NA())</f>
        <v>#N/A</v>
      </c>
      <c r="BE81" s="96" t="e">
        <f ca="true">+IF(AND(ISNUMBER(OFFSET('Hygiene Data'!$E$9,0,10*ROW('Hygiene Data'!E75))),'Data Summary'!DT81="Yes"),OFFSET('Hygiene Data'!$E$9,0,10*ROW('Hygiene Data'!E75)),NA())</f>
        <v>#N/A</v>
      </c>
      <c r="BF81" s="96" t="e">
        <f ca="true">+IF(AND(ISNUMBER(OFFSET('Hygiene Data'!$F$5,0,10*ROW('Hygiene Data'!F75))),'Data Summary'!DU81="Yes"),OFFSET('Hygiene Data'!$F$5,0,10*ROW('Hygiene Data'!F75)),NA())</f>
        <v>#N/A</v>
      </c>
      <c r="BG81" s="96" t="e">
        <f ca="true">+IF(AND(ISNUMBER(OFFSET('Hygiene Data'!$F$7,0,10*ROW('Hygiene Data'!F75))),'Data Summary'!DV81="Yes"),OFFSET('Hygiene Data'!$F$7,0,10*ROW('Hygiene Data'!F75)),NA())</f>
        <v>#N/A</v>
      </c>
      <c r="BH81" s="96" t="e">
        <f ca="true">+IF(AND(ISNUMBER(OFFSET('Hygiene Data'!$F$9,0,10*ROW('Hygiene Data'!F75))),'Data Summary'!DW81="Yes"),OFFSET('Hygiene Data'!$F$9,0,10*ROW('Hygiene Data'!F75)),NA())</f>
        <v>#N/A</v>
      </c>
      <c r="BI81" s="96" t="e">
        <f ca="true">+IF(AND(ISNUMBER(OFFSET('Hygiene Data'!$G$5,0,10*ROW('Hygiene Data'!G75))),'Data Summary'!DX81="Yes"),OFFSET('Hygiene Data'!$G$5,0,10*ROW('Hygiene Data'!G75)),NA())</f>
        <v>#N/A</v>
      </c>
      <c r="BJ81" s="96" t="e">
        <f ca="true">+IF(AND(ISNUMBER(OFFSET('Hygiene Data'!$G$7,0,10*ROW('Hygiene Data'!G75))),'Data Summary'!DY81="Yes"),OFFSET('Hygiene Data'!$G$7,0,10*ROW('Hygiene Data'!G75)),NA())</f>
        <v>#N/A</v>
      </c>
      <c r="BK81" s="96" t="e">
        <f ca="true">+IF(AND(ISNUMBER(OFFSET('Hygiene Data'!$G$9,0,10*ROW('Hygiene Data'!G75))),'Data Summary'!DZ81="Yes"),OFFSET('Hygiene Data'!$G$9,0,10*ROW('Hygiene Data'!G75)),NA())</f>
        <v>#N/A</v>
      </c>
      <c r="BL81" s="96" t="e">
        <f ca="true">+IF(AND(ISNUMBER(OFFSET('Hygiene Data'!$H$5,0,10*ROW('Hygiene Data'!H75))),'Data Summary'!EA81="Yes"),OFFSET('Hygiene Data'!$H$5,0,10*ROW('Hygiene Data'!H75)),NA())</f>
        <v>#N/A</v>
      </c>
      <c r="BM81" s="96" t="e">
        <f ca="true">+IF(AND(ISNUMBER(OFFSET('Hygiene Data'!$H$7,0,10*ROW('Hygiene Data'!H75))),'Data Summary'!EB81="Yes"),OFFSET('Hygiene Data'!$H$7,0,10*ROW('Hygiene Data'!H75)),NA())</f>
        <v>#N/A</v>
      </c>
      <c r="BN81" s="96" t="e">
        <f ca="true">+IF(AND(ISNUMBER(OFFSET('Hygiene Data'!$H$9,0,10*ROW('Hygiene Data'!H75))),'Data Summary'!EC81="Yes"),OFFSET('Hygiene Data'!$H$9,0,10*ROW('Hygiene Data'!H75)),NA())</f>
        <v>#N/A</v>
      </c>
      <c r="BO81" s="96" t="e">
        <f ca="true">+IF(AND(ISNUMBER(OFFSET('Hygiene Data'!$I$5,0,10*ROW('Hygiene Data'!I75))),'Data Summary'!ED81="Yes"),OFFSET('Hygiene Data'!$I$5,0,10*ROW('Hygiene Data'!I75)),NA())</f>
        <v>#N/A</v>
      </c>
      <c r="BP81" s="96" t="e">
        <f ca="true">+IF(AND(ISNUMBER(OFFSET('Hygiene Data'!$I$7,0,10*ROW('Hygiene Data'!I75))),'Data Summary'!EE81="Yes"),OFFSET('Hygiene Data'!$I$7,0,10*ROW('Hygiene Data'!I75)),NA())</f>
        <v>#N/A</v>
      </c>
      <c r="BQ81" s="96" t="e">
        <f ca="true">+IF(AND(ISNUMBER(OFFSET('Hygiene Data'!$I$9,0,10*ROW('Hygiene Data'!I75))),'Data Summary'!EF81="Yes"),OFFSET('Hygiene Data'!$I$9,0,10*ROW('Hygiene Data'!I75)),NA())</f>
        <v>#N/A</v>
      </c>
    </row>
    <row xmlns:x14ac="http://schemas.microsoft.com/office/spreadsheetml/2009/9/ac" r="82" x14ac:dyDescent="0.2">
      <c r="A82" s="330" t="e">
        <f ca="true">+RIGHT('Data Summary'!A82,LEN('Data Summary'!A82)-9)</f>
        <v>#VALUE!</v>
      </c>
      <c r="B82" s="37" t="str">
        <f ca="true">+IF(ISTEXT('Data Summary'!B82),'Data Summary'!B82,"")</f>
        <v/>
      </c>
      <c r="C82" s="329" t="e">
        <f ca="true">+VALUE('Data Summary'!C82)</f>
        <v>#VALUE!</v>
      </c>
      <c r="D82" s="94" t="e">
        <f ca="true">+IF(AND(ISNUMBER(OFFSET('Water Data'!$D$4,0,10*ROW('Water Data'!D76))),'Data Summary'!BS82="Yes"),100-OFFSET('Water Data'!$D$4,0,10*ROW('Water Data'!D76)),NA())</f>
        <v>#N/A</v>
      </c>
      <c r="E82" s="94" t="e">
        <f ca="true">+IF(AND(ISNUMBER(OFFSET('Water Data'!$D$6,0,10*ROW('Water Data'!D76))),'Data Summary'!BT82="Yes"),OFFSET('Water Data'!$D$6,0,10*ROW('Water Data'!D76)),NA())</f>
        <v>#N/A</v>
      </c>
      <c r="F82" s="94" t="e">
        <f ca="true">+IF(AND(ISNUMBER(OFFSET('Water Data'!$D$9,0,10*ROW('Water Data'!D76))),'Data Summary'!BU82="Yes"),OFFSET('Water Data'!$D$9,0,10*ROW('Water Data'!D76)),NA())</f>
        <v>#N/A</v>
      </c>
      <c r="G82" s="94" t="e">
        <f ca="true">+IF(AND(ISNUMBER(OFFSET('Water Data'!$E$4,0,10*ROW('Water Data'!E76))),'Data Summary'!BV82="Yes"),100-OFFSET('Water Data'!$E$4,0,10*ROW('Water Data'!E76)),NA())</f>
        <v>#N/A</v>
      </c>
      <c r="H82" s="94" t="e">
        <f ca="true">+IF(AND(ISNUMBER(OFFSET('Water Data'!$E$6,0,10*ROW('Water Data'!E76))),'Data Summary'!BW82="Yes"),OFFSET('Water Data'!$E$6,0,10*ROW('Water Data'!E76)),NA())</f>
        <v>#N/A</v>
      </c>
      <c r="I82" s="94" t="e">
        <f ca="true">+IF(AND(ISNUMBER(OFFSET('Water Data'!$E$9,0,10*ROW('Water Data'!E76))),'Data Summary'!BX82="Yes"),OFFSET('Water Data'!$E$9,0,10*ROW('Water Data'!E76)),NA())</f>
        <v>#N/A</v>
      </c>
      <c r="J82" s="94" t="e">
        <f ca="true">+IF(AND(ISNUMBER(OFFSET('Water Data'!$F$4,0,10*ROW('Water Data'!F76))),'Data Summary'!BY82="Yes"),100-OFFSET('Water Data'!$F$4,0,10*ROW('Water Data'!F76)),NA())</f>
        <v>#N/A</v>
      </c>
      <c r="K82" s="94" t="e">
        <f ca="true">+IF(AND(ISNUMBER(OFFSET('Water Data'!$F$6,0,10*ROW('Water Data'!F76))),'Data Summary'!BZ82="Yes"),OFFSET('Water Data'!$F$6,0,10*ROW('Water Data'!F76)),NA())</f>
        <v>#N/A</v>
      </c>
      <c r="L82" s="94" t="e">
        <f ca="true">+IF(AND(ISNUMBER(OFFSET('Water Data'!$F$9,0,10*ROW('Water Data'!F76))),'Data Summary'!CA82="Yes"),OFFSET('Water Data'!$F$9,0,10*ROW('Water Data'!F76)),NA())</f>
        <v>#N/A</v>
      </c>
      <c r="M82" s="94" t="e">
        <f ca="true">+IF(AND(ISNUMBER(OFFSET('Water Data'!$G$4,0,10*ROW('Water Data'!G76))),'Data Summary'!CB82="Yes"),100-OFFSET('Water Data'!$G$4,0,10*ROW('Water Data'!G76)),NA())</f>
        <v>#N/A</v>
      </c>
      <c r="N82" s="94" t="e">
        <f ca="true">+IF(AND(ISNUMBER(OFFSET('Water Data'!$G$6,0,10*ROW('Water Data'!G76))),'Data Summary'!CC82="Yes"),OFFSET('Water Data'!$G$6,0,10*ROW('Water Data'!G76)),NA())</f>
        <v>#N/A</v>
      </c>
      <c r="O82" s="94" t="e">
        <f ca="true">+IF(AND(ISNUMBER(OFFSET('Water Data'!$G$9,0,10*ROW('Water Data'!G76))),'Data Summary'!CD82="Yes"),OFFSET('Water Data'!$G$9,0,10*ROW('Water Data'!G76)),NA())</f>
        <v>#N/A</v>
      </c>
      <c r="P82" s="94" t="e">
        <f ca="true">+IF(AND(ISNUMBER(OFFSET('Water Data'!$H$4,0,10*ROW('Water Data'!H76))),'Data Summary'!CE82="Yes"),100-OFFSET('Water Data'!$H$4,0,10*ROW('Water Data'!H76)),NA())</f>
        <v>#N/A</v>
      </c>
      <c r="Q82" s="94" t="e">
        <f ca="true">+IF(AND(ISNUMBER(OFFSET('Water Data'!$H$6,0,10*ROW('Water Data'!H76))),'Data Summary'!CF82="Yes"),OFFSET('Water Data'!$H$6,0,10*ROW('Water Data'!H76)),NA())</f>
        <v>#N/A</v>
      </c>
      <c r="R82" s="94" t="e">
        <f ca="true">+IF(AND(ISNUMBER(OFFSET('Water Data'!$H$9,0,10*ROW('Water Data'!H76))),'Data Summary'!CG82="Yes"),OFFSET('Water Data'!$H$9,0,10*ROW('Water Data'!H76)),NA())</f>
        <v>#N/A</v>
      </c>
      <c r="S82" s="94" t="e">
        <f ca="true">+IF(AND(ISNUMBER(OFFSET('Water Data'!$I$4,0,10*ROW('Water Data'!I76))),'Data Summary'!CH82="Yes"),100-OFFSET('Water Data'!$I$4,0,10*ROW('Water Data'!I76)),NA())</f>
        <v>#N/A</v>
      </c>
      <c r="T82" s="94" t="e">
        <f ca="true">+IF(AND(ISNUMBER(OFFSET('Water Data'!$I$6,0,10*ROW('Water Data'!I76))),'Data Summary'!CI82="Yes"),OFFSET('Water Data'!$I$6,0,10*ROW('Water Data'!I76)),NA())</f>
        <v>#N/A</v>
      </c>
      <c r="U82" s="94" t="e">
        <f ca="true">+IF(AND(ISNUMBER(OFFSET('Water Data'!$I$9,0,10*ROW('Water Data'!I76))),'Data Summary'!CJ82="Yes"),OFFSET('Water Data'!$I$9,0,10*ROW('Water Data'!I76)),NA())</f>
        <v>#N/A</v>
      </c>
      <c r="V82" s="95" t="e">
        <f ca="true">+IF(AND(ISNUMBER(OFFSET('Sanitation Data'!$D$4,0,10*ROW('Sanitation Data'!D76))),'Data Summary'!CK82="Yes"),100-OFFSET('Sanitation Data'!$D$4,0,10*ROW('Sanitation Data'!D76)),NA())</f>
        <v>#N/A</v>
      </c>
      <c r="W82" s="95" t="e">
        <f ca="true">+IF(AND(ISNUMBER(OFFSET('Sanitation Data'!$D$6,0,10*ROW('Sanitation Data'!D76))),'Data Summary'!CL82="Yes"),OFFSET('Sanitation Data'!$D$6,0,10*ROW('Sanitation Data'!D76)),NA())</f>
        <v>#N/A</v>
      </c>
      <c r="X82" s="95" t="e">
        <f ca="true">+IF(AND(ISNUMBER(OFFSET('Sanitation Data'!$D$10,0,10*ROW('Sanitation Data'!D76))),'Data Summary'!CM82="Yes"),OFFSET('Sanitation Data'!$D$10,0,10*ROW('Sanitation Data'!D76)),NA())</f>
        <v>#N/A</v>
      </c>
      <c r="Y82" s="95" t="e">
        <f ca="true">+IF(AND(ISNUMBER(OFFSET('Sanitation Data'!$D$11,0,10*ROW('Sanitation Data'!D76))),'Data Summary'!CN82="Yes"),OFFSET('Sanitation Data'!$D$11,0,10*ROW('Sanitation Data'!D76)),NA())</f>
        <v>#N/A</v>
      </c>
      <c r="Z82" s="95" t="e">
        <f ca="true">+IF(AND(ISNUMBER(OFFSET('Sanitation Data'!$D$12,0,10*ROW('Sanitation Data'!D76))),'Data Summary'!CO82="Yes"),OFFSET('Sanitation Data'!$D$12,0,10*ROW('Sanitation Data'!D76)),NA())</f>
        <v>#N/A</v>
      </c>
      <c r="AA82" s="95" t="e">
        <f ca="true">+IF(AND(ISNUMBER(OFFSET('Sanitation Data'!$E$4,0,10*ROW('Sanitation Data'!E76))),'Data Summary'!CP82="Yes"),100-OFFSET('Sanitation Data'!$E$4,0,10*ROW('Sanitation Data'!E76)),NA())</f>
        <v>#N/A</v>
      </c>
      <c r="AB82" s="95" t="e">
        <f ca="true">+IF(AND(ISNUMBER(OFFSET('Sanitation Data'!$E$6,0,10*ROW('Sanitation Data'!E76))),'Data Summary'!CQ82="Yes"),OFFSET('Sanitation Data'!$E$6,0,10*ROW('Sanitation Data'!E76)),NA())</f>
        <v>#N/A</v>
      </c>
      <c r="AC82" s="95" t="e">
        <f ca="true">+IF(AND(ISNUMBER(OFFSET('Sanitation Data'!$E$10,0,10*ROW('Sanitation Data'!E76))),'Data Summary'!CR82="Yes"),OFFSET('Sanitation Data'!$E$10,0,10*ROW('Sanitation Data'!E76)),NA())</f>
        <v>#N/A</v>
      </c>
      <c r="AD82" s="95" t="e">
        <f ca="true">+IF(AND(ISNUMBER(OFFSET('Sanitation Data'!$E$11,0,10*ROW('Sanitation Data'!E76))),'Data Summary'!CS82="Yes"),OFFSET('Sanitation Data'!$E$11,0,10*ROW('Sanitation Data'!E76)),NA())</f>
        <v>#N/A</v>
      </c>
      <c r="AE82" s="95" t="e">
        <f ca="true">+IF(AND(ISNUMBER(OFFSET('Sanitation Data'!$E$12,0,10*ROW('Sanitation Data'!E76))),'Data Summary'!CT82="Yes"),OFFSET('Sanitation Data'!$E$12,0,10*ROW('Sanitation Data'!E76)),NA())</f>
        <v>#N/A</v>
      </c>
      <c r="AF82" s="95" t="e">
        <f ca="true">+IF(AND(ISNUMBER(OFFSET('Sanitation Data'!$F$4,0,10*ROW('Sanitation Data'!F76))),'Data Summary'!CU82="Yes"),100-OFFSET('Sanitation Data'!$F$4,0,10*ROW('Sanitation Data'!F76)),NA())</f>
        <v>#N/A</v>
      </c>
      <c r="AG82" s="95" t="e">
        <f ca="true">+IF(AND(ISNUMBER(OFFSET('Sanitation Data'!$F$6,0,10*ROW('Sanitation Data'!F76))),'Data Summary'!CV82="Yes"),OFFSET('Sanitation Data'!$F$6,0,10*ROW('Sanitation Data'!F76)),NA())</f>
        <v>#N/A</v>
      </c>
      <c r="AH82" s="95" t="e">
        <f ca="true">+IF(AND(ISNUMBER(OFFSET('Sanitation Data'!$F$10,0,10*ROW('Sanitation Data'!F76))),'Data Summary'!CW82="Yes"),OFFSET('Sanitation Data'!$F$10,0,10*ROW('Sanitation Data'!F76)),NA())</f>
        <v>#N/A</v>
      </c>
      <c r="AI82" s="95" t="e">
        <f ca="true">+IF(AND(ISNUMBER(OFFSET('Sanitation Data'!$F$11,0,10*ROW('Sanitation Data'!F76))),'Data Summary'!CX82="Yes"),OFFSET('Sanitation Data'!$F$11,0,10*ROW('Sanitation Data'!F76)),NA())</f>
        <v>#N/A</v>
      </c>
      <c r="AJ82" s="95" t="e">
        <f ca="true">+IF(AND(ISNUMBER(OFFSET('Sanitation Data'!$F$12,0,10*ROW('Sanitation Data'!F76))),'Data Summary'!CY82="Yes"),OFFSET('Sanitation Data'!$F$12,0,10*ROW('Sanitation Data'!F76)),NA())</f>
        <v>#N/A</v>
      </c>
      <c r="AK82" s="95" t="e">
        <f ca="true">+IF(AND(ISNUMBER(OFFSET('Sanitation Data'!$G$4,0,10*ROW('Sanitation Data'!G76))),'Data Summary'!CZ82="Yes"),100-OFFSET('Sanitation Data'!$G$4,0,10*ROW('Sanitation Data'!G76)),NA())</f>
        <v>#N/A</v>
      </c>
      <c r="AL82" s="95" t="e">
        <f ca="true">+IF(AND(ISNUMBER(OFFSET('Sanitation Data'!$G$6,0,10*ROW('Sanitation Data'!G76))),'Data Summary'!DA82="Yes"),OFFSET('Sanitation Data'!$G$6,0,10*ROW('Sanitation Data'!G76)),NA())</f>
        <v>#N/A</v>
      </c>
      <c r="AM82" s="95" t="e">
        <f ca="true">+IF(AND(ISNUMBER(OFFSET('Sanitation Data'!$G$10,0,10*ROW('Sanitation Data'!G76))),'Data Summary'!DB82="Yes"),OFFSET('Sanitation Data'!$G$10,0,10*ROW('Sanitation Data'!G76)),NA())</f>
        <v>#N/A</v>
      </c>
      <c r="AN82" s="95" t="e">
        <f ca="true">+IF(AND(ISNUMBER(OFFSET('Sanitation Data'!$G$11,0,10*ROW('Sanitation Data'!G76))),'Data Summary'!DC82="Yes"),OFFSET('Sanitation Data'!$G$11,0,10*ROW('Sanitation Data'!G76)),NA())</f>
        <v>#N/A</v>
      </c>
      <c r="AO82" s="95" t="e">
        <f ca="true">+IF(AND(ISNUMBER(OFFSET('Sanitation Data'!$G$12,0,10*ROW('Sanitation Data'!G76))),'Data Summary'!DD82="Yes"),OFFSET('Sanitation Data'!$G$12,0,10*ROW('Sanitation Data'!G76)),NA())</f>
        <v>#N/A</v>
      </c>
      <c r="AP82" s="95" t="e">
        <f ca="true">+IF(AND(ISNUMBER(OFFSET('Sanitation Data'!$H$4,0,10*ROW('Sanitation Data'!H76))),'Data Summary'!DE82="Yes"),100-OFFSET('Sanitation Data'!$H$4,0,10*ROW('Sanitation Data'!H76)),NA())</f>
        <v>#N/A</v>
      </c>
      <c r="AQ82" s="95" t="e">
        <f ca="true">+IF(AND(ISNUMBER(OFFSET('Sanitation Data'!$H$6,0,10*ROW('Sanitation Data'!H76))),'Data Summary'!DF82="Yes"),OFFSET('Sanitation Data'!$H$6,0,10*ROW('Sanitation Data'!H76)),NA())</f>
        <v>#N/A</v>
      </c>
      <c r="AR82" s="95" t="e">
        <f ca="true">+IF(AND(ISNUMBER(OFFSET('Sanitation Data'!$H$10,0,10*ROW('Sanitation Data'!H76))),'Data Summary'!DG82="Yes"),OFFSET('Sanitation Data'!$H$10,0,10*ROW('Sanitation Data'!H76)),NA())</f>
        <v>#N/A</v>
      </c>
      <c r="AS82" s="95" t="e">
        <f ca="true">+IF(AND(ISNUMBER(OFFSET('Sanitation Data'!$H$11,0,10*ROW('Sanitation Data'!H76))),'Data Summary'!DH82="Yes"),OFFSET('Sanitation Data'!$H$11,0,10*ROW('Sanitation Data'!H76)),NA())</f>
        <v>#N/A</v>
      </c>
      <c r="AT82" s="95" t="e">
        <f ca="true">+IF(AND(ISNUMBER(OFFSET('Sanitation Data'!$H$12,0,10*ROW('Sanitation Data'!H76))),'Data Summary'!DI82="Yes"),OFFSET('Sanitation Data'!$H$12,0,10*ROW('Sanitation Data'!H76)),NA())</f>
        <v>#N/A</v>
      </c>
      <c r="AU82" s="95" t="e">
        <f ca="true">+IF(AND(ISNUMBER(OFFSET('Sanitation Data'!$I$4,0,10*ROW('Sanitation Data'!I76))),'Data Summary'!DJ82="Yes"),100-OFFSET('Sanitation Data'!$I$4,0,10*ROW('Sanitation Data'!I76)),NA())</f>
        <v>#N/A</v>
      </c>
      <c r="AV82" s="95" t="e">
        <f ca="true">+IF(AND(ISNUMBER(OFFSET('Sanitation Data'!$I$6,0,10*ROW('Sanitation Data'!I76))),'Data Summary'!DK82="Yes"),OFFSET('Sanitation Data'!$I$6,0,10*ROW('Sanitation Data'!I76)),NA())</f>
        <v>#N/A</v>
      </c>
      <c r="AW82" s="95" t="e">
        <f ca="true">+IF(AND(ISNUMBER(OFFSET('Sanitation Data'!$I$10,0,10*ROW('Sanitation Data'!I76))),'Data Summary'!DL82="Yes"),OFFSET('Sanitation Data'!$I$10,0,10*ROW('Sanitation Data'!I76)),NA())</f>
        <v>#N/A</v>
      </c>
      <c r="AX82" s="95" t="e">
        <f ca="true">+IF(AND(ISNUMBER(OFFSET('Sanitation Data'!$I$11,0,10*ROW('Sanitation Data'!I76))),'Data Summary'!DM82="Yes"),OFFSET('Sanitation Data'!$I$11,0,10*ROW('Sanitation Data'!I76)),NA())</f>
        <v>#N/A</v>
      </c>
      <c r="AY82" s="95" t="e">
        <f ca="true">+IF(AND(ISNUMBER(OFFSET('Sanitation Data'!$I$12,0,10*ROW('Sanitation Data'!I76))),'Data Summary'!DN82="Yes"),OFFSET('Sanitation Data'!$I$12,0,10*ROW('Sanitation Data'!I76)),NA())</f>
        <v>#N/A</v>
      </c>
      <c r="AZ82" s="96" t="e">
        <f ca="true">+IF(AND(ISNUMBER(OFFSET('Hygiene Data'!$D$5,0,10*ROW('Hygiene Data'!D76))),'Data Summary'!DO82="Yes"),OFFSET('Hygiene Data'!$D$5,0,10*ROW('Hygiene Data'!D76)),NA())</f>
        <v>#N/A</v>
      </c>
      <c r="BA82" s="96" t="e">
        <f ca="true">+IF(AND(ISNUMBER(OFFSET('Hygiene Data'!$D$7,0,10*ROW('Hygiene Data'!D76))),'Data Summary'!DP82="Yes"),OFFSET('Hygiene Data'!$D$7,0,10*ROW('Hygiene Data'!D76)),NA())</f>
        <v>#N/A</v>
      </c>
      <c r="BB82" s="96" t="e">
        <f ca="true">+IF(AND(ISNUMBER(OFFSET('Hygiene Data'!$D$9,0,10*ROW('Hygiene Data'!D76))),'Data Summary'!DQ82="Yes"),OFFSET('Hygiene Data'!$D$9,0,10*ROW('Hygiene Data'!D76)),NA())</f>
        <v>#N/A</v>
      </c>
      <c r="BC82" s="96" t="e">
        <f ca="true">+IF(AND(ISNUMBER(OFFSET('Hygiene Data'!$E$5,0,10*ROW('Hygiene Data'!E76))),'Data Summary'!DR82="Yes"),OFFSET('Hygiene Data'!$E$5,0,10*ROW('Hygiene Data'!E76)),NA())</f>
        <v>#N/A</v>
      </c>
      <c r="BD82" s="96" t="e">
        <f ca="true">+IF(AND(ISNUMBER(OFFSET('Hygiene Data'!$E$7,0,10*ROW('Hygiene Data'!E76))),'Data Summary'!DS82="Yes"),OFFSET('Hygiene Data'!$E$7,0,10*ROW('Hygiene Data'!E76)),NA())</f>
        <v>#N/A</v>
      </c>
      <c r="BE82" s="96" t="e">
        <f ca="true">+IF(AND(ISNUMBER(OFFSET('Hygiene Data'!$E$9,0,10*ROW('Hygiene Data'!E76))),'Data Summary'!DT82="Yes"),OFFSET('Hygiene Data'!$E$9,0,10*ROW('Hygiene Data'!E76)),NA())</f>
        <v>#N/A</v>
      </c>
      <c r="BF82" s="96" t="e">
        <f ca="true">+IF(AND(ISNUMBER(OFFSET('Hygiene Data'!$F$5,0,10*ROW('Hygiene Data'!F76))),'Data Summary'!DU82="Yes"),OFFSET('Hygiene Data'!$F$5,0,10*ROW('Hygiene Data'!F76)),NA())</f>
        <v>#N/A</v>
      </c>
      <c r="BG82" s="96" t="e">
        <f ca="true">+IF(AND(ISNUMBER(OFFSET('Hygiene Data'!$F$7,0,10*ROW('Hygiene Data'!F76))),'Data Summary'!DV82="Yes"),OFFSET('Hygiene Data'!$F$7,0,10*ROW('Hygiene Data'!F76)),NA())</f>
        <v>#N/A</v>
      </c>
      <c r="BH82" s="96" t="e">
        <f ca="true">+IF(AND(ISNUMBER(OFFSET('Hygiene Data'!$F$9,0,10*ROW('Hygiene Data'!F76))),'Data Summary'!DW82="Yes"),OFFSET('Hygiene Data'!$F$9,0,10*ROW('Hygiene Data'!F76)),NA())</f>
        <v>#N/A</v>
      </c>
      <c r="BI82" s="96" t="e">
        <f ca="true">+IF(AND(ISNUMBER(OFFSET('Hygiene Data'!$G$5,0,10*ROW('Hygiene Data'!G76))),'Data Summary'!DX82="Yes"),OFFSET('Hygiene Data'!$G$5,0,10*ROW('Hygiene Data'!G76)),NA())</f>
        <v>#N/A</v>
      </c>
      <c r="BJ82" s="96" t="e">
        <f ca="true">+IF(AND(ISNUMBER(OFFSET('Hygiene Data'!$G$7,0,10*ROW('Hygiene Data'!G76))),'Data Summary'!DY82="Yes"),OFFSET('Hygiene Data'!$G$7,0,10*ROW('Hygiene Data'!G76)),NA())</f>
        <v>#N/A</v>
      </c>
      <c r="BK82" s="96" t="e">
        <f ca="true">+IF(AND(ISNUMBER(OFFSET('Hygiene Data'!$G$9,0,10*ROW('Hygiene Data'!G76))),'Data Summary'!DZ82="Yes"),OFFSET('Hygiene Data'!$G$9,0,10*ROW('Hygiene Data'!G76)),NA())</f>
        <v>#N/A</v>
      </c>
      <c r="BL82" s="96" t="e">
        <f ca="true">+IF(AND(ISNUMBER(OFFSET('Hygiene Data'!$H$5,0,10*ROW('Hygiene Data'!H76))),'Data Summary'!EA82="Yes"),OFFSET('Hygiene Data'!$H$5,0,10*ROW('Hygiene Data'!H76)),NA())</f>
        <v>#N/A</v>
      </c>
      <c r="BM82" s="96" t="e">
        <f ca="true">+IF(AND(ISNUMBER(OFFSET('Hygiene Data'!$H$7,0,10*ROW('Hygiene Data'!H76))),'Data Summary'!EB82="Yes"),OFFSET('Hygiene Data'!$H$7,0,10*ROW('Hygiene Data'!H76)),NA())</f>
        <v>#N/A</v>
      </c>
      <c r="BN82" s="96" t="e">
        <f ca="true">+IF(AND(ISNUMBER(OFFSET('Hygiene Data'!$H$9,0,10*ROW('Hygiene Data'!H76))),'Data Summary'!EC82="Yes"),OFFSET('Hygiene Data'!$H$9,0,10*ROW('Hygiene Data'!H76)),NA())</f>
        <v>#N/A</v>
      </c>
      <c r="BO82" s="96" t="e">
        <f ca="true">+IF(AND(ISNUMBER(OFFSET('Hygiene Data'!$I$5,0,10*ROW('Hygiene Data'!I76))),'Data Summary'!ED82="Yes"),OFFSET('Hygiene Data'!$I$5,0,10*ROW('Hygiene Data'!I76)),NA())</f>
        <v>#N/A</v>
      </c>
      <c r="BP82" s="96" t="e">
        <f ca="true">+IF(AND(ISNUMBER(OFFSET('Hygiene Data'!$I$7,0,10*ROW('Hygiene Data'!I76))),'Data Summary'!EE82="Yes"),OFFSET('Hygiene Data'!$I$7,0,10*ROW('Hygiene Data'!I76)),NA())</f>
        <v>#N/A</v>
      </c>
      <c r="BQ82" s="96" t="e">
        <f ca="true">+IF(AND(ISNUMBER(OFFSET('Hygiene Data'!$I$9,0,10*ROW('Hygiene Data'!I76))),'Data Summary'!EF82="Yes"),OFFSET('Hygiene Data'!$I$9,0,10*ROW('Hygiene Data'!I76)),NA())</f>
        <v>#N/A</v>
      </c>
    </row>
    <row xmlns:x14ac="http://schemas.microsoft.com/office/spreadsheetml/2009/9/ac" r="83" x14ac:dyDescent="0.2">
      <c r="A83" s="330" t="e">
        <f ca="true">+RIGHT('Data Summary'!A83,LEN('Data Summary'!A83)-9)</f>
        <v>#VALUE!</v>
      </c>
      <c r="B83" s="37" t="str">
        <f ca="true">+IF(ISTEXT('Data Summary'!B83),'Data Summary'!B83,"")</f>
        <v/>
      </c>
      <c r="C83" s="329" t="e">
        <f ca="true">+VALUE('Data Summary'!C83)</f>
        <v>#VALUE!</v>
      </c>
      <c r="D83" s="94" t="e">
        <f ca="true">+IF(AND(ISNUMBER(OFFSET('Water Data'!$D$4,0,10*ROW('Water Data'!D77))),'Data Summary'!BS83="Yes"),100-OFFSET('Water Data'!$D$4,0,10*ROW('Water Data'!D77)),NA())</f>
        <v>#N/A</v>
      </c>
      <c r="E83" s="94" t="e">
        <f ca="true">+IF(AND(ISNUMBER(OFFSET('Water Data'!$D$6,0,10*ROW('Water Data'!D77))),'Data Summary'!BT83="Yes"),OFFSET('Water Data'!$D$6,0,10*ROW('Water Data'!D77)),NA())</f>
        <v>#N/A</v>
      </c>
      <c r="F83" s="94" t="e">
        <f ca="true">+IF(AND(ISNUMBER(OFFSET('Water Data'!$D$9,0,10*ROW('Water Data'!D77))),'Data Summary'!BU83="Yes"),OFFSET('Water Data'!$D$9,0,10*ROW('Water Data'!D77)),NA())</f>
        <v>#N/A</v>
      </c>
      <c r="G83" s="94" t="e">
        <f ca="true">+IF(AND(ISNUMBER(OFFSET('Water Data'!$E$4,0,10*ROW('Water Data'!E77))),'Data Summary'!BV83="Yes"),100-OFFSET('Water Data'!$E$4,0,10*ROW('Water Data'!E77)),NA())</f>
        <v>#N/A</v>
      </c>
      <c r="H83" s="94" t="e">
        <f ca="true">+IF(AND(ISNUMBER(OFFSET('Water Data'!$E$6,0,10*ROW('Water Data'!E77))),'Data Summary'!BW83="Yes"),OFFSET('Water Data'!$E$6,0,10*ROW('Water Data'!E77)),NA())</f>
        <v>#N/A</v>
      </c>
      <c r="I83" s="94" t="e">
        <f ca="true">+IF(AND(ISNUMBER(OFFSET('Water Data'!$E$9,0,10*ROW('Water Data'!E77))),'Data Summary'!BX83="Yes"),OFFSET('Water Data'!$E$9,0,10*ROW('Water Data'!E77)),NA())</f>
        <v>#N/A</v>
      </c>
      <c r="J83" s="94" t="e">
        <f ca="true">+IF(AND(ISNUMBER(OFFSET('Water Data'!$F$4,0,10*ROW('Water Data'!F77))),'Data Summary'!BY83="Yes"),100-OFFSET('Water Data'!$F$4,0,10*ROW('Water Data'!F77)),NA())</f>
        <v>#N/A</v>
      </c>
      <c r="K83" s="94" t="e">
        <f ca="true">+IF(AND(ISNUMBER(OFFSET('Water Data'!$F$6,0,10*ROW('Water Data'!F77))),'Data Summary'!BZ83="Yes"),OFFSET('Water Data'!$F$6,0,10*ROW('Water Data'!F77)),NA())</f>
        <v>#N/A</v>
      </c>
      <c r="L83" s="94" t="e">
        <f ca="true">+IF(AND(ISNUMBER(OFFSET('Water Data'!$F$9,0,10*ROW('Water Data'!F77))),'Data Summary'!CA83="Yes"),OFFSET('Water Data'!$F$9,0,10*ROW('Water Data'!F77)),NA())</f>
        <v>#N/A</v>
      </c>
      <c r="M83" s="94" t="e">
        <f ca="true">+IF(AND(ISNUMBER(OFFSET('Water Data'!$G$4,0,10*ROW('Water Data'!G77))),'Data Summary'!CB83="Yes"),100-OFFSET('Water Data'!$G$4,0,10*ROW('Water Data'!G77)),NA())</f>
        <v>#N/A</v>
      </c>
      <c r="N83" s="94" t="e">
        <f ca="true">+IF(AND(ISNUMBER(OFFSET('Water Data'!$G$6,0,10*ROW('Water Data'!G77))),'Data Summary'!CC83="Yes"),OFFSET('Water Data'!$G$6,0,10*ROW('Water Data'!G77)),NA())</f>
        <v>#N/A</v>
      </c>
      <c r="O83" s="94" t="e">
        <f ca="true">+IF(AND(ISNUMBER(OFFSET('Water Data'!$G$9,0,10*ROW('Water Data'!G77))),'Data Summary'!CD83="Yes"),OFFSET('Water Data'!$G$9,0,10*ROW('Water Data'!G77)),NA())</f>
        <v>#N/A</v>
      </c>
      <c r="P83" s="94" t="e">
        <f ca="true">+IF(AND(ISNUMBER(OFFSET('Water Data'!$H$4,0,10*ROW('Water Data'!H77))),'Data Summary'!CE83="Yes"),100-OFFSET('Water Data'!$H$4,0,10*ROW('Water Data'!H77)),NA())</f>
        <v>#N/A</v>
      </c>
      <c r="Q83" s="94" t="e">
        <f ca="true">+IF(AND(ISNUMBER(OFFSET('Water Data'!$H$6,0,10*ROW('Water Data'!H77))),'Data Summary'!CF83="Yes"),OFFSET('Water Data'!$H$6,0,10*ROW('Water Data'!H77)),NA())</f>
        <v>#N/A</v>
      </c>
      <c r="R83" s="94" t="e">
        <f ca="true">+IF(AND(ISNUMBER(OFFSET('Water Data'!$H$9,0,10*ROW('Water Data'!H77))),'Data Summary'!CG83="Yes"),OFFSET('Water Data'!$H$9,0,10*ROW('Water Data'!H77)),NA())</f>
        <v>#N/A</v>
      </c>
      <c r="S83" s="94" t="e">
        <f ca="true">+IF(AND(ISNUMBER(OFFSET('Water Data'!$I$4,0,10*ROW('Water Data'!I77))),'Data Summary'!CH83="Yes"),100-OFFSET('Water Data'!$I$4,0,10*ROW('Water Data'!I77)),NA())</f>
        <v>#N/A</v>
      </c>
      <c r="T83" s="94" t="e">
        <f ca="true">+IF(AND(ISNUMBER(OFFSET('Water Data'!$I$6,0,10*ROW('Water Data'!I77))),'Data Summary'!CI83="Yes"),OFFSET('Water Data'!$I$6,0,10*ROW('Water Data'!I77)),NA())</f>
        <v>#N/A</v>
      </c>
      <c r="U83" s="94" t="e">
        <f ca="true">+IF(AND(ISNUMBER(OFFSET('Water Data'!$I$9,0,10*ROW('Water Data'!I77))),'Data Summary'!CJ83="Yes"),OFFSET('Water Data'!$I$9,0,10*ROW('Water Data'!I77)),NA())</f>
        <v>#N/A</v>
      </c>
      <c r="V83" s="95" t="e">
        <f ca="true">+IF(AND(ISNUMBER(OFFSET('Sanitation Data'!$D$4,0,10*ROW('Sanitation Data'!D77))),'Data Summary'!CK83="Yes"),100-OFFSET('Sanitation Data'!$D$4,0,10*ROW('Sanitation Data'!D77)),NA())</f>
        <v>#N/A</v>
      </c>
      <c r="W83" s="95" t="e">
        <f ca="true">+IF(AND(ISNUMBER(OFFSET('Sanitation Data'!$D$6,0,10*ROW('Sanitation Data'!D77))),'Data Summary'!CL83="Yes"),OFFSET('Sanitation Data'!$D$6,0,10*ROW('Sanitation Data'!D77)),NA())</f>
        <v>#N/A</v>
      </c>
      <c r="X83" s="95" t="e">
        <f ca="true">+IF(AND(ISNUMBER(OFFSET('Sanitation Data'!$D$10,0,10*ROW('Sanitation Data'!D77))),'Data Summary'!CM83="Yes"),OFFSET('Sanitation Data'!$D$10,0,10*ROW('Sanitation Data'!D77)),NA())</f>
        <v>#N/A</v>
      </c>
      <c r="Y83" s="95" t="e">
        <f ca="true">+IF(AND(ISNUMBER(OFFSET('Sanitation Data'!$D$11,0,10*ROW('Sanitation Data'!D77))),'Data Summary'!CN83="Yes"),OFFSET('Sanitation Data'!$D$11,0,10*ROW('Sanitation Data'!D77)),NA())</f>
        <v>#N/A</v>
      </c>
      <c r="Z83" s="95" t="e">
        <f ca="true">+IF(AND(ISNUMBER(OFFSET('Sanitation Data'!$D$12,0,10*ROW('Sanitation Data'!D77))),'Data Summary'!CO83="Yes"),OFFSET('Sanitation Data'!$D$12,0,10*ROW('Sanitation Data'!D77)),NA())</f>
        <v>#N/A</v>
      </c>
      <c r="AA83" s="95" t="e">
        <f ca="true">+IF(AND(ISNUMBER(OFFSET('Sanitation Data'!$E$4,0,10*ROW('Sanitation Data'!E77))),'Data Summary'!CP83="Yes"),100-OFFSET('Sanitation Data'!$E$4,0,10*ROW('Sanitation Data'!E77)),NA())</f>
        <v>#N/A</v>
      </c>
      <c r="AB83" s="95" t="e">
        <f ca="true">+IF(AND(ISNUMBER(OFFSET('Sanitation Data'!$E$6,0,10*ROW('Sanitation Data'!E77))),'Data Summary'!CQ83="Yes"),OFFSET('Sanitation Data'!$E$6,0,10*ROW('Sanitation Data'!E77)),NA())</f>
        <v>#N/A</v>
      </c>
      <c r="AC83" s="95" t="e">
        <f ca="true">+IF(AND(ISNUMBER(OFFSET('Sanitation Data'!$E$10,0,10*ROW('Sanitation Data'!E77))),'Data Summary'!CR83="Yes"),OFFSET('Sanitation Data'!$E$10,0,10*ROW('Sanitation Data'!E77)),NA())</f>
        <v>#N/A</v>
      </c>
      <c r="AD83" s="95" t="e">
        <f ca="true">+IF(AND(ISNUMBER(OFFSET('Sanitation Data'!$E$11,0,10*ROW('Sanitation Data'!E77))),'Data Summary'!CS83="Yes"),OFFSET('Sanitation Data'!$E$11,0,10*ROW('Sanitation Data'!E77)),NA())</f>
        <v>#N/A</v>
      </c>
      <c r="AE83" s="95" t="e">
        <f ca="true">+IF(AND(ISNUMBER(OFFSET('Sanitation Data'!$E$12,0,10*ROW('Sanitation Data'!E77))),'Data Summary'!CT83="Yes"),OFFSET('Sanitation Data'!$E$12,0,10*ROW('Sanitation Data'!E77)),NA())</f>
        <v>#N/A</v>
      </c>
      <c r="AF83" s="95" t="e">
        <f ca="true">+IF(AND(ISNUMBER(OFFSET('Sanitation Data'!$F$4,0,10*ROW('Sanitation Data'!F77))),'Data Summary'!CU83="Yes"),100-OFFSET('Sanitation Data'!$F$4,0,10*ROW('Sanitation Data'!F77)),NA())</f>
        <v>#N/A</v>
      </c>
      <c r="AG83" s="95" t="e">
        <f ca="true">+IF(AND(ISNUMBER(OFFSET('Sanitation Data'!$F$6,0,10*ROW('Sanitation Data'!F77))),'Data Summary'!CV83="Yes"),OFFSET('Sanitation Data'!$F$6,0,10*ROW('Sanitation Data'!F77)),NA())</f>
        <v>#N/A</v>
      </c>
      <c r="AH83" s="95" t="e">
        <f ca="true">+IF(AND(ISNUMBER(OFFSET('Sanitation Data'!$F$10,0,10*ROW('Sanitation Data'!F77))),'Data Summary'!CW83="Yes"),OFFSET('Sanitation Data'!$F$10,0,10*ROW('Sanitation Data'!F77)),NA())</f>
        <v>#N/A</v>
      </c>
      <c r="AI83" s="95" t="e">
        <f ca="true">+IF(AND(ISNUMBER(OFFSET('Sanitation Data'!$F$11,0,10*ROW('Sanitation Data'!F77))),'Data Summary'!CX83="Yes"),OFFSET('Sanitation Data'!$F$11,0,10*ROW('Sanitation Data'!F77)),NA())</f>
        <v>#N/A</v>
      </c>
      <c r="AJ83" s="95" t="e">
        <f ca="true">+IF(AND(ISNUMBER(OFFSET('Sanitation Data'!$F$12,0,10*ROW('Sanitation Data'!F77))),'Data Summary'!CY83="Yes"),OFFSET('Sanitation Data'!$F$12,0,10*ROW('Sanitation Data'!F77)),NA())</f>
        <v>#N/A</v>
      </c>
      <c r="AK83" s="95" t="e">
        <f ca="true">+IF(AND(ISNUMBER(OFFSET('Sanitation Data'!$G$4,0,10*ROW('Sanitation Data'!G77))),'Data Summary'!CZ83="Yes"),100-OFFSET('Sanitation Data'!$G$4,0,10*ROW('Sanitation Data'!G77)),NA())</f>
        <v>#N/A</v>
      </c>
      <c r="AL83" s="95" t="e">
        <f ca="true">+IF(AND(ISNUMBER(OFFSET('Sanitation Data'!$G$6,0,10*ROW('Sanitation Data'!G77))),'Data Summary'!DA83="Yes"),OFFSET('Sanitation Data'!$G$6,0,10*ROW('Sanitation Data'!G77)),NA())</f>
        <v>#N/A</v>
      </c>
      <c r="AM83" s="95" t="e">
        <f ca="true">+IF(AND(ISNUMBER(OFFSET('Sanitation Data'!$G$10,0,10*ROW('Sanitation Data'!G77))),'Data Summary'!DB83="Yes"),OFFSET('Sanitation Data'!$G$10,0,10*ROW('Sanitation Data'!G77)),NA())</f>
        <v>#N/A</v>
      </c>
      <c r="AN83" s="95" t="e">
        <f ca="true">+IF(AND(ISNUMBER(OFFSET('Sanitation Data'!$G$11,0,10*ROW('Sanitation Data'!G77))),'Data Summary'!DC83="Yes"),OFFSET('Sanitation Data'!$G$11,0,10*ROW('Sanitation Data'!G77)),NA())</f>
        <v>#N/A</v>
      </c>
      <c r="AO83" s="95" t="e">
        <f ca="true">+IF(AND(ISNUMBER(OFFSET('Sanitation Data'!$G$12,0,10*ROW('Sanitation Data'!G77))),'Data Summary'!DD83="Yes"),OFFSET('Sanitation Data'!$G$12,0,10*ROW('Sanitation Data'!G77)),NA())</f>
        <v>#N/A</v>
      </c>
      <c r="AP83" s="95" t="e">
        <f ca="true">+IF(AND(ISNUMBER(OFFSET('Sanitation Data'!$H$4,0,10*ROW('Sanitation Data'!H77))),'Data Summary'!DE83="Yes"),100-OFFSET('Sanitation Data'!$H$4,0,10*ROW('Sanitation Data'!H77)),NA())</f>
        <v>#N/A</v>
      </c>
      <c r="AQ83" s="95" t="e">
        <f ca="true">+IF(AND(ISNUMBER(OFFSET('Sanitation Data'!$H$6,0,10*ROW('Sanitation Data'!H77))),'Data Summary'!DF83="Yes"),OFFSET('Sanitation Data'!$H$6,0,10*ROW('Sanitation Data'!H77)),NA())</f>
        <v>#N/A</v>
      </c>
      <c r="AR83" s="95" t="e">
        <f ca="true">+IF(AND(ISNUMBER(OFFSET('Sanitation Data'!$H$10,0,10*ROW('Sanitation Data'!H77))),'Data Summary'!DG83="Yes"),OFFSET('Sanitation Data'!$H$10,0,10*ROW('Sanitation Data'!H77)),NA())</f>
        <v>#N/A</v>
      </c>
      <c r="AS83" s="95" t="e">
        <f ca="true">+IF(AND(ISNUMBER(OFFSET('Sanitation Data'!$H$11,0,10*ROW('Sanitation Data'!H77))),'Data Summary'!DH83="Yes"),OFFSET('Sanitation Data'!$H$11,0,10*ROW('Sanitation Data'!H77)),NA())</f>
        <v>#N/A</v>
      </c>
      <c r="AT83" s="95" t="e">
        <f ca="true">+IF(AND(ISNUMBER(OFFSET('Sanitation Data'!$H$12,0,10*ROW('Sanitation Data'!H77))),'Data Summary'!DI83="Yes"),OFFSET('Sanitation Data'!$H$12,0,10*ROW('Sanitation Data'!H77)),NA())</f>
        <v>#N/A</v>
      </c>
      <c r="AU83" s="95" t="e">
        <f ca="true">+IF(AND(ISNUMBER(OFFSET('Sanitation Data'!$I$4,0,10*ROW('Sanitation Data'!I77))),'Data Summary'!DJ83="Yes"),100-OFFSET('Sanitation Data'!$I$4,0,10*ROW('Sanitation Data'!I77)),NA())</f>
        <v>#N/A</v>
      </c>
      <c r="AV83" s="95" t="e">
        <f ca="true">+IF(AND(ISNUMBER(OFFSET('Sanitation Data'!$I$6,0,10*ROW('Sanitation Data'!I77))),'Data Summary'!DK83="Yes"),OFFSET('Sanitation Data'!$I$6,0,10*ROW('Sanitation Data'!I77)),NA())</f>
        <v>#N/A</v>
      </c>
      <c r="AW83" s="95" t="e">
        <f ca="true">+IF(AND(ISNUMBER(OFFSET('Sanitation Data'!$I$10,0,10*ROW('Sanitation Data'!I77))),'Data Summary'!DL83="Yes"),OFFSET('Sanitation Data'!$I$10,0,10*ROW('Sanitation Data'!I77)),NA())</f>
        <v>#N/A</v>
      </c>
      <c r="AX83" s="95" t="e">
        <f ca="true">+IF(AND(ISNUMBER(OFFSET('Sanitation Data'!$I$11,0,10*ROW('Sanitation Data'!I77))),'Data Summary'!DM83="Yes"),OFFSET('Sanitation Data'!$I$11,0,10*ROW('Sanitation Data'!I77)),NA())</f>
        <v>#N/A</v>
      </c>
      <c r="AY83" s="95" t="e">
        <f ca="true">+IF(AND(ISNUMBER(OFFSET('Sanitation Data'!$I$12,0,10*ROW('Sanitation Data'!I77))),'Data Summary'!DN83="Yes"),OFFSET('Sanitation Data'!$I$12,0,10*ROW('Sanitation Data'!I77)),NA())</f>
        <v>#N/A</v>
      </c>
      <c r="AZ83" s="96" t="e">
        <f ca="true">+IF(AND(ISNUMBER(OFFSET('Hygiene Data'!$D$5,0,10*ROW('Hygiene Data'!D77))),'Data Summary'!DO83="Yes"),OFFSET('Hygiene Data'!$D$5,0,10*ROW('Hygiene Data'!D77)),NA())</f>
        <v>#N/A</v>
      </c>
      <c r="BA83" s="96" t="e">
        <f ca="true">+IF(AND(ISNUMBER(OFFSET('Hygiene Data'!$D$7,0,10*ROW('Hygiene Data'!D77))),'Data Summary'!DP83="Yes"),OFFSET('Hygiene Data'!$D$7,0,10*ROW('Hygiene Data'!D77)),NA())</f>
        <v>#N/A</v>
      </c>
      <c r="BB83" s="96" t="e">
        <f ca="true">+IF(AND(ISNUMBER(OFFSET('Hygiene Data'!$D$9,0,10*ROW('Hygiene Data'!D77))),'Data Summary'!DQ83="Yes"),OFFSET('Hygiene Data'!$D$9,0,10*ROW('Hygiene Data'!D77)),NA())</f>
        <v>#N/A</v>
      </c>
      <c r="BC83" s="96" t="e">
        <f ca="true">+IF(AND(ISNUMBER(OFFSET('Hygiene Data'!$E$5,0,10*ROW('Hygiene Data'!E77))),'Data Summary'!DR83="Yes"),OFFSET('Hygiene Data'!$E$5,0,10*ROW('Hygiene Data'!E77)),NA())</f>
        <v>#N/A</v>
      </c>
      <c r="BD83" s="96" t="e">
        <f ca="true">+IF(AND(ISNUMBER(OFFSET('Hygiene Data'!$E$7,0,10*ROW('Hygiene Data'!E77))),'Data Summary'!DS83="Yes"),OFFSET('Hygiene Data'!$E$7,0,10*ROW('Hygiene Data'!E77)),NA())</f>
        <v>#N/A</v>
      </c>
      <c r="BE83" s="96" t="e">
        <f ca="true">+IF(AND(ISNUMBER(OFFSET('Hygiene Data'!$E$9,0,10*ROW('Hygiene Data'!E77))),'Data Summary'!DT83="Yes"),OFFSET('Hygiene Data'!$E$9,0,10*ROW('Hygiene Data'!E77)),NA())</f>
        <v>#N/A</v>
      </c>
      <c r="BF83" s="96" t="e">
        <f ca="true">+IF(AND(ISNUMBER(OFFSET('Hygiene Data'!$F$5,0,10*ROW('Hygiene Data'!F77))),'Data Summary'!DU83="Yes"),OFFSET('Hygiene Data'!$F$5,0,10*ROW('Hygiene Data'!F77)),NA())</f>
        <v>#N/A</v>
      </c>
      <c r="BG83" s="96" t="e">
        <f ca="true">+IF(AND(ISNUMBER(OFFSET('Hygiene Data'!$F$7,0,10*ROW('Hygiene Data'!F77))),'Data Summary'!DV83="Yes"),OFFSET('Hygiene Data'!$F$7,0,10*ROW('Hygiene Data'!F77)),NA())</f>
        <v>#N/A</v>
      </c>
      <c r="BH83" s="96" t="e">
        <f ca="true">+IF(AND(ISNUMBER(OFFSET('Hygiene Data'!$F$9,0,10*ROW('Hygiene Data'!F77))),'Data Summary'!DW83="Yes"),OFFSET('Hygiene Data'!$F$9,0,10*ROW('Hygiene Data'!F77)),NA())</f>
        <v>#N/A</v>
      </c>
      <c r="BI83" s="96" t="e">
        <f ca="true">+IF(AND(ISNUMBER(OFFSET('Hygiene Data'!$G$5,0,10*ROW('Hygiene Data'!G77))),'Data Summary'!DX83="Yes"),OFFSET('Hygiene Data'!$G$5,0,10*ROW('Hygiene Data'!G77)),NA())</f>
        <v>#N/A</v>
      </c>
      <c r="BJ83" s="96" t="e">
        <f ca="true">+IF(AND(ISNUMBER(OFFSET('Hygiene Data'!$G$7,0,10*ROW('Hygiene Data'!G77))),'Data Summary'!DY83="Yes"),OFFSET('Hygiene Data'!$G$7,0,10*ROW('Hygiene Data'!G77)),NA())</f>
        <v>#N/A</v>
      </c>
      <c r="BK83" s="96" t="e">
        <f ca="true">+IF(AND(ISNUMBER(OFFSET('Hygiene Data'!$G$9,0,10*ROW('Hygiene Data'!G77))),'Data Summary'!DZ83="Yes"),OFFSET('Hygiene Data'!$G$9,0,10*ROW('Hygiene Data'!G77)),NA())</f>
        <v>#N/A</v>
      </c>
      <c r="BL83" s="96" t="e">
        <f ca="true">+IF(AND(ISNUMBER(OFFSET('Hygiene Data'!$H$5,0,10*ROW('Hygiene Data'!H77))),'Data Summary'!EA83="Yes"),OFFSET('Hygiene Data'!$H$5,0,10*ROW('Hygiene Data'!H77)),NA())</f>
        <v>#N/A</v>
      </c>
      <c r="BM83" s="96" t="e">
        <f ca="true">+IF(AND(ISNUMBER(OFFSET('Hygiene Data'!$H$7,0,10*ROW('Hygiene Data'!H77))),'Data Summary'!EB83="Yes"),OFFSET('Hygiene Data'!$H$7,0,10*ROW('Hygiene Data'!H77)),NA())</f>
        <v>#N/A</v>
      </c>
      <c r="BN83" s="96" t="e">
        <f ca="true">+IF(AND(ISNUMBER(OFFSET('Hygiene Data'!$H$9,0,10*ROW('Hygiene Data'!H77))),'Data Summary'!EC83="Yes"),OFFSET('Hygiene Data'!$H$9,0,10*ROW('Hygiene Data'!H77)),NA())</f>
        <v>#N/A</v>
      </c>
      <c r="BO83" s="96" t="e">
        <f ca="true">+IF(AND(ISNUMBER(OFFSET('Hygiene Data'!$I$5,0,10*ROW('Hygiene Data'!I77))),'Data Summary'!ED83="Yes"),OFFSET('Hygiene Data'!$I$5,0,10*ROW('Hygiene Data'!I77)),NA())</f>
        <v>#N/A</v>
      </c>
      <c r="BP83" s="96" t="e">
        <f ca="true">+IF(AND(ISNUMBER(OFFSET('Hygiene Data'!$I$7,0,10*ROW('Hygiene Data'!I77))),'Data Summary'!EE83="Yes"),OFFSET('Hygiene Data'!$I$7,0,10*ROW('Hygiene Data'!I77)),NA())</f>
        <v>#N/A</v>
      </c>
      <c r="BQ83" s="96" t="e">
        <f ca="true">+IF(AND(ISNUMBER(OFFSET('Hygiene Data'!$I$9,0,10*ROW('Hygiene Data'!I77))),'Data Summary'!EF83="Yes"),OFFSET('Hygiene Data'!$I$9,0,10*ROW('Hygiene Data'!I77)),NA())</f>
        <v>#N/A</v>
      </c>
    </row>
    <row xmlns:x14ac="http://schemas.microsoft.com/office/spreadsheetml/2009/9/ac" r="84" x14ac:dyDescent="0.2">
      <c r="A84" s="330" t="e">
        <f ca="true">+RIGHT('Data Summary'!A84,LEN('Data Summary'!A84)-9)</f>
        <v>#VALUE!</v>
      </c>
      <c r="B84" s="37" t="str">
        <f ca="true">+IF(ISTEXT('Data Summary'!B84),'Data Summary'!B84,"")</f>
        <v/>
      </c>
      <c r="C84" s="329" t="e">
        <f ca="true">+VALUE('Data Summary'!C84)</f>
        <v>#VALUE!</v>
      </c>
      <c r="D84" s="94" t="e">
        <f ca="true">+IF(AND(ISNUMBER(OFFSET('Water Data'!$D$4,0,10*ROW('Water Data'!D78))),'Data Summary'!BS84="Yes"),100-OFFSET('Water Data'!$D$4,0,10*ROW('Water Data'!D78)),NA())</f>
        <v>#N/A</v>
      </c>
      <c r="E84" s="94" t="e">
        <f ca="true">+IF(AND(ISNUMBER(OFFSET('Water Data'!$D$6,0,10*ROW('Water Data'!D78))),'Data Summary'!BT84="Yes"),OFFSET('Water Data'!$D$6,0,10*ROW('Water Data'!D78)),NA())</f>
        <v>#N/A</v>
      </c>
      <c r="F84" s="94" t="e">
        <f ca="true">+IF(AND(ISNUMBER(OFFSET('Water Data'!$D$9,0,10*ROW('Water Data'!D78))),'Data Summary'!BU84="Yes"),OFFSET('Water Data'!$D$9,0,10*ROW('Water Data'!D78)),NA())</f>
        <v>#N/A</v>
      </c>
      <c r="G84" s="94" t="e">
        <f ca="true">+IF(AND(ISNUMBER(OFFSET('Water Data'!$E$4,0,10*ROW('Water Data'!E78))),'Data Summary'!BV84="Yes"),100-OFFSET('Water Data'!$E$4,0,10*ROW('Water Data'!E78)),NA())</f>
        <v>#N/A</v>
      </c>
      <c r="H84" s="94" t="e">
        <f ca="true">+IF(AND(ISNUMBER(OFFSET('Water Data'!$E$6,0,10*ROW('Water Data'!E78))),'Data Summary'!BW84="Yes"),OFFSET('Water Data'!$E$6,0,10*ROW('Water Data'!E78)),NA())</f>
        <v>#N/A</v>
      </c>
      <c r="I84" s="94" t="e">
        <f ca="true">+IF(AND(ISNUMBER(OFFSET('Water Data'!$E$9,0,10*ROW('Water Data'!E78))),'Data Summary'!BX84="Yes"),OFFSET('Water Data'!$E$9,0,10*ROW('Water Data'!E78)),NA())</f>
        <v>#N/A</v>
      </c>
      <c r="J84" s="94" t="e">
        <f ca="true">+IF(AND(ISNUMBER(OFFSET('Water Data'!$F$4,0,10*ROW('Water Data'!F78))),'Data Summary'!BY84="Yes"),100-OFFSET('Water Data'!$F$4,0,10*ROW('Water Data'!F78)),NA())</f>
        <v>#N/A</v>
      </c>
      <c r="K84" s="94" t="e">
        <f ca="true">+IF(AND(ISNUMBER(OFFSET('Water Data'!$F$6,0,10*ROW('Water Data'!F78))),'Data Summary'!BZ84="Yes"),OFFSET('Water Data'!$F$6,0,10*ROW('Water Data'!F78)),NA())</f>
        <v>#N/A</v>
      </c>
      <c r="L84" s="94" t="e">
        <f ca="true">+IF(AND(ISNUMBER(OFFSET('Water Data'!$F$9,0,10*ROW('Water Data'!F78))),'Data Summary'!CA84="Yes"),OFFSET('Water Data'!$F$9,0,10*ROW('Water Data'!F78)),NA())</f>
        <v>#N/A</v>
      </c>
      <c r="M84" s="94" t="e">
        <f ca="true">+IF(AND(ISNUMBER(OFFSET('Water Data'!$G$4,0,10*ROW('Water Data'!G78))),'Data Summary'!CB84="Yes"),100-OFFSET('Water Data'!$G$4,0,10*ROW('Water Data'!G78)),NA())</f>
        <v>#N/A</v>
      </c>
      <c r="N84" s="94" t="e">
        <f ca="true">+IF(AND(ISNUMBER(OFFSET('Water Data'!$G$6,0,10*ROW('Water Data'!G78))),'Data Summary'!CC84="Yes"),OFFSET('Water Data'!$G$6,0,10*ROW('Water Data'!G78)),NA())</f>
        <v>#N/A</v>
      </c>
      <c r="O84" s="94" t="e">
        <f ca="true">+IF(AND(ISNUMBER(OFFSET('Water Data'!$G$9,0,10*ROW('Water Data'!G78))),'Data Summary'!CD84="Yes"),OFFSET('Water Data'!$G$9,0,10*ROW('Water Data'!G78)),NA())</f>
        <v>#N/A</v>
      </c>
      <c r="P84" s="94" t="e">
        <f ca="true">+IF(AND(ISNUMBER(OFFSET('Water Data'!$H$4,0,10*ROW('Water Data'!H78))),'Data Summary'!CE84="Yes"),100-OFFSET('Water Data'!$H$4,0,10*ROW('Water Data'!H78)),NA())</f>
        <v>#N/A</v>
      </c>
      <c r="Q84" s="94" t="e">
        <f ca="true">+IF(AND(ISNUMBER(OFFSET('Water Data'!$H$6,0,10*ROW('Water Data'!H78))),'Data Summary'!CF84="Yes"),OFFSET('Water Data'!$H$6,0,10*ROW('Water Data'!H78)),NA())</f>
        <v>#N/A</v>
      </c>
      <c r="R84" s="94" t="e">
        <f ca="true">+IF(AND(ISNUMBER(OFFSET('Water Data'!$H$9,0,10*ROW('Water Data'!H78))),'Data Summary'!CG84="Yes"),OFFSET('Water Data'!$H$9,0,10*ROW('Water Data'!H78)),NA())</f>
        <v>#N/A</v>
      </c>
      <c r="S84" s="94" t="e">
        <f ca="true">+IF(AND(ISNUMBER(OFFSET('Water Data'!$I$4,0,10*ROW('Water Data'!I78))),'Data Summary'!CH84="Yes"),100-OFFSET('Water Data'!$I$4,0,10*ROW('Water Data'!I78)),NA())</f>
        <v>#N/A</v>
      </c>
      <c r="T84" s="94" t="e">
        <f ca="true">+IF(AND(ISNUMBER(OFFSET('Water Data'!$I$6,0,10*ROW('Water Data'!I78))),'Data Summary'!CI84="Yes"),OFFSET('Water Data'!$I$6,0,10*ROW('Water Data'!I78)),NA())</f>
        <v>#N/A</v>
      </c>
      <c r="U84" s="94" t="e">
        <f ca="true">+IF(AND(ISNUMBER(OFFSET('Water Data'!$I$9,0,10*ROW('Water Data'!I78))),'Data Summary'!CJ84="Yes"),OFFSET('Water Data'!$I$9,0,10*ROW('Water Data'!I78)),NA())</f>
        <v>#N/A</v>
      </c>
      <c r="V84" s="95" t="e">
        <f ca="true">+IF(AND(ISNUMBER(OFFSET('Sanitation Data'!$D$4,0,10*ROW('Sanitation Data'!D78))),'Data Summary'!CK84="Yes"),100-OFFSET('Sanitation Data'!$D$4,0,10*ROW('Sanitation Data'!D78)),NA())</f>
        <v>#N/A</v>
      </c>
      <c r="W84" s="95" t="e">
        <f ca="true">+IF(AND(ISNUMBER(OFFSET('Sanitation Data'!$D$6,0,10*ROW('Sanitation Data'!D78))),'Data Summary'!CL84="Yes"),OFFSET('Sanitation Data'!$D$6,0,10*ROW('Sanitation Data'!D78)),NA())</f>
        <v>#N/A</v>
      </c>
      <c r="X84" s="95" t="e">
        <f ca="true">+IF(AND(ISNUMBER(OFFSET('Sanitation Data'!$D$10,0,10*ROW('Sanitation Data'!D78))),'Data Summary'!CM84="Yes"),OFFSET('Sanitation Data'!$D$10,0,10*ROW('Sanitation Data'!D78)),NA())</f>
        <v>#N/A</v>
      </c>
      <c r="Y84" s="95" t="e">
        <f ca="true">+IF(AND(ISNUMBER(OFFSET('Sanitation Data'!$D$11,0,10*ROW('Sanitation Data'!D78))),'Data Summary'!CN84="Yes"),OFFSET('Sanitation Data'!$D$11,0,10*ROW('Sanitation Data'!D78)),NA())</f>
        <v>#N/A</v>
      </c>
      <c r="Z84" s="95" t="e">
        <f ca="true">+IF(AND(ISNUMBER(OFFSET('Sanitation Data'!$D$12,0,10*ROW('Sanitation Data'!D78))),'Data Summary'!CO84="Yes"),OFFSET('Sanitation Data'!$D$12,0,10*ROW('Sanitation Data'!D78)),NA())</f>
        <v>#N/A</v>
      </c>
      <c r="AA84" s="95" t="e">
        <f ca="true">+IF(AND(ISNUMBER(OFFSET('Sanitation Data'!$E$4,0,10*ROW('Sanitation Data'!E78))),'Data Summary'!CP84="Yes"),100-OFFSET('Sanitation Data'!$E$4,0,10*ROW('Sanitation Data'!E78)),NA())</f>
        <v>#N/A</v>
      </c>
      <c r="AB84" s="95" t="e">
        <f ca="true">+IF(AND(ISNUMBER(OFFSET('Sanitation Data'!$E$6,0,10*ROW('Sanitation Data'!E78))),'Data Summary'!CQ84="Yes"),OFFSET('Sanitation Data'!$E$6,0,10*ROW('Sanitation Data'!E78)),NA())</f>
        <v>#N/A</v>
      </c>
      <c r="AC84" s="95" t="e">
        <f ca="true">+IF(AND(ISNUMBER(OFFSET('Sanitation Data'!$E$10,0,10*ROW('Sanitation Data'!E78))),'Data Summary'!CR84="Yes"),OFFSET('Sanitation Data'!$E$10,0,10*ROW('Sanitation Data'!E78)),NA())</f>
        <v>#N/A</v>
      </c>
      <c r="AD84" s="95" t="e">
        <f ca="true">+IF(AND(ISNUMBER(OFFSET('Sanitation Data'!$E$11,0,10*ROW('Sanitation Data'!E78))),'Data Summary'!CS84="Yes"),OFFSET('Sanitation Data'!$E$11,0,10*ROW('Sanitation Data'!E78)),NA())</f>
        <v>#N/A</v>
      </c>
      <c r="AE84" s="95" t="e">
        <f ca="true">+IF(AND(ISNUMBER(OFFSET('Sanitation Data'!$E$12,0,10*ROW('Sanitation Data'!E78))),'Data Summary'!CT84="Yes"),OFFSET('Sanitation Data'!$E$12,0,10*ROW('Sanitation Data'!E78)),NA())</f>
        <v>#N/A</v>
      </c>
      <c r="AF84" s="95" t="e">
        <f ca="true">+IF(AND(ISNUMBER(OFFSET('Sanitation Data'!$F$4,0,10*ROW('Sanitation Data'!F78))),'Data Summary'!CU84="Yes"),100-OFFSET('Sanitation Data'!$F$4,0,10*ROW('Sanitation Data'!F78)),NA())</f>
        <v>#N/A</v>
      </c>
      <c r="AG84" s="95" t="e">
        <f ca="true">+IF(AND(ISNUMBER(OFFSET('Sanitation Data'!$F$6,0,10*ROW('Sanitation Data'!F78))),'Data Summary'!CV84="Yes"),OFFSET('Sanitation Data'!$F$6,0,10*ROW('Sanitation Data'!F78)),NA())</f>
        <v>#N/A</v>
      </c>
      <c r="AH84" s="95" t="e">
        <f ca="true">+IF(AND(ISNUMBER(OFFSET('Sanitation Data'!$F$10,0,10*ROW('Sanitation Data'!F78))),'Data Summary'!CW84="Yes"),OFFSET('Sanitation Data'!$F$10,0,10*ROW('Sanitation Data'!F78)),NA())</f>
        <v>#N/A</v>
      </c>
      <c r="AI84" s="95" t="e">
        <f ca="true">+IF(AND(ISNUMBER(OFFSET('Sanitation Data'!$F$11,0,10*ROW('Sanitation Data'!F78))),'Data Summary'!CX84="Yes"),OFFSET('Sanitation Data'!$F$11,0,10*ROW('Sanitation Data'!F78)),NA())</f>
        <v>#N/A</v>
      </c>
      <c r="AJ84" s="95" t="e">
        <f ca="true">+IF(AND(ISNUMBER(OFFSET('Sanitation Data'!$F$12,0,10*ROW('Sanitation Data'!F78))),'Data Summary'!CY84="Yes"),OFFSET('Sanitation Data'!$F$12,0,10*ROW('Sanitation Data'!F78)),NA())</f>
        <v>#N/A</v>
      </c>
      <c r="AK84" s="95" t="e">
        <f ca="true">+IF(AND(ISNUMBER(OFFSET('Sanitation Data'!$G$4,0,10*ROW('Sanitation Data'!G78))),'Data Summary'!CZ84="Yes"),100-OFFSET('Sanitation Data'!$G$4,0,10*ROW('Sanitation Data'!G78)),NA())</f>
        <v>#N/A</v>
      </c>
      <c r="AL84" s="95" t="e">
        <f ca="true">+IF(AND(ISNUMBER(OFFSET('Sanitation Data'!$G$6,0,10*ROW('Sanitation Data'!G78))),'Data Summary'!DA84="Yes"),OFFSET('Sanitation Data'!$G$6,0,10*ROW('Sanitation Data'!G78)),NA())</f>
        <v>#N/A</v>
      </c>
      <c r="AM84" s="95" t="e">
        <f ca="true">+IF(AND(ISNUMBER(OFFSET('Sanitation Data'!$G$10,0,10*ROW('Sanitation Data'!G78))),'Data Summary'!DB84="Yes"),OFFSET('Sanitation Data'!$G$10,0,10*ROW('Sanitation Data'!G78)),NA())</f>
        <v>#N/A</v>
      </c>
      <c r="AN84" s="95" t="e">
        <f ca="true">+IF(AND(ISNUMBER(OFFSET('Sanitation Data'!$G$11,0,10*ROW('Sanitation Data'!G78))),'Data Summary'!DC84="Yes"),OFFSET('Sanitation Data'!$G$11,0,10*ROW('Sanitation Data'!G78)),NA())</f>
        <v>#N/A</v>
      </c>
      <c r="AO84" s="95" t="e">
        <f ca="true">+IF(AND(ISNUMBER(OFFSET('Sanitation Data'!$G$12,0,10*ROW('Sanitation Data'!G78))),'Data Summary'!DD84="Yes"),OFFSET('Sanitation Data'!$G$12,0,10*ROW('Sanitation Data'!G78)),NA())</f>
        <v>#N/A</v>
      </c>
      <c r="AP84" s="95" t="e">
        <f ca="true">+IF(AND(ISNUMBER(OFFSET('Sanitation Data'!$H$4,0,10*ROW('Sanitation Data'!H78))),'Data Summary'!DE84="Yes"),100-OFFSET('Sanitation Data'!$H$4,0,10*ROW('Sanitation Data'!H78)),NA())</f>
        <v>#N/A</v>
      </c>
      <c r="AQ84" s="95" t="e">
        <f ca="true">+IF(AND(ISNUMBER(OFFSET('Sanitation Data'!$H$6,0,10*ROW('Sanitation Data'!H78))),'Data Summary'!DF84="Yes"),OFFSET('Sanitation Data'!$H$6,0,10*ROW('Sanitation Data'!H78)),NA())</f>
        <v>#N/A</v>
      </c>
      <c r="AR84" s="95" t="e">
        <f ca="true">+IF(AND(ISNUMBER(OFFSET('Sanitation Data'!$H$10,0,10*ROW('Sanitation Data'!H78))),'Data Summary'!DG84="Yes"),OFFSET('Sanitation Data'!$H$10,0,10*ROW('Sanitation Data'!H78)),NA())</f>
        <v>#N/A</v>
      </c>
      <c r="AS84" s="95" t="e">
        <f ca="true">+IF(AND(ISNUMBER(OFFSET('Sanitation Data'!$H$11,0,10*ROW('Sanitation Data'!H78))),'Data Summary'!DH84="Yes"),OFFSET('Sanitation Data'!$H$11,0,10*ROW('Sanitation Data'!H78)),NA())</f>
        <v>#N/A</v>
      </c>
      <c r="AT84" s="95" t="e">
        <f ca="true">+IF(AND(ISNUMBER(OFFSET('Sanitation Data'!$H$12,0,10*ROW('Sanitation Data'!H78))),'Data Summary'!DI84="Yes"),OFFSET('Sanitation Data'!$H$12,0,10*ROW('Sanitation Data'!H78)),NA())</f>
        <v>#N/A</v>
      </c>
      <c r="AU84" s="95" t="e">
        <f ca="true">+IF(AND(ISNUMBER(OFFSET('Sanitation Data'!$I$4,0,10*ROW('Sanitation Data'!I78))),'Data Summary'!DJ84="Yes"),100-OFFSET('Sanitation Data'!$I$4,0,10*ROW('Sanitation Data'!I78)),NA())</f>
        <v>#N/A</v>
      </c>
      <c r="AV84" s="95" t="e">
        <f ca="true">+IF(AND(ISNUMBER(OFFSET('Sanitation Data'!$I$6,0,10*ROW('Sanitation Data'!I78))),'Data Summary'!DK84="Yes"),OFFSET('Sanitation Data'!$I$6,0,10*ROW('Sanitation Data'!I78)),NA())</f>
        <v>#N/A</v>
      </c>
      <c r="AW84" s="95" t="e">
        <f ca="true">+IF(AND(ISNUMBER(OFFSET('Sanitation Data'!$I$10,0,10*ROW('Sanitation Data'!I78))),'Data Summary'!DL84="Yes"),OFFSET('Sanitation Data'!$I$10,0,10*ROW('Sanitation Data'!I78)),NA())</f>
        <v>#N/A</v>
      </c>
      <c r="AX84" s="95" t="e">
        <f ca="true">+IF(AND(ISNUMBER(OFFSET('Sanitation Data'!$I$11,0,10*ROW('Sanitation Data'!I78))),'Data Summary'!DM84="Yes"),OFFSET('Sanitation Data'!$I$11,0,10*ROW('Sanitation Data'!I78)),NA())</f>
        <v>#N/A</v>
      </c>
      <c r="AY84" s="95" t="e">
        <f ca="true">+IF(AND(ISNUMBER(OFFSET('Sanitation Data'!$I$12,0,10*ROW('Sanitation Data'!I78))),'Data Summary'!DN84="Yes"),OFFSET('Sanitation Data'!$I$12,0,10*ROW('Sanitation Data'!I78)),NA())</f>
        <v>#N/A</v>
      </c>
      <c r="AZ84" s="96" t="e">
        <f ca="true">+IF(AND(ISNUMBER(OFFSET('Hygiene Data'!$D$5,0,10*ROW('Hygiene Data'!D78))),'Data Summary'!DO84="Yes"),OFFSET('Hygiene Data'!$D$5,0,10*ROW('Hygiene Data'!D78)),NA())</f>
        <v>#N/A</v>
      </c>
      <c r="BA84" s="96" t="e">
        <f ca="true">+IF(AND(ISNUMBER(OFFSET('Hygiene Data'!$D$7,0,10*ROW('Hygiene Data'!D78))),'Data Summary'!DP84="Yes"),OFFSET('Hygiene Data'!$D$7,0,10*ROW('Hygiene Data'!D78)),NA())</f>
        <v>#N/A</v>
      </c>
      <c r="BB84" s="96" t="e">
        <f ca="true">+IF(AND(ISNUMBER(OFFSET('Hygiene Data'!$D$9,0,10*ROW('Hygiene Data'!D78))),'Data Summary'!DQ84="Yes"),OFFSET('Hygiene Data'!$D$9,0,10*ROW('Hygiene Data'!D78)),NA())</f>
        <v>#N/A</v>
      </c>
      <c r="BC84" s="96" t="e">
        <f ca="true">+IF(AND(ISNUMBER(OFFSET('Hygiene Data'!$E$5,0,10*ROW('Hygiene Data'!E78))),'Data Summary'!DR84="Yes"),OFFSET('Hygiene Data'!$E$5,0,10*ROW('Hygiene Data'!E78)),NA())</f>
        <v>#N/A</v>
      </c>
      <c r="BD84" s="96" t="e">
        <f ca="true">+IF(AND(ISNUMBER(OFFSET('Hygiene Data'!$E$7,0,10*ROW('Hygiene Data'!E78))),'Data Summary'!DS84="Yes"),OFFSET('Hygiene Data'!$E$7,0,10*ROW('Hygiene Data'!E78)),NA())</f>
        <v>#N/A</v>
      </c>
      <c r="BE84" s="96" t="e">
        <f ca="true">+IF(AND(ISNUMBER(OFFSET('Hygiene Data'!$E$9,0,10*ROW('Hygiene Data'!E78))),'Data Summary'!DT84="Yes"),OFFSET('Hygiene Data'!$E$9,0,10*ROW('Hygiene Data'!E78)),NA())</f>
        <v>#N/A</v>
      </c>
      <c r="BF84" s="96" t="e">
        <f ca="true">+IF(AND(ISNUMBER(OFFSET('Hygiene Data'!$F$5,0,10*ROW('Hygiene Data'!F78))),'Data Summary'!DU84="Yes"),OFFSET('Hygiene Data'!$F$5,0,10*ROW('Hygiene Data'!F78)),NA())</f>
        <v>#N/A</v>
      </c>
      <c r="BG84" s="96" t="e">
        <f ca="true">+IF(AND(ISNUMBER(OFFSET('Hygiene Data'!$F$7,0,10*ROW('Hygiene Data'!F78))),'Data Summary'!DV84="Yes"),OFFSET('Hygiene Data'!$F$7,0,10*ROW('Hygiene Data'!F78)),NA())</f>
        <v>#N/A</v>
      </c>
      <c r="BH84" s="96" t="e">
        <f ca="true">+IF(AND(ISNUMBER(OFFSET('Hygiene Data'!$F$9,0,10*ROW('Hygiene Data'!F78))),'Data Summary'!DW84="Yes"),OFFSET('Hygiene Data'!$F$9,0,10*ROW('Hygiene Data'!F78)),NA())</f>
        <v>#N/A</v>
      </c>
      <c r="BI84" s="96" t="e">
        <f ca="true">+IF(AND(ISNUMBER(OFFSET('Hygiene Data'!$G$5,0,10*ROW('Hygiene Data'!G78))),'Data Summary'!DX84="Yes"),OFFSET('Hygiene Data'!$G$5,0,10*ROW('Hygiene Data'!G78)),NA())</f>
        <v>#N/A</v>
      </c>
      <c r="BJ84" s="96" t="e">
        <f ca="true">+IF(AND(ISNUMBER(OFFSET('Hygiene Data'!$G$7,0,10*ROW('Hygiene Data'!G78))),'Data Summary'!DY84="Yes"),OFFSET('Hygiene Data'!$G$7,0,10*ROW('Hygiene Data'!G78)),NA())</f>
        <v>#N/A</v>
      </c>
      <c r="BK84" s="96" t="e">
        <f ca="true">+IF(AND(ISNUMBER(OFFSET('Hygiene Data'!$G$9,0,10*ROW('Hygiene Data'!G78))),'Data Summary'!DZ84="Yes"),OFFSET('Hygiene Data'!$G$9,0,10*ROW('Hygiene Data'!G78)),NA())</f>
        <v>#N/A</v>
      </c>
      <c r="BL84" s="96" t="e">
        <f ca="true">+IF(AND(ISNUMBER(OFFSET('Hygiene Data'!$H$5,0,10*ROW('Hygiene Data'!H78))),'Data Summary'!EA84="Yes"),OFFSET('Hygiene Data'!$H$5,0,10*ROW('Hygiene Data'!H78)),NA())</f>
        <v>#N/A</v>
      </c>
      <c r="BM84" s="96" t="e">
        <f ca="true">+IF(AND(ISNUMBER(OFFSET('Hygiene Data'!$H$7,0,10*ROW('Hygiene Data'!H78))),'Data Summary'!EB84="Yes"),OFFSET('Hygiene Data'!$H$7,0,10*ROW('Hygiene Data'!H78)),NA())</f>
        <v>#N/A</v>
      </c>
      <c r="BN84" s="96" t="e">
        <f ca="true">+IF(AND(ISNUMBER(OFFSET('Hygiene Data'!$H$9,0,10*ROW('Hygiene Data'!H78))),'Data Summary'!EC84="Yes"),OFFSET('Hygiene Data'!$H$9,0,10*ROW('Hygiene Data'!H78)),NA())</f>
        <v>#N/A</v>
      </c>
      <c r="BO84" s="96" t="e">
        <f ca="true">+IF(AND(ISNUMBER(OFFSET('Hygiene Data'!$I$5,0,10*ROW('Hygiene Data'!I78))),'Data Summary'!ED84="Yes"),OFFSET('Hygiene Data'!$I$5,0,10*ROW('Hygiene Data'!I78)),NA())</f>
        <v>#N/A</v>
      </c>
      <c r="BP84" s="96" t="e">
        <f ca="true">+IF(AND(ISNUMBER(OFFSET('Hygiene Data'!$I$7,0,10*ROW('Hygiene Data'!I78))),'Data Summary'!EE84="Yes"),OFFSET('Hygiene Data'!$I$7,0,10*ROW('Hygiene Data'!I78)),NA())</f>
        <v>#N/A</v>
      </c>
      <c r="BQ84" s="96" t="e">
        <f ca="true">+IF(AND(ISNUMBER(OFFSET('Hygiene Data'!$I$9,0,10*ROW('Hygiene Data'!I78))),'Data Summary'!EF84="Yes"),OFFSET('Hygiene Data'!$I$9,0,10*ROW('Hygiene Data'!I78)),NA())</f>
        <v>#N/A</v>
      </c>
    </row>
    <row xmlns:x14ac="http://schemas.microsoft.com/office/spreadsheetml/2009/9/ac" r="85" x14ac:dyDescent="0.2">
      <c r="A85" s="330" t="e">
        <f ca="true">+RIGHT('Data Summary'!A85,LEN('Data Summary'!A85)-9)</f>
        <v>#VALUE!</v>
      </c>
      <c r="B85" s="37" t="str">
        <f ca="true">+IF(ISTEXT('Data Summary'!B85),'Data Summary'!B85,"")</f>
        <v/>
      </c>
      <c r="C85" s="329" t="e">
        <f ca="true">+VALUE('Data Summary'!C85)</f>
        <v>#VALUE!</v>
      </c>
      <c r="D85" s="94" t="e">
        <f ca="true">+IF(AND(ISNUMBER(OFFSET('Water Data'!$D$4,0,10*ROW('Water Data'!D79))),'Data Summary'!BS85="Yes"),100-OFFSET('Water Data'!$D$4,0,10*ROW('Water Data'!D79)),NA())</f>
        <v>#N/A</v>
      </c>
      <c r="E85" s="94" t="e">
        <f ca="true">+IF(AND(ISNUMBER(OFFSET('Water Data'!$D$6,0,10*ROW('Water Data'!D79))),'Data Summary'!BT85="Yes"),OFFSET('Water Data'!$D$6,0,10*ROW('Water Data'!D79)),NA())</f>
        <v>#N/A</v>
      </c>
      <c r="F85" s="94" t="e">
        <f ca="true">+IF(AND(ISNUMBER(OFFSET('Water Data'!$D$9,0,10*ROW('Water Data'!D79))),'Data Summary'!BU85="Yes"),OFFSET('Water Data'!$D$9,0,10*ROW('Water Data'!D79)),NA())</f>
        <v>#N/A</v>
      </c>
      <c r="G85" s="94" t="e">
        <f ca="true">+IF(AND(ISNUMBER(OFFSET('Water Data'!$E$4,0,10*ROW('Water Data'!E79))),'Data Summary'!BV85="Yes"),100-OFFSET('Water Data'!$E$4,0,10*ROW('Water Data'!E79)),NA())</f>
        <v>#N/A</v>
      </c>
      <c r="H85" s="94" t="e">
        <f ca="true">+IF(AND(ISNUMBER(OFFSET('Water Data'!$E$6,0,10*ROW('Water Data'!E79))),'Data Summary'!BW85="Yes"),OFFSET('Water Data'!$E$6,0,10*ROW('Water Data'!E79)),NA())</f>
        <v>#N/A</v>
      </c>
      <c r="I85" s="94" t="e">
        <f ca="true">+IF(AND(ISNUMBER(OFFSET('Water Data'!$E$9,0,10*ROW('Water Data'!E79))),'Data Summary'!BX85="Yes"),OFFSET('Water Data'!$E$9,0,10*ROW('Water Data'!E79)),NA())</f>
        <v>#N/A</v>
      </c>
      <c r="J85" s="94" t="e">
        <f ca="true">+IF(AND(ISNUMBER(OFFSET('Water Data'!$F$4,0,10*ROW('Water Data'!F79))),'Data Summary'!BY85="Yes"),100-OFFSET('Water Data'!$F$4,0,10*ROW('Water Data'!F79)),NA())</f>
        <v>#N/A</v>
      </c>
      <c r="K85" s="94" t="e">
        <f ca="true">+IF(AND(ISNUMBER(OFFSET('Water Data'!$F$6,0,10*ROW('Water Data'!F79))),'Data Summary'!BZ85="Yes"),OFFSET('Water Data'!$F$6,0,10*ROW('Water Data'!F79)),NA())</f>
        <v>#N/A</v>
      </c>
      <c r="L85" s="94" t="e">
        <f ca="true">+IF(AND(ISNUMBER(OFFSET('Water Data'!$F$9,0,10*ROW('Water Data'!F79))),'Data Summary'!CA85="Yes"),OFFSET('Water Data'!$F$9,0,10*ROW('Water Data'!F79)),NA())</f>
        <v>#N/A</v>
      </c>
      <c r="M85" s="94" t="e">
        <f ca="true">+IF(AND(ISNUMBER(OFFSET('Water Data'!$G$4,0,10*ROW('Water Data'!G79))),'Data Summary'!CB85="Yes"),100-OFFSET('Water Data'!$G$4,0,10*ROW('Water Data'!G79)),NA())</f>
        <v>#N/A</v>
      </c>
      <c r="N85" s="94" t="e">
        <f ca="true">+IF(AND(ISNUMBER(OFFSET('Water Data'!$G$6,0,10*ROW('Water Data'!G79))),'Data Summary'!CC85="Yes"),OFFSET('Water Data'!$G$6,0,10*ROW('Water Data'!G79)),NA())</f>
        <v>#N/A</v>
      </c>
      <c r="O85" s="94" t="e">
        <f ca="true">+IF(AND(ISNUMBER(OFFSET('Water Data'!$G$9,0,10*ROW('Water Data'!G79))),'Data Summary'!CD85="Yes"),OFFSET('Water Data'!$G$9,0,10*ROW('Water Data'!G79)),NA())</f>
        <v>#N/A</v>
      </c>
      <c r="P85" s="94" t="e">
        <f ca="true">+IF(AND(ISNUMBER(OFFSET('Water Data'!$H$4,0,10*ROW('Water Data'!H79))),'Data Summary'!CE85="Yes"),100-OFFSET('Water Data'!$H$4,0,10*ROW('Water Data'!H79)),NA())</f>
        <v>#N/A</v>
      </c>
      <c r="Q85" s="94" t="e">
        <f ca="true">+IF(AND(ISNUMBER(OFFSET('Water Data'!$H$6,0,10*ROW('Water Data'!H79))),'Data Summary'!CF85="Yes"),OFFSET('Water Data'!$H$6,0,10*ROW('Water Data'!H79)),NA())</f>
        <v>#N/A</v>
      </c>
      <c r="R85" s="94" t="e">
        <f ca="true">+IF(AND(ISNUMBER(OFFSET('Water Data'!$H$9,0,10*ROW('Water Data'!H79))),'Data Summary'!CG85="Yes"),OFFSET('Water Data'!$H$9,0,10*ROW('Water Data'!H79)),NA())</f>
        <v>#N/A</v>
      </c>
      <c r="S85" s="94" t="e">
        <f ca="true">+IF(AND(ISNUMBER(OFFSET('Water Data'!$I$4,0,10*ROW('Water Data'!I79))),'Data Summary'!CH85="Yes"),100-OFFSET('Water Data'!$I$4,0,10*ROW('Water Data'!I79)),NA())</f>
        <v>#N/A</v>
      </c>
      <c r="T85" s="94" t="e">
        <f ca="true">+IF(AND(ISNUMBER(OFFSET('Water Data'!$I$6,0,10*ROW('Water Data'!I79))),'Data Summary'!CI85="Yes"),OFFSET('Water Data'!$I$6,0,10*ROW('Water Data'!I79)),NA())</f>
        <v>#N/A</v>
      </c>
      <c r="U85" s="94" t="e">
        <f ca="true">+IF(AND(ISNUMBER(OFFSET('Water Data'!$I$9,0,10*ROW('Water Data'!I79))),'Data Summary'!CJ85="Yes"),OFFSET('Water Data'!$I$9,0,10*ROW('Water Data'!I79)),NA())</f>
        <v>#N/A</v>
      </c>
      <c r="V85" s="95" t="e">
        <f ca="true">+IF(AND(ISNUMBER(OFFSET('Sanitation Data'!$D$4,0,10*ROW('Sanitation Data'!D79))),'Data Summary'!CK85="Yes"),100-OFFSET('Sanitation Data'!$D$4,0,10*ROW('Sanitation Data'!D79)),NA())</f>
        <v>#N/A</v>
      </c>
      <c r="W85" s="95" t="e">
        <f ca="true">+IF(AND(ISNUMBER(OFFSET('Sanitation Data'!$D$6,0,10*ROW('Sanitation Data'!D79))),'Data Summary'!CL85="Yes"),OFFSET('Sanitation Data'!$D$6,0,10*ROW('Sanitation Data'!D79)),NA())</f>
        <v>#N/A</v>
      </c>
      <c r="X85" s="95" t="e">
        <f ca="true">+IF(AND(ISNUMBER(OFFSET('Sanitation Data'!$D$10,0,10*ROW('Sanitation Data'!D79))),'Data Summary'!CM85="Yes"),OFFSET('Sanitation Data'!$D$10,0,10*ROW('Sanitation Data'!D79)),NA())</f>
        <v>#N/A</v>
      </c>
      <c r="Y85" s="95" t="e">
        <f ca="true">+IF(AND(ISNUMBER(OFFSET('Sanitation Data'!$D$11,0,10*ROW('Sanitation Data'!D79))),'Data Summary'!CN85="Yes"),OFFSET('Sanitation Data'!$D$11,0,10*ROW('Sanitation Data'!D79)),NA())</f>
        <v>#N/A</v>
      </c>
      <c r="Z85" s="95" t="e">
        <f ca="true">+IF(AND(ISNUMBER(OFFSET('Sanitation Data'!$D$12,0,10*ROW('Sanitation Data'!D79))),'Data Summary'!CO85="Yes"),OFFSET('Sanitation Data'!$D$12,0,10*ROW('Sanitation Data'!D79)),NA())</f>
        <v>#N/A</v>
      </c>
      <c r="AA85" s="95" t="e">
        <f ca="true">+IF(AND(ISNUMBER(OFFSET('Sanitation Data'!$E$4,0,10*ROW('Sanitation Data'!E79))),'Data Summary'!CP85="Yes"),100-OFFSET('Sanitation Data'!$E$4,0,10*ROW('Sanitation Data'!E79)),NA())</f>
        <v>#N/A</v>
      </c>
      <c r="AB85" s="95" t="e">
        <f ca="true">+IF(AND(ISNUMBER(OFFSET('Sanitation Data'!$E$6,0,10*ROW('Sanitation Data'!E79))),'Data Summary'!CQ85="Yes"),OFFSET('Sanitation Data'!$E$6,0,10*ROW('Sanitation Data'!E79)),NA())</f>
        <v>#N/A</v>
      </c>
      <c r="AC85" s="95" t="e">
        <f ca="true">+IF(AND(ISNUMBER(OFFSET('Sanitation Data'!$E$10,0,10*ROW('Sanitation Data'!E79))),'Data Summary'!CR85="Yes"),OFFSET('Sanitation Data'!$E$10,0,10*ROW('Sanitation Data'!E79)),NA())</f>
        <v>#N/A</v>
      </c>
      <c r="AD85" s="95" t="e">
        <f ca="true">+IF(AND(ISNUMBER(OFFSET('Sanitation Data'!$E$11,0,10*ROW('Sanitation Data'!E79))),'Data Summary'!CS85="Yes"),OFFSET('Sanitation Data'!$E$11,0,10*ROW('Sanitation Data'!E79)),NA())</f>
        <v>#N/A</v>
      </c>
      <c r="AE85" s="95" t="e">
        <f ca="true">+IF(AND(ISNUMBER(OFFSET('Sanitation Data'!$E$12,0,10*ROW('Sanitation Data'!E79))),'Data Summary'!CT85="Yes"),OFFSET('Sanitation Data'!$E$12,0,10*ROW('Sanitation Data'!E79)),NA())</f>
        <v>#N/A</v>
      </c>
      <c r="AF85" s="95" t="e">
        <f ca="true">+IF(AND(ISNUMBER(OFFSET('Sanitation Data'!$F$4,0,10*ROW('Sanitation Data'!F79))),'Data Summary'!CU85="Yes"),100-OFFSET('Sanitation Data'!$F$4,0,10*ROW('Sanitation Data'!F79)),NA())</f>
        <v>#N/A</v>
      </c>
      <c r="AG85" s="95" t="e">
        <f ca="true">+IF(AND(ISNUMBER(OFFSET('Sanitation Data'!$F$6,0,10*ROW('Sanitation Data'!F79))),'Data Summary'!CV85="Yes"),OFFSET('Sanitation Data'!$F$6,0,10*ROW('Sanitation Data'!F79)),NA())</f>
        <v>#N/A</v>
      </c>
      <c r="AH85" s="95" t="e">
        <f ca="true">+IF(AND(ISNUMBER(OFFSET('Sanitation Data'!$F$10,0,10*ROW('Sanitation Data'!F79))),'Data Summary'!CW85="Yes"),OFFSET('Sanitation Data'!$F$10,0,10*ROW('Sanitation Data'!F79)),NA())</f>
        <v>#N/A</v>
      </c>
      <c r="AI85" s="95" t="e">
        <f ca="true">+IF(AND(ISNUMBER(OFFSET('Sanitation Data'!$F$11,0,10*ROW('Sanitation Data'!F79))),'Data Summary'!CX85="Yes"),OFFSET('Sanitation Data'!$F$11,0,10*ROW('Sanitation Data'!F79)),NA())</f>
        <v>#N/A</v>
      </c>
      <c r="AJ85" s="95" t="e">
        <f ca="true">+IF(AND(ISNUMBER(OFFSET('Sanitation Data'!$F$12,0,10*ROW('Sanitation Data'!F79))),'Data Summary'!CY85="Yes"),OFFSET('Sanitation Data'!$F$12,0,10*ROW('Sanitation Data'!F79)),NA())</f>
        <v>#N/A</v>
      </c>
      <c r="AK85" s="95" t="e">
        <f ca="true">+IF(AND(ISNUMBER(OFFSET('Sanitation Data'!$G$4,0,10*ROW('Sanitation Data'!G79))),'Data Summary'!CZ85="Yes"),100-OFFSET('Sanitation Data'!$G$4,0,10*ROW('Sanitation Data'!G79)),NA())</f>
        <v>#N/A</v>
      </c>
      <c r="AL85" s="95" t="e">
        <f ca="true">+IF(AND(ISNUMBER(OFFSET('Sanitation Data'!$G$6,0,10*ROW('Sanitation Data'!G79))),'Data Summary'!DA85="Yes"),OFFSET('Sanitation Data'!$G$6,0,10*ROW('Sanitation Data'!G79)),NA())</f>
        <v>#N/A</v>
      </c>
      <c r="AM85" s="95" t="e">
        <f ca="true">+IF(AND(ISNUMBER(OFFSET('Sanitation Data'!$G$10,0,10*ROW('Sanitation Data'!G79))),'Data Summary'!DB85="Yes"),OFFSET('Sanitation Data'!$G$10,0,10*ROW('Sanitation Data'!G79)),NA())</f>
        <v>#N/A</v>
      </c>
      <c r="AN85" s="95" t="e">
        <f ca="true">+IF(AND(ISNUMBER(OFFSET('Sanitation Data'!$G$11,0,10*ROW('Sanitation Data'!G79))),'Data Summary'!DC85="Yes"),OFFSET('Sanitation Data'!$G$11,0,10*ROW('Sanitation Data'!G79)),NA())</f>
        <v>#N/A</v>
      </c>
      <c r="AO85" s="95" t="e">
        <f ca="true">+IF(AND(ISNUMBER(OFFSET('Sanitation Data'!$G$12,0,10*ROW('Sanitation Data'!G79))),'Data Summary'!DD85="Yes"),OFFSET('Sanitation Data'!$G$12,0,10*ROW('Sanitation Data'!G79)),NA())</f>
        <v>#N/A</v>
      </c>
      <c r="AP85" s="95" t="e">
        <f ca="true">+IF(AND(ISNUMBER(OFFSET('Sanitation Data'!$H$4,0,10*ROW('Sanitation Data'!H79))),'Data Summary'!DE85="Yes"),100-OFFSET('Sanitation Data'!$H$4,0,10*ROW('Sanitation Data'!H79)),NA())</f>
        <v>#N/A</v>
      </c>
      <c r="AQ85" s="95" t="e">
        <f ca="true">+IF(AND(ISNUMBER(OFFSET('Sanitation Data'!$H$6,0,10*ROW('Sanitation Data'!H79))),'Data Summary'!DF85="Yes"),OFFSET('Sanitation Data'!$H$6,0,10*ROW('Sanitation Data'!H79)),NA())</f>
        <v>#N/A</v>
      </c>
      <c r="AR85" s="95" t="e">
        <f ca="true">+IF(AND(ISNUMBER(OFFSET('Sanitation Data'!$H$10,0,10*ROW('Sanitation Data'!H79))),'Data Summary'!DG85="Yes"),OFFSET('Sanitation Data'!$H$10,0,10*ROW('Sanitation Data'!H79)),NA())</f>
        <v>#N/A</v>
      </c>
      <c r="AS85" s="95" t="e">
        <f ca="true">+IF(AND(ISNUMBER(OFFSET('Sanitation Data'!$H$11,0,10*ROW('Sanitation Data'!H79))),'Data Summary'!DH85="Yes"),OFFSET('Sanitation Data'!$H$11,0,10*ROW('Sanitation Data'!H79)),NA())</f>
        <v>#N/A</v>
      </c>
      <c r="AT85" s="95" t="e">
        <f ca="true">+IF(AND(ISNUMBER(OFFSET('Sanitation Data'!$H$12,0,10*ROW('Sanitation Data'!H79))),'Data Summary'!DI85="Yes"),OFFSET('Sanitation Data'!$H$12,0,10*ROW('Sanitation Data'!H79)),NA())</f>
        <v>#N/A</v>
      </c>
      <c r="AU85" s="95" t="e">
        <f ca="true">+IF(AND(ISNUMBER(OFFSET('Sanitation Data'!$I$4,0,10*ROW('Sanitation Data'!I79))),'Data Summary'!DJ85="Yes"),100-OFFSET('Sanitation Data'!$I$4,0,10*ROW('Sanitation Data'!I79)),NA())</f>
        <v>#N/A</v>
      </c>
      <c r="AV85" s="95" t="e">
        <f ca="true">+IF(AND(ISNUMBER(OFFSET('Sanitation Data'!$I$6,0,10*ROW('Sanitation Data'!I79))),'Data Summary'!DK85="Yes"),OFFSET('Sanitation Data'!$I$6,0,10*ROW('Sanitation Data'!I79)),NA())</f>
        <v>#N/A</v>
      </c>
      <c r="AW85" s="95" t="e">
        <f ca="true">+IF(AND(ISNUMBER(OFFSET('Sanitation Data'!$I$10,0,10*ROW('Sanitation Data'!I79))),'Data Summary'!DL85="Yes"),OFFSET('Sanitation Data'!$I$10,0,10*ROW('Sanitation Data'!I79)),NA())</f>
        <v>#N/A</v>
      </c>
      <c r="AX85" s="95" t="e">
        <f ca="true">+IF(AND(ISNUMBER(OFFSET('Sanitation Data'!$I$11,0,10*ROW('Sanitation Data'!I79))),'Data Summary'!DM85="Yes"),OFFSET('Sanitation Data'!$I$11,0,10*ROW('Sanitation Data'!I79)),NA())</f>
        <v>#N/A</v>
      </c>
      <c r="AY85" s="95" t="e">
        <f ca="true">+IF(AND(ISNUMBER(OFFSET('Sanitation Data'!$I$12,0,10*ROW('Sanitation Data'!I79))),'Data Summary'!DN85="Yes"),OFFSET('Sanitation Data'!$I$12,0,10*ROW('Sanitation Data'!I79)),NA())</f>
        <v>#N/A</v>
      </c>
      <c r="AZ85" s="96" t="e">
        <f ca="true">+IF(AND(ISNUMBER(OFFSET('Hygiene Data'!$D$5,0,10*ROW('Hygiene Data'!D79))),'Data Summary'!DO85="Yes"),OFFSET('Hygiene Data'!$D$5,0,10*ROW('Hygiene Data'!D79)),NA())</f>
        <v>#N/A</v>
      </c>
      <c r="BA85" s="96" t="e">
        <f ca="true">+IF(AND(ISNUMBER(OFFSET('Hygiene Data'!$D$7,0,10*ROW('Hygiene Data'!D79))),'Data Summary'!DP85="Yes"),OFFSET('Hygiene Data'!$D$7,0,10*ROW('Hygiene Data'!D79)),NA())</f>
        <v>#N/A</v>
      </c>
      <c r="BB85" s="96" t="e">
        <f ca="true">+IF(AND(ISNUMBER(OFFSET('Hygiene Data'!$D$9,0,10*ROW('Hygiene Data'!D79))),'Data Summary'!DQ85="Yes"),OFFSET('Hygiene Data'!$D$9,0,10*ROW('Hygiene Data'!D79)),NA())</f>
        <v>#N/A</v>
      </c>
      <c r="BC85" s="96" t="e">
        <f ca="true">+IF(AND(ISNUMBER(OFFSET('Hygiene Data'!$E$5,0,10*ROW('Hygiene Data'!E79))),'Data Summary'!DR85="Yes"),OFFSET('Hygiene Data'!$E$5,0,10*ROW('Hygiene Data'!E79)),NA())</f>
        <v>#N/A</v>
      </c>
      <c r="BD85" s="96" t="e">
        <f ca="true">+IF(AND(ISNUMBER(OFFSET('Hygiene Data'!$E$7,0,10*ROW('Hygiene Data'!E79))),'Data Summary'!DS85="Yes"),OFFSET('Hygiene Data'!$E$7,0,10*ROW('Hygiene Data'!E79)),NA())</f>
        <v>#N/A</v>
      </c>
      <c r="BE85" s="96" t="e">
        <f ca="true">+IF(AND(ISNUMBER(OFFSET('Hygiene Data'!$E$9,0,10*ROW('Hygiene Data'!E79))),'Data Summary'!DT85="Yes"),OFFSET('Hygiene Data'!$E$9,0,10*ROW('Hygiene Data'!E79)),NA())</f>
        <v>#N/A</v>
      </c>
      <c r="BF85" s="96" t="e">
        <f ca="true">+IF(AND(ISNUMBER(OFFSET('Hygiene Data'!$F$5,0,10*ROW('Hygiene Data'!F79))),'Data Summary'!DU85="Yes"),OFFSET('Hygiene Data'!$F$5,0,10*ROW('Hygiene Data'!F79)),NA())</f>
        <v>#N/A</v>
      </c>
      <c r="BG85" s="96" t="e">
        <f ca="true">+IF(AND(ISNUMBER(OFFSET('Hygiene Data'!$F$7,0,10*ROW('Hygiene Data'!F79))),'Data Summary'!DV85="Yes"),OFFSET('Hygiene Data'!$F$7,0,10*ROW('Hygiene Data'!F79)),NA())</f>
        <v>#N/A</v>
      </c>
      <c r="BH85" s="96" t="e">
        <f ca="true">+IF(AND(ISNUMBER(OFFSET('Hygiene Data'!$F$9,0,10*ROW('Hygiene Data'!F79))),'Data Summary'!DW85="Yes"),OFFSET('Hygiene Data'!$F$9,0,10*ROW('Hygiene Data'!F79)),NA())</f>
        <v>#N/A</v>
      </c>
      <c r="BI85" s="96" t="e">
        <f ca="true">+IF(AND(ISNUMBER(OFFSET('Hygiene Data'!$G$5,0,10*ROW('Hygiene Data'!G79))),'Data Summary'!DX85="Yes"),OFFSET('Hygiene Data'!$G$5,0,10*ROW('Hygiene Data'!G79)),NA())</f>
        <v>#N/A</v>
      </c>
      <c r="BJ85" s="96" t="e">
        <f ca="true">+IF(AND(ISNUMBER(OFFSET('Hygiene Data'!$G$7,0,10*ROW('Hygiene Data'!G79))),'Data Summary'!DY85="Yes"),OFFSET('Hygiene Data'!$G$7,0,10*ROW('Hygiene Data'!G79)),NA())</f>
        <v>#N/A</v>
      </c>
      <c r="BK85" s="96" t="e">
        <f ca="true">+IF(AND(ISNUMBER(OFFSET('Hygiene Data'!$G$9,0,10*ROW('Hygiene Data'!G79))),'Data Summary'!DZ85="Yes"),OFFSET('Hygiene Data'!$G$9,0,10*ROW('Hygiene Data'!G79)),NA())</f>
        <v>#N/A</v>
      </c>
      <c r="BL85" s="96" t="e">
        <f ca="true">+IF(AND(ISNUMBER(OFFSET('Hygiene Data'!$H$5,0,10*ROW('Hygiene Data'!H79))),'Data Summary'!EA85="Yes"),OFFSET('Hygiene Data'!$H$5,0,10*ROW('Hygiene Data'!H79)),NA())</f>
        <v>#N/A</v>
      </c>
      <c r="BM85" s="96" t="e">
        <f ca="true">+IF(AND(ISNUMBER(OFFSET('Hygiene Data'!$H$7,0,10*ROW('Hygiene Data'!H79))),'Data Summary'!EB85="Yes"),OFFSET('Hygiene Data'!$H$7,0,10*ROW('Hygiene Data'!H79)),NA())</f>
        <v>#N/A</v>
      </c>
      <c r="BN85" s="96" t="e">
        <f ca="true">+IF(AND(ISNUMBER(OFFSET('Hygiene Data'!$H$9,0,10*ROW('Hygiene Data'!H79))),'Data Summary'!EC85="Yes"),OFFSET('Hygiene Data'!$H$9,0,10*ROW('Hygiene Data'!H79)),NA())</f>
        <v>#N/A</v>
      </c>
      <c r="BO85" s="96" t="e">
        <f ca="true">+IF(AND(ISNUMBER(OFFSET('Hygiene Data'!$I$5,0,10*ROW('Hygiene Data'!I79))),'Data Summary'!ED85="Yes"),OFFSET('Hygiene Data'!$I$5,0,10*ROW('Hygiene Data'!I79)),NA())</f>
        <v>#N/A</v>
      </c>
      <c r="BP85" s="96" t="e">
        <f ca="true">+IF(AND(ISNUMBER(OFFSET('Hygiene Data'!$I$7,0,10*ROW('Hygiene Data'!I79))),'Data Summary'!EE85="Yes"),OFFSET('Hygiene Data'!$I$7,0,10*ROW('Hygiene Data'!I79)),NA())</f>
        <v>#N/A</v>
      </c>
      <c r="BQ85" s="96" t="e">
        <f ca="true">+IF(AND(ISNUMBER(OFFSET('Hygiene Data'!$I$9,0,10*ROW('Hygiene Data'!I79))),'Data Summary'!EF85="Yes"),OFFSET('Hygiene Data'!$I$9,0,10*ROW('Hygiene Data'!I79)),NA())</f>
        <v>#N/A</v>
      </c>
    </row>
    <row xmlns:x14ac="http://schemas.microsoft.com/office/spreadsheetml/2009/9/ac" r="86" x14ac:dyDescent="0.2">
      <c r="A86" s="330" t="e">
        <f ca="true">+RIGHT('Data Summary'!A86,LEN('Data Summary'!A86)-9)</f>
        <v>#VALUE!</v>
      </c>
      <c r="B86" s="37" t="str">
        <f ca="true">+IF(ISTEXT('Data Summary'!B86),'Data Summary'!B86,"")</f>
        <v/>
      </c>
      <c r="C86" s="329" t="e">
        <f ca="true">+VALUE('Data Summary'!C86)</f>
        <v>#VALUE!</v>
      </c>
      <c r="D86" s="94" t="e">
        <f ca="true">+IF(AND(ISNUMBER(OFFSET('Water Data'!$D$4,0,10*ROW('Water Data'!D80))),'Data Summary'!BS86="Yes"),100-OFFSET('Water Data'!$D$4,0,10*ROW('Water Data'!D80)),NA())</f>
        <v>#N/A</v>
      </c>
      <c r="E86" s="94" t="e">
        <f ca="true">+IF(AND(ISNUMBER(OFFSET('Water Data'!$D$6,0,10*ROW('Water Data'!D80))),'Data Summary'!BT86="Yes"),OFFSET('Water Data'!$D$6,0,10*ROW('Water Data'!D80)),NA())</f>
        <v>#N/A</v>
      </c>
      <c r="F86" s="94" t="e">
        <f ca="true">+IF(AND(ISNUMBER(OFFSET('Water Data'!$D$9,0,10*ROW('Water Data'!D80))),'Data Summary'!BU86="Yes"),OFFSET('Water Data'!$D$9,0,10*ROW('Water Data'!D80)),NA())</f>
        <v>#N/A</v>
      </c>
      <c r="G86" s="94" t="e">
        <f ca="true">+IF(AND(ISNUMBER(OFFSET('Water Data'!$E$4,0,10*ROW('Water Data'!E80))),'Data Summary'!BV86="Yes"),100-OFFSET('Water Data'!$E$4,0,10*ROW('Water Data'!E80)),NA())</f>
        <v>#N/A</v>
      </c>
      <c r="H86" s="94" t="e">
        <f ca="true">+IF(AND(ISNUMBER(OFFSET('Water Data'!$E$6,0,10*ROW('Water Data'!E80))),'Data Summary'!BW86="Yes"),OFFSET('Water Data'!$E$6,0,10*ROW('Water Data'!E80)),NA())</f>
        <v>#N/A</v>
      </c>
      <c r="I86" s="94" t="e">
        <f ca="true">+IF(AND(ISNUMBER(OFFSET('Water Data'!$E$9,0,10*ROW('Water Data'!E80))),'Data Summary'!BX86="Yes"),OFFSET('Water Data'!$E$9,0,10*ROW('Water Data'!E80)),NA())</f>
        <v>#N/A</v>
      </c>
      <c r="J86" s="94" t="e">
        <f ca="true">+IF(AND(ISNUMBER(OFFSET('Water Data'!$F$4,0,10*ROW('Water Data'!F80))),'Data Summary'!BY86="Yes"),100-OFFSET('Water Data'!$F$4,0,10*ROW('Water Data'!F80)),NA())</f>
        <v>#N/A</v>
      </c>
      <c r="K86" s="94" t="e">
        <f ca="true">+IF(AND(ISNUMBER(OFFSET('Water Data'!$F$6,0,10*ROW('Water Data'!F80))),'Data Summary'!BZ86="Yes"),OFFSET('Water Data'!$F$6,0,10*ROW('Water Data'!F80)),NA())</f>
        <v>#N/A</v>
      </c>
      <c r="L86" s="94" t="e">
        <f ca="true">+IF(AND(ISNUMBER(OFFSET('Water Data'!$F$9,0,10*ROW('Water Data'!F80))),'Data Summary'!CA86="Yes"),OFFSET('Water Data'!$F$9,0,10*ROW('Water Data'!F80)),NA())</f>
        <v>#N/A</v>
      </c>
      <c r="M86" s="94" t="e">
        <f ca="true">+IF(AND(ISNUMBER(OFFSET('Water Data'!$G$4,0,10*ROW('Water Data'!G80))),'Data Summary'!CB86="Yes"),100-OFFSET('Water Data'!$G$4,0,10*ROW('Water Data'!G80)),NA())</f>
        <v>#N/A</v>
      </c>
      <c r="N86" s="94" t="e">
        <f ca="true">+IF(AND(ISNUMBER(OFFSET('Water Data'!$G$6,0,10*ROW('Water Data'!G80))),'Data Summary'!CC86="Yes"),OFFSET('Water Data'!$G$6,0,10*ROW('Water Data'!G80)),NA())</f>
        <v>#N/A</v>
      </c>
      <c r="O86" s="94" t="e">
        <f ca="true">+IF(AND(ISNUMBER(OFFSET('Water Data'!$G$9,0,10*ROW('Water Data'!G80))),'Data Summary'!CD86="Yes"),OFFSET('Water Data'!$G$9,0,10*ROW('Water Data'!G80)),NA())</f>
        <v>#N/A</v>
      </c>
      <c r="P86" s="94" t="e">
        <f ca="true">+IF(AND(ISNUMBER(OFFSET('Water Data'!$H$4,0,10*ROW('Water Data'!H80))),'Data Summary'!CE86="Yes"),100-OFFSET('Water Data'!$H$4,0,10*ROW('Water Data'!H80)),NA())</f>
        <v>#N/A</v>
      </c>
      <c r="Q86" s="94" t="e">
        <f ca="true">+IF(AND(ISNUMBER(OFFSET('Water Data'!$H$6,0,10*ROW('Water Data'!H80))),'Data Summary'!CF86="Yes"),OFFSET('Water Data'!$H$6,0,10*ROW('Water Data'!H80)),NA())</f>
        <v>#N/A</v>
      </c>
      <c r="R86" s="94" t="e">
        <f ca="true">+IF(AND(ISNUMBER(OFFSET('Water Data'!$H$9,0,10*ROW('Water Data'!H80))),'Data Summary'!CG86="Yes"),OFFSET('Water Data'!$H$9,0,10*ROW('Water Data'!H80)),NA())</f>
        <v>#N/A</v>
      </c>
      <c r="S86" s="94" t="e">
        <f ca="true">+IF(AND(ISNUMBER(OFFSET('Water Data'!$I$4,0,10*ROW('Water Data'!I80))),'Data Summary'!CH86="Yes"),100-OFFSET('Water Data'!$I$4,0,10*ROW('Water Data'!I80)),NA())</f>
        <v>#N/A</v>
      </c>
      <c r="T86" s="94" t="e">
        <f ca="true">+IF(AND(ISNUMBER(OFFSET('Water Data'!$I$6,0,10*ROW('Water Data'!I80))),'Data Summary'!CI86="Yes"),OFFSET('Water Data'!$I$6,0,10*ROW('Water Data'!I80)),NA())</f>
        <v>#N/A</v>
      </c>
      <c r="U86" s="94" t="e">
        <f ca="true">+IF(AND(ISNUMBER(OFFSET('Water Data'!$I$9,0,10*ROW('Water Data'!I80))),'Data Summary'!CJ86="Yes"),OFFSET('Water Data'!$I$9,0,10*ROW('Water Data'!I80)),NA())</f>
        <v>#N/A</v>
      </c>
      <c r="V86" s="95" t="e">
        <f ca="true">+IF(AND(ISNUMBER(OFFSET('Sanitation Data'!$D$4,0,10*ROW('Sanitation Data'!D80))),'Data Summary'!CK86="Yes"),100-OFFSET('Sanitation Data'!$D$4,0,10*ROW('Sanitation Data'!D80)),NA())</f>
        <v>#N/A</v>
      </c>
      <c r="W86" s="95" t="e">
        <f ca="true">+IF(AND(ISNUMBER(OFFSET('Sanitation Data'!$D$6,0,10*ROW('Sanitation Data'!D80))),'Data Summary'!CL86="Yes"),OFFSET('Sanitation Data'!$D$6,0,10*ROW('Sanitation Data'!D80)),NA())</f>
        <v>#N/A</v>
      </c>
      <c r="X86" s="95" t="e">
        <f ca="true">+IF(AND(ISNUMBER(OFFSET('Sanitation Data'!$D$10,0,10*ROW('Sanitation Data'!D80))),'Data Summary'!CM86="Yes"),OFFSET('Sanitation Data'!$D$10,0,10*ROW('Sanitation Data'!D80)),NA())</f>
        <v>#N/A</v>
      </c>
      <c r="Y86" s="95" t="e">
        <f ca="true">+IF(AND(ISNUMBER(OFFSET('Sanitation Data'!$D$11,0,10*ROW('Sanitation Data'!D80))),'Data Summary'!CN86="Yes"),OFFSET('Sanitation Data'!$D$11,0,10*ROW('Sanitation Data'!D80)),NA())</f>
        <v>#N/A</v>
      </c>
      <c r="Z86" s="95" t="e">
        <f ca="true">+IF(AND(ISNUMBER(OFFSET('Sanitation Data'!$D$12,0,10*ROW('Sanitation Data'!D80))),'Data Summary'!CO86="Yes"),OFFSET('Sanitation Data'!$D$12,0,10*ROW('Sanitation Data'!D80)),NA())</f>
        <v>#N/A</v>
      </c>
      <c r="AA86" s="95" t="e">
        <f ca="true">+IF(AND(ISNUMBER(OFFSET('Sanitation Data'!$E$4,0,10*ROW('Sanitation Data'!E80))),'Data Summary'!CP86="Yes"),100-OFFSET('Sanitation Data'!$E$4,0,10*ROW('Sanitation Data'!E80)),NA())</f>
        <v>#N/A</v>
      </c>
      <c r="AB86" s="95" t="e">
        <f ca="true">+IF(AND(ISNUMBER(OFFSET('Sanitation Data'!$E$6,0,10*ROW('Sanitation Data'!E80))),'Data Summary'!CQ86="Yes"),OFFSET('Sanitation Data'!$E$6,0,10*ROW('Sanitation Data'!E80)),NA())</f>
        <v>#N/A</v>
      </c>
      <c r="AC86" s="95" t="e">
        <f ca="true">+IF(AND(ISNUMBER(OFFSET('Sanitation Data'!$E$10,0,10*ROW('Sanitation Data'!E80))),'Data Summary'!CR86="Yes"),OFFSET('Sanitation Data'!$E$10,0,10*ROW('Sanitation Data'!E80)),NA())</f>
        <v>#N/A</v>
      </c>
      <c r="AD86" s="95" t="e">
        <f ca="true">+IF(AND(ISNUMBER(OFFSET('Sanitation Data'!$E$11,0,10*ROW('Sanitation Data'!E80))),'Data Summary'!CS86="Yes"),OFFSET('Sanitation Data'!$E$11,0,10*ROW('Sanitation Data'!E80)),NA())</f>
        <v>#N/A</v>
      </c>
      <c r="AE86" s="95" t="e">
        <f ca="true">+IF(AND(ISNUMBER(OFFSET('Sanitation Data'!$E$12,0,10*ROW('Sanitation Data'!E80))),'Data Summary'!CT86="Yes"),OFFSET('Sanitation Data'!$E$12,0,10*ROW('Sanitation Data'!E80)),NA())</f>
        <v>#N/A</v>
      </c>
      <c r="AF86" s="95" t="e">
        <f ca="true">+IF(AND(ISNUMBER(OFFSET('Sanitation Data'!$F$4,0,10*ROW('Sanitation Data'!F80))),'Data Summary'!CU86="Yes"),100-OFFSET('Sanitation Data'!$F$4,0,10*ROW('Sanitation Data'!F80)),NA())</f>
        <v>#N/A</v>
      </c>
      <c r="AG86" s="95" t="e">
        <f ca="true">+IF(AND(ISNUMBER(OFFSET('Sanitation Data'!$F$6,0,10*ROW('Sanitation Data'!F80))),'Data Summary'!CV86="Yes"),OFFSET('Sanitation Data'!$F$6,0,10*ROW('Sanitation Data'!F80)),NA())</f>
        <v>#N/A</v>
      </c>
      <c r="AH86" s="95" t="e">
        <f ca="true">+IF(AND(ISNUMBER(OFFSET('Sanitation Data'!$F$10,0,10*ROW('Sanitation Data'!F80))),'Data Summary'!CW86="Yes"),OFFSET('Sanitation Data'!$F$10,0,10*ROW('Sanitation Data'!F80)),NA())</f>
        <v>#N/A</v>
      </c>
      <c r="AI86" s="95" t="e">
        <f ca="true">+IF(AND(ISNUMBER(OFFSET('Sanitation Data'!$F$11,0,10*ROW('Sanitation Data'!F80))),'Data Summary'!CX86="Yes"),OFFSET('Sanitation Data'!$F$11,0,10*ROW('Sanitation Data'!F80)),NA())</f>
        <v>#N/A</v>
      </c>
      <c r="AJ86" s="95" t="e">
        <f ca="true">+IF(AND(ISNUMBER(OFFSET('Sanitation Data'!$F$12,0,10*ROW('Sanitation Data'!F80))),'Data Summary'!CY86="Yes"),OFFSET('Sanitation Data'!$F$12,0,10*ROW('Sanitation Data'!F80)),NA())</f>
        <v>#N/A</v>
      </c>
      <c r="AK86" s="95" t="e">
        <f ca="true">+IF(AND(ISNUMBER(OFFSET('Sanitation Data'!$G$4,0,10*ROW('Sanitation Data'!G80))),'Data Summary'!CZ86="Yes"),100-OFFSET('Sanitation Data'!$G$4,0,10*ROW('Sanitation Data'!G80)),NA())</f>
        <v>#N/A</v>
      </c>
      <c r="AL86" s="95" t="e">
        <f ca="true">+IF(AND(ISNUMBER(OFFSET('Sanitation Data'!$G$6,0,10*ROW('Sanitation Data'!G80))),'Data Summary'!DA86="Yes"),OFFSET('Sanitation Data'!$G$6,0,10*ROW('Sanitation Data'!G80)),NA())</f>
        <v>#N/A</v>
      </c>
      <c r="AM86" s="95" t="e">
        <f ca="true">+IF(AND(ISNUMBER(OFFSET('Sanitation Data'!$G$10,0,10*ROW('Sanitation Data'!G80))),'Data Summary'!DB86="Yes"),OFFSET('Sanitation Data'!$G$10,0,10*ROW('Sanitation Data'!G80)),NA())</f>
        <v>#N/A</v>
      </c>
      <c r="AN86" s="95" t="e">
        <f ca="true">+IF(AND(ISNUMBER(OFFSET('Sanitation Data'!$G$11,0,10*ROW('Sanitation Data'!G80))),'Data Summary'!DC86="Yes"),OFFSET('Sanitation Data'!$G$11,0,10*ROW('Sanitation Data'!G80)),NA())</f>
        <v>#N/A</v>
      </c>
      <c r="AO86" s="95" t="e">
        <f ca="true">+IF(AND(ISNUMBER(OFFSET('Sanitation Data'!$G$12,0,10*ROW('Sanitation Data'!G80))),'Data Summary'!DD86="Yes"),OFFSET('Sanitation Data'!$G$12,0,10*ROW('Sanitation Data'!G80)),NA())</f>
        <v>#N/A</v>
      </c>
      <c r="AP86" s="95" t="e">
        <f ca="true">+IF(AND(ISNUMBER(OFFSET('Sanitation Data'!$H$4,0,10*ROW('Sanitation Data'!H80))),'Data Summary'!DE86="Yes"),100-OFFSET('Sanitation Data'!$H$4,0,10*ROW('Sanitation Data'!H80)),NA())</f>
        <v>#N/A</v>
      </c>
      <c r="AQ86" s="95" t="e">
        <f ca="true">+IF(AND(ISNUMBER(OFFSET('Sanitation Data'!$H$6,0,10*ROW('Sanitation Data'!H80))),'Data Summary'!DF86="Yes"),OFFSET('Sanitation Data'!$H$6,0,10*ROW('Sanitation Data'!H80)),NA())</f>
        <v>#N/A</v>
      </c>
      <c r="AR86" s="95" t="e">
        <f ca="true">+IF(AND(ISNUMBER(OFFSET('Sanitation Data'!$H$10,0,10*ROW('Sanitation Data'!H80))),'Data Summary'!DG86="Yes"),OFFSET('Sanitation Data'!$H$10,0,10*ROW('Sanitation Data'!H80)),NA())</f>
        <v>#N/A</v>
      </c>
      <c r="AS86" s="95" t="e">
        <f ca="true">+IF(AND(ISNUMBER(OFFSET('Sanitation Data'!$H$11,0,10*ROW('Sanitation Data'!H80))),'Data Summary'!DH86="Yes"),OFFSET('Sanitation Data'!$H$11,0,10*ROW('Sanitation Data'!H80)),NA())</f>
        <v>#N/A</v>
      </c>
      <c r="AT86" s="95" t="e">
        <f ca="true">+IF(AND(ISNUMBER(OFFSET('Sanitation Data'!$H$12,0,10*ROW('Sanitation Data'!H80))),'Data Summary'!DI86="Yes"),OFFSET('Sanitation Data'!$H$12,0,10*ROW('Sanitation Data'!H80)),NA())</f>
        <v>#N/A</v>
      </c>
      <c r="AU86" s="95" t="e">
        <f ca="true">+IF(AND(ISNUMBER(OFFSET('Sanitation Data'!$I$4,0,10*ROW('Sanitation Data'!I80))),'Data Summary'!DJ86="Yes"),100-OFFSET('Sanitation Data'!$I$4,0,10*ROW('Sanitation Data'!I80)),NA())</f>
        <v>#N/A</v>
      </c>
      <c r="AV86" s="95" t="e">
        <f ca="true">+IF(AND(ISNUMBER(OFFSET('Sanitation Data'!$I$6,0,10*ROW('Sanitation Data'!I80))),'Data Summary'!DK86="Yes"),OFFSET('Sanitation Data'!$I$6,0,10*ROW('Sanitation Data'!I80)),NA())</f>
        <v>#N/A</v>
      </c>
      <c r="AW86" s="95" t="e">
        <f ca="true">+IF(AND(ISNUMBER(OFFSET('Sanitation Data'!$I$10,0,10*ROW('Sanitation Data'!I80))),'Data Summary'!DL86="Yes"),OFFSET('Sanitation Data'!$I$10,0,10*ROW('Sanitation Data'!I80)),NA())</f>
        <v>#N/A</v>
      </c>
      <c r="AX86" s="95" t="e">
        <f ca="true">+IF(AND(ISNUMBER(OFFSET('Sanitation Data'!$I$11,0,10*ROW('Sanitation Data'!I80))),'Data Summary'!DM86="Yes"),OFFSET('Sanitation Data'!$I$11,0,10*ROW('Sanitation Data'!I80)),NA())</f>
        <v>#N/A</v>
      </c>
      <c r="AY86" s="95" t="e">
        <f ca="true">+IF(AND(ISNUMBER(OFFSET('Sanitation Data'!$I$12,0,10*ROW('Sanitation Data'!I80))),'Data Summary'!DN86="Yes"),OFFSET('Sanitation Data'!$I$12,0,10*ROW('Sanitation Data'!I80)),NA())</f>
        <v>#N/A</v>
      </c>
      <c r="AZ86" s="96" t="e">
        <f ca="true">+IF(AND(ISNUMBER(OFFSET('Hygiene Data'!$D$5,0,10*ROW('Hygiene Data'!D80))),'Data Summary'!DO86="Yes"),OFFSET('Hygiene Data'!$D$5,0,10*ROW('Hygiene Data'!D80)),NA())</f>
        <v>#N/A</v>
      </c>
      <c r="BA86" s="96" t="e">
        <f ca="true">+IF(AND(ISNUMBER(OFFSET('Hygiene Data'!$D$7,0,10*ROW('Hygiene Data'!D80))),'Data Summary'!DP86="Yes"),OFFSET('Hygiene Data'!$D$7,0,10*ROW('Hygiene Data'!D80)),NA())</f>
        <v>#N/A</v>
      </c>
      <c r="BB86" s="96" t="e">
        <f ca="true">+IF(AND(ISNUMBER(OFFSET('Hygiene Data'!$D$9,0,10*ROW('Hygiene Data'!D80))),'Data Summary'!DQ86="Yes"),OFFSET('Hygiene Data'!$D$9,0,10*ROW('Hygiene Data'!D80)),NA())</f>
        <v>#N/A</v>
      </c>
      <c r="BC86" s="96" t="e">
        <f ca="true">+IF(AND(ISNUMBER(OFFSET('Hygiene Data'!$E$5,0,10*ROW('Hygiene Data'!E80))),'Data Summary'!DR86="Yes"),OFFSET('Hygiene Data'!$E$5,0,10*ROW('Hygiene Data'!E80)),NA())</f>
        <v>#N/A</v>
      </c>
      <c r="BD86" s="96" t="e">
        <f ca="true">+IF(AND(ISNUMBER(OFFSET('Hygiene Data'!$E$7,0,10*ROW('Hygiene Data'!E80))),'Data Summary'!DS86="Yes"),OFFSET('Hygiene Data'!$E$7,0,10*ROW('Hygiene Data'!E80)),NA())</f>
        <v>#N/A</v>
      </c>
      <c r="BE86" s="96" t="e">
        <f ca="true">+IF(AND(ISNUMBER(OFFSET('Hygiene Data'!$E$9,0,10*ROW('Hygiene Data'!E80))),'Data Summary'!DT86="Yes"),OFFSET('Hygiene Data'!$E$9,0,10*ROW('Hygiene Data'!E80)),NA())</f>
        <v>#N/A</v>
      </c>
      <c r="BF86" s="96" t="e">
        <f ca="true">+IF(AND(ISNUMBER(OFFSET('Hygiene Data'!$F$5,0,10*ROW('Hygiene Data'!F80))),'Data Summary'!DU86="Yes"),OFFSET('Hygiene Data'!$F$5,0,10*ROW('Hygiene Data'!F80)),NA())</f>
        <v>#N/A</v>
      </c>
      <c r="BG86" s="96" t="e">
        <f ca="true">+IF(AND(ISNUMBER(OFFSET('Hygiene Data'!$F$7,0,10*ROW('Hygiene Data'!F80))),'Data Summary'!DV86="Yes"),OFFSET('Hygiene Data'!$F$7,0,10*ROW('Hygiene Data'!F80)),NA())</f>
        <v>#N/A</v>
      </c>
      <c r="BH86" s="96" t="e">
        <f ca="true">+IF(AND(ISNUMBER(OFFSET('Hygiene Data'!$F$9,0,10*ROW('Hygiene Data'!F80))),'Data Summary'!DW86="Yes"),OFFSET('Hygiene Data'!$F$9,0,10*ROW('Hygiene Data'!F80)),NA())</f>
        <v>#N/A</v>
      </c>
      <c r="BI86" s="96" t="e">
        <f ca="true">+IF(AND(ISNUMBER(OFFSET('Hygiene Data'!$G$5,0,10*ROW('Hygiene Data'!G80))),'Data Summary'!DX86="Yes"),OFFSET('Hygiene Data'!$G$5,0,10*ROW('Hygiene Data'!G80)),NA())</f>
        <v>#N/A</v>
      </c>
      <c r="BJ86" s="96" t="e">
        <f ca="true">+IF(AND(ISNUMBER(OFFSET('Hygiene Data'!$G$7,0,10*ROW('Hygiene Data'!G80))),'Data Summary'!DY86="Yes"),OFFSET('Hygiene Data'!$G$7,0,10*ROW('Hygiene Data'!G80)),NA())</f>
        <v>#N/A</v>
      </c>
      <c r="BK86" s="96" t="e">
        <f ca="true">+IF(AND(ISNUMBER(OFFSET('Hygiene Data'!$G$9,0,10*ROW('Hygiene Data'!G80))),'Data Summary'!DZ86="Yes"),OFFSET('Hygiene Data'!$G$9,0,10*ROW('Hygiene Data'!G80)),NA())</f>
        <v>#N/A</v>
      </c>
      <c r="BL86" s="96" t="e">
        <f ca="true">+IF(AND(ISNUMBER(OFFSET('Hygiene Data'!$H$5,0,10*ROW('Hygiene Data'!H80))),'Data Summary'!EA86="Yes"),OFFSET('Hygiene Data'!$H$5,0,10*ROW('Hygiene Data'!H80)),NA())</f>
        <v>#N/A</v>
      </c>
      <c r="BM86" s="96" t="e">
        <f ca="true">+IF(AND(ISNUMBER(OFFSET('Hygiene Data'!$H$7,0,10*ROW('Hygiene Data'!H80))),'Data Summary'!EB86="Yes"),OFFSET('Hygiene Data'!$H$7,0,10*ROW('Hygiene Data'!H80)),NA())</f>
        <v>#N/A</v>
      </c>
      <c r="BN86" s="96" t="e">
        <f ca="true">+IF(AND(ISNUMBER(OFFSET('Hygiene Data'!$H$9,0,10*ROW('Hygiene Data'!H80))),'Data Summary'!EC86="Yes"),OFFSET('Hygiene Data'!$H$9,0,10*ROW('Hygiene Data'!H80)),NA())</f>
        <v>#N/A</v>
      </c>
      <c r="BO86" s="96" t="e">
        <f ca="true">+IF(AND(ISNUMBER(OFFSET('Hygiene Data'!$I$5,0,10*ROW('Hygiene Data'!I80))),'Data Summary'!ED86="Yes"),OFFSET('Hygiene Data'!$I$5,0,10*ROW('Hygiene Data'!I80)),NA())</f>
        <v>#N/A</v>
      </c>
      <c r="BP86" s="96" t="e">
        <f ca="true">+IF(AND(ISNUMBER(OFFSET('Hygiene Data'!$I$7,0,10*ROW('Hygiene Data'!I80))),'Data Summary'!EE86="Yes"),OFFSET('Hygiene Data'!$I$7,0,10*ROW('Hygiene Data'!I80)),NA())</f>
        <v>#N/A</v>
      </c>
      <c r="BQ86" s="96" t="e">
        <f ca="true">+IF(AND(ISNUMBER(OFFSET('Hygiene Data'!$I$9,0,10*ROW('Hygiene Data'!I80))),'Data Summary'!EF86="Yes"),OFFSET('Hygiene Data'!$I$9,0,10*ROW('Hygiene Data'!I80)),NA())</f>
        <v>#N/A</v>
      </c>
    </row>
    <row xmlns:x14ac="http://schemas.microsoft.com/office/spreadsheetml/2009/9/ac" r="87" x14ac:dyDescent="0.2">
      <c r="A87" s="330" t="e">
        <f ca="true">+RIGHT('Data Summary'!A87,LEN('Data Summary'!A87)-9)</f>
        <v>#VALUE!</v>
      </c>
      <c r="B87" s="37" t="str">
        <f ca="true">+IF(ISTEXT('Data Summary'!B87),'Data Summary'!B87,"")</f>
        <v/>
      </c>
      <c r="C87" s="329" t="e">
        <f ca="true">+VALUE('Data Summary'!C87)</f>
        <v>#VALUE!</v>
      </c>
      <c r="D87" s="94" t="e">
        <f ca="true">+IF(AND(ISNUMBER(OFFSET('Water Data'!$D$4,0,10*ROW('Water Data'!D81))),'Data Summary'!BS87="Yes"),100-OFFSET('Water Data'!$D$4,0,10*ROW('Water Data'!D81)),NA())</f>
        <v>#N/A</v>
      </c>
      <c r="E87" s="94" t="e">
        <f ca="true">+IF(AND(ISNUMBER(OFFSET('Water Data'!$D$6,0,10*ROW('Water Data'!D81))),'Data Summary'!BT87="Yes"),OFFSET('Water Data'!$D$6,0,10*ROW('Water Data'!D81)),NA())</f>
        <v>#N/A</v>
      </c>
      <c r="F87" s="94" t="e">
        <f ca="true">+IF(AND(ISNUMBER(OFFSET('Water Data'!$D$9,0,10*ROW('Water Data'!D81))),'Data Summary'!BU87="Yes"),OFFSET('Water Data'!$D$9,0,10*ROW('Water Data'!D81)),NA())</f>
        <v>#N/A</v>
      </c>
      <c r="G87" s="94" t="e">
        <f ca="true">+IF(AND(ISNUMBER(OFFSET('Water Data'!$E$4,0,10*ROW('Water Data'!E81))),'Data Summary'!BV87="Yes"),100-OFFSET('Water Data'!$E$4,0,10*ROW('Water Data'!E81)),NA())</f>
        <v>#N/A</v>
      </c>
      <c r="H87" s="94" t="e">
        <f ca="true">+IF(AND(ISNUMBER(OFFSET('Water Data'!$E$6,0,10*ROW('Water Data'!E81))),'Data Summary'!BW87="Yes"),OFFSET('Water Data'!$E$6,0,10*ROW('Water Data'!E81)),NA())</f>
        <v>#N/A</v>
      </c>
      <c r="I87" s="94" t="e">
        <f ca="true">+IF(AND(ISNUMBER(OFFSET('Water Data'!$E$9,0,10*ROW('Water Data'!E81))),'Data Summary'!BX87="Yes"),OFFSET('Water Data'!$E$9,0,10*ROW('Water Data'!E81)),NA())</f>
        <v>#N/A</v>
      </c>
      <c r="J87" s="94" t="e">
        <f ca="true">+IF(AND(ISNUMBER(OFFSET('Water Data'!$F$4,0,10*ROW('Water Data'!F81))),'Data Summary'!BY87="Yes"),100-OFFSET('Water Data'!$F$4,0,10*ROW('Water Data'!F81)),NA())</f>
        <v>#N/A</v>
      </c>
      <c r="K87" s="94" t="e">
        <f ca="true">+IF(AND(ISNUMBER(OFFSET('Water Data'!$F$6,0,10*ROW('Water Data'!F81))),'Data Summary'!BZ87="Yes"),OFFSET('Water Data'!$F$6,0,10*ROW('Water Data'!F81)),NA())</f>
        <v>#N/A</v>
      </c>
      <c r="L87" s="94" t="e">
        <f ca="true">+IF(AND(ISNUMBER(OFFSET('Water Data'!$F$9,0,10*ROW('Water Data'!F81))),'Data Summary'!CA87="Yes"),OFFSET('Water Data'!$F$9,0,10*ROW('Water Data'!F81)),NA())</f>
        <v>#N/A</v>
      </c>
      <c r="M87" s="94" t="e">
        <f ca="true">+IF(AND(ISNUMBER(OFFSET('Water Data'!$G$4,0,10*ROW('Water Data'!G81))),'Data Summary'!CB87="Yes"),100-OFFSET('Water Data'!$G$4,0,10*ROW('Water Data'!G81)),NA())</f>
        <v>#N/A</v>
      </c>
      <c r="N87" s="94" t="e">
        <f ca="true">+IF(AND(ISNUMBER(OFFSET('Water Data'!$G$6,0,10*ROW('Water Data'!G81))),'Data Summary'!CC87="Yes"),OFFSET('Water Data'!$G$6,0,10*ROW('Water Data'!G81)),NA())</f>
        <v>#N/A</v>
      </c>
      <c r="O87" s="94" t="e">
        <f ca="true">+IF(AND(ISNUMBER(OFFSET('Water Data'!$G$9,0,10*ROW('Water Data'!G81))),'Data Summary'!CD87="Yes"),OFFSET('Water Data'!$G$9,0,10*ROW('Water Data'!G81)),NA())</f>
        <v>#N/A</v>
      </c>
      <c r="P87" s="94" t="e">
        <f ca="true">+IF(AND(ISNUMBER(OFFSET('Water Data'!$H$4,0,10*ROW('Water Data'!H81))),'Data Summary'!CE87="Yes"),100-OFFSET('Water Data'!$H$4,0,10*ROW('Water Data'!H81)),NA())</f>
        <v>#N/A</v>
      </c>
      <c r="Q87" s="94" t="e">
        <f ca="true">+IF(AND(ISNUMBER(OFFSET('Water Data'!$H$6,0,10*ROW('Water Data'!H81))),'Data Summary'!CF87="Yes"),OFFSET('Water Data'!$H$6,0,10*ROW('Water Data'!H81)),NA())</f>
        <v>#N/A</v>
      </c>
      <c r="R87" s="94" t="e">
        <f ca="true">+IF(AND(ISNUMBER(OFFSET('Water Data'!$H$9,0,10*ROW('Water Data'!H81))),'Data Summary'!CG87="Yes"),OFFSET('Water Data'!$H$9,0,10*ROW('Water Data'!H81)),NA())</f>
        <v>#N/A</v>
      </c>
      <c r="S87" s="94" t="e">
        <f ca="true">+IF(AND(ISNUMBER(OFFSET('Water Data'!$I$4,0,10*ROW('Water Data'!I81))),'Data Summary'!CH87="Yes"),100-OFFSET('Water Data'!$I$4,0,10*ROW('Water Data'!I81)),NA())</f>
        <v>#N/A</v>
      </c>
      <c r="T87" s="94" t="e">
        <f ca="true">+IF(AND(ISNUMBER(OFFSET('Water Data'!$I$6,0,10*ROW('Water Data'!I81))),'Data Summary'!CI87="Yes"),OFFSET('Water Data'!$I$6,0,10*ROW('Water Data'!I81)),NA())</f>
        <v>#N/A</v>
      </c>
      <c r="U87" s="94" t="e">
        <f ca="true">+IF(AND(ISNUMBER(OFFSET('Water Data'!$I$9,0,10*ROW('Water Data'!I81))),'Data Summary'!CJ87="Yes"),OFFSET('Water Data'!$I$9,0,10*ROW('Water Data'!I81)),NA())</f>
        <v>#N/A</v>
      </c>
      <c r="V87" s="95" t="e">
        <f ca="true">+IF(AND(ISNUMBER(OFFSET('Sanitation Data'!$D$4,0,10*ROW('Sanitation Data'!D81))),'Data Summary'!CK87="Yes"),100-OFFSET('Sanitation Data'!$D$4,0,10*ROW('Sanitation Data'!D81)),NA())</f>
        <v>#N/A</v>
      </c>
      <c r="W87" s="95" t="e">
        <f ca="true">+IF(AND(ISNUMBER(OFFSET('Sanitation Data'!$D$6,0,10*ROW('Sanitation Data'!D81))),'Data Summary'!CL87="Yes"),OFFSET('Sanitation Data'!$D$6,0,10*ROW('Sanitation Data'!D81)),NA())</f>
        <v>#N/A</v>
      </c>
      <c r="X87" s="95" t="e">
        <f ca="true">+IF(AND(ISNUMBER(OFFSET('Sanitation Data'!$D$10,0,10*ROW('Sanitation Data'!D81))),'Data Summary'!CM87="Yes"),OFFSET('Sanitation Data'!$D$10,0,10*ROW('Sanitation Data'!D81)),NA())</f>
        <v>#N/A</v>
      </c>
      <c r="Y87" s="95" t="e">
        <f ca="true">+IF(AND(ISNUMBER(OFFSET('Sanitation Data'!$D$11,0,10*ROW('Sanitation Data'!D81))),'Data Summary'!CN87="Yes"),OFFSET('Sanitation Data'!$D$11,0,10*ROW('Sanitation Data'!D81)),NA())</f>
        <v>#N/A</v>
      </c>
      <c r="Z87" s="95" t="e">
        <f ca="true">+IF(AND(ISNUMBER(OFFSET('Sanitation Data'!$D$12,0,10*ROW('Sanitation Data'!D81))),'Data Summary'!CO87="Yes"),OFFSET('Sanitation Data'!$D$12,0,10*ROW('Sanitation Data'!D81)),NA())</f>
        <v>#N/A</v>
      </c>
      <c r="AA87" s="95" t="e">
        <f ca="true">+IF(AND(ISNUMBER(OFFSET('Sanitation Data'!$E$4,0,10*ROW('Sanitation Data'!E81))),'Data Summary'!CP87="Yes"),100-OFFSET('Sanitation Data'!$E$4,0,10*ROW('Sanitation Data'!E81)),NA())</f>
        <v>#N/A</v>
      </c>
      <c r="AB87" s="95" t="e">
        <f ca="true">+IF(AND(ISNUMBER(OFFSET('Sanitation Data'!$E$6,0,10*ROW('Sanitation Data'!E81))),'Data Summary'!CQ87="Yes"),OFFSET('Sanitation Data'!$E$6,0,10*ROW('Sanitation Data'!E81)),NA())</f>
        <v>#N/A</v>
      </c>
      <c r="AC87" s="95" t="e">
        <f ca="true">+IF(AND(ISNUMBER(OFFSET('Sanitation Data'!$E$10,0,10*ROW('Sanitation Data'!E81))),'Data Summary'!CR87="Yes"),OFFSET('Sanitation Data'!$E$10,0,10*ROW('Sanitation Data'!E81)),NA())</f>
        <v>#N/A</v>
      </c>
      <c r="AD87" s="95" t="e">
        <f ca="true">+IF(AND(ISNUMBER(OFFSET('Sanitation Data'!$E$11,0,10*ROW('Sanitation Data'!E81))),'Data Summary'!CS87="Yes"),OFFSET('Sanitation Data'!$E$11,0,10*ROW('Sanitation Data'!E81)),NA())</f>
        <v>#N/A</v>
      </c>
      <c r="AE87" s="95" t="e">
        <f ca="true">+IF(AND(ISNUMBER(OFFSET('Sanitation Data'!$E$12,0,10*ROW('Sanitation Data'!E81))),'Data Summary'!CT87="Yes"),OFFSET('Sanitation Data'!$E$12,0,10*ROW('Sanitation Data'!E81)),NA())</f>
        <v>#N/A</v>
      </c>
      <c r="AF87" s="95" t="e">
        <f ca="true">+IF(AND(ISNUMBER(OFFSET('Sanitation Data'!$F$4,0,10*ROW('Sanitation Data'!F81))),'Data Summary'!CU87="Yes"),100-OFFSET('Sanitation Data'!$F$4,0,10*ROW('Sanitation Data'!F81)),NA())</f>
        <v>#N/A</v>
      </c>
      <c r="AG87" s="95" t="e">
        <f ca="true">+IF(AND(ISNUMBER(OFFSET('Sanitation Data'!$F$6,0,10*ROW('Sanitation Data'!F81))),'Data Summary'!CV87="Yes"),OFFSET('Sanitation Data'!$F$6,0,10*ROW('Sanitation Data'!F81)),NA())</f>
        <v>#N/A</v>
      </c>
      <c r="AH87" s="95" t="e">
        <f ca="true">+IF(AND(ISNUMBER(OFFSET('Sanitation Data'!$F$10,0,10*ROW('Sanitation Data'!F81))),'Data Summary'!CW87="Yes"),OFFSET('Sanitation Data'!$F$10,0,10*ROW('Sanitation Data'!F81)),NA())</f>
        <v>#N/A</v>
      </c>
      <c r="AI87" s="95" t="e">
        <f ca="true">+IF(AND(ISNUMBER(OFFSET('Sanitation Data'!$F$11,0,10*ROW('Sanitation Data'!F81))),'Data Summary'!CX87="Yes"),OFFSET('Sanitation Data'!$F$11,0,10*ROW('Sanitation Data'!F81)),NA())</f>
        <v>#N/A</v>
      </c>
      <c r="AJ87" s="95" t="e">
        <f ca="true">+IF(AND(ISNUMBER(OFFSET('Sanitation Data'!$F$12,0,10*ROW('Sanitation Data'!F81))),'Data Summary'!CY87="Yes"),OFFSET('Sanitation Data'!$F$12,0,10*ROW('Sanitation Data'!F81)),NA())</f>
        <v>#N/A</v>
      </c>
      <c r="AK87" s="95" t="e">
        <f ca="true">+IF(AND(ISNUMBER(OFFSET('Sanitation Data'!$G$4,0,10*ROW('Sanitation Data'!G81))),'Data Summary'!CZ87="Yes"),100-OFFSET('Sanitation Data'!$G$4,0,10*ROW('Sanitation Data'!G81)),NA())</f>
        <v>#N/A</v>
      </c>
      <c r="AL87" s="95" t="e">
        <f ca="true">+IF(AND(ISNUMBER(OFFSET('Sanitation Data'!$G$6,0,10*ROW('Sanitation Data'!G81))),'Data Summary'!DA87="Yes"),OFFSET('Sanitation Data'!$G$6,0,10*ROW('Sanitation Data'!G81)),NA())</f>
        <v>#N/A</v>
      </c>
      <c r="AM87" s="95" t="e">
        <f ca="true">+IF(AND(ISNUMBER(OFFSET('Sanitation Data'!$G$10,0,10*ROW('Sanitation Data'!G81))),'Data Summary'!DB87="Yes"),OFFSET('Sanitation Data'!$G$10,0,10*ROW('Sanitation Data'!G81)),NA())</f>
        <v>#N/A</v>
      </c>
      <c r="AN87" s="95" t="e">
        <f ca="true">+IF(AND(ISNUMBER(OFFSET('Sanitation Data'!$G$11,0,10*ROW('Sanitation Data'!G81))),'Data Summary'!DC87="Yes"),OFFSET('Sanitation Data'!$G$11,0,10*ROW('Sanitation Data'!G81)),NA())</f>
        <v>#N/A</v>
      </c>
      <c r="AO87" s="95" t="e">
        <f ca="true">+IF(AND(ISNUMBER(OFFSET('Sanitation Data'!$G$12,0,10*ROW('Sanitation Data'!G81))),'Data Summary'!DD87="Yes"),OFFSET('Sanitation Data'!$G$12,0,10*ROW('Sanitation Data'!G81)),NA())</f>
        <v>#N/A</v>
      </c>
      <c r="AP87" s="95" t="e">
        <f ca="true">+IF(AND(ISNUMBER(OFFSET('Sanitation Data'!$H$4,0,10*ROW('Sanitation Data'!H81))),'Data Summary'!DE87="Yes"),100-OFFSET('Sanitation Data'!$H$4,0,10*ROW('Sanitation Data'!H81)),NA())</f>
        <v>#N/A</v>
      </c>
      <c r="AQ87" s="95" t="e">
        <f ca="true">+IF(AND(ISNUMBER(OFFSET('Sanitation Data'!$H$6,0,10*ROW('Sanitation Data'!H81))),'Data Summary'!DF87="Yes"),OFFSET('Sanitation Data'!$H$6,0,10*ROW('Sanitation Data'!H81)),NA())</f>
        <v>#N/A</v>
      </c>
      <c r="AR87" s="95" t="e">
        <f ca="true">+IF(AND(ISNUMBER(OFFSET('Sanitation Data'!$H$10,0,10*ROW('Sanitation Data'!H81))),'Data Summary'!DG87="Yes"),OFFSET('Sanitation Data'!$H$10,0,10*ROW('Sanitation Data'!H81)),NA())</f>
        <v>#N/A</v>
      </c>
      <c r="AS87" s="95" t="e">
        <f ca="true">+IF(AND(ISNUMBER(OFFSET('Sanitation Data'!$H$11,0,10*ROW('Sanitation Data'!H81))),'Data Summary'!DH87="Yes"),OFFSET('Sanitation Data'!$H$11,0,10*ROW('Sanitation Data'!H81)),NA())</f>
        <v>#N/A</v>
      </c>
      <c r="AT87" s="95" t="e">
        <f ca="true">+IF(AND(ISNUMBER(OFFSET('Sanitation Data'!$H$12,0,10*ROW('Sanitation Data'!H81))),'Data Summary'!DI87="Yes"),OFFSET('Sanitation Data'!$H$12,0,10*ROW('Sanitation Data'!H81)),NA())</f>
        <v>#N/A</v>
      </c>
      <c r="AU87" s="95" t="e">
        <f ca="true">+IF(AND(ISNUMBER(OFFSET('Sanitation Data'!$I$4,0,10*ROW('Sanitation Data'!I81))),'Data Summary'!DJ87="Yes"),100-OFFSET('Sanitation Data'!$I$4,0,10*ROW('Sanitation Data'!I81)),NA())</f>
        <v>#N/A</v>
      </c>
      <c r="AV87" s="95" t="e">
        <f ca="true">+IF(AND(ISNUMBER(OFFSET('Sanitation Data'!$I$6,0,10*ROW('Sanitation Data'!I81))),'Data Summary'!DK87="Yes"),OFFSET('Sanitation Data'!$I$6,0,10*ROW('Sanitation Data'!I81)),NA())</f>
        <v>#N/A</v>
      </c>
      <c r="AW87" s="95" t="e">
        <f ca="true">+IF(AND(ISNUMBER(OFFSET('Sanitation Data'!$I$10,0,10*ROW('Sanitation Data'!I81))),'Data Summary'!DL87="Yes"),OFFSET('Sanitation Data'!$I$10,0,10*ROW('Sanitation Data'!I81)),NA())</f>
        <v>#N/A</v>
      </c>
      <c r="AX87" s="95" t="e">
        <f ca="true">+IF(AND(ISNUMBER(OFFSET('Sanitation Data'!$I$11,0,10*ROW('Sanitation Data'!I81))),'Data Summary'!DM87="Yes"),OFFSET('Sanitation Data'!$I$11,0,10*ROW('Sanitation Data'!I81)),NA())</f>
        <v>#N/A</v>
      </c>
      <c r="AY87" s="95" t="e">
        <f ca="true">+IF(AND(ISNUMBER(OFFSET('Sanitation Data'!$I$12,0,10*ROW('Sanitation Data'!I81))),'Data Summary'!DN87="Yes"),OFFSET('Sanitation Data'!$I$12,0,10*ROW('Sanitation Data'!I81)),NA())</f>
        <v>#N/A</v>
      </c>
      <c r="AZ87" s="96" t="e">
        <f ca="true">+IF(AND(ISNUMBER(OFFSET('Hygiene Data'!$D$5,0,10*ROW('Hygiene Data'!D81))),'Data Summary'!DO87="Yes"),OFFSET('Hygiene Data'!$D$5,0,10*ROW('Hygiene Data'!D81)),NA())</f>
        <v>#N/A</v>
      </c>
      <c r="BA87" s="96" t="e">
        <f ca="true">+IF(AND(ISNUMBER(OFFSET('Hygiene Data'!$D$7,0,10*ROW('Hygiene Data'!D81))),'Data Summary'!DP87="Yes"),OFFSET('Hygiene Data'!$D$7,0,10*ROW('Hygiene Data'!D81)),NA())</f>
        <v>#N/A</v>
      </c>
      <c r="BB87" s="96" t="e">
        <f ca="true">+IF(AND(ISNUMBER(OFFSET('Hygiene Data'!$D$9,0,10*ROW('Hygiene Data'!D81))),'Data Summary'!DQ87="Yes"),OFFSET('Hygiene Data'!$D$9,0,10*ROW('Hygiene Data'!D81)),NA())</f>
        <v>#N/A</v>
      </c>
      <c r="BC87" s="96" t="e">
        <f ca="true">+IF(AND(ISNUMBER(OFFSET('Hygiene Data'!$E$5,0,10*ROW('Hygiene Data'!E81))),'Data Summary'!DR87="Yes"),OFFSET('Hygiene Data'!$E$5,0,10*ROW('Hygiene Data'!E81)),NA())</f>
        <v>#N/A</v>
      </c>
      <c r="BD87" s="96" t="e">
        <f ca="true">+IF(AND(ISNUMBER(OFFSET('Hygiene Data'!$E$7,0,10*ROW('Hygiene Data'!E81))),'Data Summary'!DS87="Yes"),OFFSET('Hygiene Data'!$E$7,0,10*ROW('Hygiene Data'!E81)),NA())</f>
        <v>#N/A</v>
      </c>
      <c r="BE87" s="96" t="e">
        <f ca="true">+IF(AND(ISNUMBER(OFFSET('Hygiene Data'!$E$9,0,10*ROW('Hygiene Data'!E81))),'Data Summary'!DT87="Yes"),OFFSET('Hygiene Data'!$E$9,0,10*ROW('Hygiene Data'!E81)),NA())</f>
        <v>#N/A</v>
      </c>
      <c r="BF87" s="96" t="e">
        <f ca="true">+IF(AND(ISNUMBER(OFFSET('Hygiene Data'!$F$5,0,10*ROW('Hygiene Data'!F81))),'Data Summary'!DU87="Yes"),OFFSET('Hygiene Data'!$F$5,0,10*ROW('Hygiene Data'!F81)),NA())</f>
        <v>#N/A</v>
      </c>
      <c r="BG87" s="96" t="e">
        <f ca="true">+IF(AND(ISNUMBER(OFFSET('Hygiene Data'!$F$7,0,10*ROW('Hygiene Data'!F81))),'Data Summary'!DV87="Yes"),OFFSET('Hygiene Data'!$F$7,0,10*ROW('Hygiene Data'!F81)),NA())</f>
        <v>#N/A</v>
      </c>
      <c r="BH87" s="96" t="e">
        <f ca="true">+IF(AND(ISNUMBER(OFFSET('Hygiene Data'!$F$9,0,10*ROW('Hygiene Data'!F81))),'Data Summary'!DW87="Yes"),OFFSET('Hygiene Data'!$F$9,0,10*ROW('Hygiene Data'!F81)),NA())</f>
        <v>#N/A</v>
      </c>
      <c r="BI87" s="96" t="e">
        <f ca="true">+IF(AND(ISNUMBER(OFFSET('Hygiene Data'!$G$5,0,10*ROW('Hygiene Data'!G81))),'Data Summary'!DX87="Yes"),OFFSET('Hygiene Data'!$G$5,0,10*ROW('Hygiene Data'!G81)),NA())</f>
        <v>#N/A</v>
      </c>
      <c r="BJ87" s="96" t="e">
        <f ca="true">+IF(AND(ISNUMBER(OFFSET('Hygiene Data'!$G$7,0,10*ROW('Hygiene Data'!G81))),'Data Summary'!DY87="Yes"),OFFSET('Hygiene Data'!$G$7,0,10*ROW('Hygiene Data'!G81)),NA())</f>
        <v>#N/A</v>
      </c>
      <c r="BK87" s="96" t="e">
        <f ca="true">+IF(AND(ISNUMBER(OFFSET('Hygiene Data'!$G$9,0,10*ROW('Hygiene Data'!G81))),'Data Summary'!DZ87="Yes"),OFFSET('Hygiene Data'!$G$9,0,10*ROW('Hygiene Data'!G81)),NA())</f>
        <v>#N/A</v>
      </c>
      <c r="BL87" s="96" t="e">
        <f ca="true">+IF(AND(ISNUMBER(OFFSET('Hygiene Data'!$H$5,0,10*ROW('Hygiene Data'!H81))),'Data Summary'!EA87="Yes"),OFFSET('Hygiene Data'!$H$5,0,10*ROW('Hygiene Data'!H81)),NA())</f>
        <v>#N/A</v>
      </c>
      <c r="BM87" s="96" t="e">
        <f ca="true">+IF(AND(ISNUMBER(OFFSET('Hygiene Data'!$H$7,0,10*ROW('Hygiene Data'!H81))),'Data Summary'!EB87="Yes"),OFFSET('Hygiene Data'!$H$7,0,10*ROW('Hygiene Data'!H81)),NA())</f>
        <v>#N/A</v>
      </c>
      <c r="BN87" s="96" t="e">
        <f ca="true">+IF(AND(ISNUMBER(OFFSET('Hygiene Data'!$H$9,0,10*ROW('Hygiene Data'!H81))),'Data Summary'!EC87="Yes"),OFFSET('Hygiene Data'!$H$9,0,10*ROW('Hygiene Data'!H81)),NA())</f>
        <v>#N/A</v>
      </c>
      <c r="BO87" s="96" t="e">
        <f ca="true">+IF(AND(ISNUMBER(OFFSET('Hygiene Data'!$I$5,0,10*ROW('Hygiene Data'!I81))),'Data Summary'!ED87="Yes"),OFFSET('Hygiene Data'!$I$5,0,10*ROW('Hygiene Data'!I81)),NA())</f>
        <v>#N/A</v>
      </c>
      <c r="BP87" s="96" t="e">
        <f ca="true">+IF(AND(ISNUMBER(OFFSET('Hygiene Data'!$I$7,0,10*ROW('Hygiene Data'!I81))),'Data Summary'!EE87="Yes"),OFFSET('Hygiene Data'!$I$7,0,10*ROW('Hygiene Data'!I81)),NA())</f>
        <v>#N/A</v>
      </c>
      <c r="BQ87" s="96" t="e">
        <f ca="true">+IF(AND(ISNUMBER(OFFSET('Hygiene Data'!$I$9,0,10*ROW('Hygiene Data'!I81))),'Data Summary'!EF87="Yes"),OFFSET('Hygiene Data'!$I$9,0,10*ROW('Hygiene Data'!I81)),NA())</f>
        <v>#N/A</v>
      </c>
    </row>
    <row xmlns:x14ac="http://schemas.microsoft.com/office/spreadsheetml/2009/9/ac" r="88" x14ac:dyDescent="0.2">
      <c r="A88" s="330" t="e">
        <f ca="true">+RIGHT('Data Summary'!A88,LEN('Data Summary'!A88)-9)</f>
        <v>#VALUE!</v>
      </c>
      <c r="B88" s="37" t="str">
        <f ca="true">+IF(ISTEXT('Data Summary'!B88),'Data Summary'!B88,"")</f>
        <v/>
      </c>
      <c r="C88" s="329" t="e">
        <f ca="true">+VALUE('Data Summary'!C88)</f>
        <v>#VALUE!</v>
      </c>
      <c r="D88" s="94" t="e">
        <f ca="true">+IF(AND(ISNUMBER(OFFSET('Water Data'!$D$4,0,10*ROW('Water Data'!D82))),'Data Summary'!BS88="Yes"),100-OFFSET('Water Data'!$D$4,0,10*ROW('Water Data'!D82)),NA())</f>
        <v>#N/A</v>
      </c>
      <c r="E88" s="94" t="e">
        <f ca="true">+IF(AND(ISNUMBER(OFFSET('Water Data'!$D$6,0,10*ROW('Water Data'!D82))),'Data Summary'!BT88="Yes"),OFFSET('Water Data'!$D$6,0,10*ROW('Water Data'!D82)),NA())</f>
        <v>#N/A</v>
      </c>
      <c r="F88" s="94" t="e">
        <f ca="true">+IF(AND(ISNUMBER(OFFSET('Water Data'!$D$9,0,10*ROW('Water Data'!D82))),'Data Summary'!BU88="Yes"),OFFSET('Water Data'!$D$9,0,10*ROW('Water Data'!D82)),NA())</f>
        <v>#N/A</v>
      </c>
      <c r="G88" s="94" t="e">
        <f ca="true">+IF(AND(ISNUMBER(OFFSET('Water Data'!$E$4,0,10*ROW('Water Data'!E82))),'Data Summary'!BV88="Yes"),100-OFFSET('Water Data'!$E$4,0,10*ROW('Water Data'!E82)),NA())</f>
        <v>#N/A</v>
      </c>
      <c r="H88" s="94" t="e">
        <f ca="true">+IF(AND(ISNUMBER(OFFSET('Water Data'!$E$6,0,10*ROW('Water Data'!E82))),'Data Summary'!BW88="Yes"),OFFSET('Water Data'!$E$6,0,10*ROW('Water Data'!E82)),NA())</f>
        <v>#N/A</v>
      </c>
      <c r="I88" s="94" t="e">
        <f ca="true">+IF(AND(ISNUMBER(OFFSET('Water Data'!$E$9,0,10*ROW('Water Data'!E82))),'Data Summary'!BX88="Yes"),OFFSET('Water Data'!$E$9,0,10*ROW('Water Data'!E82)),NA())</f>
        <v>#N/A</v>
      </c>
      <c r="J88" s="94" t="e">
        <f ca="true">+IF(AND(ISNUMBER(OFFSET('Water Data'!$F$4,0,10*ROW('Water Data'!F82))),'Data Summary'!BY88="Yes"),100-OFFSET('Water Data'!$F$4,0,10*ROW('Water Data'!F82)),NA())</f>
        <v>#N/A</v>
      </c>
      <c r="K88" s="94" t="e">
        <f ca="true">+IF(AND(ISNUMBER(OFFSET('Water Data'!$F$6,0,10*ROW('Water Data'!F82))),'Data Summary'!BZ88="Yes"),OFFSET('Water Data'!$F$6,0,10*ROW('Water Data'!F82)),NA())</f>
        <v>#N/A</v>
      </c>
      <c r="L88" s="94" t="e">
        <f ca="true">+IF(AND(ISNUMBER(OFFSET('Water Data'!$F$9,0,10*ROW('Water Data'!F82))),'Data Summary'!CA88="Yes"),OFFSET('Water Data'!$F$9,0,10*ROW('Water Data'!F82)),NA())</f>
        <v>#N/A</v>
      </c>
      <c r="M88" s="94" t="e">
        <f ca="true">+IF(AND(ISNUMBER(OFFSET('Water Data'!$G$4,0,10*ROW('Water Data'!G82))),'Data Summary'!CB88="Yes"),100-OFFSET('Water Data'!$G$4,0,10*ROW('Water Data'!G82)),NA())</f>
        <v>#N/A</v>
      </c>
      <c r="N88" s="94" t="e">
        <f ca="true">+IF(AND(ISNUMBER(OFFSET('Water Data'!$G$6,0,10*ROW('Water Data'!G82))),'Data Summary'!CC88="Yes"),OFFSET('Water Data'!$G$6,0,10*ROW('Water Data'!G82)),NA())</f>
        <v>#N/A</v>
      </c>
      <c r="O88" s="94" t="e">
        <f ca="true">+IF(AND(ISNUMBER(OFFSET('Water Data'!$G$9,0,10*ROW('Water Data'!G82))),'Data Summary'!CD88="Yes"),OFFSET('Water Data'!$G$9,0,10*ROW('Water Data'!G82)),NA())</f>
        <v>#N/A</v>
      </c>
      <c r="P88" s="94" t="e">
        <f ca="true">+IF(AND(ISNUMBER(OFFSET('Water Data'!$H$4,0,10*ROW('Water Data'!H82))),'Data Summary'!CE88="Yes"),100-OFFSET('Water Data'!$H$4,0,10*ROW('Water Data'!H82)),NA())</f>
        <v>#N/A</v>
      </c>
      <c r="Q88" s="94" t="e">
        <f ca="true">+IF(AND(ISNUMBER(OFFSET('Water Data'!$H$6,0,10*ROW('Water Data'!H82))),'Data Summary'!CF88="Yes"),OFFSET('Water Data'!$H$6,0,10*ROW('Water Data'!H82)),NA())</f>
        <v>#N/A</v>
      </c>
      <c r="R88" s="94" t="e">
        <f ca="true">+IF(AND(ISNUMBER(OFFSET('Water Data'!$H$9,0,10*ROW('Water Data'!H82))),'Data Summary'!CG88="Yes"),OFFSET('Water Data'!$H$9,0,10*ROW('Water Data'!H82)),NA())</f>
        <v>#N/A</v>
      </c>
      <c r="S88" s="94" t="e">
        <f ca="true">+IF(AND(ISNUMBER(OFFSET('Water Data'!$I$4,0,10*ROW('Water Data'!I82))),'Data Summary'!CH88="Yes"),100-OFFSET('Water Data'!$I$4,0,10*ROW('Water Data'!I82)),NA())</f>
        <v>#N/A</v>
      </c>
      <c r="T88" s="94" t="e">
        <f ca="true">+IF(AND(ISNUMBER(OFFSET('Water Data'!$I$6,0,10*ROW('Water Data'!I82))),'Data Summary'!CI88="Yes"),OFFSET('Water Data'!$I$6,0,10*ROW('Water Data'!I82)),NA())</f>
        <v>#N/A</v>
      </c>
      <c r="U88" s="94" t="e">
        <f ca="true">+IF(AND(ISNUMBER(OFFSET('Water Data'!$I$9,0,10*ROW('Water Data'!I82))),'Data Summary'!CJ88="Yes"),OFFSET('Water Data'!$I$9,0,10*ROW('Water Data'!I82)),NA())</f>
        <v>#N/A</v>
      </c>
      <c r="V88" s="95" t="e">
        <f ca="true">+IF(AND(ISNUMBER(OFFSET('Sanitation Data'!$D$4,0,10*ROW('Sanitation Data'!D82))),'Data Summary'!CK88="Yes"),100-OFFSET('Sanitation Data'!$D$4,0,10*ROW('Sanitation Data'!D82)),NA())</f>
        <v>#N/A</v>
      </c>
      <c r="W88" s="95" t="e">
        <f ca="true">+IF(AND(ISNUMBER(OFFSET('Sanitation Data'!$D$6,0,10*ROW('Sanitation Data'!D82))),'Data Summary'!CL88="Yes"),OFFSET('Sanitation Data'!$D$6,0,10*ROW('Sanitation Data'!D82)),NA())</f>
        <v>#N/A</v>
      </c>
      <c r="X88" s="95" t="e">
        <f ca="true">+IF(AND(ISNUMBER(OFFSET('Sanitation Data'!$D$10,0,10*ROW('Sanitation Data'!D82))),'Data Summary'!CM88="Yes"),OFFSET('Sanitation Data'!$D$10,0,10*ROW('Sanitation Data'!D82)),NA())</f>
        <v>#N/A</v>
      </c>
      <c r="Y88" s="95" t="e">
        <f ca="true">+IF(AND(ISNUMBER(OFFSET('Sanitation Data'!$D$11,0,10*ROW('Sanitation Data'!D82))),'Data Summary'!CN88="Yes"),OFFSET('Sanitation Data'!$D$11,0,10*ROW('Sanitation Data'!D82)),NA())</f>
        <v>#N/A</v>
      </c>
      <c r="Z88" s="95" t="e">
        <f ca="true">+IF(AND(ISNUMBER(OFFSET('Sanitation Data'!$D$12,0,10*ROW('Sanitation Data'!D82))),'Data Summary'!CO88="Yes"),OFFSET('Sanitation Data'!$D$12,0,10*ROW('Sanitation Data'!D82)),NA())</f>
        <v>#N/A</v>
      </c>
      <c r="AA88" s="95" t="e">
        <f ca="true">+IF(AND(ISNUMBER(OFFSET('Sanitation Data'!$E$4,0,10*ROW('Sanitation Data'!E82))),'Data Summary'!CP88="Yes"),100-OFFSET('Sanitation Data'!$E$4,0,10*ROW('Sanitation Data'!E82)),NA())</f>
        <v>#N/A</v>
      </c>
      <c r="AB88" s="95" t="e">
        <f ca="true">+IF(AND(ISNUMBER(OFFSET('Sanitation Data'!$E$6,0,10*ROW('Sanitation Data'!E82))),'Data Summary'!CQ88="Yes"),OFFSET('Sanitation Data'!$E$6,0,10*ROW('Sanitation Data'!E82)),NA())</f>
        <v>#N/A</v>
      </c>
      <c r="AC88" s="95" t="e">
        <f ca="true">+IF(AND(ISNUMBER(OFFSET('Sanitation Data'!$E$10,0,10*ROW('Sanitation Data'!E82))),'Data Summary'!CR88="Yes"),OFFSET('Sanitation Data'!$E$10,0,10*ROW('Sanitation Data'!E82)),NA())</f>
        <v>#N/A</v>
      </c>
      <c r="AD88" s="95" t="e">
        <f ca="true">+IF(AND(ISNUMBER(OFFSET('Sanitation Data'!$E$11,0,10*ROW('Sanitation Data'!E82))),'Data Summary'!CS88="Yes"),OFFSET('Sanitation Data'!$E$11,0,10*ROW('Sanitation Data'!E82)),NA())</f>
        <v>#N/A</v>
      </c>
      <c r="AE88" s="95" t="e">
        <f ca="true">+IF(AND(ISNUMBER(OFFSET('Sanitation Data'!$E$12,0,10*ROW('Sanitation Data'!E82))),'Data Summary'!CT88="Yes"),OFFSET('Sanitation Data'!$E$12,0,10*ROW('Sanitation Data'!E82)),NA())</f>
        <v>#N/A</v>
      </c>
      <c r="AF88" s="95" t="e">
        <f ca="true">+IF(AND(ISNUMBER(OFFSET('Sanitation Data'!$F$4,0,10*ROW('Sanitation Data'!F82))),'Data Summary'!CU88="Yes"),100-OFFSET('Sanitation Data'!$F$4,0,10*ROW('Sanitation Data'!F82)),NA())</f>
        <v>#N/A</v>
      </c>
      <c r="AG88" s="95" t="e">
        <f ca="true">+IF(AND(ISNUMBER(OFFSET('Sanitation Data'!$F$6,0,10*ROW('Sanitation Data'!F82))),'Data Summary'!CV88="Yes"),OFFSET('Sanitation Data'!$F$6,0,10*ROW('Sanitation Data'!F82)),NA())</f>
        <v>#N/A</v>
      </c>
      <c r="AH88" s="95" t="e">
        <f ca="true">+IF(AND(ISNUMBER(OFFSET('Sanitation Data'!$F$10,0,10*ROW('Sanitation Data'!F82))),'Data Summary'!CW88="Yes"),OFFSET('Sanitation Data'!$F$10,0,10*ROW('Sanitation Data'!F82)),NA())</f>
        <v>#N/A</v>
      </c>
      <c r="AI88" s="95" t="e">
        <f ca="true">+IF(AND(ISNUMBER(OFFSET('Sanitation Data'!$F$11,0,10*ROW('Sanitation Data'!F82))),'Data Summary'!CX88="Yes"),OFFSET('Sanitation Data'!$F$11,0,10*ROW('Sanitation Data'!F82)),NA())</f>
        <v>#N/A</v>
      </c>
      <c r="AJ88" s="95" t="e">
        <f ca="true">+IF(AND(ISNUMBER(OFFSET('Sanitation Data'!$F$12,0,10*ROW('Sanitation Data'!F82))),'Data Summary'!CY88="Yes"),OFFSET('Sanitation Data'!$F$12,0,10*ROW('Sanitation Data'!F82)),NA())</f>
        <v>#N/A</v>
      </c>
      <c r="AK88" s="95" t="e">
        <f ca="true">+IF(AND(ISNUMBER(OFFSET('Sanitation Data'!$G$4,0,10*ROW('Sanitation Data'!G82))),'Data Summary'!CZ88="Yes"),100-OFFSET('Sanitation Data'!$G$4,0,10*ROW('Sanitation Data'!G82)),NA())</f>
        <v>#N/A</v>
      </c>
      <c r="AL88" s="95" t="e">
        <f ca="true">+IF(AND(ISNUMBER(OFFSET('Sanitation Data'!$G$6,0,10*ROW('Sanitation Data'!G82))),'Data Summary'!DA88="Yes"),OFFSET('Sanitation Data'!$G$6,0,10*ROW('Sanitation Data'!G82)),NA())</f>
        <v>#N/A</v>
      </c>
      <c r="AM88" s="95" t="e">
        <f ca="true">+IF(AND(ISNUMBER(OFFSET('Sanitation Data'!$G$10,0,10*ROW('Sanitation Data'!G82))),'Data Summary'!DB88="Yes"),OFFSET('Sanitation Data'!$G$10,0,10*ROW('Sanitation Data'!G82)),NA())</f>
        <v>#N/A</v>
      </c>
      <c r="AN88" s="95" t="e">
        <f ca="true">+IF(AND(ISNUMBER(OFFSET('Sanitation Data'!$G$11,0,10*ROW('Sanitation Data'!G82))),'Data Summary'!DC88="Yes"),OFFSET('Sanitation Data'!$G$11,0,10*ROW('Sanitation Data'!G82)),NA())</f>
        <v>#N/A</v>
      </c>
      <c r="AO88" s="95" t="e">
        <f ca="true">+IF(AND(ISNUMBER(OFFSET('Sanitation Data'!$G$12,0,10*ROW('Sanitation Data'!G82))),'Data Summary'!DD88="Yes"),OFFSET('Sanitation Data'!$G$12,0,10*ROW('Sanitation Data'!G82)),NA())</f>
        <v>#N/A</v>
      </c>
      <c r="AP88" s="95" t="e">
        <f ca="true">+IF(AND(ISNUMBER(OFFSET('Sanitation Data'!$H$4,0,10*ROW('Sanitation Data'!H82))),'Data Summary'!DE88="Yes"),100-OFFSET('Sanitation Data'!$H$4,0,10*ROW('Sanitation Data'!H82)),NA())</f>
        <v>#N/A</v>
      </c>
      <c r="AQ88" s="95" t="e">
        <f ca="true">+IF(AND(ISNUMBER(OFFSET('Sanitation Data'!$H$6,0,10*ROW('Sanitation Data'!H82))),'Data Summary'!DF88="Yes"),OFFSET('Sanitation Data'!$H$6,0,10*ROW('Sanitation Data'!H82)),NA())</f>
        <v>#N/A</v>
      </c>
      <c r="AR88" s="95" t="e">
        <f ca="true">+IF(AND(ISNUMBER(OFFSET('Sanitation Data'!$H$10,0,10*ROW('Sanitation Data'!H82))),'Data Summary'!DG88="Yes"),OFFSET('Sanitation Data'!$H$10,0,10*ROW('Sanitation Data'!H82)),NA())</f>
        <v>#N/A</v>
      </c>
      <c r="AS88" s="95" t="e">
        <f ca="true">+IF(AND(ISNUMBER(OFFSET('Sanitation Data'!$H$11,0,10*ROW('Sanitation Data'!H82))),'Data Summary'!DH88="Yes"),OFFSET('Sanitation Data'!$H$11,0,10*ROW('Sanitation Data'!H82)),NA())</f>
        <v>#N/A</v>
      </c>
      <c r="AT88" s="95" t="e">
        <f ca="true">+IF(AND(ISNUMBER(OFFSET('Sanitation Data'!$H$12,0,10*ROW('Sanitation Data'!H82))),'Data Summary'!DI88="Yes"),OFFSET('Sanitation Data'!$H$12,0,10*ROW('Sanitation Data'!H82)),NA())</f>
        <v>#N/A</v>
      </c>
      <c r="AU88" s="95" t="e">
        <f ca="true">+IF(AND(ISNUMBER(OFFSET('Sanitation Data'!$I$4,0,10*ROW('Sanitation Data'!I82))),'Data Summary'!DJ88="Yes"),100-OFFSET('Sanitation Data'!$I$4,0,10*ROW('Sanitation Data'!I82)),NA())</f>
        <v>#N/A</v>
      </c>
      <c r="AV88" s="95" t="e">
        <f ca="true">+IF(AND(ISNUMBER(OFFSET('Sanitation Data'!$I$6,0,10*ROW('Sanitation Data'!I82))),'Data Summary'!DK88="Yes"),OFFSET('Sanitation Data'!$I$6,0,10*ROW('Sanitation Data'!I82)),NA())</f>
        <v>#N/A</v>
      </c>
      <c r="AW88" s="95" t="e">
        <f ca="true">+IF(AND(ISNUMBER(OFFSET('Sanitation Data'!$I$10,0,10*ROW('Sanitation Data'!I82))),'Data Summary'!DL88="Yes"),OFFSET('Sanitation Data'!$I$10,0,10*ROW('Sanitation Data'!I82)),NA())</f>
        <v>#N/A</v>
      </c>
      <c r="AX88" s="95" t="e">
        <f ca="true">+IF(AND(ISNUMBER(OFFSET('Sanitation Data'!$I$11,0,10*ROW('Sanitation Data'!I82))),'Data Summary'!DM88="Yes"),OFFSET('Sanitation Data'!$I$11,0,10*ROW('Sanitation Data'!I82)),NA())</f>
        <v>#N/A</v>
      </c>
      <c r="AY88" s="95" t="e">
        <f ca="true">+IF(AND(ISNUMBER(OFFSET('Sanitation Data'!$I$12,0,10*ROW('Sanitation Data'!I82))),'Data Summary'!DN88="Yes"),OFFSET('Sanitation Data'!$I$12,0,10*ROW('Sanitation Data'!I82)),NA())</f>
        <v>#N/A</v>
      </c>
      <c r="AZ88" s="96" t="e">
        <f ca="true">+IF(AND(ISNUMBER(OFFSET('Hygiene Data'!$D$5,0,10*ROW('Hygiene Data'!D82))),'Data Summary'!DO88="Yes"),OFFSET('Hygiene Data'!$D$5,0,10*ROW('Hygiene Data'!D82)),NA())</f>
        <v>#N/A</v>
      </c>
      <c r="BA88" s="96" t="e">
        <f ca="true">+IF(AND(ISNUMBER(OFFSET('Hygiene Data'!$D$7,0,10*ROW('Hygiene Data'!D82))),'Data Summary'!DP88="Yes"),OFFSET('Hygiene Data'!$D$7,0,10*ROW('Hygiene Data'!D82)),NA())</f>
        <v>#N/A</v>
      </c>
      <c r="BB88" s="96" t="e">
        <f ca="true">+IF(AND(ISNUMBER(OFFSET('Hygiene Data'!$D$9,0,10*ROW('Hygiene Data'!D82))),'Data Summary'!DQ88="Yes"),OFFSET('Hygiene Data'!$D$9,0,10*ROW('Hygiene Data'!D82)),NA())</f>
        <v>#N/A</v>
      </c>
      <c r="BC88" s="96" t="e">
        <f ca="true">+IF(AND(ISNUMBER(OFFSET('Hygiene Data'!$E$5,0,10*ROW('Hygiene Data'!E82))),'Data Summary'!DR88="Yes"),OFFSET('Hygiene Data'!$E$5,0,10*ROW('Hygiene Data'!E82)),NA())</f>
        <v>#N/A</v>
      </c>
      <c r="BD88" s="96" t="e">
        <f ca="true">+IF(AND(ISNUMBER(OFFSET('Hygiene Data'!$E$7,0,10*ROW('Hygiene Data'!E82))),'Data Summary'!DS88="Yes"),OFFSET('Hygiene Data'!$E$7,0,10*ROW('Hygiene Data'!E82)),NA())</f>
        <v>#N/A</v>
      </c>
      <c r="BE88" s="96" t="e">
        <f ca="true">+IF(AND(ISNUMBER(OFFSET('Hygiene Data'!$E$9,0,10*ROW('Hygiene Data'!E82))),'Data Summary'!DT88="Yes"),OFFSET('Hygiene Data'!$E$9,0,10*ROW('Hygiene Data'!E82)),NA())</f>
        <v>#N/A</v>
      </c>
      <c r="BF88" s="96" t="e">
        <f ca="true">+IF(AND(ISNUMBER(OFFSET('Hygiene Data'!$F$5,0,10*ROW('Hygiene Data'!F82))),'Data Summary'!DU88="Yes"),OFFSET('Hygiene Data'!$F$5,0,10*ROW('Hygiene Data'!F82)),NA())</f>
        <v>#N/A</v>
      </c>
      <c r="BG88" s="96" t="e">
        <f ca="true">+IF(AND(ISNUMBER(OFFSET('Hygiene Data'!$F$7,0,10*ROW('Hygiene Data'!F82))),'Data Summary'!DV88="Yes"),OFFSET('Hygiene Data'!$F$7,0,10*ROW('Hygiene Data'!F82)),NA())</f>
        <v>#N/A</v>
      </c>
      <c r="BH88" s="96" t="e">
        <f ca="true">+IF(AND(ISNUMBER(OFFSET('Hygiene Data'!$F$9,0,10*ROW('Hygiene Data'!F82))),'Data Summary'!DW88="Yes"),OFFSET('Hygiene Data'!$F$9,0,10*ROW('Hygiene Data'!F82)),NA())</f>
        <v>#N/A</v>
      </c>
      <c r="BI88" s="96" t="e">
        <f ca="true">+IF(AND(ISNUMBER(OFFSET('Hygiene Data'!$G$5,0,10*ROW('Hygiene Data'!G82))),'Data Summary'!DX88="Yes"),OFFSET('Hygiene Data'!$G$5,0,10*ROW('Hygiene Data'!G82)),NA())</f>
        <v>#N/A</v>
      </c>
      <c r="BJ88" s="96" t="e">
        <f ca="true">+IF(AND(ISNUMBER(OFFSET('Hygiene Data'!$G$7,0,10*ROW('Hygiene Data'!G82))),'Data Summary'!DY88="Yes"),OFFSET('Hygiene Data'!$G$7,0,10*ROW('Hygiene Data'!G82)),NA())</f>
        <v>#N/A</v>
      </c>
      <c r="BK88" s="96" t="e">
        <f ca="true">+IF(AND(ISNUMBER(OFFSET('Hygiene Data'!$G$9,0,10*ROW('Hygiene Data'!G82))),'Data Summary'!DZ88="Yes"),OFFSET('Hygiene Data'!$G$9,0,10*ROW('Hygiene Data'!G82)),NA())</f>
        <v>#N/A</v>
      </c>
      <c r="BL88" s="96" t="e">
        <f ca="true">+IF(AND(ISNUMBER(OFFSET('Hygiene Data'!$H$5,0,10*ROW('Hygiene Data'!H82))),'Data Summary'!EA88="Yes"),OFFSET('Hygiene Data'!$H$5,0,10*ROW('Hygiene Data'!H82)),NA())</f>
        <v>#N/A</v>
      </c>
      <c r="BM88" s="96" t="e">
        <f ca="true">+IF(AND(ISNUMBER(OFFSET('Hygiene Data'!$H$7,0,10*ROW('Hygiene Data'!H82))),'Data Summary'!EB88="Yes"),OFFSET('Hygiene Data'!$H$7,0,10*ROW('Hygiene Data'!H82)),NA())</f>
        <v>#N/A</v>
      </c>
      <c r="BN88" s="96" t="e">
        <f ca="true">+IF(AND(ISNUMBER(OFFSET('Hygiene Data'!$H$9,0,10*ROW('Hygiene Data'!H82))),'Data Summary'!EC88="Yes"),OFFSET('Hygiene Data'!$H$9,0,10*ROW('Hygiene Data'!H82)),NA())</f>
        <v>#N/A</v>
      </c>
      <c r="BO88" s="96" t="e">
        <f ca="true">+IF(AND(ISNUMBER(OFFSET('Hygiene Data'!$I$5,0,10*ROW('Hygiene Data'!I82))),'Data Summary'!ED88="Yes"),OFFSET('Hygiene Data'!$I$5,0,10*ROW('Hygiene Data'!I82)),NA())</f>
        <v>#N/A</v>
      </c>
      <c r="BP88" s="96" t="e">
        <f ca="true">+IF(AND(ISNUMBER(OFFSET('Hygiene Data'!$I$7,0,10*ROW('Hygiene Data'!I82))),'Data Summary'!EE88="Yes"),OFFSET('Hygiene Data'!$I$7,0,10*ROW('Hygiene Data'!I82)),NA())</f>
        <v>#N/A</v>
      </c>
      <c r="BQ88" s="96" t="e">
        <f ca="true">+IF(AND(ISNUMBER(OFFSET('Hygiene Data'!$I$9,0,10*ROW('Hygiene Data'!I82))),'Data Summary'!EF88="Yes"),OFFSET('Hygiene Data'!$I$9,0,10*ROW('Hygiene Data'!I82)),NA())</f>
        <v>#N/A</v>
      </c>
    </row>
    <row xmlns:x14ac="http://schemas.microsoft.com/office/spreadsheetml/2009/9/ac" r="89" x14ac:dyDescent="0.2">
      <c r="A89" s="330" t="e">
        <f ca="true">+RIGHT('Data Summary'!A89,LEN('Data Summary'!A89)-9)</f>
        <v>#VALUE!</v>
      </c>
      <c r="B89" s="37" t="str">
        <f ca="true">+IF(ISTEXT('Data Summary'!B89),'Data Summary'!B89,"")</f>
        <v/>
      </c>
      <c r="C89" s="329" t="e">
        <f ca="true">+VALUE('Data Summary'!C89)</f>
        <v>#VALUE!</v>
      </c>
      <c r="D89" s="94" t="e">
        <f ca="true">+IF(AND(ISNUMBER(OFFSET('Water Data'!$D$4,0,10*ROW('Water Data'!D83))),'Data Summary'!BS89="Yes"),100-OFFSET('Water Data'!$D$4,0,10*ROW('Water Data'!D83)),NA())</f>
        <v>#N/A</v>
      </c>
      <c r="E89" s="94" t="e">
        <f ca="true">+IF(AND(ISNUMBER(OFFSET('Water Data'!$D$6,0,10*ROW('Water Data'!D83))),'Data Summary'!BT89="Yes"),OFFSET('Water Data'!$D$6,0,10*ROW('Water Data'!D83)),NA())</f>
        <v>#N/A</v>
      </c>
      <c r="F89" s="94" t="e">
        <f ca="true">+IF(AND(ISNUMBER(OFFSET('Water Data'!$D$9,0,10*ROW('Water Data'!D83))),'Data Summary'!BU89="Yes"),OFFSET('Water Data'!$D$9,0,10*ROW('Water Data'!D83)),NA())</f>
        <v>#N/A</v>
      </c>
      <c r="G89" s="94" t="e">
        <f ca="true">+IF(AND(ISNUMBER(OFFSET('Water Data'!$E$4,0,10*ROW('Water Data'!E83))),'Data Summary'!BV89="Yes"),100-OFFSET('Water Data'!$E$4,0,10*ROW('Water Data'!E83)),NA())</f>
        <v>#N/A</v>
      </c>
      <c r="H89" s="94" t="e">
        <f ca="true">+IF(AND(ISNUMBER(OFFSET('Water Data'!$E$6,0,10*ROW('Water Data'!E83))),'Data Summary'!BW89="Yes"),OFFSET('Water Data'!$E$6,0,10*ROW('Water Data'!E83)),NA())</f>
        <v>#N/A</v>
      </c>
      <c r="I89" s="94" t="e">
        <f ca="true">+IF(AND(ISNUMBER(OFFSET('Water Data'!$E$9,0,10*ROW('Water Data'!E83))),'Data Summary'!BX89="Yes"),OFFSET('Water Data'!$E$9,0,10*ROW('Water Data'!E83)),NA())</f>
        <v>#N/A</v>
      </c>
      <c r="J89" s="94" t="e">
        <f ca="true">+IF(AND(ISNUMBER(OFFSET('Water Data'!$F$4,0,10*ROW('Water Data'!F83))),'Data Summary'!BY89="Yes"),100-OFFSET('Water Data'!$F$4,0,10*ROW('Water Data'!F83)),NA())</f>
        <v>#N/A</v>
      </c>
      <c r="K89" s="94" t="e">
        <f ca="true">+IF(AND(ISNUMBER(OFFSET('Water Data'!$F$6,0,10*ROW('Water Data'!F83))),'Data Summary'!BZ89="Yes"),OFFSET('Water Data'!$F$6,0,10*ROW('Water Data'!F83)),NA())</f>
        <v>#N/A</v>
      </c>
      <c r="L89" s="94" t="e">
        <f ca="true">+IF(AND(ISNUMBER(OFFSET('Water Data'!$F$9,0,10*ROW('Water Data'!F83))),'Data Summary'!CA89="Yes"),OFFSET('Water Data'!$F$9,0,10*ROW('Water Data'!F83)),NA())</f>
        <v>#N/A</v>
      </c>
      <c r="M89" s="94" t="e">
        <f ca="true">+IF(AND(ISNUMBER(OFFSET('Water Data'!$G$4,0,10*ROW('Water Data'!G83))),'Data Summary'!CB89="Yes"),100-OFFSET('Water Data'!$G$4,0,10*ROW('Water Data'!G83)),NA())</f>
        <v>#N/A</v>
      </c>
      <c r="N89" s="94" t="e">
        <f ca="true">+IF(AND(ISNUMBER(OFFSET('Water Data'!$G$6,0,10*ROW('Water Data'!G83))),'Data Summary'!CC89="Yes"),OFFSET('Water Data'!$G$6,0,10*ROW('Water Data'!G83)),NA())</f>
        <v>#N/A</v>
      </c>
      <c r="O89" s="94" t="e">
        <f ca="true">+IF(AND(ISNUMBER(OFFSET('Water Data'!$G$9,0,10*ROW('Water Data'!G83))),'Data Summary'!CD89="Yes"),OFFSET('Water Data'!$G$9,0,10*ROW('Water Data'!G83)),NA())</f>
        <v>#N/A</v>
      </c>
      <c r="P89" s="94" t="e">
        <f ca="true">+IF(AND(ISNUMBER(OFFSET('Water Data'!$H$4,0,10*ROW('Water Data'!H83))),'Data Summary'!CE89="Yes"),100-OFFSET('Water Data'!$H$4,0,10*ROW('Water Data'!H83)),NA())</f>
        <v>#N/A</v>
      </c>
      <c r="Q89" s="94" t="e">
        <f ca="true">+IF(AND(ISNUMBER(OFFSET('Water Data'!$H$6,0,10*ROW('Water Data'!H83))),'Data Summary'!CF89="Yes"),OFFSET('Water Data'!$H$6,0,10*ROW('Water Data'!H83)),NA())</f>
        <v>#N/A</v>
      </c>
      <c r="R89" s="94" t="e">
        <f ca="true">+IF(AND(ISNUMBER(OFFSET('Water Data'!$H$9,0,10*ROW('Water Data'!H83))),'Data Summary'!CG89="Yes"),OFFSET('Water Data'!$H$9,0,10*ROW('Water Data'!H83)),NA())</f>
        <v>#N/A</v>
      </c>
      <c r="S89" s="94" t="e">
        <f ca="true">+IF(AND(ISNUMBER(OFFSET('Water Data'!$I$4,0,10*ROW('Water Data'!I83))),'Data Summary'!CH89="Yes"),100-OFFSET('Water Data'!$I$4,0,10*ROW('Water Data'!I83)),NA())</f>
        <v>#N/A</v>
      </c>
      <c r="T89" s="94" t="e">
        <f ca="true">+IF(AND(ISNUMBER(OFFSET('Water Data'!$I$6,0,10*ROW('Water Data'!I83))),'Data Summary'!CI89="Yes"),OFFSET('Water Data'!$I$6,0,10*ROW('Water Data'!I83)),NA())</f>
        <v>#N/A</v>
      </c>
      <c r="U89" s="94" t="e">
        <f ca="true">+IF(AND(ISNUMBER(OFFSET('Water Data'!$I$9,0,10*ROW('Water Data'!I83))),'Data Summary'!CJ89="Yes"),OFFSET('Water Data'!$I$9,0,10*ROW('Water Data'!I83)),NA())</f>
        <v>#N/A</v>
      </c>
      <c r="V89" s="95" t="e">
        <f ca="true">+IF(AND(ISNUMBER(OFFSET('Sanitation Data'!$D$4,0,10*ROW('Sanitation Data'!D83))),'Data Summary'!CK89="Yes"),100-OFFSET('Sanitation Data'!$D$4,0,10*ROW('Sanitation Data'!D83)),NA())</f>
        <v>#N/A</v>
      </c>
      <c r="W89" s="95" t="e">
        <f ca="true">+IF(AND(ISNUMBER(OFFSET('Sanitation Data'!$D$6,0,10*ROW('Sanitation Data'!D83))),'Data Summary'!CL89="Yes"),OFFSET('Sanitation Data'!$D$6,0,10*ROW('Sanitation Data'!D83)),NA())</f>
        <v>#N/A</v>
      </c>
      <c r="X89" s="95" t="e">
        <f ca="true">+IF(AND(ISNUMBER(OFFSET('Sanitation Data'!$D$10,0,10*ROW('Sanitation Data'!D83))),'Data Summary'!CM89="Yes"),OFFSET('Sanitation Data'!$D$10,0,10*ROW('Sanitation Data'!D83)),NA())</f>
        <v>#N/A</v>
      </c>
      <c r="Y89" s="95" t="e">
        <f ca="true">+IF(AND(ISNUMBER(OFFSET('Sanitation Data'!$D$11,0,10*ROW('Sanitation Data'!D83))),'Data Summary'!CN89="Yes"),OFFSET('Sanitation Data'!$D$11,0,10*ROW('Sanitation Data'!D83)),NA())</f>
        <v>#N/A</v>
      </c>
      <c r="Z89" s="95" t="e">
        <f ca="true">+IF(AND(ISNUMBER(OFFSET('Sanitation Data'!$D$12,0,10*ROW('Sanitation Data'!D83))),'Data Summary'!CO89="Yes"),OFFSET('Sanitation Data'!$D$12,0,10*ROW('Sanitation Data'!D83)),NA())</f>
        <v>#N/A</v>
      </c>
      <c r="AA89" s="95" t="e">
        <f ca="true">+IF(AND(ISNUMBER(OFFSET('Sanitation Data'!$E$4,0,10*ROW('Sanitation Data'!E83))),'Data Summary'!CP89="Yes"),100-OFFSET('Sanitation Data'!$E$4,0,10*ROW('Sanitation Data'!E83)),NA())</f>
        <v>#N/A</v>
      </c>
      <c r="AB89" s="95" t="e">
        <f ca="true">+IF(AND(ISNUMBER(OFFSET('Sanitation Data'!$E$6,0,10*ROW('Sanitation Data'!E83))),'Data Summary'!CQ89="Yes"),OFFSET('Sanitation Data'!$E$6,0,10*ROW('Sanitation Data'!E83)),NA())</f>
        <v>#N/A</v>
      </c>
      <c r="AC89" s="95" t="e">
        <f ca="true">+IF(AND(ISNUMBER(OFFSET('Sanitation Data'!$E$10,0,10*ROW('Sanitation Data'!E83))),'Data Summary'!CR89="Yes"),OFFSET('Sanitation Data'!$E$10,0,10*ROW('Sanitation Data'!E83)),NA())</f>
        <v>#N/A</v>
      </c>
      <c r="AD89" s="95" t="e">
        <f ca="true">+IF(AND(ISNUMBER(OFFSET('Sanitation Data'!$E$11,0,10*ROW('Sanitation Data'!E83))),'Data Summary'!CS89="Yes"),OFFSET('Sanitation Data'!$E$11,0,10*ROW('Sanitation Data'!E83)),NA())</f>
        <v>#N/A</v>
      </c>
      <c r="AE89" s="95" t="e">
        <f ca="true">+IF(AND(ISNUMBER(OFFSET('Sanitation Data'!$E$12,0,10*ROW('Sanitation Data'!E83))),'Data Summary'!CT89="Yes"),OFFSET('Sanitation Data'!$E$12,0,10*ROW('Sanitation Data'!E83)),NA())</f>
        <v>#N/A</v>
      </c>
      <c r="AF89" s="95" t="e">
        <f ca="true">+IF(AND(ISNUMBER(OFFSET('Sanitation Data'!$F$4,0,10*ROW('Sanitation Data'!F83))),'Data Summary'!CU89="Yes"),100-OFFSET('Sanitation Data'!$F$4,0,10*ROW('Sanitation Data'!F83)),NA())</f>
        <v>#N/A</v>
      </c>
      <c r="AG89" s="95" t="e">
        <f ca="true">+IF(AND(ISNUMBER(OFFSET('Sanitation Data'!$F$6,0,10*ROW('Sanitation Data'!F83))),'Data Summary'!CV89="Yes"),OFFSET('Sanitation Data'!$F$6,0,10*ROW('Sanitation Data'!F83)),NA())</f>
        <v>#N/A</v>
      </c>
      <c r="AH89" s="95" t="e">
        <f ca="true">+IF(AND(ISNUMBER(OFFSET('Sanitation Data'!$F$10,0,10*ROW('Sanitation Data'!F83))),'Data Summary'!CW89="Yes"),OFFSET('Sanitation Data'!$F$10,0,10*ROW('Sanitation Data'!F83)),NA())</f>
        <v>#N/A</v>
      </c>
      <c r="AI89" s="95" t="e">
        <f ca="true">+IF(AND(ISNUMBER(OFFSET('Sanitation Data'!$F$11,0,10*ROW('Sanitation Data'!F83))),'Data Summary'!CX89="Yes"),OFFSET('Sanitation Data'!$F$11,0,10*ROW('Sanitation Data'!F83)),NA())</f>
        <v>#N/A</v>
      </c>
      <c r="AJ89" s="95" t="e">
        <f ca="true">+IF(AND(ISNUMBER(OFFSET('Sanitation Data'!$F$12,0,10*ROW('Sanitation Data'!F83))),'Data Summary'!CY89="Yes"),OFFSET('Sanitation Data'!$F$12,0,10*ROW('Sanitation Data'!F83)),NA())</f>
        <v>#N/A</v>
      </c>
      <c r="AK89" s="95" t="e">
        <f ca="true">+IF(AND(ISNUMBER(OFFSET('Sanitation Data'!$G$4,0,10*ROW('Sanitation Data'!G83))),'Data Summary'!CZ89="Yes"),100-OFFSET('Sanitation Data'!$G$4,0,10*ROW('Sanitation Data'!G83)),NA())</f>
        <v>#N/A</v>
      </c>
      <c r="AL89" s="95" t="e">
        <f ca="true">+IF(AND(ISNUMBER(OFFSET('Sanitation Data'!$G$6,0,10*ROW('Sanitation Data'!G83))),'Data Summary'!DA89="Yes"),OFFSET('Sanitation Data'!$G$6,0,10*ROW('Sanitation Data'!G83)),NA())</f>
        <v>#N/A</v>
      </c>
      <c r="AM89" s="95" t="e">
        <f ca="true">+IF(AND(ISNUMBER(OFFSET('Sanitation Data'!$G$10,0,10*ROW('Sanitation Data'!G83))),'Data Summary'!DB89="Yes"),OFFSET('Sanitation Data'!$G$10,0,10*ROW('Sanitation Data'!G83)),NA())</f>
        <v>#N/A</v>
      </c>
      <c r="AN89" s="95" t="e">
        <f ca="true">+IF(AND(ISNUMBER(OFFSET('Sanitation Data'!$G$11,0,10*ROW('Sanitation Data'!G83))),'Data Summary'!DC89="Yes"),OFFSET('Sanitation Data'!$G$11,0,10*ROW('Sanitation Data'!G83)),NA())</f>
        <v>#N/A</v>
      </c>
      <c r="AO89" s="95" t="e">
        <f ca="true">+IF(AND(ISNUMBER(OFFSET('Sanitation Data'!$G$12,0,10*ROW('Sanitation Data'!G83))),'Data Summary'!DD89="Yes"),OFFSET('Sanitation Data'!$G$12,0,10*ROW('Sanitation Data'!G83)),NA())</f>
        <v>#N/A</v>
      </c>
      <c r="AP89" s="95" t="e">
        <f ca="true">+IF(AND(ISNUMBER(OFFSET('Sanitation Data'!$H$4,0,10*ROW('Sanitation Data'!H83))),'Data Summary'!DE89="Yes"),100-OFFSET('Sanitation Data'!$H$4,0,10*ROW('Sanitation Data'!H83)),NA())</f>
        <v>#N/A</v>
      </c>
      <c r="AQ89" s="95" t="e">
        <f ca="true">+IF(AND(ISNUMBER(OFFSET('Sanitation Data'!$H$6,0,10*ROW('Sanitation Data'!H83))),'Data Summary'!DF89="Yes"),OFFSET('Sanitation Data'!$H$6,0,10*ROW('Sanitation Data'!H83)),NA())</f>
        <v>#N/A</v>
      </c>
      <c r="AR89" s="95" t="e">
        <f ca="true">+IF(AND(ISNUMBER(OFFSET('Sanitation Data'!$H$10,0,10*ROW('Sanitation Data'!H83))),'Data Summary'!DG89="Yes"),OFFSET('Sanitation Data'!$H$10,0,10*ROW('Sanitation Data'!H83)),NA())</f>
        <v>#N/A</v>
      </c>
      <c r="AS89" s="95" t="e">
        <f ca="true">+IF(AND(ISNUMBER(OFFSET('Sanitation Data'!$H$11,0,10*ROW('Sanitation Data'!H83))),'Data Summary'!DH89="Yes"),OFFSET('Sanitation Data'!$H$11,0,10*ROW('Sanitation Data'!H83)),NA())</f>
        <v>#N/A</v>
      </c>
      <c r="AT89" s="95" t="e">
        <f ca="true">+IF(AND(ISNUMBER(OFFSET('Sanitation Data'!$H$12,0,10*ROW('Sanitation Data'!H83))),'Data Summary'!DI89="Yes"),OFFSET('Sanitation Data'!$H$12,0,10*ROW('Sanitation Data'!H83)),NA())</f>
        <v>#N/A</v>
      </c>
      <c r="AU89" s="95" t="e">
        <f ca="true">+IF(AND(ISNUMBER(OFFSET('Sanitation Data'!$I$4,0,10*ROW('Sanitation Data'!I83))),'Data Summary'!DJ89="Yes"),100-OFFSET('Sanitation Data'!$I$4,0,10*ROW('Sanitation Data'!I83)),NA())</f>
        <v>#N/A</v>
      </c>
      <c r="AV89" s="95" t="e">
        <f ca="true">+IF(AND(ISNUMBER(OFFSET('Sanitation Data'!$I$6,0,10*ROW('Sanitation Data'!I83))),'Data Summary'!DK89="Yes"),OFFSET('Sanitation Data'!$I$6,0,10*ROW('Sanitation Data'!I83)),NA())</f>
        <v>#N/A</v>
      </c>
      <c r="AW89" s="95" t="e">
        <f ca="true">+IF(AND(ISNUMBER(OFFSET('Sanitation Data'!$I$10,0,10*ROW('Sanitation Data'!I83))),'Data Summary'!DL89="Yes"),OFFSET('Sanitation Data'!$I$10,0,10*ROW('Sanitation Data'!I83)),NA())</f>
        <v>#N/A</v>
      </c>
      <c r="AX89" s="95" t="e">
        <f ca="true">+IF(AND(ISNUMBER(OFFSET('Sanitation Data'!$I$11,0,10*ROW('Sanitation Data'!I83))),'Data Summary'!DM89="Yes"),OFFSET('Sanitation Data'!$I$11,0,10*ROW('Sanitation Data'!I83)),NA())</f>
        <v>#N/A</v>
      </c>
      <c r="AY89" s="95" t="e">
        <f ca="true">+IF(AND(ISNUMBER(OFFSET('Sanitation Data'!$I$12,0,10*ROW('Sanitation Data'!I83))),'Data Summary'!DN89="Yes"),OFFSET('Sanitation Data'!$I$12,0,10*ROW('Sanitation Data'!I83)),NA())</f>
        <v>#N/A</v>
      </c>
      <c r="AZ89" s="96" t="e">
        <f ca="true">+IF(AND(ISNUMBER(OFFSET('Hygiene Data'!$D$5,0,10*ROW('Hygiene Data'!D83))),'Data Summary'!DO89="Yes"),OFFSET('Hygiene Data'!$D$5,0,10*ROW('Hygiene Data'!D83)),NA())</f>
        <v>#N/A</v>
      </c>
      <c r="BA89" s="96" t="e">
        <f ca="true">+IF(AND(ISNUMBER(OFFSET('Hygiene Data'!$D$7,0,10*ROW('Hygiene Data'!D83))),'Data Summary'!DP89="Yes"),OFFSET('Hygiene Data'!$D$7,0,10*ROW('Hygiene Data'!D83)),NA())</f>
        <v>#N/A</v>
      </c>
      <c r="BB89" s="96" t="e">
        <f ca="true">+IF(AND(ISNUMBER(OFFSET('Hygiene Data'!$D$9,0,10*ROW('Hygiene Data'!D83))),'Data Summary'!DQ89="Yes"),OFFSET('Hygiene Data'!$D$9,0,10*ROW('Hygiene Data'!D83)),NA())</f>
        <v>#N/A</v>
      </c>
      <c r="BC89" s="96" t="e">
        <f ca="true">+IF(AND(ISNUMBER(OFFSET('Hygiene Data'!$E$5,0,10*ROW('Hygiene Data'!E83))),'Data Summary'!DR89="Yes"),OFFSET('Hygiene Data'!$E$5,0,10*ROW('Hygiene Data'!E83)),NA())</f>
        <v>#N/A</v>
      </c>
      <c r="BD89" s="96" t="e">
        <f ca="true">+IF(AND(ISNUMBER(OFFSET('Hygiene Data'!$E$7,0,10*ROW('Hygiene Data'!E83))),'Data Summary'!DS89="Yes"),OFFSET('Hygiene Data'!$E$7,0,10*ROW('Hygiene Data'!E83)),NA())</f>
        <v>#N/A</v>
      </c>
      <c r="BE89" s="96" t="e">
        <f ca="true">+IF(AND(ISNUMBER(OFFSET('Hygiene Data'!$E$9,0,10*ROW('Hygiene Data'!E83))),'Data Summary'!DT89="Yes"),OFFSET('Hygiene Data'!$E$9,0,10*ROW('Hygiene Data'!E83)),NA())</f>
        <v>#N/A</v>
      </c>
      <c r="BF89" s="96" t="e">
        <f ca="true">+IF(AND(ISNUMBER(OFFSET('Hygiene Data'!$F$5,0,10*ROW('Hygiene Data'!F83))),'Data Summary'!DU89="Yes"),OFFSET('Hygiene Data'!$F$5,0,10*ROW('Hygiene Data'!F83)),NA())</f>
        <v>#N/A</v>
      </c>
      <c r="BG89" s="96" t="e">
        <f ca="true">+IF(AND(ISNUMBER(OFFSET('Hygiene Data'!$F$7,0,10*ROW('Hygiene Data'!F83))),'Data Summary'!DV89="Yes"),OFFSET('Hygiene Data'!$F$7,0,10*ROW('Hygiene Data'!F83)),NA())</f>
        <v>#N/A</v>
      </c>
      <c r="BH89" s="96" t="e">
        <f ca="true">+IF(AND(ISNUMBER(OFFSET('Hygiene Data'!$F$9,0,10*ROW('Hygiene Data'!F83))),'Data Summary'!DW89="Yes"),OFFSET('Hygiene Data'!$F$9,0,10*ROW('Hygiene Data'!F83)),NA())</f>
        <v>#N/A</v>
      </c>
      <c r="BI89" s="96" t="e">
        <f ca="true">+IF(AND(ISNUMBER(OFFSET('Hygiene Data'!$G$5,0,10*ROW('Hygiene Data'!G83))),'Data Summary'!DX89="Yes"),OFFSET('Hygiene Data'!$G$5,0,10*ROW('Hygiene Data'!G83)),NA())</f>
        <v>#N/A</v>
      </c>
      <c r="BJ89" s="96" t="e">
        <f ca="true">+IF(AND(ISNUMBER(OFFSET('Hygiene Data'!$G$7,0,10*ROW('Hygiene Data'!G83))),'Data Summary'!DY89="Yes"),OFFSET('Hygiene Data'!$G$7,0,10*ROW('Hygiene Data'!G83)),NA())</f>
        <v>#N/A</v>
      </c>
      <c r="BK89" s="96" t="e">
        <f ca="true">+IF(AND(ISNUMBER(OFFSET('Hygiene Data'!$G$9,0,10*ROW('Hygiene Data'!G83))),'Data Summary'!DZ89="Yes"),OFFSET('Hygiene Data'!$G$9,0,10*ROW('Hygiene Data'!G83)),NA())</f>
        <v>#N/A</v>
      </c>
      <c r="BL89" s="96" t="e">
        <f ca="true">+IF(AND(ISNUMBER(OFFSET('Hygiene Data'!$H$5,0,10*ROW('Hygiene Data'!H83))),'Data Summary'!EA89="Yes"),OFFSET('Hygiene Data'!$H$5,0,10*ROW('Hygiene Data'!H83)),NA())</f>
        <v>#N/A</v>
      </c>
      <c r="BM89" s="96" t="e">
        <f ca="true">+IF(AND(ISNUMBER(OFFSET('Hygiene Data'!$H$7,0,10*ROW('Hygiene Data'!H83))),'Data Summary'!EB89="Yes"),OFFSET('Hygiene Data'!$H$7,0,10*ROW('Hygiene Data'!H83)),NA())</f>
        <v>#N/A</v>
      </c>
      <c r="BN89" s="96" t="e">
        <f ca="true">+IF(AND(ISNUMBER(OFFSET('Hygiene Data'!$H$9,0,10*ROW('Hygiene Data'!H83))),'Data Summary'!EC89="Yes"),OFFSET('Hygiene Data'!$H$9,0,10*ROW('Hygiene Data'!H83)),NA())</f>
        <v>#N/A</v>
      </c>
      <c r="BO89" s="96" t="e">
        <f ca="true">+IF(AND(ISNUMBER(OFFSET('Hygiene Data'!$I$5,0,10*ROW('Hygiene Data'!I83))),'Data Summary'!ED89="Yes"),OFFSET('Hygiene Data'!$I$5,0,10*ROW('Hygiene Data'!I83)),NA())</f>
        <v>#N/A</v>
      </c>
      <c r="BP89" s="96" t="e">
        <f ca="true">+IF(AND(ISNUMBER(OFFSET('Hygiene Data'!$I$7,0,10*ROW('Hygiene Data'!I83))),'Data Summary'!EE89="Yes"),OFFSET('Hygiene Data'!$I$7,0,10*ROW('Hygiene Data'!I83)),NA())</f>
        <v>#N/A</v>
      </c>
      <c r="BQ89" s="96" t="e">
        <f ca="true">+IF(AND(ISNUMBER(OFFSET('Hygiene Data'!$I$9,0,10*ROW('Hygiene Data'!I83))),'Data Summary'!EF89="Yes"),OFFSET('Hygiene Data'!$I$9,0,10*ROW('Hygiene Data'!I83)),NA())</f>
        <v>#N/A</v>
      </c>
    </row>
    <row xmlns:x14ac="http://schemas.microsoft.com/office/spreadsheetml/2009/9/ac" r="90" x14ac:dyDescent="0.2">
      <c r="A90" s="330" t="e">
        <f ca="true">+RIGHT('Data Summary'!A90,LEN('Data Summary'!A90)-9)</f>
        <v>#VALUE!</v>
      </c>
      <c r="B90" s="37" t="str">
        <f ca="true">+IF(ISTEXT('Data Summary'!B90),'Data Summary'!B90,"")</f>
        <v/>
      </c>
      <c r="C90" s="329" t="e">
        <f ca="true">+VALUE('Data Summary'!C90)</f>
        <v>#VALUE!</v>
      </c>
      <c r="D90" s="94" t="e">
        <f ca="true">+IF(AND(ISNUMBER(OFFSET('Water Data'!$D$4,0,10*ROW('Water Data'!D84))),'Data Summary'!BS90="Yes"),100-OFFSET('Water Data'!$D$4,0,10*ROW('Water Data'!D84)),NA())</f>
        <v>#N/A</v>
      </c>
      <c r="E90" s="94" t="e">
        <f ca="true">+IF(AND(ISNUMBER(OFFSET('Water Data'!$D$6,0,10*ROW('Water Data'!D84))),'Data Summary'!BT90="Yes"),OFFSET('Water Data'!$D$6,0,10*ROW('Water Data'!D84)),NA())</f>
        <v>#N/A</v>
      </c>
      <c r="F90" s="94" t="e">
        <f ca="true">+IF(AND(ISNUMBER(OFFSET('Water Data'!$D$9,0,10*ROW('Water Data'!D84))),'Data Summary'!BU90="Yes"),OFFSET('Water Data'!$D$9,0,10*ROW('Water Data'!D84)),NA())</f>
        <v>#N/A</v>
      </c>
      <c r="G90" s="94" t="e">
        <f ca="true">+IF(AND(ISNUMBER(OFFSET('Water Data'!$E$4,0,10*ROW('Water Data'!E84))),'Data Summary'!BV90="Yes"),100-OFFSET('Water Data'!$E$4,0,10*ROW('Water Data'!E84)),NA())</f>
        <v>#N/A</v>
      </c>
      <c r="H90" s="94" t="e">
        <f ca="true">+IF(AND(ISNUMBER(OFFSET('Water Data'!$E$6,0,10*ROW('Water Data'!E84))),'Data Summary'!BW90="Yes"),OFFSET('Water Data'!$E$6,0,10*ROW('Water Data'!E84)),NA())</f>
        <v>#N/A</v>
      </c>
      <c r="I90" s="94" t="e">
        <f ca="true">+IF(AND(ISNUMBER(OFFSET('Water Data'!$E$9,0,10*ROW('Water Data'!E84))),'Data Summary'!BX90="Yes"),OFFSET('Water Data'!$E$9,0,10*ROW('Water Data'!E84)),NA())</f>
        <v>#N/A</v>
      </c>
      <c r="J90" s="94" t="e">
        <f ca="true">+IF(AND(ISNUMBER(OFFSET('Water Data'!$F$4,0,10*ROW('Water Data'!F84))),'Data Summary'!BY90="Yes"),100-OFFSET('Water Data'!$F$4,0,10*ROW('Water Data'!F84)),NA())</f>
        <v>#N/A</v>
      </c>
      <c r="K90" s="94" t="e">
        <f ca="true">+IF(AND(ISNUMBER(OFFSET('Water Data'!$F$6,0,10*ROW('Water Data'!F84))),'Data Summary'!BZ90="Yes"),OFFSET('Water Data'!$F$6,0,10*ROW('Water Data'!F84)),NA())</f>
        <v>#N/A</v>
      </c>
      <c r="L90" s="94" t="e">
        <f ca="true">+IF(AND(ISNUMBER(OFFSET('Water Data'!$F$9,0,10*ROW('Water Data'!F84))),'Data Summary'!CA90="Yes"),OFFSET('Water Data'!$F$9,0,10*ROW('Water Data'!F84)),NA())</f>
        <v>#N/A</v>
      </c>
      <c r="M90" s="94" t="e">
        <f ca="true">+IF(AND(ISNUMBER(OFFSET('Water Data'!$G$4,0,10*ROW('Water Data'!G84))),'Data Summary'!CB90="Yes"),100-OFFSET('Water Data'!$G$4,0,10*ROW('Water Data'!G84)),NA())</f>
        <v>#N/A</v>
      </c>
      <c r="N90" s="94" t="e">
        <f ca="true">+IF(AND(ISNUMBER(OFFSET('Water Data'!$G$6,0,10*ROW('Water Data'!G84))),'Data Summary'!CC90="Yes"),OFFSET('Water Data'!$G$6,0,10*ROW('Water Data'!G84)),NA())</f>
        <v>#N/A</v>
      </c>
      <c r="O90" s="94" t="e">
        <f ca="true">+IF(AND(ISNUMBER(OFFSET('Water Data'!$G$9,0,10*ROW('Water Data'!G84))),'Data Summary'!CD90="Yes"),OFFSET('Water Data'!$G$9,0,10*ROW('Water Data'!G84)),NA())</f>
        <v>#N/A</v>
      </c>
      <c r="P90" s="94" t="e">
        <f ca="true">+IF(AND(ISNUMBER(OFFSET('Water Data'!$H$4,0,10*ROW('Water Data'!H84))),'Data Summary'!CE90="Yes"),100-OFFSET('Water Data'!$H$4,0,10*ROW('Water Data'!H84)),NA())</f>
        <v>#N/A</v>
      </c>
      <c r="Q90" s="94" t="e">
        <f ca="true">+IF(AND(ISNUMBER(OFFSET('Water Data'!$H$6,0,10*ROW('Water Data'!H84))),'Data Summary'!CF90="Yes"),OFFSET('Water Data'!$H$6,0,10*ROW('Water Data'!H84)),NA())</f>
        <v>#N/A</v>
      </c>
      <c r="R90" s="94" t="e">
        <f ca="true">+IF(AND(ISNUMBER(OFFSET('Water Data'!$H$9,0,10*ROW('Water Data'!H84))),'Data Summary'!CG90="Yes"),OFFSET('Water Data'!$H$9,0,10*ROW('Water Data'!H84)),NA())</f>
        <v>#N/A</v>
      </c>
      <c r="S90" s="94" t="e">
        <f ca="true">+IF(AND(ISNUMBER(OFFSET('Water Data'!$I$4,0,10*ROW('Water Data'!I84))),'Data Summary'!CH90="Yes"),100-OFFSET('Water Data'!$I$4,0,10*ROW('Water Data'!I84)),NA())</f>
        <v>#N/A</v>
      </c>
      <c r="T90" s="94" t="e">
        <f ca="true">+IF(AND(ISNUMBER(OFFSET('Water Data'!$I$6,0,10*ROW('Water Data'!I84))),'Data Summary'!CI90="Yes"),OFFSET('Water Data'!$I$6,0,10*ROW('Water Data'!I84)),NA())</f>
        <v>#N/A</v>
      </c>
      <c r="U90" s="94" t="e">
        <f ca="true">+IF(AND(ISNUMBER(OFFSET('Water Data'!$I$9,0,10*ROW('Water Data'!I84))),'Data Summary'!CJ90="Yes"),OFFSET('Water Data'!$I$9,0,10*ROW('Water Data'!I84)),NA())</f>
        <v>#N/A</v>
      </c>
      <c r="V90" s="95" t="e">
        <f ca="true">+IF(AND(ISNUMBER(OFFSET('Sanitation Data'!$D$4,0,10*ROW('Sanitation Data'!D84))),'Data Summary'!CK90="Yes"),100-OFFSET('Sanitation Data'!$D$4,0,10*ROW('Sanitation Data'!D84)),NA())</f>
        <v>#N/A</v>
      </c>
      <c r="W90" s="95" t="e">
        <f ca="true">+IF(AND(ISNUMBER(OFFSET('Sanitation Data'!$D$6,0,10*ROW('Sanitation Data'!D84))),'Data Summary'!CL90="Yes"),OFFSET('Sanitation Data'!$D$6,0,10*ROW('Sanitation Data'!D84)),NA())</f>
        <v>#N/A</v>
      </c>
      <c r="X90" s="95" t="e">
        <f ca="true">+IF(AND(ISNUMBER(OFFSET('Sanitation Data'!$D$10,0,10*ROW('Sanitation Data'!D84))),'Data Summary'!CM90="Yes"),OFFSET('Sanitation Data'!$D$10,0,10*ROW('Sanitation Data'!D84)),NA())</f>
        <v>#N/A</v>
      </c>
      <c r="Y90" s="95" t="e">
        <f ca="true">+IF(AND(ISNUMBER(OFFSET('Sanitation Data'!$D$11,0,10*ROW('Sanitation Data'!D84))),'Data Summary'!CN90="Yes"),OFFSET('Sanitation Data'!$D$11,0,10*ROW('Sanitation Data'!D84)),NA())</f>
        <v>#N/A</v>
      </c>
      <c r="Z90" s="95" t="e">
        <f ca="true">+IF(AND(ISNUMBER(OFFSET('Sanitation Data'!$D$12,0,10*ROW('Sanitation Data'!D84))),'Data Summary'!CO90="Yes"),OFFSET('Sanitation Data'!$D$12,0,10*ROW('Sanitation Data'!D84)),NA())</f>
        <v>#N/A</v>
      </c>
      <c r="AA90" s="95" t="e">
        <f ca="true">+IF(AND(ISNUMBER(OFFSET('Sanitation Data'!$E$4,0,10*ROW('Sanitation Data'!E84))),'Data Summary'!CP90="Yes"),100-OFFSET('Sanitation Data'!$E$4,0,10*ROW('Sanitation Data'!E84)),NA())</f>
        <v>#N/A</v>
      </c>
      <c r="AB90" s="95" t="e">
        <f ca="true">+IF(AND(ISNUMBER(OFFSET('Sanitation Data'!$E$6,0,10*ROW('Sanitation Data'!E84))),'Data Summary'!CQ90="Yes"),OFFSET('Sanitation Data'!$E$6,0,10*ROW('Sanitation Data'!E84)),NA())</f>
        <v>#N/A</v>
      </c>
      <c r="AC90" s="95" t="e">
        <f ca="true">+IF(AND(ISNUMBER(OFFSET('Sanitation Data'!$E$10,0,10*ROW('Sanitation Data'!E84))),'Data Summary'!CR90="Yes"),OFFSET('Sanitation Data'!$E$10,0,10*ROW('Sanitation Data'!E84)),NA())</f>
        <v>#N/A</v>
      </c>
      <c r="AD90" s="95" t="e">
        <f ca="true">+IF(AND(ISNUMBER(OFFSET('Sanitation Data'!$E$11,0,10*ROW('Sanitation Data'!E84))),'Data Summary'!CS90="Yes"),OFFSET('Sanitation Data'!$E$11,0,10*ROW('Sanitation Data'!E84)),NA())</f>
        <v>#N/A</v>
      </c>
      <c r="AE90" s="95" t="e">
        <f ca="true">+IF(AND(ISNUMBER(OFFSET('Sanitation Data'!$E$12,0,10*ROW('Sanitation Data'!E84))),'Data Summary'!CT90="Yes"),OFFSET('Sanitation Data'!$E$12,0,10*ROW('Sanitation Data'!E84)),NA())</f>
        <v>#N/A</v>
      </c>
      <c r="AF90" s="95" t="e">
        <f ca="true">+IF(AND(ISNUMBER(OFFSET('Sanitation Data'!$F$4,0,10*ROW('Sanitation Data'!F84))),'Data Summary'!CU90="Yes"),100-OFFSET('Sanitation Data'!$F$4,0,10*ROW('Sanitation Data'!F84)),NA())</f>
        <v>#N/A</v>
      </c>
      <c r="AG90" s="95" t="e">
        <f ca="true">+IF(AND(ISNUMBER(OFFSET('Sanitation Data'!$F$6,0,10*ROW('Sanitation Data'!F84))),'Data Summary'!CV90="Yes"),OFFSET('Sanitation Data'!$F$6,0,10*ROW('Sanitation Data'!F84)),NA())</f>
        <v>#N/A</v>
      </c>
      <c r="AH90" s="95" t="e">
        <f ca="true">+IF(AND(ISNUMBER(OFFSET('Sanitation Data'!$F$10,0,10*ROW('Sanitation Data'!F84))),'Data Summary'!CW90="Yes"),OFFSET('Sanitation Data'!$F$10,0,10*ROW('Sanitation Data'!F84)),NA())</f>
        <v>#N/A</v>
      </c>
      <c r="AI90" s="95" t="e">
        <f ca="true">+IF(AND(ISNUMBER(OFFSET('Sanitation Data'!$F$11,0,10*ROW('Sanitation Data'!F84))),'Data Summary'!CX90="Yes"),OFFSET('Sanitation Data'!$F$11,0,10*ROW('Sanitation Data'!F84)),NA())</f>
        <v>#N/A</v>
      </c>
      <c r="AJ90" s="95" t="e">
        <f ca="true">+IF(AND(ISNUMBER(OFFSET('Sanitation Data'!$F$12,0,10*ROW('Sanitation Data'!F84))),'Data Summary'!CY90="Yes"),OFFSET('Sanitation Data'!$F$12,0,10*ROW('Sanitation Data'!F84)),NA())</f>
        <v>#N/A</v>
      </c>
      <c r="AK90" s="95" t="e">
        <f ca="true">+IF(AND(ISNUMBER(OFFSET('Sanitation Data'!$G$4,0,10*ROW('Sanitation Data'!G84))),'Data Summary'!CZ90="Yes"),100-OFFSET('Sanitation Data'!$G$4,0,10*ROW('Sanitation Data'!G84)),NA())</f>
        <v>#N/A</v>
      </c>
      <c r="AL90" s="95" t="e">
        <f ca="true">+IF(AND(ISNUMBER(OFFSET('Sanitation Data'!$G$6,0,10*ROW('Sanitation Data'!G84))),'Data Summary'!DA90="Yes"),OFFSET('Sanitation Data'!$G$6,0,10*ROW('Sanitation Data'!G84)),NA())</f>
        <v>#N/A</v>
      </c>
      <c r="AM90" s="95" t="e">
        <f ca="true">+IF(AND(ISNUMBER(OFFSET('Sanitation Data'!$G$10,0,10*ROW('Sanitation Data'!G84))),'Data Summary'!DB90="Yes"),OFFSET('Sanitation Data'!$G$10,0,10*ROW('Sanitation Data'!G84)),NA())</f>
        <v>#N/A</v>
      </c>
      <c r="AN90" s="95" t="e">
        <f ca="true">+IF(AND(ISNUMBER(OFFSET('Sanitation Data'!$G$11,0,10*ROW('Sanitation Data'!G84))),'Data Summary'!DC90="Yes"),OFFSET('Sanitation Data'!$G$11,0,10*ROW('Sanitation Data'!G84)),NA())</f>
        <v>#N/A</v>
      </c>
      <c r="AO90" s="95" t="e">
        <f ca="true">+IF(AND(ISNUMBER(OFFSET('Sanitation Data'!$G$12,0,10*ROW('Sanitation Data'!G84))),'Data Summary'!DD90="Yes"),OFFSET('Sanitation Data'!$G$12,0,10*ROW('Sanitation Data'!G84)),NA())</f>
        <v>#N/A</v>
      </c>
      <c r="AP90" s="95" t="e">
        <f ca="true">+IF(AND(ISNUMBER(OFFSET('Sanitation Data'!$H$4,0,10*ROW('Sanitation Data'!H84))),'Data Summary'!DE90="Yes"),100-OFFSET('Sanitation Data'!$H$4,0,10*ROW('Sanitation Data'!H84)),NA())</f>
        <v>#N/A</v>
      </c>
      <c r="AQ90" s="95" t="e">
        <f ca="true">+IF(AND(ISNUMBER(OFFSET('Sanitation Data'!$H$6,0,10*ROW('Sanitation Data'!H84))),'Data Summary'!DF90="Yes"),OFFSET('Sanitation Data'!$H$6,0,10*ROW('Sanitation Data'!H84)),NA())</f>
        <v>#N/A</v>
      </c>
      <c r="AR90" s="95" t="e">
        <f ca="true">+IF(AND(ISNUMBER(OFFSET('Sanitation Data'!$H$10,0,10*ROW('Sanitation Data'!H84))),'Data Summary'!DG90="Yes"),OFFSET('Sanitation Data'!$H$10,0,10*ROW('Sanitation Data'!H84)),NA())</f>
        <v>#N/A</v>
      </c>
      <c r="AS90" s="95" t="e">
        <f ca="true">+IF(AND(ISNUMBER(OFFSET('Sanitation Data'!$H$11,0,10*ROW('Sanitation Data'!H84))),'Data Summary'!DH90="Yes"),OFFSET('Sanitation Data'!$H$11,0,10*ROW('Sanitation Data'!H84)),NA())</f>
        <v>#N/A</v>
      </c>
      <c r="AT90" s="95" t="e">
        <f ca="true">+IF(AND(ISNUMBER(OFFSET('Sanitation Data'!$H$12,0,10*ROW('Sanitation Data'!H84))),'Data Summary'!DI90="Yes"),OFFSET('Sanitation Data'!$H$12,0,10*ROW('Sanitation Data'!H84)),NA())</f>
        <v>#N/A</v>
      </c>
      <c r="AU90" s="95" t="e">
        <f ca="true">+IF(AND(ISNUMBER(OFFSET('Sanitation Data'!$I$4,0,10*ROW('Sanitation Data'!I84))),'Data Summary'!DJ90="Yes"),100-OFFSET('Sanitation Data'!$I$4,0,10*ROW('Sanitation Data'!I84)),NA())</f>
        <v>#N/A</v>
      </c>
      <c r="AV90" s="95" t="e">
        <f ca="true">+IF(AND(ISNUMBER(OFFSET('Sanitation Data'!$I$6,0,10*ROW('Sanitation Data'!I84))),'Data Summary'!DK90="Yes"),OFFSET('Sanitation Data'!$I$6,0,10*ROW('Sanitation Data'!I84)),NA())</f>
        <v>#N/A</v>
      </c>
      <c r="AW90" s="95" t="e">
        <f ca="true">+IF(AND(ISNUMBER(OFFSET('Sanitation Data'!$I$10,0,10*ROW('Sanitation Data'!I84))),'Data Summary'!DL90="Yes"),OFFSET('Sanitation Data'!$I$10,0,10*ROW('Sanitation Data'!I84)),NA())</f>
        <v>#N/A</v>
      </c>
      <c r="AX90" s="95" t="e">
        <f ca="true">+IF(AND(ISNUMBER(OFFSET('Sanitation Data'!$I$11,0,10*ROW('Sanitation Data'!I84))),'Data Summary'!DM90="Yes"),OFFSET('Sanitation Data'!$I$11,0,10*ROW('Sanitation Data'!I84)),NA())</f>
        <v>#N/A</v>
      </c>
      <c r="AY90" s="95" t="e">
        <f ca="true">+IF(AND(ISNUMBER(OFFSET('Sanitation Data'!$I$12,0,10*ROW('Sanitation Data'!I84))),'Data Summary'!DN90="Yes"),OFFSET('Sanitation Data'!$I$12,0,10*ROW('Sanitation Data'!I84)),NA())</f>
        <v>#N/A</v>
      </c>
      <c r="AZ90" s="96" t="e">
        <f ca="true">+IF(AND(ISNUMBER(OFFSET('Hygiene Data'!$D$5,0,10*ROW('Hygiene Data'!D84))),'Data Summary'!DO90="Yes"),OFFSET('Hygiene Data'!$D$5,0,10*ROW('Hygiene Data'!D84)),NA())</f>
        <v>#N/A</v>
      </c>
      <c r="BA90" s="96" t="e">
        <f ca="true">+IF(AND(ISNUMBER(OFFSET('Hygiene Data'!$D$7,0,10*ROW('Hygiene Data'!D84))),'Data Summary'!DP90="Yes"),OFFSET('Hygiene Data'!$D$7,0,10*ROW('Hygiene Data'!D84)),NA())</f>
        <v>#N/A</v>
      </c>
      <c r="BB90" s="96" t="e">
        <f ca="true">+IF(AND(ISNUMBER(OFFSET('Hygiene Data'!$D$9,0,10*ROW('Hygiene Data'!D84))),'Data Summary'!DQ90="Yes"),OFFSET('Hygiene Data'!$D$9,0,10*ROW('Hygiene Data'!D84)),NA())</f>
        <v>#N/A</v>
      </c>
      <c r="BC90" s="96" t="e">
        <f ca="true">+IF(AND(ISNUMBER(OFFSET('Hygiene Data'!$E$5,0,10*ROW('Hygiene Data'!E84))),'Data Summary'!DR90="Yes"),OFFSET('Hygiene Data'!$E$5,0,10*ROW('Hygiene Data'!E84)),NA())</f>
        <v>#N/A</v>
      </c>
      <c r="BD90" s="96" t="e">
        <f ca="true">+IF(AND(ISNUMBER(OFFSET('Hygiene Data'!$E$7,0,10*ROW('Hygiene Data'!E84))),'Data Summary'!DS90="Yes"),OFFSET('Hygiene Data'!$E$7,0,10*ROW('Hygiene Data'!E84)),NA())</f>
        <v>#N/A</v>
      </c>
      <c r="BE90" s="96" t="e">
        <f ca="true">+IF(AND(ISNUMBER(OFFSET('Hygiene Data'!$E$9,0,10*ROW('Hygiene Data'!E84))),'Data Summary'!DT90="Yes"),OFFSET('Hygiene Data'!$E$9,0,10*ROW('Hygiene Data'!E84)),NA())</f>
        <v>#N/A</v>
      </c>
      <c r="BF90" s="96" t="e">
        <f ca="true">+IF(AND(ISNUMBER(OFFSET('Hygiene Data'!$F$5,0,10*ROW('Hygiene Data'!F84))),'Data Summary'!DU90="Yes"),OFFSET('Hygiene Data'!$F$5,0,10*ROW('Hygiene Data'!F84)),NA())</f>
        <v>#N/A</v>
      </c>
      <c r="BG90" s="96" t="e">
        <f ca="true">+IF(AND(ISNUMBER(OFFSET('Hygiene Data'!$F$7,0,10*ROW('Hygiene Data'!F84))),'Data Summary'!DV90="Yes"),OFFSET('Hygiene Data'!$F$7,0,10*ROW('Hygiene Data'!F84)),NA())</f>
        <v>#N/A</v>
      </c>
      <c r="BH90" s="96" t="e">
        <f ca="true">+IF(AND(ISNUMBER(OFFSET('Hygiene Data'!$F$9,0,10*ROW('Hygiene Data'!F84))),'Data Summary'!DW90="Yes"),OFFSET('Hygiene Data'!$F$9,0,10*ROW('Hygiene Data'!F84)),NA())</f>
        <v>#N/A</v>
      </c>
      <c r="BI90" s="96" t="e">
        <f ca="true">+IF(AND(ISNUMBER(OFFSET('Hygiene Data'!$G$5,0,10*ROW('Hygiene Data'!G84))),'Data Summary'!DX90="Yes"),OFFSET('Hygiene Data'!$G$5,0,10*ROW('Hygiene Data'!G84)),NA())</f>
        <v>#N/A</v>
      </c>
      <c r="BJ90" s="96" t="e">
        <f ca="true">+IF(AND(ISNUMBER(OFFSET('Hygiene Data'!$G$7,0,10*ROW('Hygiene Data'!G84))),'Data Summary'!DY90="Yes"),OFFSET('Hygiene Data'!$G$7,0,10*ROW('Hygiene Data'!G84)),NA())</f>
        <v>#N/A</v>
      </c>
      <c r="BK90" s="96" t="e">
        <f ca="true">+IF(AND(ISNUMBER(OFFSET('Hygiene Data'!$G$9,0,10*ROW('Hygiene Data'!G84))),'Data Summary'!DZ90="Yes"),OFFSET('Hygiene Data'!$G$9,0,10*ROW('Hygiene Data'!G84)),NA())</f>
        <v>#N/A</v>
      </c>
      <c r="BL90" s="96" t="e">
        <f ca="true">+IF(AND(ISNUMBER(OFFSET('Hygiene Data'!$H$5,0,10*ROW('Hygiene Data'!H84))),'Data Summary'!EA90="Yes"),OFFSET('Hygiene Data'!$H$5,0,10*ROW('Hygiene Data'!H84)),NA())</f>
        <v>#N/A</v>
      </c>
      <c r="BM90" s="96" t="e">
        <f ca="true">+IF(AND(ISNUMBER(OFFSET('Hygiene Data'!$H$7,0,10*ROW('Hygiene Data'!H84))),'Data Summary'!EB90="Yes"),OFFSET('Hygiene Data'!$H$7,0,10*ROW('Hygiene Data'!H84)),NA())</f>
        <v>#N/A</v>
      </c>
      <c r="BN90" s="96" t="e">
        <f ca="true">+IF(AND(ISNUMBER(OFFSET('Hygiene Data'!$H$9,0,10*ROW('Hygiene Data'!H84))),'Data Summary'!EC90="Yes"),OFFSET('Hygiene Data'!$H$9,0,10*ROW('Hygiene Data'!H84)),NA())</f>
        <v>#N/A</v>
      </c>
      <c r="BO90" s="96" t="e">
        <f ca="true">+IF(AND(ISNUMBER(OFFSET('Hygiene Data'!$I$5,0,10*ROW('Hygiene Data'!I84))),'Data Summary'!ED90="Yes"),OFFSET('Hygiene Data'!$I$5,0,10*ROW('Hygiene Data'!I84)),NA())</f>
        <v>#N/A</v>
      </c>
      <c r="BP90" s="96" t="e">
        <f ca="true">+IF(AND(ISNUMBER(OFFSET('Hygiene Data'!$I$7,0,10*ROW('Hygiene Data'!I84))),'Data Summary'!EE90="Yes"),OFFSET('Hygiene Data'!$I$7,0,10*ROW('Hygiene Data'!I84)),NA())</f>
        <v>#N/A</v>
      </c>
      <c r="BQ90" s="96" t="e">
        <f ca="true">+IF(AND(ISNUMBER(OFFSET('Hygiene Data'!$I$9,0,10*ROW('Hygiene Data'!I84))),'Data Summary'!EF90="Yes"),OFFSET('Hygiene Data'!$I$9,0,10*ROW('Hygiene Data'!I84)),NA())</f>
        <v>#N/A</v>
      </c>
    </row>
    <row xmlns:x14ac="http://schemas.microsoft.com/office/spreadsheetml/2009/9/ac" r="91" x14ac:dyDescent="0.2">
      <c r="A91" s="330" t="e">
        <f ca="true">+RIGHT('Data Summary'!A91,LEN('Data Summary'!A91)-9)</f>
        <v>#VALUE!</v>
      </c>
      <c r="B91" s="37" t="str">
        <f ca="true">+IF(ISTEXT('Data Summary'!B91),'Data Summary'!B91,"")</f>
        <v/>
      </c>
      <c r="C91" s="329" t="e">
        <f ca="true">+VALUE('Data Summary'!C91)</f>
        <v>#VALUE!</v>
      </c>
      <c r="D91" s="94" t="e">
        <f ca="true">+IF(AND(ISNUMBER(OFFSET('Water Data'!$D$4,0,10*ROW('Water Data'!D85))),'Data Summary'!BS91="Yes"),100-OFFSET('Water Data'!$D$4,0,10*ROW('Water Data'!D85)),NA())</f>
        <v>#N/A</v>
      </c>
      <c r="E91" s="94" t="e">
        <f ca="true">+IF(AND(ISNUMBER(OFFSET('Water Data'!$D$6,0,10*ROW('Water Data'!D85))),'Data Summary'!BT91="Yes"),OFFSET('Water Data'!$D$6,0,10*ROW('Water Data'!D85)),NA())</f>
        <v>#N/A</v>
      </c>
      <c r="F91" s="94" t="e">
        <f ca="true">+IF(AND(ISNUMBER(OFFSET('Water Data'!$D$9,0,10*ROW('Water Data'!D85))),'Data Summary'!BU91="Yes"),OFFSET('Water Data'!$D$9,0,10*ROW('Water Data'!D85)),NA())</f>
        <v>#N/A</v>
      </c>
      <c r="G91" s="94" t="e">
        <f ca="true">+IF(AND(ISNUMBER(OFFSET('Water Data'!$E$4,0,10*ROW('Water Data'!E85))),'Data Summary'!BV91="Yes"),100-OFFSET('Water Data'!$E$4,0,10*ROW('Water Data'!E85)),NA())</f>
        <v>#N/A</v>
      </c>
      <c r="H91" s="94" t="e">
        <f ca="true">+IF(AND(ISNUMBER(OFFSET('Water Data'!$E$6,0,10*ROW('Water Data'!E85))),'Data Summary'!BW91="Yes"),OFFSET('Water Data'!$E$6,0,10*ROW('Water Data'!E85)),NA())</f>
        <v>#N/A</v>
      </c>
      <c r="I91" s="94" t="e">
        <f ca="true">+IF(AND(ISNUMBER(OFFSET('Water Data'!$E$9,0,10*ROW('Water Data'!E85))),'Data Summary'!BX91="Yes"),OFFSET('Water Data'!$E$9,0,10*ROW('Water Data'!E85)),NA())</f>
        <v>#N/A</v>
      </c>
      <c r="J91" s="94" t="e">
        <f ca="true">+IF(AND(ISNUMBER(OFFSET('Water Data'!$F$4,0,10*ROW('Water Data'!F85))),'Data Summary'!BY91="Yes"),100-OFFSET('Water Data'!$F$4,0,10*ROW('Water Data'!F85)),NA())</f>
        <v>#N/A</v>
      </c>
      <c r="K91" s="94" t="e">
        <f ca="true">+IF(AND(ISNUMBER(OFFSET('Water Data'!$F$6,0,10*ROW('Water Data'!F85))),'Data Summary'!BZ91="Yes"),OFFSET('Water Data'!$F$6,0,10*ROW('Water Data'!F85)),NA())</f>
        <v>#N/A</v>
      </c>
      <c r="L91" s="94" t="e">
        <f ca="true">+IF(AND(ISNUMBER(OFFSET('Water Data'!$F$9,0,10*ROW('Water Data'!F85))),'Data Summary'!CA91="Yes"),OFFSET('Water Data'!$F$9,0,10*ROW('Water Data'!F85)),NA())</f>
        <v>#N/A</v>
      </c>
      <c r="M91" s="94" t="e">
        <f ca="true">+IF(AND(ISNUMBER(OFFSET('Water Data'!$G$4,0,10*ROW('Water Data'!G85))),'Data Summary'!CB91="Yes"),100-OFFSET('Water Data'!$G$4,0,10*ROW('Water Data'!G85)),NA())</f>
        <v>#N/A</v>
      </c>
      <c r="N91" s="94" t="e">
        <f ca="true">+IF(AND(ISNUMBER(OFFSET('Water Data'!$G$6,0,10*ROW('Water Data'!G85))),'Data Summary'!CC91="Yes"),OFFSET('Water Data'!$G$6,0,10*ROW('Water Data'!G85)),NA())</f>
        <v>#N/A</v>
      </c>
      <c r="O91" s="94" t="e">
        <f ca="true">+IF(AND(ISNUMBER(OFFSET('Water Data'!$G$9,0,10*ROW('Water Data'!G85))),'Data Summary'!CD91="Yes"),OFFSET('Water Data'!$G$9,0,10*ROW('Water Data'!G85)),NA())</f>
        <v>#N/A</v>
      </c>
      <c r="P91" s="94" t="e">
        <f ca="true">+IF(AND(ISNUMBER(OFFSET('Water Data'!$H$4,0,10*ROW('Water Data'!H85))),'Data Summary'!CE91="Yes"),100-OFFSET('Water Data'!$H$4,0,10*ROW('Water Data'!H85)),NA())</f>
        <v>#N/A</v>
      </c>
      <c r="Q91" s="94" t="e">
        <f ca="true">+IF(AND(ISNUMBER(OFFSET('Water Data'!$H$6,0,10*ROW('Water Data'!H85))),'Data Summary'!CF91="Yes"),OFFSET('Water Data'!$H$6,0,10*ROW('Water Data'!H85)),NA())</f>
        <v>#N/A</v>
      </c>
      <c r="R91" s="94" t="e">
        <f ca="true">+IF(AND(ISNUMBER(OFFSET('Water Data'!$H$9,0,10*ROW('Water Data'!H85))),'Data Summary'!CG91="Yes"),OFFSET('Water Data'!$H$9,0,10*ROW('Water Data'!H85)),NA())</f>
        <v>#N/A</v>
      </c>
      <c r="S91" s="94" t="e">
        <f ca="true">+IF(AND(ISNUMBER(OFFSET('Water Data'!$I$4,0,10*ROW('Water Data'!I85))),'Data Summary'!CH91="Yes"),100-OFFSET('Water Data'!$I$4,0,10*ROW('Water Data'!I85)),NA())</f>
        <v>#N/A</v>
      </c>
      <c r="T91" s="94" t="e">
        <f ca="true">+IF(AND(ISNUMBER(OFFSET('Water Data'!$I$6,0,10*ROW('Water Data'!I85))),'Data Summary'!CI91="Yes"),OFFSET('Water Data'!$I$6,0,10*ROW('Water Data'!I85)),NA())</f>
        <v>#N/A</v>
      </c>
      <c r="U91" s="94" t="e">
        <f ca="true">+IF(AND(ISNUMBER(OFFSET('Water Data'!$I$9,0,10*ROW('Water Data'!I85))),'Data Summary'!CJ91="Yes"),OFFSET('Water Data'!$I$9,0,10*ROW('Water Data'!I85)),NA())</f>
        <v>#N/A</v>
      </c>
      <c r="V91" s="95" t="e">
        <f ca="true">+IF(AND(ISNUMBER(OFFSET('Sanitation Data'!$D$4,0,10*ROW('Sanitation Data'!D85))),'Data Summary'!CK91="Yes"),100-OFFSET('Sanitation Data'!$D$4,0,10*ROW('Sanitation Data'!D85)),NA())</f>
        <v>#N/A</v>
      </c>
      <c r="W91" s="95" t="e">
        <f ca="true">+IF(AND(ISNUMBER(OFFSET('Sanitation Data'!$D$6,0,10*ROW('Sanitation Data'!D85))),'Data Summary'!CL91="Yes"),OFFSET('Sanitation Data'!$D$6,0,10*ROW('Sanitation Data'!D85)),NA())</f>
        <v>#N/A</v>
      </c>
      <c r="X91" s="95" t="e">
        <f ca="true">+IF(AND(ISNUMBER(OFFSET('Sanitation Data'!$D$10,0,10*ROW('Sanitation Data'!D85))),'Data Summary'!CM91="Yes"),OFFSET('Sanitation Data'!$D$10,0,10*ROW('Sanitation Data'!D85)),NA())</f>
        <v>#N/A</v>
      </c>
      <c r="Y91" s="95" t="e">
        <f ca="true">+IF(AND(ISNUMBER(OFFSET('Sanitation Data'!$D$11,0,10*ROW('Sanitation Data'!D85))),'Data Summary'!CN91="Yes"),OFFSET('Sanitation Data'!$D$11,0,10*ROW('Sanitation Data'!D85)),NA())</f>
        <v>#N/A</v>
      </c>
      <c r="Z91" s="95" t="e">
        <f ca="true">+IF(AND(ISNUMBER(OFFSET('Sanitation Data'!$D$12,0,10*ROW('Sanitation Data'!D85))),'Data Summary'!CO91="Yes"),OFFSET('Sanitation Data'!$D$12,0,10*ROW('Sanitation Data'!D85)),NA())</f>
        <v>#N/A</v>
      </c>
      <c r="AA91" s="95" t="e">
        <f ca="true">+IF(AND(ISNUMBER(OFFSET('Sanitation Data'!$E$4,0,10*ROW('Sanitation Data'!E85))),'Data Summary'!CP91="Yes"),100-OFFSET('Sanitation Data'!$E$4,0,10*ROW('Sanitation Data'!E85)),NA())</f>
        <v>#N/A</v>
      </c>
      <c r="AB91" s="95" t="e">
        <f ca="true">+IF(AND(ISNUMBER(OFFSET('Sanitation Data'!$E$6,0,10*ROW('Sanitation Data'!E85))),'Data Summary'!CQ91="Yes"),OFFSET('Sanitation Data'!$E$6,0,10*ROW('Sanitation Data'!E85)),NA())</f>
        <v>#N/A</v>
      </c>
      <c r="AC91" s="95" t="e">
        <f ca="true">+IF(AND(ISNUMBER(OFFSET('Sanitation Data'!$E$10,0,10*ROW('Sanitation Data'!E85))),'Data Summary'!CR91="Yes"),OFFSET('Sanitation Data'!$E$10,0,10*ROW('Sanitation Data'!E85)),NA())</f>
        <v>#N/A</v>
      </c>
      <c r="AD91" s="95" t="e">
        <f ca="true">+IF(AND(ISNUMBER(OFFSET('Sanitation Data'!$E$11,0,10*ROW('Sanitation Data'!E85))),'Data Summary'!CS91="Yes"),OFFSET('Sanitation Data'!$E$11,0,10*ROW('Sanitation Data'!E85)),NA())</f>
        <v>#N/A</v>
      </c>
      <c r="AE91" s="95" t="e">
        <f ca="true">+IF(AND(ISNUMBER(OFFSET('Sanitation Data'!$E$12,0,10*ROW('Sanitation Data'!E85))),'Data Summary'!CT91="Yes"),OFFSET('Sanitation Data'!$E$12,0,10*ROW('Sanitation Data'!E85)),NA())</f>
        <v>#N/A</v>
      </c>
      <c r="AF91" s="95" t="e">
        <f ca="true">+IF(AND(ISNUMBER(OFFSET('Sanitation Data'!$F$4,0,10*ROW('Sanitation Data'!F85))),'Data Summary'!CU91="Yes"),100-OFFSET('Sanitation Data'!$F$4,0,10*ROW('Sanitation Data'!F85)),NA())</f>
        <v>#N/A</v>
      </c>
      <c r="AG91" s="95" t="e">
        <f ca="true">+IF(AND(ISNUMBER(OFFSET('Sanitation Data'!$F$6,0,10*ROW('Sanitation Data'!F85))),'Data Summary'!CV91="Yes"),OFFSET('Sanitation Data'!$F$6,0,10*ROW('Sanitation Data'!F85)),NA())</f>
        <v>#N/A</v>
      </c>
      <c r="AH91" s="95" t="e">
        <f ca="true">+IF(AND(ISNUMBER(OFFSET('Sanitation Data'!$F$10,0,10*ROW('Sanitation Data'!F85))),'Data Summary'!CW91="Yes"),OFFSET('Sanitation Data'!$F$10,0,10*ROW('Sanitation Data'!F85)),NA())</f>
        <v>#N/A</v>
      </c>
      <c r="AI91" s="95" t="e">
        <f ca="true">+IF(AND(ISNUMBER(OFFSET('Sanitation Data'!$F$11,0,10*ROW('Sanitation Data'!F85))),'Data Summary'!CX91="Yes"),OFFSET('Sanitation Data'!$F$11,0,10*ROW('Sanitation Data'!F85)),NA())</f>
        <v>#N/A</v>
      </c>
      <c r="AJ91" s="95" t="e">
        <f ca="true">+IF(AND(ISNUMBER(OFFSET('Sanitation Data'!$F$12,0,10*ROW('Sanitation Data'!F85))),'Data Summary'!CY91="Yes"),OFFSET('Sanitation Data'!$F$12,0,10*ROW('Sanitation Data'!F85)),NA())</f>
        <v>#N/A</v>
      </c>
      <c r="AK91" s="95" t="e">
        <f ca="true">+IF(AND(ISNUMBER(OFFSET('Sanitation Data'!$G$4,0,10*ROW('Sanitation Data'!G85))),'Data Summary'!CZ91="Yes"),100-OFFSET('Sanitation Data'!$G$4,0,10*ROW('Sanitation Data'!G85)),NA())</f>
        <v>#N/A</v>
      </c>
      <c r="AL91" s="95" t="e">
        <f ca="true">+IF(AND(ISNUMBER(OFFSET('Sanitation Data'!$G$6,0,10*ROW('Sanitation Data'!G85))),'Data Summary'!DA91="Yes"),OFFSET('Sanitation Data'!$G$6,0,10*ROW('Sanitation Data'!G85)),NA())</f>
        <v>#N/A</v>
      </c>
      <c r="AM91" s="95" t="e">
        <f ca="true">+IF(AND(ISNUMBER(OFFSET('Sanitation Data'!$G$10,0,10*ROW('Sanitation Data'!G85))),'Data Summary'!DB91="Yes"),OFFSET('Sanitation Data'!$G$10,0,10*ROW('Sanitation Data'!G85)),NA())</f>
        <v>#N/A</v>
      </c>
      <c r="AN91" s="95" t="e">
        <f ca="true">+IF(AND(ISNUMBER(OFFSET('Sanitation Data'!$G$11,0,10*ROW('Sanitation Data'!G85))),'Data Summary'!DC91="Yes"),OFFSET('Sanitation Data'!$G$11,0,10*ROW('Sanitation Data'!G85)),NA())</f>
        <v>#N/A</v>
      </c>
      <c r="AO91" s="95" t="e">
        <f ca="true">+IF(AND(ISNUMBER(OFFSET('Sanitation Data'!$G$12,0,10*ROW('Sanitation Data'!G85))),'Data Summary'!DD91="Yes"),OFFSET('Sanitation Data'!$G$12,0,10*ROW('Sanitation Data'!G85)),NA())</f>
        <v>#N/A</v>
      </c>
      <c r="AP91" s="95" t="e">
        <f ca="true">+IF(AND(ISNUMBER(OFFSET('Sanitation Data'!$H$4,0,10*ROW('Sanitation Data'!H85))),'Data Summary'!DE91="Yes"),100-OFFSET('Sanitation Data'!$H$4,0,10*ROW('Sanitation Data'!H85)),NA())</f>
        <v>#N/A</v>
      </c>
      <c r="AQ91" s="95" t="e">
        <f ca="true">+IF(AND(ISNUMBER(OFFSET('Sanitation Data'!$H$6,0,10*ROW('Sanitation Data'!H85))),'Data Summary'!DF91="Yes"),OFFSET('Sanitation Data'!$H$6,0,10*ROW('Sanitation Data'!H85)),NA())</f>
        <v>#N/A</v>
      </c>
      <c r="AR91" s="95" t="e">
        <f ca="true">+IF(AND(ISNUMBER(OFFSET('Sanitation Data'!$H$10,0,10*ROW('Sanitation Data'!H85))),'Data Summary'!DG91="Yes"),OFFSET('Sanitation Data'!$H$10,0,10*ROW('Sanitation Data'!H85)),NA())</f>
        <v>#N/A</v>
      </c>
      <c r="AS91" s="95" t="e">
        <f ca="true">+IF(AND(ISNUMBER(OFFSET('Sanitation Data'!$H$11,0,10*ROW('Sanitation Data'!H85))),'Data Summary'!DH91="Yes"),OFFSET('Sanitation Data'!$H$11,0,10*ROW('Sanitation Data'!H85)),NA())</f>
        <v>#N/A</v>
      </c>
      <c r="AT91" s="95" t="e">
        <f ca="true">+IF(AND(ISNUMBER(OFFSET('Sanitation Data'!$H$12,0,10*ROW('Sanitation Data'!H85))),'Data Summary'!DI91="Yes"),OFFSET('Sanitation Data'!$H$12,0,10*ROW('Sanitation Data'!H85)),NA())</f>
        <v>#N/A</v>
      </c>
      <c r="AU91" s="95" t="e">
        <f ca="true">+IF(AND(ISNUMBER(OFFSET('Sanitation Data'!$I$4,0,10*ROW('Sanitation Data'!I85))),'Data Summary'!DJ91="Yes"),100-OFFSET('Sanitation Data'!$I$4,0,10*ROW('Sanitation Data'!I85)),NA())</f>
        <v>#N/A</v>
      </c>
      <c r="AV91" s="95" t="e">
        <f ca="true">+IF(AND(ISNUMBER(OFFSET('Sanitation Data'!$I$6,0,10*ROW('Sanitation Data'!I85))),'Data Summary'!DK91="Yes"),OFFSET('Sanitation Data'!$I$6,0,10*ROW('Sanitation Data'!I85)),NA())</f>
        <v>#N/A</v>
      </c>
      <c r="AW91" s="95" t="e">
        <f ca="true">+IF(AND(ISNUMBER(OFFSET('Sanitation Data'!$I$10,0,10*ROW('Sanitation Data'!I85))),'Data Summary'!DL91="Yes"),OFFSET('Sanitation Data'!$I$10,0,10*ROW('Sanitation Data'!I85)),NA())</f>
        <v>#N/A</v>
      </c>
      <c r="AX91" s="95" t="e">
        <f ca="true">+IF(AND(ISNUMBER(OFFSET('Sanitation Data'!$I$11,0,10*ROW('Sanitation Data'!I85))),'Data Summary'!DM91="Yes"),OFFSET('Sanitation Data'!$I$11,0,10*ROW('Sanitation Data'!I85)),NA())</f>
        <v>#N/A</v>
      </c>
      <c r="AY91" s="95" t="e">
        <f ca="true">+IF(AND(ISNUMBER(OFFSET('Sanitation Data'!$I$12,0,10*ROW('Sanitation Data'!I85))),'Data Summary'!DN91="Yes"),OFFSET('Sanitation Data'!$I$12,0,10*ROW('Sanitation Data'!I85)),NA())</f>
        <v>#N/A</v>
      </c>
      <c r="AZ91" s="96" t="e">
        <f ca="true">+IF(AND(ISNUMBER(OFFSET('Hygiene Data'!$D$5,0,10*ROW('Hygiene Data'!D85))),'Data Summary'!DO91="Yes"),OFFSET('Hygiene Data'!$D$5,0,10*ROW('Hygiene Data'!D85)),NA())</f>
        <v>#N/A</v>
      </c>
      <c r="BA91" s="96" t="e">
        <f ca="true">+IF(AND(ISNUMBER(OFFSET('Hygiene Data'!$D$7,0,10*ROW('Hygiene Data'!D85))),'Data Summary'!DP91="Yes"),OFFSET('Hygiene Data'!$D$7,0,10*ROW('Hygiene Data'!D85)),NA())</f>
        <v>#N/A</v>
      </c>
      <c r="BB91" s="96" t="e">
        <f ca="true">+IF(AND(ISNUMBER(OFFSET('Hygiene Data'!$D$9,0,10*ROW('Hygiene Data'!D85))),'Data Summary'!DQ91="Yes"),OFFSET('Hygiene Data'!$D$9,0,10*ROW('Hygiene Data'!D85)),NA())</f>
        <v>#N/A</v>
      </c>
      <c r="BC91" s="96" t="e">
        <f ca="true">+IF(AND(ISNUMBER(OFFSET('Hygiene Data'!$E$5,0,10*ROW('Hygiene Data'!E85))),'Data Summary'!DR91="Yes"),OFFSET('Hygiene Data'!$E$5,0,10*ROW('Hygiene Data'!E85)),NA())</f>
        <v>#N/A</v>
      </c>
      <c r="BD91" s="96" t="e">
        <f ca="true">+IF(AND(ISNUMBER(OFFSET('Hygiene Data'!$E$7,0,10*ROW('Hygiene Data'!E85))),'Data Summary'!DS91="Yes"),OFFSET('Hygiene Data'!$E$7,0,10*ROW('Hygiene Data'!E85)),NA())</f>
        <v>#N/A</v>
      </c>
      <c r="BE91" s="96" t="e">
        <f ca="true">+IF(AND(ISNUMBER(OFFSET('Hygiene Data'!$E$9,0,10*ROW('Hygiene Data'!E85))),'Data Summary'!DT91="Yes"),OFFSET('Hygiene Data'!$E$9,0,10*ROW('Hygiene Data'!E85)),NA())</f>
        <v>#N/A</v>
      </c>
      <c r="BF91" s="96" t="e">
        <f ca="true">+IF(AND(ISNUMBER(OFFSET('Hygiene Data'!$F$5,0,10*ROW('Hygiene Data'!F85))),'Data Summary'!DU91="Yes"),OFFSET('Hygiene Data'!$F$5,0,10*ROW('Hygiene Data'!F85)),NA())</f>
        <v>#N/A</v>
      </c>
      <c r="BG91" s="96" t="e">
        <f ca="true">+IF(AND(ISNUMBER(OFFSET('Hygiene Data'!$F$7,0,10*ROW('Hygiene Data'!F85))),'Data Summary'!DV91="Yes"),OFFSET('Hygiene Data'!$F$7,0,10*ROW('Hygiene Data'!F85)),NA())</f>
        <v>#N/A</v>
      </c>
      <c r="BH91" s="96" t="e">
        <f ca="true">+IF(AND(ISNUMBER(OFFSET('Hygiene Data'!$F$9,0,10*ROW('Hygiene Data'!F85))),'Data Summary'!DW91="Yes"),OFFSET('Hygiene Data'!$F$9,0,10*ROW('Hygiene Data'!F85)),NA())</f>
        <v>#N/A</v>
      </c>
      <c r="BI91" s="96" t="e">
        <f ca="true">+IF(AND(ISNUMBER(OFFSET('Hygiene Data'!$G$5,0,10*ROW('Hygiene Data'!G85))),'Data Summary'!DX91="Yes"),OFFSET('Hygiene Data'!$G$5,0,10*ROW('Hygiene Data'!G85)),NA())</f>
        <v>#N/A</v>
      </c>
      <c r="BJ91" s="96" t="e">
        <f ca="true">+IF(AND(ISNUMBER(OFFSET('Hygiene Data'!$G$7,0,10*ROW('Hygiene Data'!G85))),'Data Summary'!DY91="Yes"),OFFSET('Hygiene Data'!$G$7,0,10*ROW('Hygiene Data'!G85)),NA())</f>
        <v>#N/A</v>
      </c>
      <c r="BK91" s="96" t="e">
        <f ca="true">+IF(AND(ISNUMBER(OFFSET('Hygiene Data'!$G$9,0,10*ROW('Hygiene Data'!G85))),'Data Summary'!DZ91="Yes"),OFFSET('Hygiene Data'!$G$9,0,10*ROW('Hygiene Data'!G85)),NA())</f>
        <v>#N/A</v>
      </c>
      <c r="BL91" s="96" t="e">
        <f ca="true">+IF(AND(ISNUMBER(OFFSET('Hygiene Data'!$H$5,0,10*ROW('Hygiene Data'!H85))),'Data Summary'!EA91="Yes"),OFFSET('Hygiene Data'!$H$5,0,10*ROW('Hygiene Data'!H85)),NA())</f>
        <v>#N/A</v>
      </c>
      <c r="BM91" s="96" t="e">
        <f ca="true">+IF(AND(ISNUMBER(OFFSET('Hygiene Data'!$H$7,0,10*ROW('Hygiene Data'!H85))),'Data Summary'!EB91="Yes"),OFFSET('Hygiene Data'!$H$7,0,10*ROW('Hygiene Data'!H85)),NA())</f>
        <v>#N/A</v>
      </c>
      <c r="BN91" s="96" t="e">
        <f ca="true">+IF(AND(ISNUMBER(OFFSET('Hygiene Data'!$H$9,0,10*ROW('Hygiene Data'!H85))),'Data Summary'!EC91="Yes"),OFFSET('Hygiene Data'!$H$9,0,10*ROW('Hygiene Data'!H85)),NA())</f>
        <v>#N/A</v>
      </c>
      <c r="BO91" s="96" t="e">
        <f ca="true">+IF(AND(ISNUMBER(OFFSET('Hygiene Data'!$I$5,0,10*ROW('Hygiene Data'!I85))),'Data Summary'!ED91="Yes"),OFFSET('Hygiene Data'!$I$5,0,10*ROW('Hygiene Data'!I85)),NA())</f>
        <v>#N/A</v>
      </c>
      <c r="BP91" s="96" t="e">
        <f ca="true">+IF(AND(ISNUMBER(OFFSET('Hygiene Data'!$I$7,0,10*ROW('Hygiene Data'!I85))),'Data Summary'!EE91="Yes"),OFFSET('Hygiene Data'!$I$7,0,10*ROW('Hygiene Data'!I85)),NA())</f>
        <v>#N/A</v>
      </c>
      <c r="BQ91" s="96" t="e">
        <f ca="true">+IF(AND(ISNUMBER(OFFSET('Hygiene Data'!$I$9,0,10*ROW('Hygiene Data'!I85))),'Data Summary'!EF91="Yes"),OFFSET('Hygiene Data'!$I$9,0,10*ROW('Hygiene Data'!I85)),NA())</f>
        <v>#N/A</v>
      </c>
    </row>
    <row xmlns:x14ac="http://schemas.microsoft.com/office/spreadsheetml/2009/9/ac" r="92" x14ac:dyDescent="0.2">
      <c r="A92" s="330" t="e">
        <f ca="true">+RIGHT('Data Summary'!A92,LEN('Data Summary'!A92)-9)</f>
        <v>#VALUE!</v>
      </c>
      <c r="B92" s="37" t="str">
        <f ca="true">+IF(ISTEXT('Data Summary'!B92),'Data Summary'!B92,"")</f>
        <v/>
      </c>
      <c r="C92" s="329" t="e">
        <f ca="true">+VALUE('Data Summary'!C92)</f>
        <v>#VALUE!</v>
      </c>
      <c r="D92" s="94" t="e">
        <f ca="true">+IF(AND(ISNUMBER(OFFSET('Water Data'!$D$4,0,10*ROW('Water Data'!D86))),'Data Summary'!BS92="Yes"),100-OFFSET('Water Data'!$D$4,0,10*ROW('Water Data'!D86)),NA())</f>
        <v>#N/A</v>
      </c>
      <c r="E92" s="94" t="e">
        <f ca="true">+IF(AND(ISNUMBER(OFFSET('Water Data'!$D$6,0,10*ROW('Water Data'!D86))),'Data Summary'!BT92="Yes"),OFFSET('Water Data'!$D$6,0,10*ROW('Water Data'!D86)),NA())</f>
        <v>#N/A</v>
      </c>
      <c r="F92" s="94" t="e">
        <f ca="true">+IF(AND(ISNUMBER(OFFSET('Water Data'!$D$9,0,10*ROW('Water Data'!D86))),'Data Summary'!BU92="Yes"),OFFSET('Water Data'!$D$9,0,10*ROW('Water Data'!D86)),NA())</f>
        <v>#N/A</v>
      </c>
      <c r="G92" s="94" t="e">
        <f ca="true">+IF(AND(ISNUMBER(OFFSET('Water Data'!$E$4,0,10*ROW('Water Data'!E86))),'Data Summary'!BV92="Yes"),100-OFFSET('Water Data'!$E$4,0,10*ROW('Water Data'!E86)),NA())</f>
        <v>#N/A</v>
      </c>
      <c r="H92" s="94" t="e">
        <f ca="true">+IF(AND(ISNUMBER(OFFSET('Water Data'!$E$6,0,10*ROW('Water Data'!E86))),'Data Summary'!BW92="Yes"),OFFSET('Water Data'!$E$6,0,10*ROW('Water Data'!E86)),NA())</f>
        <v>#N/A</v>
      </c>
      <c r="I92" s="94" t="e">
        <f ca="true">+IF(AND(ISNUMBER(OFFSET('Water Data'!$E$9,0,10*ROW('Water Data'!E86))),'Data Summary'!BX92="Yes"),OFFSET('Water Data'!$E$9,0,10*ROW('Water Data'!E86)),NA())</f>
        <v>#N/A</v>
      </c>
      <c r="J92" s="94" t="e">
        <f ca="true">+IF(AND(ISNUMBER(OFFSET('Water Data'!$F$4,0,10*ROW('Water Data'!F86))),'Data Summary'!BY92="Yes"),100-OFFSET('Water Data'!$F$4,0,10*ROW('Water Data'!F86)),NA())</f>
        <v>#N/A</v>
      </c>
      <c r="K92" s="94" t="e">
        <f ca="true">+IF(AND(ISNUMBER(OFFSET('Water Data'!$F$6,0,10*ROW('Water Data'!F86))),'Data Summary'!BZ92="Yes"),OFFSET('Water Data'!$F$6,0,10*ROW('Water Data'!F86)),NA())</f>
        <v>#N/A</v>
      </c>
      <c r="L92" s="94" t="e">
        <f ca="true">+IF(AND(ISNUMBER(OFFSET('Water Data'!$F$9,0,10*ROW('Water Data'!F86))),'Data Summary'!CA92="Yes"),OFFSET('Water Data'!$F$9,0,10*ROW('Water Data'!F86)),NA())</f>
        <v>#N/A</v>
      </c>
      <c r="M92" s="94" t="e">
        <f ca="true">+IF(AND(ISNUMBER(OFFSET('Water Data'!$G$4,0,10*ROW('Water Data'!G86))),'Data Summary'!CB92="Yes"),100-OFFSET('Water Data'!$G$4,0,10*ROW('Water Data'!G86)),NA())</f>
        <v>#N/A</v>
      </c>
      <c r="N92" s="94" t="e">
        <f ca="true">+IF(AND(ISNUMBER(OFFSET('Water Data'!$G$6,0,10*ROW('Water Data'!G86))),'Data Summary'!CC92="Yes"),OFFSET('Water Data'!$G$6,0,10*ROW('Water Data'!G86)),NA())</f>
        <v>#N/A</v>
      </c>
      <c r="O92" s="94" t="e">
        <f ca="true">+IF(AND(ISNUMBER(OFFSET('Water Data'!$G$9,0,10*ROW('Water Data'!G86))),'Data Summary'!CD92="Yes"),OFFSET('Water Data'!$G$9,0,10*ROW('Water Data'!G86)),NA())</f>
        <v>#N/A</v>
      </c>
      <c r="P92" s="94" t="e">
        <f ca="true">+IF(AND(ISNUMBER(OFFSET('Water Data'!$H$4,0,10*ROW('Water Data'!H86))),'Data Summary'!CE92="Yes"),100-OFFSET('Water Data'!$H$4,0,10*ROW('Water Data'!H86)),NA())</f>
        <v>#N/A</v>
      </c>
      <c r="Q92" s="94" t="e">
        <f ca="true">+IF(AND(ISNUMBER(OFFSET('Water Data'!$H$6,0,10*ROW('Water Data'!H86))),'Data Summary'!CF92="Yes"),OFFSET('Water Data'!$H$6,0,10*ROW('Water Data'!H86)),NA())</f>
        <v>#N/A</v>
      </c>
      <c r="R92" s="94" t="e">
        <f ca="true">+IF(AND(ISNUMBER(OFFSET('Water Data'!$H$9,0,10*ROW('Water Data'!H86))),'Data Summary'!CG92="Yes"),OFFSET('Water Data'!$H$9,0,10*ROW('Water Data'!H86)),NA())</f>
        <v>#N/A</v>
      </c>
      <c r="S92" s="94" t="e">
        <f ca="true">+IF(AND(ISNUMBER(OFFSET('Water Data'!$I$4,0,10*ROW('Water Data'!I86))),'Data Summary'!CH92="Yes"),100-OFFSET('Water Data'!$I$4,0,10*ROW('Water Data'!I86)),NA())</f>
        <v>#N/A</v>
      </c>
      <c r="T92" s="94" t="e">
        <f ca="true">+IF(AND(ISNUMBER(OFFSET('Water Data'!$I$6,0,10*ROW('Water Data'!I86))),'Data Summary'!CI92="Yes"),OFFSET('Water Data'!$I$6,0,10*ROW('Water Data'!I86)),NA())</f>
        <v>#N/A</v>
      </c>
      <c r="U92" s="94" t="e">
        <f ca="true">+IF(AND(ISNUMBER(OFFSET('Water Data'!$I$9,0,10*ROW('Water Data'!I86))),'Data Summary'!CJ92="Yes"),OFFSET('Water Data'!$I$9,0,10*ROW('Water Data'!I86)),NA())</f>
        <v>#N/A</v>
      </c>
      <c r="V92" s="95" t="e">
        <f ca="true">+IF(AND(ISNUMBER(OFFSET('Sanitation Data'!$D$4,0,10*ROW('Sanitation Data'!D86))),'Data Summary'!CK92="Yes"),100-OFFSET('Sanitation Data'!$D$4,0,10*ROW('Sanitation Data'!D86)),NA())</f>
        <v>#N/A</v>
      </c>
      <c r="W92" s="95" t="e">
        <f ca="true">+IF(AND(ISNUMBER(OFFSET('Sanitation Data'!$D$6,0,10*ROW('Sanitation Data'!D86))),'Data Summary'!CL92="Yes"),OFFSET('Sanitation Data'!$D$6,0,10*ROW('Sanitation Data'!D86)),NA())</f>
        <v>#N/A</v>
      </c>
      <c r="X92" s="95" t="e">
        <f ca="true">+IF(AND(ISNUMBER(OFFSET('Sanitation Data'!$D$10,0,10*ROW('Sanitation Data'!D86))),'Data Summary'!CM92="Yes"),OFFSET('Sanitation Data'!$D$10,0,10*ROW('Sanitation Data'!D86)),NA())</f>
        <v>#N/A</v>
      </c>
      <c r="Y92" s="95" t="e">
        <f ca="true">+IF(AND(ISNUMBER(OFFSET('Sanitation Data'!$D$11,0,10*ROW('Sanitation Data'!D86))),'Data Summary'!CN92="Yes"),OFFSET('Sanitation Data'!$D$11,0,10*ROW('Sanitation Data'!D86)),NA())</f>
        <v>#N/A</v>
      </c>
      <c r="Z92" s="95" t="e">
        <f ca="true">+IF(AND(ISNUMBER(OFFSET('Sanitation Data'!$D$12,0,10*ROW('Sanitation Data'!D86))),'Data Summary'!CO92="Yes"),OFFSET('Sanitation Data'!$D$12,0,10*ROW('Sanitation Data'!D86)),NA())</f>
        <v>#N/A</v>
      </c>
      <c r="AA92" s="95" t="e">
        <f ca="true">+IF(AND(ISNUMBER(OFFSET('Sanitation Data'!$E$4,0,10*ROW('Sanitation Data'!E86))),'Data Summary'!CP92="Yes"),100-OFFSET('Sanitation Data'!$E$4,0,10*ROW('Sanitation Data'!E86)),NA())</f>
        <v>#N/A</v>
      </c>
      <c r="AB92" s="95" t="e">
        <f ca="true">+IF(AND(ISNUMBER(OFFSET('Sanitation Data'!$E$6,0,10*ROW('Sanitation Data'!E86))),'Data Summary'!CQ92="Yes"),OFFSET('Sanitation Data'!$E$6,0,10*ROW('Sanitation Data'!E86)),NA())</f>
        <v>#N/A</v>
      </c>
      <c r="AC92" s="95" t="e">
        <f ca="true">+IF(AND(ISNUMBER(OFFSET('Sanitation Data'!$E$10,0,10*ROW('Sanitation Data'!E86))),'Data Summary'!CR92="Yes"),OFFSET('Sanitation Data'!$E$10,0,10*ROW('Sanitation Data'!E86)),NA())</f>
        <v>#N/A</v>
      </c>
      <c r="AD92" s="95" t="e">
        <f ca="true">+IF(AND(ISNUMBER(OFFSET('Sanitation Data'!$E$11,0,10*ROW('Sanitation Data'!E86))),'Data Summary'!CS92="Yes"),OFFSET('Sanitation Data'!$E$11,0,10*ROW('Sanitation Data'!E86)),NA())</f>
        <v>#N/A</v>
      </c>
      <c r="AE92" s="95" t="e">
        <f ca="true">+IF(AND(ISNUMBER(OFFSET('Sanitation Data'!$E$12,0,10*ROW('Sanitation Data'!E86))),'Data Summary'!CT92="Yes"),OFFSET('Sanitation Data'!$E$12,0,10*ROW('Sanitation Data'!E86)),NA())</f>
        <v>#N/A</v>
      </c>
      <c r="AF92" s="95" t="e">
        <f ca="true">+IF(AND(ISNUMBER(OFFSET('Sanitation Data'!$F$4,0,10*ROW('Sanitation Data'!F86))),'Data Summary'!CU92="Yes"),100-OFFSET('Sanitation Data'!$F$4,0,10*ROW('Sanitation Data'!F86)),NA())</f>
        <v>#N/A</v>
      </c>
      <c r="AG92" s="95" t="e">
        <f ca="true">+IF(AND(ISNUMBER(OFFSET('Sanitation Data'!$F$6,0,10*ROW('Sanitation Data'!F86))),'Data Summary'!CV92="Yes"),OFFSET('Sanitation Data'!$F$6,0,10*ROW('Sanitation Data'!F86)),NA())</f>
        <v>#N/A</v>
      </c>
      <c r="AH92" s="95" t="e">
        <f ca="true">+IF(AND(ISNUMBER(OFFSET('Sanitation Data'!$F$10,0,10*ROW('Sanitation Data'!F86))),'Data Summary'!CW92="Yes"),OFFSET('Sanitation Data'!$F$10,0,10*ROW('Sanitation Data'!F86)),NA())</f>
        <v>#N/A</v>
      </c>
      <c r="AI92" s="95" t="e">
        <f ca="true">+IF(AND(ISNUMBER(OFFSET('Sanitation Data'!$F$11,0,10*ROW('Sanitation Data'!F86))),'Data Summary'!CX92="Yes"),OFFSET('Sanitation Data'!$F$11,0,10*ROW('Sanitation Data'!F86)),NA())</f>
        <v>#N/A</v>
      </c>
      <c r="AJ92" s="95" t="e">
        <f ca="true">+IF(AND(ISNUMBER(OFFSET('Sanitation Data'!$F$12,0,10*ROW('Sanitation Data'!F86))),'Data Summary'!CY92="Yes"),OFFSET('Sanitation Data'!$F$12,0,10*ROW('Sanitation Data'!F86)),NA())</f>
        <v>#N/A</v>
      </c>
      <c r="AK92" s="95" t="e">
        <f ca="true">+IF(AND(ISNUMBER(OFFSET('Sanitation Data'!$G$4,0,10*ROW('Sanitation Data'!G86))),'Data Summary'!CZ92="Yes"),100-OFFSET('Sanitation Data'!$G$4,0,10*ROW('Sanitation Data'!G86)),NA())</f>
        <v>#N/A</v>
      </c>
      <c r="AL92" s="95" t="e">
        <f ca="true">+IF(AND(ISNUMBER(OFFSET('Sanitation Data'!$G$6,0,10*ROW('Sanitation Data'!G86))),'Data Summary'!DA92="Yes"),OFFSET('Sanitation Data'!$G$6,0,10*ROW('Sanitation Data'!G86)),NA())</f>
        <v>#N/A</v>
      </c>
      <c r="AM92" s="95" t="e">
        <f ca="true">+IF(AND(ISNUMBER(OFFSET('Sanitation Data'!$G$10,0,10*ROW('Sanitation Data'!G86))),'Data Summary'!DB92="Yes"),OFFSET('Sanitation Data'!$G$10,0,10*ROW('Sanitation Data'!G86)),NA())</f>
        <v>#N/A</v>
      </c>
      <c r="AN92" s="95" t="e">
        <f ca="true">+IF(AND(ISNUMBER(OFFSET('Sanitation Data'!$G$11,0,10*ROW('Sanitation Data'!G86))),'Data Summary'!DC92="Yes"),OFFSET('Sanitation Data'!$G$11,0,10*ROW('Sanitation Data'!G86)),NA())</f>
        <v>#N/A</v>
      </c>
      <c r="AO92" s="95" t="e">
        <f ca="true">+IF(AND(ISNUMBER(OFFSET('Sanitation Data'!$G$12,0,10*ROW('Sanitation Data'!G86))),'Data Summary'!DD92="Yes"),OFFSET('Sanitation Data'!$G$12,0,10*ROW('Sanitation Data'!G86)),NA())</f>
        <v>#N/A</v>
      </c>
      <c r="AP92" s="95" t="e">
        <f ca="true">+IF(AND(ISNUMBER(OFFSET('Sanitation Data'!$H$4,0,10*ROW('Sanitation Data'!H86))),'Data Summary'!DE92="Yes"),100-OFFSET('Sanitation Data'!$H$4,0,10*ROW('Sanitation Data'!H86)),NA())</f>
        <v>#N/A</v>
      </c>
      <c r="AQ92" s="95" t="e">
        <f ca="true">+IF(AND(ISNUMBER(OFFSET('Sanitation Data'!$H$6,0,10*ROW('Sanitation Data'!H86))),'Data Summary'!DF92="Yes"),OFFSET('Sanitation Data'!$H$6,0,10*ROW('Sanitation Data'!H86)),NA())</f>
        <v>#N/A</v>
      </c>
      <c r="AR92" s="95" t="e">
        <f ca="true">+IF(AND(ISNUMBER(OFFSET('Sanitation Data'!$H$10,0,10*ROW('Sanitation Data'!H86))),'Data Summary'!DG92="Yes"),OFFSET('Sanitation Data'!$H$10,0,10*ROW('Sanitation Data'!H86)),NA())</f>
        <v>#N/A</v>
      </c>
      <c r="AS92" s="95" t="e">
        <f ca="true">+IF(AND(ISNUMBER(OFFSET('Sanitation Data'!$H$11,0,10*ROW('Sanitation Data'!H86))),'Data Summary'!DH92="Yes"),OFFSET('Sanitation Data'!$H$11,0,10*ROW('Sanitation Data'!H86)),NA())</f>
        <v>#N/A</v>
      </c>
      <c r="AT92" s="95" t="e">
        <f ca="true">+IF(AND(ISNUMBER(OFFSET('Sanitation Data'!$H$12,0,10*ROW('Sanitation Data'!H86))),'Data Summary'!DI92="Yes"),OFFSET('Sanitation Data'!$H$12,0,10*ROW('Sanitation Data'!H86)),NA())</f>
        <v>#N/A</v>
      </c>
      <c r="AU92" s="95" t="e">
        <f ca="true">+IF(AND(ISNUMBER(OFFSET('Sanitation Data'!$I$4,0,10*ROW('Sanitation Data'!I86))),'Data Summary'!DJ92="Yes"),100-OFFSET('Sanitation Data'!$I$4,0,10*ROW('Sanitation Data'!I86)),NA())</f>
        <v>#N/A</v>
      </c>
      <c r="AV92" s="95" t="e">
        <f ca="true">+IF(AND(ISNUMBER(OFFSET('Sanitation Data'!$I$6,0,10*ROW('Sanitation Data'!I86))),'Data Summary'!DK92="Yes"),OFFSET('Sanitation Data'!$I$6,0,10*ROW('Sanitation Data'!I86)),NA())</f>
        <v>#N/A</v>
      </c>
      <c r="AW92" s="95" t="e">
        <f ca="true">+IF(AND(ISNUMBER(OFFSET('Sanitation Data'!$I$10,0,10*ROW('Sanitation Data'!I86))),'Data Summary'!DL92="Yes"),OFFSET('Sanitation Data'!$I$10,0,10*ROW('Sanitation Data'!I86)),NA())</f>
        <v>#N/A</v>
      </c>
      <c r="AX92" s="95" t="e">
        <f ca="true">+IF(AND(ISNUMBER(OFFSET('Sanitation Data'!$I$11,0,10*ROW('Sanitation Data'!I86))),'Data Summary'!DM92="Yes"),OFFSET('Sanitation Data'!$I$11,0,10*ROW('Sanitation Data'!I86)),NA())</f>
        <v>#N/A</v>
      </c>
      <c r="AY92" s="95" t="e">
        <f ca="true">+IF(AND(ISNUMBER(OFFSET('Sanitation Data'!$I$12,0,10*ROW('Sanitation Data'!I86))),'Data Summary'!DN92="Yes"),OFFSET('Sanitation Data'!$I$12,0,10*ROW('Sanitation Data'!I86)),NA())</f>
        <v>#N/A</v>
      </c>
      <c r="AZ92" s="96" t="e">
        <f ca="true">+IF(AND(ISNUMBER(OFFSET('Hygiene Data'!$D$5,0,10*ROW('Hygiene Data'!D86))),'Data Summary'!DO92="Yes"),OFFSET('Hygiene Data'!$D$5,0,10*ROW('Hygiene Data'!D86)),NA())</f>
        <v>#N/A</v>
      </c>
      <c r="BA92" s="96" t="e">
        <f ca="true">+IF(AND(ISNUMBER(OFFSET('Hygiene Data'!$D$7,0,10*ROW('Hygiene Data'!D86))),'Data Summary'!DP92="Yes"),OFFSET('Hygiene Data'!$D$7,0,10*ROW('Hygiene Data'!D86)),NA())</f>
        <v>#N/A</v>
      </c>
      <c r="BB92" s="96" t="e">
        <f ca="true">+IF(AND(ISNUMBER(OFFSET('Hygiene Data'!$D$9,0,10*ROW('Hygiene Data'!D86))),'Data Summary'!DQ92="Yes"),OFFSET('Hygiene Data'!$D$9,0,10*ROW('Hygiene Data'!D86)),NA())</f>
        <v>#N/A</v>
      </c>
      <c r="BC92" s="96" t="e">
        <f ca="true">+IF(AND(ISNUMBER(OFFSET('Hygiene Data'!$E$5,0,10*ROW('Hygiene Data'!E86))),'Data Summary'!DR92="Yes"),OFFSET('Hygiene Data'!$E$5,0,10*ROW('Hygiene Data'!E86)),NA())</f>
        <v>#N/A</v>
      </c>
      <c r="BD92" s="96" t="e">
        <f ca="true">+IF(AND(ISNUMBER(OFFSET('Hygiene Data'!$E$7,0,10*ROW('Hygiene Data'!E86))),'Data Summary'!DS92="Yes"),OFFSET('Hygiene Data'!$E$7,0,10*ROW('Hygiene Data'!E86)),NA())</f>
        <v>#N/A</v>
      </c>
      <c r="BE92" s="96" t="e">
        <f ca="true">+IF(AND(ISNUMBER(OFFSET('Hygiene Data'!$E$9,0,10*ROW('Hygiene Data'!E86))),'Data Summary'!DT92="Yes"),OFFSET('Hygiene Data'!$E$9,0,10*ROW('Hygiene Data'!E86)),NA())</f>
        <v>#N/A</v>
      </c>
      <c r="BF92" s="96" t="e">
        <f ca="true">+IF(AND(ISNUMBER(OFFSET('Hygiene Data'!$F$5,0,10*ROW('Hygiene Data'!F86))),'Data Summary'!DU92="Yes"),OFFSET('Hygiene Data'!$F$5,0,10*ROW('Hygiene Data'!F86)),NA())</f>
        <v>#N/A</v>
      </c>
      <c r="BG92" s="96" t="e">
        <f ca="true">+IF(AND(ISNUMBER(OFFSET('Hygiene Data'!$F$7,0,10*ROW('Hygiene Data'!F86))),'Data Summary'!DV92="Yes"),OFFSET('Hygiene Data'!$F$7,0,10*ROW('Hygiene Data'!F86)),NA())</f>
        <v>#N/A</v>
      </c>
      <c r="BH92" s="96" t="e">
        <f ca="true">+IF(AND(ISNUMBER(OFFSET('Hygiene Data'!$F$9,0,10*ROW('Hygiene Data'!F86))),'Data Summary'!DW92="Yes"),OFFSET('Hygiene Data'!$F$9,0,10*ROW('Hygiene Data'!F86)),NA())</f>
        <v>#N/A</v>
      </c>
      <c r="BI92" s="96" t="e">
        <f ca="true">+IF(AND(ISNUMBER(OFFSET('Hygiene Data'!$G$5,0,10*ROW('Hygiene Data'!G86))),'Data Summary'!DX92="Yes"),OFFSET('Hygiene Data'!$G$5,0,10*ROW('Hygiene Data'!G86)),NA())</f>
        <v>#N/A</v>
      </c>
      <c r="BJ92" s="96" t="e">
        <f ca="true">+IF(AND(ISNUMBER(OFFSET('Hygiene Data'!$G$7,0,10*ROW('Hygiene Data'!G86))),'Data Summary'!DY92="Yes"),OFFSET('Hygiene Data'!$G$7,0,10*ROW('Hygiene Data'!G86)),NA())</f>
        <v>#N/A</v>
      </c>
      <c r="BK92" s="96" t="e">
        <f ca="true">+IF(AND(ISNUMBER(OFFSET('Hygiene Data'!$G$9,0,10*ROW('Hygiene Data'!G86))),'Data Summary'!DZ92="Yes"),OFFSET('Hygiene Data'!$G$9,0,10*ROW('Hygiene Data'!G86)),NA())</f>
        <v>#N/A</v>
      </c>
      <c r="BL92" s="96" t="e">
        <f ca="true">+IF(AND(ISNUMBER(OFFSET('Hygiene Data'!$H$5,0,10*ROW('Hygiene Data'!H86))),'Data Summary'!EA92="Yes"),OFFSET('Hygiene Data'!$H$5,0,10*ROW('Hygiene Data'!H86)),NA())</f>
        <v>#N/A</v>
      </c>
      <c r="BM92" s="96" t="e">
        <f ca="true">+IF(AND(ISNUMBER(OFFSET('Hygiene Data'!$H$7,0,10*ROW('Hygiene Data'!H86))),'Data Summary'!EB92="Yes"),OFFSET('Hygiene Data'!$H$7,0,10*ROW('Hygiene Data'!H86)),NA())</f>
        <v>#N/A</v>
      </c>
      <c r="BN92" s="96" t="e">
        <f ca="true">+IF(AND(ISNUMBER(OFFSET('Hygiene Data'!$H$9,0,10*ROW('Hygiene Data'!H86))),'Data Summary'!EC92="Yes"),OFFSET('Hygiene Data'!$H$9,0,10*ROW('Hygiene Data'!H86)),NA())</f>
        <v>#N/A</v>
      </c>
      <c r="BO92" s="96" t="e">
        <f ca="true">+IF(AND(ISNUMBER(OFFSET('Hygiene Data'!$I$5,0,10*ROW('Hygiene Data'!I86))),'Data Summary'!ED92="Yes"),OFFSET('Hygiene Data'!$I$5,0,10*ROW('Hygiene Data'!I86)),NA())</f>
        <v>#N/A</v>
      </c>
      <c r="BP92" s="96" t="e">
        <f ca="true">+IF(AND(ISNUMBER(OFFSET('Hygiene Data'!$I$7,0,10*ROW('Hygiene Data'!I86))),'Data Summary'!EE92="Yes"),OFFSET('Hygiene Data'!$I$7,0,10*ROW('Hygiene Data'!I86)),NA())</f>
        <v>#N/A</v>
      </c>
      <c r="BQ92" s="96" t="e">
        <f ca="true">+IF(AND(ISNUMBER(OFFSET('Hygiene Data'!$I$9,0,10*ROW('Hygiene Data'!I86))),'Data Summary'!EF92="Yes"),OFFSET('Hygiene Data'!$I$9,0,10*ROW('Hygiene Data'!I86)),NA())</f>
        <v>#N/A</v>
      </c>
    </row>
    <row xmlns:x14ac="http://schemas.microsoft.com/office/spreadsheetml/2009/9/ac" r="93" x14ac:dyDescent="0.2">
      <c r="A93" s="330" t="e">
        <f ca="true">+RIGHT('Data Summary'!A93,LEN('Data Summary'!A93)-9)</f>
        <v>#VALUE!</v>
      </c>
      <c r="B93" s="37" t="str">
        <f ca="true">+IF(ISTEXT('Data Summary'!B93),'Data Summary'!B93,"")</f>
        <v/>
      </c>
      <c r="C93" s="329" t="e">
        <f ca="true">+VALUE('Data Summary'!C93)</f>
        <v>#VALUE!</v>
      </c>
      <c r="D93" s="94" t="e">
        <f ca="true">+IF(AND(ISNUMBER(OFFSET('Water Data'!$D$4,0,10*ROW('Water Data'!D87))),'Data Summary'!BS93="Yes"),100-OFFSET('Water Data'!$D$4,0,10*ROW('Water Data'!D87)),NA())</f>
        <v>#N/A</v>
      </c>
      <c r="E93" s="94" t="e">
        <f ca="true">+IF(AND(ISNUMBER(OFFSET('Water Data'!$D$6,0,10*ROW('Water Data'!D87))),'Data Summary'!BT93="Yes"),OFFSET('Water Data'!$D$6,0,10*ROW('Water Data'!D87)),NA())</f>
        <v>#N/A</v>
      </c>
      <c r="F93" s="94" t="e">
        <f ca="true">+IF(AND(ISNUMBER(OFFSET('Water Data'!$D$9,0,10*ROW('Water Data'!D87))),'Data Summary'!BU93="Yes"),OFFSET('Water Data'!$D$9,0,10*ROW('Water Data'!D87)),NA())</f>
        <v>#N/A</v>
      </c>
      <c r="G93" s="94" t="e">
        <f ca="true">+IF(AND(ISNUMBER(OFFSET('Water Data'!$E$4,0,10*ROW('Water Data'!E87))),'Data Summary'!BV93="Yes"),100-OFFSET('Water Data'!$E$4,0,10*ROW('Water Data'!E87)),NA())</f>
        <v>#N/A</v>
      </c>
      <c r="H93" s="94" t="e">
        <f ca="true">+IF(AND(ISNUMBER(OFFSET('Water Data'!$E$6,0,10*ROW('Water Data'!E87))),'Data Summary'!BW93="Yes"),OFFSET('Water Data'!$E$6,0,10*ROW('Water Data'!E87)),NA())</f>
        <v>#N/A</v>
      </c>
      <c r="I93" s="94" t="e">
        <f ca="true">+IF(AND(ISNUMBER(OFFSET('Water Data'!$E$9,0,10*ROW('Water Data'!E87))),'Data Summary'!BX93="Yes"),OFFSET('Water Data'!$E$9,0,10*ROW('Water Data'!E87)),NA())</f>
        <v>#N/A</v>
      </c>
      <c r="J93" s="94" t="e">
        <f ca="true">+IF(AND(ISNUMBER(OFFSET('Water Data'!$F$4,0,10*ROW('Water Data'!F87))),'Data Summary'!BY93="Yes"),100-OFFSET('Water Data'!$F$4,0,10*ROW('Water Data'!F87)),NA())</f>
        <v>#N/A</v>
      </c>
      <c r="K93" s="94" t="e">
        <f ca="true">+IF(AND(ISNUMBER(OFFSET('Water Data'!$F$6,0,10*ROW('Water Data'!F87))),'Data Summary'!BZ93="Yes"),OFFSET('Water Data'!$F$6,0,10*ROW('Water Data'!F87)),NA())</f>
        <v>#N/A</v>
      </c>
      <c r="L93" s="94" t="e">
        <f ca="true">+IF(AND(ISNUMBER(OFFSET('Water Data'!$F$9,0,10*ROW('Water Data'!F87))),'Data Summary'!CA93="Yes"),OFFSET('Water Data'!$F$9,0,10*ROW('Water Data'!F87)),NA())</f>
        <v>#N/A</v>
      </c>
      <c r="M93" s="94" t="e">
        <f ca="true">+IF(AND(ISNUMBER(OFFSET('Water Data'!$G$4,0,10*ROW('Water Data'!G87))),'Data Summary'!CB93="Yes"),100-OFFSET('Water Data'!$G$4,0,10*ROW('Water Data'!G87)),NA())</f>
        <v>#N/A</v>
      </c>
      <c r="N93" s="94" t="e">
        <f ca="true">+IF(AND(ISNUMBER(OFFSET('Water Data'!$G$6,0,10*ROW('Water Data'!G87))),'Data Summary'!CC93="Yes"),OFFSET('Water Data'!$G$6,0,10*ROW('Water Data'!G87)),NA())</f>
        <v>#N/A</v>
      </c>
      <c r="O93" s="94" t="e">
        <f ca="true">+IF(AND(ISNUMBER(OFFSET('Water Data'!$G$9,0,10*ROW('Water Data'!G87))),'Data Summary'!CD93="Yes"),OFFSET('Water Data'!$G$9,0,10*ROW('Water Data'!G87)),NA())</f>
        <v>#N/A</v>
      </c>
      <c r="P93" s="94" t="e">
        <f ca="true">+IF(AND(ISNUMBER(OFFSET('Water Data'!$H$4,0,10*ROW('Water Data'!H87))),'Data Summary'!CE93="Yes"),100-OFFSET('Water Data'!$H$4,0,10*ROW('Water Data'!H87)),NA())</f>
        <v>#N/A</v>
      </c>
      <c r="Q93" s="94" t="e">
        <f ca="true">+IF(AND(ISNUMBER(OFFSET('Water Data'!$H$6,0,10*ROW('Water Data'!H87))),'Data Summary'!CF93="Yes"),OFFSET('Water Data'!$H$6,0,10*ROW('Water Data'!H87)),NA())</f>
        <v>#N/A</v>
      </c>
      <c r="R93" s="94" t="e">
        <f ca="true">+IF(AND(ISNUMBER(OFFSET('Water Data'!$H$9,0,10*ROW('Water Data'!H87))),'Data Summary'!CG93="Yes"),OFFSET('Water Data'!$H$9,0,10*ROW('Water Data'!H87)),NA())</f>
        <v>#N/A</v>
      </c>
      <c r="S93" s="94" t="e">
        <f ca="true">+IF(AND(ISNUMBER(OFFSET('Water Data'!$I$4,0,10*ROW('Water Data'!I87))),'Data Summary'!CH93="Yes"),100-OFFSET('Water Data'!$I$4,0,10*ROW('Water Data'!I87)),NA())</f>
        <v>#N/A</v>
      </c>
      <c r="T93" s="94" t="e">
        <f ca="true">+IF(AND(ISNUMBER(OFFSET('Water Data'!$I$6,0,10*ROW('Water Data'!I87))),'Data Summary'!CI93="Yes"),OFFSET('Water Data'!$I$6,0,10*ROW('Water Data'!I87)),NA())</f>
        <v>#N/A</v>
      </c>
      <c r="U93" s="94" t="e">
        <f ca="true">+IF(AND(ISNUMBER(OFFSET('Water Data'!$I$9,0,10*ROW('Water Data'!I87))),'Data Summary'!CJ93="Yes"),OFFSET('Water Data'!$I$9,0,10*ROW('Water Data'!I87)),NA())</f>
        <v>#N/A</v>
      </c>
      <c r="V93" s="95" t="e">
        <f ca="true">+IF(AND(ISNUMBER(OFFSET('Sanitation Data'!$D$4,0,10*ROW('Sanitation Data'!D87))),'Data Summary'!CK93="Yes"),100-OFFSET('Sanitation Data'!$D$4,0,10*ROW('Sanitation Data'!D87)),NA())</f>
        <v>#N/A</v>
      </c>
      <c r="W93" s="95" t="e">
        <f ca="true">+IF(AND(ISNUMBER(OFFSET('Sanitation Data'!$D$6,0,10*ROW('Sanitation Data'!D87))),'Data Summary'!CL93="Yes"),OFFSET('Sanitation Data'!$D$6,0,10*ROW('Sanitation Data'!D87)),NA())</f>
        <v>#N/A</v>
      </c>
      <c r="X93" s="95" t="e">
        <f ca="true">+IF(AND(ISNUMBER(OFFSET('Sanitation Data'!$D$10,0,10*ROW('Sanitation Data'!D87))),'Data Summary'!CM93="Yes"),OFFSET('Sanitation Data'!$D$10,0,10*ROW('Sanitation Data'!D87)),NA())</f>
        <v>#N/A</v>
      </c>
      <c r="Y93" s="95" t="e">
        <f ca="true">+IF(AND(ISNUMBER(OFFSET('Sanitation Data'!$D$11,0,10*ROW('Sanitation Data'!D87))),'Data Summary'!CN93="Yes"),OFFSET('Sanitation Data'!$D$11,0,10*ROW('Sanitation Data'!D87)),NA())</f>
        <v>#N/A</v>
      </c>
      <c r="Z93" s="95" t="e">
        <f ca="true">+IF(AND(ISNUMBER(OFFSET('Sanitation Data'!$D$12,0,10*ROW('Sanitation Data'!D87))),'Data Summary'!CO93="Yes"),OFFSET('Sanitation Data'!$D$12,0,10*ROW('Sanitation Data'!D87)),NA())</f>
        <v>#N/A</v>
      </c>
      <c r="AA93" s="95" t="e">
        <f ca="true">+IF(AND(ISNUMBER(OFFSET('Sanitation Data'!$E$4,0,10*ROW('Sanitation Data'!E87))),'Data Summary'!CP93="Yes"),100-OFFSET('Sanitation Data'!$E$4,0,10*ROW('Sanitation Data'!E87)),NA())</f>
        <v>#N/A</v>
      </c>
      <c r="AB93" s="95" t="e">
        <f ca="true">+IF(AND(ISNUMBER(OFFSET('Sanitation Data'!$E$6,0,10*ROW('Sanitation Data'!E87))),'Data Summary'!CQ93="Yes"),OFFSET('Sanitation Data'!$E$6,0,10*ROW('Sanitation Data'!E87)),NA())</f>
        <v>#N/A</v>
      </c>
      <c r="AC93" s="95" t="e">
        <f ca="true">+IF(AND(ISNUMBER(OFFSET('Sanitation Data'!$E$10,0,10*ROW('Sanitation Data'!E87))),'Data Summary'!CR93="Yes"),OFFSET('Sanitation Data'!$E$10,0,10*ROW('Sanitation Data'!E87)),NA())</f>
        <v>#N/A</v>
      </c>
      <c r="AD93" s="95" t="e">
        <f ca="true">+IF(AND(ISNUMBER(OFFSET('Sanitation Data'!$E$11,0,10*ROW('Sanitation Data'!E87))),'Data Summary'!CS93="Yes"),OFFSET('Sanitation Data'!$E$11,0,10*ROW('Sanitation Data'!E87)),NA())</f>
        <v>#N/A</v>
      </c>
      <c r="AE93" s="95" t="e">
        <f ca="true">+IF(AND(ISNUMBER(OFFSET('Sanitation Data'!$E$12,0,10*ROW('Sanitation Data'!E87))),'Data Summary'!CT93="Yes"),OFFSET('Sanitation Data'!$E$12,0,10*ROW('Sanitation Data'!E87)),NA())</f>
        <v>#N/A</v>
      </c>
      <c r="AF93" s="95" t="e">
        <f ca="true">+IF(AND(ISNUMBER(OFFSET('Sanitation Data'!$F$4,0,10*ROW('Sanitation Data'!F87))),'Data Summary'!CU93="Yes"),100-OFFSET('Sanitation Data'!$F$4,0,10*ROW('Sanitation Data'!F87)),NA())</f>
        <v>#N/A</v>
      </c>
      <c r="AG93" s="95" t="e">
        <f ca="true">+IF(AND(ISNUMBER(OFFSET('Sanitation Data'!$F$6,0,10*ROW('Sanitation Data'!F87))),'Data Summary'!CV93="Yes"),OFFSET('Sanitation Data'!$F$6,0,10*ROW('Sanitation Data'!F87)),NA())</f>
        <v>#N/A</v>
      </c>
      <c r="AH93" s="95" t="e">
        <f ca="true">+IF(AND(ISNUMBER(OFFSET('Sanitation Data'!$F$10,0,10*ROW('Sanitation Data'!F87))),'Data Summary'!CW93="Yes"),OFFSET('Sanitation Data'!$F$10,0,10*ROW('Sanitation Data'!F87)),NA())</f>
        <v>#N/A</v>
      </c>
      <c r="AI93" s="95" t="e">
        <f ca="true">+IF(AND(ISNUMBER(OFFSET('Sanitation Data'!$F$11,0,10*ROW('Sanitation Data'!F87))),'Data Summary'!CX93="Yes"),OFFSET('Sanitation Data'!$F$11,0,10*ROW('Sanitation Data'!F87)),NA())</f>
        <v>#N/A</v>
      </c>
      <c r="AJ93" s="95" t="e">
        <f ca="true">+IF(AND(ISNUMBER(OFFSET('Sanitation Data'!$F$12,0,10*ROW('Sanitation Data'!F87))),'Data Summary'!CY93="Yes"),OFFSET('Sanitation Data'!$F$12,0,10*ROW('Sanitation Data'!F87)),NA())</f>
        <v>#N/A</v>
      </c>
      <c r="AK93" s="95" t="e">
        <f ca="true">+IF(AND(ISNUMBER(OFFSET('Sanitation Data'!$G$4,0,10*ROW('Sanitation Data'!G87))),'Data Summary'!CZ93="Yes"),100-OFFSET('Sanitation Data'!$G$4,0,10*ROW('Sanitation Data'!G87)),NA())</f>
        <v>#N/A</v>
      </c>
      <c r="AL93" s="95" t="e">
        <f ca="true">+IF(AND(ISNUMBER(OFFSET('Sanitation Data'!$G$6,0,10*ROW('Sanitation Data'!G87))),'Data Summary'!DA93="Yes"),OFFSET('Sanitation Data'!$G$6,0,10*ROW('Sanitation Data'!G87)),NA())</f>
        <v>#N/A</v>
      </c>
      <c r="AM93" s="95" t="e">
        <f ca="true">+IF(AND(ISNUMBER(OFFSET('Sanitation Data'!$G$10,0,10*ROW('Sanitation Data'!G87))),'Data Summary'!DB93="Yes"),OFFSET('Sanitation Data'!$G$10,0,10*ROW('Sanitation Data'!G87)),NA())</f>
        <v>#N/A</v>
      </c>
      <c r="AN93" s="95" t="e">
        <f ca="true">+IF(AND(ISNUMBER(OFFSET('Sanitation Data'!$G$11,0,10*ROW('Sanitation Data'!G87))),'Data Summary'!DC93="Yes"),OFFSET('Sanitation Data'!$G$11,0,10*ROW('Sanitation Data'!G87)),NA())</f>
        <v>#N/A</v>
      </c>
      <c r="AO93" s="95" t="e">
        <f ca="true">+IF(AND(ISNUMBER(OFFSET('Sanitation Data'!$G$12,0,10*ROW('Sanitation Data'!G87))),'Data Summary'!DD93="Yes"),OFFSET('Sanitation Data'!$G$12,0,10*ROW('Sanitation Data'!G87)),NA())</f>
        <v>#N/A</v>
      </c>
      <c r="AP93" s="95" t="e">
        <f ca="true">+IF(AND(ISNUMBER(OFFSET('Sanitation Data'!$H$4,0,10*ROW('Sanitation Data'!H87))),'Data Summary'!DE93="Yes"),100-OFFSET('Sanitation Data'!$H$4,0,10*ROW('Sanitation Data'!H87)),NA())</f>
        <v>#N/A</v>
      </c>
      <c r="AQ93" s="95" t="e">
        <f ca="true">+IF(AND(ISNUMBER(OFFSET('Sanitation Data'!$H$6,0,10*ROW('Sanitation Data'!H87))),'Data Summary'!DF93="Yes"),OFFSET('Sanitation Data'!$H$6,0,10*ROW('Sanitation Data'!H87)),NA())</f>
        <v>#N/A</v>
      </c>
      <c r="AR93" s="95" t="e">
        <f ca="true">+IF(AND(ISNUMBER(OFFSET('Sanitation Data'!$H$10,0,10*ROW('Sanitation Data'!H87))),'Data Summary'!DG93="Yes"),OFFSET('Sanitation Data'!$H$10,0,10*ROW('Sanitation Data'!H87)),NA())</f>
        <v>#N/A</v>
      </c>
      <c r="AS93" s="95" t="e">
        <f ca="true">+IF(AND(ISNUMBER(OFFSET('Sanitation Data'!$H$11,0,10*ROW('Sanitation Data'!H87))),'Data Summary'!DH93="Yes"),OFFSET('Sanitation Data'!$H$11,0,10*ROW('Sanitation Data'!H87)),NA())</f>
        <v>#N/A</v>
      </c>
      <c r="AT93" s="95" t="e">
        <f ca="true">+IF(AND(ISNUMBER(OFFSET('Sanitation Data'!$H$12,0,10*ROW('Sanitation Data'!H87))),'Data Summary'!DI93="Yes"),OFFSET('Sanitation Data'!$H$12,0,10*ROW('Sanitation Data'!H87)),NA())</f>
        <v>#N/A</v>
      </c>
      <c r="AU93" s="95" t="e">
        <f ca="true">+IF(AND(ISNUMBER(OFFSET('Sanitation Data'!$I$4,0,10*ROW('Sanitation Data'!I87))),'Data Summary'!DJ93="Yes"),100-OFFSET('Sanitation Data'!$I$4,0,10*ROW('Sanitation Data'!I87)),NA())</f>
        <v>#N/A</v>
      </c>
      <c r="AV93" s="95" t="e">
        <f ca="true">+IF(AND(ISNUMBER(OFFSET('Sanitation Data'!$I$6,0,10*ROW('Sanitation Data'!I87))),'Data Summary'!DK93="Yes"),OFFSET('Sanitation Data'!$I$6,0,10*ROW('Sanitation Data'!I87)),NA())</f>
        <v>#N/A</v>
      </c>
      <c r="AW93" s="95" t="e">
        <f ca="true">+IF(AND(ISNUMBER(OFFSET('Sanitation Data'!$I$10,0,10*ROW('Sanitation Data'!I87))),'Data Summary'!DL93="Yes"),OFFSET('Sanitation Data'!$I$10,0,10*ROW('Sanitation Data'!I87)),NA())</f>
        <v>#N/A</v>
      </c>
      <c r="AX93" s="95" t="e">
        <f ca="true">+IF(AND(ISNUMBER(OFFSET('Sanitation Data'!$I$11,0,10*ROW('Sanitation Data'!I87))),'Data Summary'!DM93="Yes"),OFFSET('Sanitation Data'!$I$11,0,10*ROW('Sanitation Data'!I87)),NA())</f>
        <v>#N/A</v>
      </c>
      <c r="AY93" s="95" t="e">
        <f ca="true">+IF(AND(ISNUMBER(OFFSET('Sanitation Data'!$I$12,0,10*ROW('Sanitation Data'!I87))),'Data Summary'!DN93="Yes"),OFFSET('Sanitation Data'!$I$12,0,10*ROW('Sanitation Data'!I87)),NA())</f>
        <v>#N/A</v>
      </c>
      <c r="AZ93" s="96" t="e">
        <f ca="true">+IF(AND(ISNUMBER(OFFSET('Hygiene Data'!$D$5,0,10*ROW('Hygiene Data'!D87))),'Data Summary'!DO93="Yes"),OFFSET('Hygiene Data'!$D$5,0,10*ROW('Hygiene Data'!D87)),NA())</f>
        <v>#N/A</v>
      </c>
      <c r="BA93" s="96" t="e">
        <f ca="true">+IF(AND(ISNUMBER(OFFSET('Hygiene Data'!$D$7,0,10*ROW('Hygiene Data'!D87))),'Data Summary'!DP93="Yes"),OFFSET('Hygiene Data'!$D$7,0,10*ROW('Hygiene Data'!D87)),NA())</f>
        <v>#N/A</v>
      </c>
      <c r="BB93" s="96" t="e">
        <f ca="true">+IF(AND(ISNUMBER(OFFSET('Hygiene Data'!$D$9,0,10*ROW('Hygiene Data'!D87))),'Data Summary'!DQ93="Yes"),OFFSET('Hygiene Data'!$D$9,0,10*ROW('Hygiene Data'!D87)),NA())</f>
        <v>#N/A</v>
      </c>
      <c r="BC93" s="96" t="e">
        <f ca="true">+IF(AND(ISNUMBER(OFFSET('Hygiene Data'!$E$5,0,10*ROW('Hygiene Data'!E87))),'Data Summary'!DR93="Yes"),OFFSET('Hygiene Data'!$E$5,0,10*ROW('Hygiene Data'!E87)),NA())</f>
        <v>#N/A</v>
      </c>
      <c r="BD93" s="96" t="e">
        <f ca="true">+IF(AND(ISNUMBER(OFFSET('Hygiene Data'!$E$7,0,10*ROW('Hygiene Data'!E87))),'Data Summary'!DS93="Yes"),OFFSET('Hygiene Data'!$E$7,0,10*ROW('Hygiene Data'!E87)),NA())</f>
        <v>#N/A</v>
      </c>
      <c r="BE93" s="96" t="e">
        <f ca="true">+IF(AND(ISNUMBER(OFFSET('Hygiene Data'!$E$9,0,10*ROW('Hygiene Data'!E87))),'Data Summary'!DT93="Yes"),OFFSET('Hygiene Data'!$E$9,0,10*ROW('Hygiene Data'!E87)),NA())</f>
        <v>#N/A</v>
      </c>
      <c r="BF93" s="96" t="e">
        <f ca="true">+IF(AND(ISNUMBER(OFFSET('Hygiene Data'!$F$5,0,10*ROW('Hygiene Data'!F87))),'Data Summary'!DU93="Yes"),OFFSET('Hygiene Data'!$F$5,0,10*ROW('Hygiene Data'!F87)),NA())</f>
        <v>#N/A</v>
      </c>
      <c r="BG93" s="96" t="e">
        <f ca="true">+IF(AND(ISNUMBER(OFFSET('Hygiene Data'!$F$7,0,10*ROW('Hygiene Data'!F87))),'Data Summary'!DV93="Yes"),OFFSET('Hygiene Data'!$F$7,0,10*ROW('Hygiene Data'!F87)),NA())</f>
        <v>#N/A</v>
      </c>
      <c r="BH93" s="96" t="e">
        <f ca="true">+IF(AND(ISNUMBER(OFFSET('Hygiene Data'!$F$9,0,10*ROW('Hygiene Data'!F87))),'Data Summary'!DW93="Yes"),OFFSET('Hygiene Data'!$F$9,0,10*ROW('Hygiene Data'!F87)),NA())</f>
        <v>#N/A</v>
      </c>
      <c r="BI93" s="96" t="e">
        <f ca="true">+IF(AND(ISNUMBER(OFFSET('Hygiene Data'!$G$5,0,10*ROW('Hygiene Data'!G87))),'Data Summary'!DX93="Yes"),OFFSET('Hygiene Data'!$G$5,0,10*ROW('Hygiene Data'!G87)),NA())</f>
        <v>#N/A</v>
      </c>
      <c r="BJ93" s="96" t="e">
        <f ca="true">+IF(AND(ISNUMBER(OFFSET('Hygiene Data'!$G$7,0,10*ROW('Hygiene Data'!G87))),'Data Summary'!DY93="Yes"),OFFSET('Hygiene Data'!$G$7,0,10*ROW('Hygiene Data'!G87)),NA())</f>
        <v>#N/A</v>
      </c>
      <c r="BK93" s="96" t="e">
        <f ca="true">+IF(AND(ISNUMBER(OFFSET('Hygiene Data'!$G$9,0,10*ROW('Hygiene Data'!G87))),'Data Summary'!DZ93="Yes"),OFFSET('Hygiene Data'!$G$9,0,10*ROW('Hygiene Data'!G87)),NA())</f>
        <v>#N/A</v>
      </c>
      <c r="BL93" s="96" t="e">
        <f ca="true">+IF(AND(ISNUMBER(OFFSET('Hygiene Data'!$H$5,0,10*ROW('Hygiene Data'!H87))),'Data Summary'!EA93="Yes"),OFFSET('Hygiene Data'!$H$5,0,10*ROW('Hygiene Data'!H87)),NA())</f>
        <v>#N/A</v>
      </c>
      <c r="BM93" s="96" t="e">
        <f ca="true">+IF(AND(ISNUMBER(OFFSET('Hygiene Data'!$H$7,0,10*ROW('Hygiene Data'!H87))),'Data Summary'!EB93="Yes"),OFFSET('Hygiene Data'!$H$7,0,10*ROW('Hygiene Data'!H87)),NA())</f>
        <v>#N/A</v>
      </c>
      <c r="BN93" s="96" t="e">
        <f ca="true">+IF(AND(ISNUMBER(OFFSET('Hygiene Data'!$H$9,0,10*ROW('Hygiene Data'!H87))),'Data Summary'!EC93="Yes"),OFFSET('Hygiene Data'!$H$9,0,10*ROW('Hygiene Data'!H87)),NA())</f>
        <v>#N/A</v>
      </c>
      <c r="BO93" s="96" t="e">
        <f ca="true">+IF(AND(ISNUMBER(OFFSET('Hygiene Data'!$I$5,0,10*ROW('Hygiene Data'!I87))),'Data Summary'!ED93="Yes"),OFFSET('Hygiene Data'!$I$5,0,10*ROW('Hygiene Data'!I87)),NA())</f>
        <v>#N/A</v>
      </c>
      <c r="BP93" s="96" t="e">
        <f ca="true">+IF(AND(ISNUMBER(OFFSET('Hygiene Data'!$I$7,0,10*ROW('Hygiene Data'!I87))),'Data Summary'!EE93="Yes"),OFFSET('Hygiene Data'!$I$7,0,10*ROW('Hygiene Data'!I87)),NA())</f>
        <v>#N/A</v>
      </c>
      <c r="BQ93" s="96" t="e">
        <f ca="true">+IF(AND(ISNUMBER(OFFSET('Hygiene Data'!$I$9,0,10*ROW('Hygiene Data'!I87))),'Data Summary'!EF93="Yes"),OFFSET('Hygiene Data'!$I$9,0,10*ROW('Hygiene Data'!I87)),NA())</f>
        <v>#N/A</v>
      </c>
    </row>
    <row xmlns:x14ac="http://schemas.microsoft.com/office/spreadsheetml/2009/9/ac" r="94" x14ac:dyDescent="0.2">
      <c r="A94" s="330" t="e">
        <f ca="true">+RIGHT('Data Summary'!A94,LEN('Data Summary'!A94)-9)</f>
        <v>#VALUE!</v>
      </c>
      <c r="B94" s="37" t="str">
        <f ca="true">+IF(ISTEXT('Data Summary'!B94),'Data Summary'!B94,"")</f>
        <v/>
      </c>
      <c r="C94" s="329" t="e">
        <f ca="true">+VALUE('Data Summary'!C94)</f>
        <v>#VALUE!</v>
      </c>
      <c r="D94" s="94" t="e">
        <f ca="true">+IF(AND(ISNUMBER(OFFSET('Water Data'!$D$4,0,10*ROW('Water Data'!D88))),'Data Summary'!BS94="Yes"),100-OFFSET('Water Data'!$D$4,0,10*ROW('Water Data'!D88)),NA())</f>
        <v>#N/A</v>
      </c>
      <c r="E94" s="94" t="e">
        <f ca="true">+IF(AND(ISNUMBER(OFFSET('Water Data'!$D$6,0,10*ROW('Water Data'!D88))),'Data Summary'!BT94="Yes"),OFFSET('Water Data'!$D$6,0,10*ROW('Water Data'!D88)),NA())</f>
        <v>#N/A</v>
      </c>
      <c r="F94" s="94" t="e">
        <f ca="true">+IF(AND(ISNUMBER(OFFSET('Water Data'!$D$9,0,10*ROW('Water Data'!D88))),'Data Summary'!BU94="Yes"),OFFSET('Water Data'!$D$9,0,10*ROW('Water Data'!D88)),NA())</f>
        <v>#N/A</v>
      </c>
      <c r="G94" s="94" t="e">
        <f ca="true">+IF(AND(ISNUMBER(OFFSET('Water Data'!$E$4,0,10*ROW('Water Data'!E88))),'Data Summary'!BV94="Yes"),100-OFFSET('Water Data'!$E$4,0,10*ROW('Water Data'!E88)),NA())</f>
        <v>#N/A</v>
      </c>
      <c r="H94" s="94" t="e">
        <f ca="true">+IF(AND(ISNUMBER(OFFSET('Water Data'!$E$6,0,10*ROW('Water Data'!E88))),'Data Summary'!BW94="Yes"),OFFSET('Water Data'!$E$6,0,10*ROW('Water Data'!E88)),NA())</f>
        <v>#N/A</v>
      </c>
      <c r="I94" s="94" t="e">
        <f ca="true">+IF(AND(ISNUMBER(OFFSET('Water Data'!$E$9,0,10*ROW('Water Data'!E88))),'Data Summary'!BX94="Yes"),OFFSET('Water Data'!$E$9,0,10*ROW('Water Data'!E88)),NA())</f>
        <v>#N/A</v>
      </c>
      <c r="J94" s="94" t="e">
        <f ca="true">+IF(AND(ISNUMBER(OFFSET('Water Data'!$F$4,0,10*ROW('Water Data'!F88))),'Data Summary'!BY94="Yes"),100-OFFSET('Water Data'!$F$4,0,10*ROW('Water Data'!F88)),NA())</f>
        <v>#N/A</v>
      </c>
      <c r="K94" s="94" t="e">
        <f ca="true">+IF(AND(ISNUMBER(OFFSET('Water Data'!$F$6,0,10*ROW('Water Data'!F88))),'Data Summary'!BZ94="Yes"),OFFSET('Water Data'!$F$6,0,10*ROW('Water Data'!F88)),NA())</f>
        <v>#N/A</v>
      </c>
      <c r="L94" s="94" t="e">
        <f ca="true">+IF(AND(ISNUMBER(OFFSET('Water Data'!$F$9,0,10*ROW('Water Data'!F88))),'Data Summary'!CA94="Yes"),OFFSET('Water Data'!$F$9,0,10*ROW('Water Data'!F88)),NA())</f>
        <v>#N/A</v>
      </c>
      <c r="M94" s="94" t="e">
        <f ca="true">+IF(AND(ISNUMBER(OFFSET('Water Data'!$G$4,0,10*ROW('Water Data'!G88))),'Data Summary'!CB94="Yes"),100-OFFSET('Water Data'!$G$4,0,10*ROW('Water Data'!G88)),NA())</f>
        <v>#N/A</v>
      </c>
      <c r="N94" s="94" t="e">
        <f ca="true">+IF(AND(ISNUMBER(OFFSET('Water Data'!$G$6,0,10*ROW('Water Data'!G88))),'Data Summary'!CC94="Yes"),OFFSET('Water Data'!$G$6,0,10*ROW('Water Data'!G88)),NA())</f>
        <v>#N/A</v>
      </c>
      <c r="O94" s="94" t="e">
        <f ca="true">+IF(AND(ISNUMBER(OFFSET('Water Data'!$G$9,0,10*ROW('Water Data'!G88))),'Data Summary'!CD94="Yes"),OFFSET('Water Data'!$G$9,0,10*ROW('Water Data'!G88)),NA())</f>
        <v>#N/A</v>
      </c>
      <c r="P94" s="94" t="e">
        <f ca="true">+IF(AND(ISNUMBER(OFFSET('Water Data'!$H$4,0,10*ROW('Water Data'!H88))),'Data Summary'!CE94="Yes"),100-OFFSET('Water Data'!$H$4,0,10*ROW('Water Data'!H88)),NA())</f>
        <v>#N/A</v>
      </c>
      <c r="Q94" s="94" t="e">
        <f ca="true">+IF(AND(ISNUMBER(OFFSET('Water Data'!$H$6,0,10*ROW('Water Data'!H88))),'Data Summary'!CF94="Yes"),OFFSET('Water Data'!$H$6,0,10*ROW('Water Data'!H88)),NA())</f>
        <v>#N/A</v>
      </c>
      <c r="R94" s="94" t="e">
        <f ca="true">+IF(AND(ISNUMBER(OFFSET('Water Data'!$H$9,0,10*ROW('Water Data'!H88))),'Data Summary'!CG94="Yes"),OFFSET('Water Data'!$H$9,0,10*ROW('Water Data'!H88)),NA())</f>
        <v>#N/A</v>
      </c>
      <c r="S94" s="94" t="e">
        <f ca="true">+IF(AND(ISNUMBER(OFFSET('Water Data'!$I$4,0,10*ROW('Water Data'!I88))),'Data Summary'!CH94="Yes"),100-OFFSET('Water Data'!$I$4,0,10*ROW('Water Data'!I88)),NA())</f>
        <v>#N/A</v>
      </c>
      <c r="T94" s="94" t="e">
        <f ca="true">+IF(AND(ISNUMBER(OFFSET('Water Data'!$I$6,0,10*ROW('Water Data'!I88))),'Data Summary'!CI94="Yes"),OFFSET('Water Data'!$I$6,0,10*ROW('Water Data'!I88)),NA())</f>
        <v>#N/A</v>
      </c>
      <c r="U94" s="94" t="e">
        <f ca="true">+IF(AND(ISNUMBER(OFFSET('Water Data'!$I$9,0,10*ROW('Water Data'!I88))),'Data Summary'!CJ94="Yes"),OFFSET('Water Data'!$I$9,0,10*ROW('Water Data'!I88)),NA())</f>
        <v>#N/A</v>
      </c>
      <c r="V94" s="95" t="e">
        <f ca="true">+IF(AND(ISNUMBER(OFFSET('Sanitation Data'!$D$4,0,10*ROW('Sanitation Data'!D88))),'Data Summary'!CK94="Yes"),100-OFFSET('Sanitation Data'!$D$4,0,10*ROW('Sanitation Data'!D88)),NA())</f>
        <v>#N/A</v>
      </c>
      <c r="W94" s="95" t="e">
        <f ca="true">+IF(AND(ISNUMBER(OFFSET('Sanitation Data'!$D$6,0,10*ROW('Sanitation Data'!D88))),'Data Summary'!CL94="Yes"),OFFSET('Sanitation Data'!$D$6,0,10*ROW('Sanitation Data'!D88)),NA())</f>
        <v>#N/A</v>
      </c>
      <c r="X94" s="95" t="e">
        <f ca="true">+IF(AND(ISNUMBER(OFFSET('Sanitation Data'!$D$10,0,10*ROW('Sanitation Data'!D88))),'Data Summary'!CM94="Yes"),OFFSET('Sanitation Data'!$D$10,0,10*ROW('Sanitation Data'!D88)),NA())</f>
        <v>#N/A</v>
      </c>
      <c r="Y94" s="95" t="e">
        <f ca="true">+IF(AND(ISNUMBER(OFFSET('Sanitation Data'!$D$11,0,10*ROW('Sanitation Data'!D88))),'Data Summary'!CN94="Yes"),OFFSET('Sanitation Data'!$D$11,0,10*ROW('Sanitation Data'!D88)),NA())</f>
        <v>#N/A</v>
      </c>
      <c r="Z94" s="95" t="e">
        <f ca="true">+IF(AND(ISNUMBER(OFFSET('Sanitation Data'!$D$12,0,10*ROW('Sanitation Data'!D88))),'Data Summary'!CO94="Yes"),OFFSET('Sanitation Data'!$D$12,0,10*ROW('Sanitation Data'!D88)),NA())</f>
        <v>#N/A</v>
      </c>
      <c r="AA94" s="95" t="e">
        <f ca="true">+IF(AND(ISNUMBER(OFFSET('Sanitation Data'!$E$4,0,10*ROW('Sanitation Data'!E88))),'Data Summary'!CP94="Yes"),100-OFFSET('Sanitation Data'!$E$4,0,10*ROW('Sanitation Data'!E88)),NA())</f>
        <v>#N/A</v>
      </c>
      <c r="AB94" s="95" t="e">
        <f ca="true">+IF(AND(ISNUMBER(OFFSET('Sanitation Data'!$E$6,0,10*ROW('Sanitation Data'!E88))),'Data Summary'!CQ94="Yes"),OFFSET('Sanitation Data'!$E$6,0,10*ROW('Sanitation Data'!E88)),NA())</f>
        <v>#N/A</v>
      </c>
      <c r="AC94" s="95" t="e">
        <f ca="true">+IF(AND(ISNUMBER(OFFSET('Sanitation Data'!$E$10,0,10*ROW('Sanitation Data'!E88))),'Data Summary'!CR94="Yes"),OFFSET('Sanitation Data'!$E$10,0,10*ROW('Sanitation Data'!E88)),NA())</f>
        <v>#N/A</v>
      </c>
      <c r="AD94" s="95" t="e">
        <f ca="true">+IF(AND(ISNUMBER(OFFSET('Sanitation Data'!$E$11,0,10*ROW('Sanitation Data'!E88))),'Data Summary'!CS94="Yes"),OFFSET('Sanitation Data'!$E$11,0,10*ROW('Sanitation Data'!E88)),NA())</f>
        <v>#N/A</v>
      </c>
      <c r="AE94" s="95" t="e">
        <f ca="true">+IF(AND(ISNUMBER(OFFSET('Sanitation Data'!$E$12,0,10*ROW('Sanitation Data'!E88))),'Data Summary'!CT94="Yes"),OFFSET('Sanitation Data'!$E$12,0,10*ROW('Sanitation Data'!E88)),NA())</f>
        <v>#N/A</v>
      </c>
      <c r="AF94" s="95" t="e">
        <f ca="true">+IF(AND(ISNUMBER(OFFSET('Sanitation Data'!$F$4,0,10*ROW('Sanitation Data'!F88))),'Data Summary'!CU94="Yes"),100-OFFSET('Sanitation Data'!$F$4,0,10*ROW('Sanitation Data'!F88)),NA())</f>
        <v>#N/A</v>
      </c>
      <c r="AG94" s="95" t="e">
        <f ca="true">+IF(AND(ISNUMBER(OFFSET('Sanitation Data'!$F$6,0,10*ROW('Sanitation Data'!F88))),'Data Summary'!CV94="Yes"),OFFSET('Sanitation Data'!$F$6,0,10*ROW('Sanitation Data'!F88)),NA())</f>
        <v>#N/A</v>
      </c>
      <c r="AH94" s="95" t="e">
        <f ca="true">+IF(AND(ISNUMBER(OFFSET('Sanitation Data'!$F$10,0,10*ROW('Sanitation Data'!F88))),'Data Summary'!CW94="Yes"),OFFSET('Sanitation Data'!$F$10,0,10*ROW('Sanitation Data'!F88)),NA())</f>
        <v>#N/A</v>
      </c>
      <c r="AI94" s="95" t="e">
        <f ca="true">+IF(AND(ISNUMBER(OFFSET('Sanitation Data'!$F$11,0,10*ROW('Sanitation Data'!F88))),'Data Summary'!CX94="Yes"),OFFSET('Sanitation Data'!$F$11,0,10*ROW('Sanitation Data'!F88)),NA())</f>
        <v>#N/A</v>
      </c>
      <c r="AJ94" s="95" t="e">
        <f ca="true">+IF(AND(ISNUMBER(OFFSET('Sanitation Data'!$F$12,0,10*ROW('Sanitation Data'!F88))),'Data Summary'!CY94="Yes"),OFFSET('Sanitation Data'!$F$12,0,10*ROW('Sanitation Data'!F88)),NA())</f>
        <v>#N/A</v>
      </c>
      <c r="AK94" s="95" t="e">
        <f ca="true">+IF(AND(ISNUMBER(OFFSET('Sanitation Data'!$G$4,0,10*ROW('Sanitation Data'!G88))),'Data Summary'!CZ94="Yes"),100-OFFSET('Sanitation Data'!$G$4,0,10*ROW('Sanitation Data'!G88)),NA())</f>
        <v>#N/A</v>
      </c>
      <c r="AL94" s="95" t="e">
        <f ca="true">+IF(AND(ISNUMBER(OFFSET('Sanitation Data'!$G$6,0,10*ROW('Sanitation Data'!G88))),'Data Summary'!DA94="Yes"),OFFSET('Sanitation Data'!$G$6,0,10*ROW('Sanitation Data'!G88)),NA())</f>
        <v>#N/A</v>
      </c>
      <c r="AM94" s="95" t="e">
        <f ca="true">+IF(AND(ISNUMBER(OFFSET('Sanitation Data'!$G$10,0,10*ROW('Sanitation Data'!G88))),'Data Summary'!DB94="Yes"),OFFSET('Sanitation Data'!$G$10,0,10*ROW('Sanitation Data'!G88)),NA())</f>
        <v>#N/A</v>
      </c>
      <c r="AN94" s="95" t="e">
        <f ca="true">+IF(AND(ISNUMBER(OFFSET('Sanitation Data'!$G$11,0,10*ROW('Sanitation Data'!G88))),'Data Summary'!DC94="Yes"),OFFSET('Sanitation Data'!$G$11,0,10*ROW('Sanitation Data'!G88)),NA())</f>
        <v>#N/A</v>
      </c>
      <c r="AO94" s="95" t="e">
        <f ca="true">+IF(AND(ISNUMBER(OFFSET('Sanitation Data'!$G$12,0,10*ROW('Sanitation Data'!G88))),'Data Summary'!DD94="Yes"),OFFSET('Sanitation Data'!$G$12,0,10*ROW('Sanitation Data'!G88)),NA())</f>
        <v>#N/A</v>
      </c>
      <c r="AP94" s="95" t="e">
        <f ca="true">+IF(AND(ISNUMBER(OFFSET('Sanitation Data'!$H$4,0,10*ROW('Sanitation Data'!H88))),'Data Summary'!DE94="Yes"),100-OFFSET('Sanitation Data'!$H$4,0,10*ROW('Sanitation Data'!H88)),NA())</f>
        <v>#N/A</v>
      </c>
      <c r="AQ94" s="95" t="e">
        <f ca="true">+IF(AND(ISNUMBER(OFFSET('Sanitation Data'!$H$6,0,10*ROW('Sanitation Data'!H88))),'Data Summary'!DF94="Yes"),OFFSET('Sanitation Data'!$H$6,0,10*ROW('Sanitation Data'!H88)),NA())</f>
        <v>#N/A</v>
      </c>
      <c r="AR94" s="95" t="e">
        <f ca="true">+IF(AND(ISNUMBER(OFFSET('Sanitation Data'!$H$10,0,10*ROW('Sanitation Data'!H88))),'Data Summary'!DG94="Yes"),OFFSET('Sanitation Data'!$H$10,0,10*ROW('Sanitation Data'!H88)),NA())</f>
        <v>#N/A</v>
      </c>
      <c r="AS94" s="95" t="e">
        <f ca="true">+IF(AND(ISNUMBER(OFFSET('Sanitation Data'!$H$11,0,10*ROW('Sanitation Data'!H88))),'Data Summary'!DH94="Yes"),OFFSET('Sanitation Data'!$H$11,0,10*ROW('Sanitation Data'!H88)),NA())</f>
        <v>#N/A</v>
      </c>
      <c r="AT94" s="95" t="e">
        <f ca="true">+IF(AND(ISNUMBER(OFFSET('Sanitation Data'!$H$12,0,10*ROW('Sanitation Data'!H88))),'Data Summary'!DI94="Yes"),OFFSET('Sanitation Data'!$H$12,0,10*ROW('Sanitation Data'!H88)),NA())</f>
        <v>#N/A</v>
      </c>
      <c r="AU94" s="95" t="e">
        <f ca="true">+IF(AND(ISNUMBER(OFFSET('Sanitation Data'!$I$4,0,10*ROW('Sanitation Data'!I88))),'Data Summary'!DJ94="Yes"),100-OFFSET('Sanitation Data'!$I$4,0,10*ROW('Sanitation Data'!I88)),NA())</f>
        <v>#N/A</v>
      </c>
      <c r="AV94" s="95" t="e">
        <f ca="true">+IF(AND(ISNUMBER(OFFSET('Sanitation Data'!$I$6,0,10*ROW('Sanitation Data'!I88))),'Data Summary'!DK94="Yes"),OFFSET('Sanitation Data'!$I$6,0,10*ROW('Sanitation Data'!I88)),NA())</f>
        <v>#N/A</v>
      </c>
      <c r="AW94" s="95" t="e">
        <f ca="true">+IF(AND(ISNUMBER(OFFSET('Sanitation Data'!$I$10,0,10*ROW('Sanitation Data'!I88))),'Data Summary'!DL94="Yes"),OFFSET('Sanitation Data'!$I$10,0,10*ROW('Sanitation Data'!I88)),NA())</f>
        <v>#N/A</v>
      </c>
      <c r="AX94" s="95" t="e">
        <f ca="true">+IF(AND(ISNUMBER(OFFSET('Sanitation Data'!$I$11,0,10*ROW('Sanitation Data'!I88))),'Data Summary'!DM94="Yes"),OFFSET('Sanitation Data'!$I$11,0,10*ROW('Sanitation Data'!I88)),NA())</f>
        <v>#N/A</v>
      </c>
      <c r="AY94" s="95" t="e">
        <f ca="true">+IF(AND(ISNUMBER(OFFSET('Sanitation Data'!$I$12,0,10*ROW('Sanitation Data'!I88))),'Data Summary'!DN94="Yes"),OFFSET('Sanitation Data'!$I$12,0,10*ROW('Sanitation Data'!I88)),NA())</f>
        <v>#N/A</v>
      </c>
      <c r="AZ94" s="96" t="e">
        <f ca="true">+IF(AND(ISNUMBER(OFFSET('Hygiene Data'!$D$5,0,10*ROW('Hygiene Data'!D88))),'Data Summary'!DO94="Yes"),OFFSET('Hygiene Data'!$D$5,0,10*ROW('Hygiene Data'!D88)),NA())</f>
        <v>#N/A</v>
      </c>
      <c r="BA94" s="96" t="e">
        <f ca="true">+IF(AND(ISNUMBER(OFFSET('Hygiene Data'!$D$7,0,10*ROW('Hygiene Data'!D88))),'Data Summary'!DP94="Yes"),OFFSET('Hygiene Data'!$D$7,0,10*ROW('Hygiene Data'!D88)),NA())</f>
        <v>#N/A</v>
      </c>
      <c r="BB94" s="96" t="e">
        <f ca="true">+IF(AND(ISNUMBER(OFFSET('Hygiene Data'!$D$9,0,10*ROW('Hygiene Data'!D88))),'Data Summary'!DQ94="Yes"),OFFSET('Hygiene Data'!$D$9,0,10*ROW('Hygiene Data'!D88)),NA())</f>
        <v>#N/A</v>
      </c>
      <c r="BC94" s="96" t="e">
        <f ca="true">+IF(AND(ISNUMBER(OFFSET('Hygiene Data'!$E$5,0,10*ROW('Hygiene Data'!E88))),'Data Summary'!DR94="Yes"),OFFSET('Hygiene Data'!$E$5,0,10*ROW('Hygiene Data'!E88)),NA())</f>
        <v>#N/A</v>
      </c>
      <c r="BD94" s="96" t="e">
        <f ca="true">+IF(AND(ISNUMBER(OFFSET('Hygiene Data'!$E$7,0,10*ROW('Hygiene Data'!E88))),'Data Summary'!DS94="Yes"),OFFSET('Hygiene Data'!$E$7,0,10*ROW('Hygiene Data'!E88)),NA())</f>
        <v>#N/A</v>
      </c>
      <c r="BE94" s="96" t="e">
        <f ca="true">+IF(AND(ISNUMBER(OFFSET('Hygiene Data'!$E$9,0,10*ROW('Hygiene Data'!E88))),'Data Summary'!DT94="Yes"),OFFSET('Hygiene Data'!$E$9,0,10*ROW('Hygiene Data'!E88)),NA())</f>
        <v>#N/A</v>
      </c>
      <c r="BF94" s="96" t="e">
        <f ca="true">+IF(AND(ISNUMBER(OFFSET('Hygiene Data'!$F$5,0,10*ROW('Hygiene Data'!F88))),'Data Summary'!DU94="Yes"),OFFSET('Hygiene Data'!$F$5,0,10*ROW('Hygiene Data'!F88)),NA())</f>
        <v>#N/A</v>
      </c>
      <c r="BG94" s="96" t="e">
        <f ca="true">+IF(AND(ISNUMBER(OFFSET('Hygiene Data'!$F$7,0,10*ROW('Hygiene Data'!F88))),'Data Summary'!DV94="Yes"),OFFSET('Hygiene Data'!$F$7,0,10*ROW('Hygiene Data'!F88)),NA())</f>
        <v>#N/A</v>
      </c>
      <c r="BH94" s="96" t="e">
        <f ca="true">+IF(AND(ISNUMBER(OFFSET('Hygiene Data'!$F$9,0,10*ROW('Hygiene Data'!F88))),'Data Summary'!DW94="Yes"),OFFSET('Hygiene Data'!$F$9,0,10*ROW('Hygiene Data'!F88)),NA())</f>
        <v>#N/A</v>
      </c>
      <c r="BI94" s="96" t="e">
        <f ca="true">+IF(AND(ISNUMBER(OFFSET('Hygiene Data'!$G$5,0,10*ROW('Hygiene Data'!G88))),'Data Summary'!DX94="Yes"),OFFSET('Hygiene Data'!$G$5,0,10*ROW('Hygiene Data'!G88)),NA())</f>
        <v>#N/A</v>
      </c>
      <c r="BJ94" s="96" t="e">
        <f ca="true">+IF(AND(ISNUMBER(OFFSET('Hygiene Data'!$G$7,0,10*ROW('Hygiene Data'!G88))),'Data Summary'!DY94="Yes"),OFFSET('Hygiene Data'!$G$7,0,10*ROW('Hygiene Data'!G88)),NA())</f>
        <v>#N/A</v>
      </c>
      <c r="BK94" s="96" t="e">
        <f ca="true">+IF(AND(ISNUMBER(OFFSET('Hygiene Data'!$G$9,0,10*ROW('Hygiene Data'!G88))),'Data Summary'!DZ94="Yes"),OFFSET('Hygiene Data'!$G$9,0,10*ROW('Hygiene Data'!G88)),NA())</f>
        <v>#N/A</v>
      </c>
      <c r="BL94" s="96" t="e">
        <f ca="true">+IF(AND(ISNUMBER(OFFSET('Hygiene Data'!$H$5,0,10*ROW('Hygiene Data'!H88))),'Data Summary'!EA94="Yes"),OFFSET('Hygiene Data'!$H$5,0,10*ROW('Hygiene Data'!H88)),NA())</f>
        <v>#N/A</v>
      </c>
      <c r="BM94" s="96" t="e">
        <f ca="true">+IF(AND(ISNUMBER(OFFSET('Hygiene Data'!$H$7,0,10*ROW('Hygiene Data'!H88))),'Data Summary'!EB94="Yes"),OFFSET('Hygiene Data'!$H$7,0,10*ROW('Hygiene Data'!H88)),NA())</f>
        <v>#N/A</v>
      </c>
      <c r="BN94" s="96" t="e">
        <f ca="true">+IF(AND(ISNUMBER(OFFSET('Hygiene Data'!$H$9,0,10*ROW('Hygiene Data'!H88))),'Data Summary'!EC94="Yes"),OFFSET('Hygiene Data'!$H$9,0,10*ROW('Hygiene Data'!H88)),NA())</f>
        <v>#N/A</v>
      </c>
      <c r="BO94" s="96" t="e">
        <f ca="true">+IF(AND(ISNUMBER(OFFSET('Hygiene Data'!$I$5,0,10*ROW('Hygiene Data'!I88))),'Data Summary'!ED94="Yes"),OFFSET('Hygiene Data'!$I$5,0,10*ROW('Hygiene Data'!I88)),NA())</f>
        <v>#N/A</v>
      </c>
      <c r="BP94" s="96" t="e">
        <f ca="true">+IF(AND(ISNUMBER(OFFSET('Hygiene Data'!$I$7,0,10*ROW('Hygiene Data'!I88))),'Data Summary'!EE94="Yes"),OFFSET('Hygiene Data'!$I$7,0,10*ROW('Hygiene Data'!I88)),NA())</f>
        <v>#N/A</v>
      </c>
      <c r="BQ94" s="96" t="e">
        <f ca="true">+IF(AND(ISNUMBER(OFFSET('Hygiene Data'!$I$9,0,10*ROW('Hygiene Data'!I88))),'Data Summary'!EF94="Yes"),OFFSET('Hygiene Data'!$I$9,0,10*ROW('Hygiene Data'!I88)),NA())</f>
        <v>#N/A</v>
      </c>
    </row>
    <row xmlns:x14ac="http://schemas.microsoft.com/office/spreadsheetml/2009/9/ac" r="95" x14ac:dyDescent="0.2">
      <c r="A95" s="330" t="e">
        <f ca="true">+RIGHT('Data Summary'!A95,LEN('Data Summary'!A95)-9)</f>
        <v>#VALUE!</v>
      </c>
      <c r="B95" s="37" t="str">
        <f ca="true">+IF(ISTEXT('Data Summary'!B95),'Data Summary'!B95,"")</f>
        <v/>
      </c>
      <c r="C95" s="329" t="e">
        <f ca="true">+VALUE('Data Summary'!C95)</f>
        <v>#VALUE!</v>
      </c>
      <c r="D95" s="94" t="e">
        <f ca="true">+IF(AND(ISNUMBER(OFFSET('Water Data'!$D$4,0,10*ROW('Water Data'!D89))),'Data Summary'!BS95="Yes"),100-OFFSET('Water Data'!$D$4,0,10*ROW('Water Data'!D89)),NA())</f>
        <v>#N/A</v>
      </c>
      <c r="E95" s="94" t="e">
        <f ca="true">+IF(AND(ISNUMBER(OFFSET('Water Data'!$D$6,0,10*ROW('Water Data'!D89))),'Data Summary'!BT95="Yes"),OFFSET('Water Data'!$D$6,0,10*ROW('Water Data'!D89)),NA())</f>
        <v>#N/A</v>
      </c>
      <c r="F95" s="94" t="e">
        <f ca="true">+IF(AND(ISNUMBER(OFFSET('Water Data'!$D$9,0,10*ROW('Water Data'!D89))),'Data Summary'!BU95="Yes"),OFFSET('Water Data'!$D$9,0,10*ROW('Water Data'!D89)),NA())</f>
        <v>#N/A</v>
      </c>
      <c r="G95" s="94" t="e">
        <f ca="true">+IF(AND(ISNUMBER(OFFSET('Water Data'!$E$4,0,10*ROW('Water Data'!E89))),'Data Summary'!BV95="Yes"),100-OFFSET('Water Data'!$E$4,0,10*ROW('Water Data'!E89)),NA())</f>
        <v>#N/A</v>
      </c>
      <c r="H95" s="94" t="e">
        <f ca="true">+IF(AND(ISNUMBER(OFFSET('Water Data'!$E$6,0,10*ROW('Water Data'!E89))),'Data Summary'!BW95="Yes"),OFFSET('Water Data'!$E$6,0,10*ROW('Water Data'!E89)),NA())</f>
        <v>#N/A</v>
      </c>
      <c r="I95" s="94" t="e">
        <f ca="true">+IF(AND(ISNUMBER(OFFSET('Water Data'!$E$9,0,10*ROW('Water Data'!E89))),'Data Summary'!BX95="Yes"),OFFSET('Water Data'!$E$9,0,10*ROW('Water Data'!E89)),NA())</f>
        <v>#N/A</v>
      </c>
      <c r="J95" s="94" t="e">
        <f ca="true">+IF(AND(ISNUMBER(OFFSET('Water Data'!$F$4,0,10*ROW('Water Data'!F89))),'Data Summary'!BY95="Yes"),100-OFFSET('Water Data'!$F$4,0,10*ROW('Water Data'!F89)),NA())</f>
        <v>#N/A</v>
      </c>
      <c r="K95" s="94" t="e">
        <f ca="true">+IF(AND(ISNUMBER(OFFSET('Water Data'!$F$6,0,10*ROW('Water Data'!F89))),'Data Summary'!BZ95="Yes"),OFFSET('Water Data'!$F$6,0,10*ROW('Water Data'!F89)),NA())</f>
        <v>#N/A</v>
      </c>
      <c r="L95" s="94" t="e">
        <f ca="true">+IF(AND(ISNUMBER(OFFSET('Water Data'!$F$9,0,10*ROW('Water Data'!F89))),'Data Summary'!CA95="Yes"),OFFSET('Water Data'!$F$9,0,10*ROW('Water Data'!F89)),NA())</f>
        <v>#N/A</v>
      </c>
      <c r="M95" s="94" t="e">
        <f ca="true">+IF(AND(ISNUMBER(OFFSET('Water Data'!$G$4,0,10*ROW('Water Data'!G89))),'Data Summary'!CB95="Yes"),100-OFFSET('Water Data'!$G$4,0,10*ROW('Water Data'!G89)),NA())</f>
        <v>#N/A</v>
      </c>
      <c r="N95" s="94" t="e">
        <f ca="true">+IF(AND(ISNUMBER(OFFSET('Water Data'!$G$6,0,10*ROW('Water Data'!G89))),'Data Summary'!CC95="Yes"),OFFSET('Water Data'!$G$6,0,10*ROW('Water Data'!G89)),NA())</f>
        <v>#N/A</v>
      </c>
      <c r="O95" s="94" t="e">
        <f ca="true">+IF(AND(ISNUMBER(OFFSET('Water Data'!$G$9,0,10*ROW('Water Data'!G89))),'Data Summary'!CD95="Yes"),OFFSET('Water Data'!$G$9,0,10*ROW('Water Data'!G89)),NA())</f>
        <v>#N/A</v>
      </c>
      <c r="P95" s="94" t="e">
        <f ca="true">+IF(AND(ISNUMBER(OFFSET('Water Data'!$H$4,0,10*ROW('Water Data'!H89))),'Data Summary'!CE95="Yes"),100-OFFSET('Water Data'!$H$4,0,10*ROW('Water Data'!H89)),NA())</f>
        <v>#N/A</v>
      </c>
      <c r="Q95" s="94" t="e">
        <f ca="true">+IF(AND(ISNUMBER(OFFSET('Water Data'!$H$6,0,10*ROW('Water Data'!H89))),'Data Summary'!CF95="Yes"),OFFSET('Water Data'!$H$6,0,10*ROW('Water Data'!H89)),NA())</f>
        <v>#N/A</v>
      </c>
      <c r="R95" s="94" t="e">
        <f ca="true">+IF(AND(ISNUMBER(OFFSET('Water Data'!$H$9,0,10*ROW('Water Data'!H89))),'Data Summary'!CG95="Yes"),OFFSET('Water Data'!$H$9,0,10*ROW('Water Data'!H89)),NA())</f>
        <v>#N/A</v>
      </c>
      <c r="S95" s="94" t="e">
        <f ca="true">+IF(AND(ISNUMBER(OFFSET('Water Data'!$I$4,0,10*ROW('Water Data'!I89))),'Data Summary'!CH95="Yes"),100-OFFSET('Water Data'!$I$4,0,10*ROW('Water Data'!I89)),NA())</f>
        <v>#N/A</v>
      </c>
      <c r="T95" s="94" t="e">
        <f ca="true">+IF(AND(ISNUMBER(OFFSET('Water Data'!$I$6,0,10*ROW('Water Data'!I89))),'Data Summary'!CI95="Yes"),OFFSET('Water Data'!$I$6,0,10*ROW('Water Data'!I89)),NA())</f>
        <v>#N/A</v>
      </c>
      <c r="U95" s="94" t="e">
        <f ca="true">+IF(AND(ISNUMBER(OFFSET('Water Data'!$I$9,0,10*ROW('Water Data'!I89))),'Data Summary'!CJ95="Yes"),OFFSET('Water Data'!$I$9,0,10*ROW('Water Data'!I89)),NA())</f>
        <v>#N/A</v>
      </c>
      <c r="V95" s="95" t="e">
        <f ca="true">+IF(AND(ISNUMBER(OFFSET('Sanitation Data'!$D$4,0,10*ROW('Sanitation Data'!D89))),'Data Summary'!CK95="Yes"),100-OFFSET('Sanitation Data'!$D$4,0,10*ROW('Sanitation Data'!D89)),NA())</f>
        <v>#N/A</v>
      </c>
      <c r="W95" s="95" t="e">
        <f ca="true">+IF(AND(ISNUMBER(OFFSET('Sanitation Data'!$D$6,0,10*ROW('Sanitation Data'!D89))),'Data Summary'!CL95="Yes"),OFFSET('Sanitation Data'!$D$6,0,10*ROW('Sanitation Data'!D89)),NA())</f>
        <v>#N/A</v>
      </c>
      <c r="X95" s="95" t="e">
        <f ca="true">+IF(AND(ISNUMBER(OFFSET('Sanitation Data'!$D$10,0,10*ROW('Sanitation Data'!D89))),'Data Summary'!CM95="Yes"),OFFSET('Sanitation Data'!$D$10,0,10*ROW('Sanitation Data'!D89)),NA())</f>
        <v>#N/A</v>
      </c>
      <c r="Y95" s="95" t="e">
        <f ca="true">+IF(AND(ISNUMBER(OFFSET('Sanitation Data'!$D$11,0,10*ROW('Sanitation Data'!D89))),'Data Summary'!CN95="Yes"),OFFSET('Sanitation Data'!$D$11,0,10*ROW('Sanitation Data'!D89)),NA())</f>
        <v>#N/A</v>
      </c>
      <c r="Z95" s="95" t="e">
        <f ca="true">+IF(AND(ISNUMBER(OFFSET('Sanitation Data'!$D$12,0,10*ROW('Sanitation Data'!D89))),'Data Summary'!CO95="Yes"),OFFSET('Sanitation Data'!$D$12,0,10*ROW('Sanitation Data'!D89)),NA())</f>
        <v>#N/A</v>
      </c>
      <c r="AA95" s="95" t="e">
        <f ca="true">+IF(AND(ISNUMBER(OFFSET('Sanitation Data'!$E$4,0,10*ROW('Sanitation Data'!E89))),'Data Summary'!CP95="Yes"),100-OFFSET('Sanitation Data'!$E$4,0,10*ROW('Sanitation Data'!E89)),NA())</f>
        <v>#N/A</v>
      </c>
      <c r="AB95" s="95" t="e">
        <f ca="true">+IF(AND(ISNUMBER(OFFSET('Sanitation Data'!$E$6,0,10*ROW('Sanitation Data'!E89))),'Data Summary'!CQ95="Yes"),OFFSET('Sanitation Data'!$E$6,0,10*ROW('Sanitation Data'!E89)),NA())</f>
        <v>#N/A</v>
      </c>
      <c r="AC95" s="95" t="e">
        <f ca="true">+IF(AND(ISNUMBER(OFFSET('Sanitation Data'!$E$10,0,10*ROW('Sanitation Data'!E89))),'Data Summary'!CR95="Yes"),OFFSET('Sanitation Data'!$E$10,0,10*ROW('Sanitation Data'!E89)),NA())</f>
        <v>#N/A</v>
      </c>
      <c r="AD95" s="95" t="e">
        <f ca="true">+IF(AND(ISNUMBER(OFFSET('Sanitation Data'!$E$11,0,10*ROW('Sanitation Data'!E89))),'Data Summary'!CS95="Yes"),OFFSET('Sanitation Data'!$E$11,0,10*ROW('Sanitation Data'!E89)),NA())</f>
        <v>#N/A</v>
      </c>
      <c r="AE95" s="95" t="e">
        <f ca="true">+IF(AND(ISNUMBER(OFFSET('Sanitation Data'!$E$12,0,10*ROW('Sanitation Data'!E89))),'Data Summary'!CT95="Yes"),OFFSET('Sanitation Data'!$E$12,0,10*ROW('Sanitation Data'!E89)),NA())</f>
        <v>#N/A</v>
      </c>
      <c r="AF95" s="95" t="e">
        <f ca="true">+IF(AND(ISNUMBER(OFFSET('Sanitation Data'!$F$4,0,10*ROW('Sanitation Data'!F89))),'Data Summary'!CU95="Yes"),100-OFFSET('Sanitation Data'!$F$4,0,10*ROW('Sanitation Data'!F89)),NA())</f>
        <v>#N/A</v>
      </c>
      <c r="AG95" s="95" t="e">
        <f ca="true">+IF(AND(ISNUMBER(OFFSET('Sanitation Data'!$F$6,0,10*ROW('Sanitation Data'!F89))),'Data Summary'!CV95="Yes"),OFFSET('Sanitation Data'!$F$6,0,10*ROW('Sanitation Data'!F89)),NA())</f>
        <v>#N/A</v>
      </c>
      <c r="AH95" s="95" t="e">
        <f ca="true">+IF(AND(ISNUMBER(OFFSET('Sanitation Data'!$F$10,0,10*ROW('Sanitation Data'!F89))),'Data Summary'!CW95="Yes"),OFFSET('Sanitation Data'!$F$10,0,10*ROW('Sanitation Data'!F89)),NA())</f>
        <v>#N/A</v>
      </c>
      <c r="AI95" s="95" t="e">
        <f ca="true">+IF(AND(ISNUMBER(OFFSET('Sanitation Data'!$F$11,0,10*ROW('Sanitation Data'!F89))),'Data Summary'!CX95="Yes"),OFFSET('Sanitation Data'!$F$11,0,10*ROW('Sanitation Data'!F89)),NA())</f>
        <v>#N/A</v>
      </c>
      <c r="AJ95" s="95" t="e">
        <f ca="true">+IF(AND(ISNUMBER(OFFSET('Sanitation Data'!$F$12,0,10*ROW('Sanitation Data'!F89))),'Data Summary'!CY95="Yes"),OFFSET('Sanitation Data'!$F$12,0,10*ROW('Sanitation Data'!F89)),NA())</f>
        <v>#N/A</v>
      </c>
      <c r="AK95" s="95" t="e">
        <f ca="true">+IF(AND(ISNUMBER(OFFSET('Sanitation Data'!$G$4,0,10*ROW('Sanitation Data'!G89))),'Data Summary'!CZ95="Yes"),100-OFFSET('Sanitation Data'!$G$4,0,10*ROW('Sanitation Data'!G89)),NA())</f>
        <v>#N/A</v>
      </c>
      <c r="AL95" s="95" t="e">
        <f ca="true">+IF(AND(ISNUMBER(OFFSET('Sanitation Data'!$G$6,0,10*ROW('Sanitation Data'!G89))),'Data Summary'!DA95="Yes"),OFFSET('Sanitation Data'!$G$6,0,10*ROW('Sanitation Data'!G89)),NA())</f>
        <v>#N/A</v>
      </c>
      <c r="AM95" s="95" t="e">
        <f ca="true">+IF(AND(ISNUMBER(OFFSET('Sanitation Data'!$G$10,0,10*ROW('Sanitation Data'!G89))),'Data Summary'!DB95="Yes"),OFFSET('Sanitation Data'!$G$10,0,10*ROW('Sanitation Data'!G89)),NA())</f>
        <v>#N/A</v>
      </c>
      <c r="AN95" s="95" t="e">
        <f ca="true">+IF(AND(ISNUMBER(OFFSET('Sanitation Data'!$G$11,0,10*ROW('Sanitation Data'!G89))),'Data Summary'!DC95="Yes"),OFFSET('Sanitation Data'!$G$11,0,10*ROW('Sanitation Data'!G89)),NA())</f>
        <v>#N/A</v>
      </c>
      <c r="AO95" s="95" t="e">
        <f ca="true">+IF(AND(ISNUMBER(OFFSET('Sanitation Data'!$G$12,0,10*ROW('Sanitation Data'!G89))),'Data Summary'!DD95="Yes"),OFFSET('Sanitation Data'!$G$12,0,10*ROW('Sanitation Data'!G89)),NA())</f>
        <v>#N/A</v>
      </c>
      <c r="AP95" s="95" t="e">
        <f ca="true">+IF(AND(ISNUMBER(OFFSET('Sanitation Data'!$H$4,0,10*ROW('Sanitation Data'!H89))),'Data Summary'!DE95="Yes"),100-OFFSET('Sanitation Data'!$H$4,0,10*ROW('Sanitation Data'!H89)),NA())</f>
        <v>#N/A</v>
      </c>
      <c r="AQ95" s="95" t="e">
        <f ca="true">+IF(AND(ISNUMBER(OFFSET('Sanitation Data'!$H$6,0,10*ROW('Sanitation Data'!H89))),'Data Summary'!DF95="Yes"),OFFSET('Sanitation Data'!$H$6,0,10*ROW('Sanitation Data'!H89)),NA())</f>
        <v>#N/A</v>
      </c>
      <c r="AR95" s="95" t="e">
        <f ca="true">+IF(AND(ISNUMBER(OFFSET('Sanitation Data'!$H$10,0,10*ROW('Sanitation Data'!H89))),'Data Summary'!DG95="Yes"),OFFSET('Sanitation Data'!$H$10,0,10*ROW('Sanitation Data'!H89)),NA())</f>
        <v>#N/A</v>
      </c>
      <c r="AS95" s="95" t="e">
        <f ca="true">+IF(AND(ISNUMBER(OFFSET('Sanitation Data'!$H$11,0,10*ROW('Sanitation Data'!H89))),'Data Summary'!DH95="Yes"),OFFSET('Sanitation Data'!$H$11,0,10*ROW('Sanitation Data'!H89)),NA())</f>
        <v>#N/A</v>
      </c>
      <c r="AT95" s="95" t="e">
        <f ca="true">+IF(AND(ISNUMBER(OFFSET('Sanitation Data'!$H$12,0,10*ROW('Sanitation Data'!H89))),'Data Summary'!DI95="Yes"),OFFSET('Sanitation Data'!$H$12,0,10*ROW('Sanitation Data'!H89)),NA())</f>
        <v>#N/A</v>
      </c>
      <c r="AU95" s="95" t="e">
        <f ca="true">+IF(AND(ISNUMBER(OFFSET('Sanitation Data'!$I$4,0,10*ROW('Sanitation Data'!I89))),'Data Summary'!DJ95="Yes"),100-OFFSET('Sanitation Data'!$I$4,0,10*ROW('Sanitation Data'!I89)),NA())</f>
        <v>#N/A</v>
      </c>
      <c r="AV95" s="95" t="e">
        <f ca="true">+IF(AND(ISNUMBER(OFFSET('Sanitation Data'!$I$6,0,10*ROW('Sanitation Data'!I89))),'Data Summary'!DK95="Yes"),OFFSET('Sanitation Data'!$I$6,0,10*ROW('Sanitation Data'!I89)),NA())</f>
        <v>#N/A</v>
      </c>
      <c r="AW95" s="95" t="e">
        <f ca="true">+IF(AND(ISNUMBER(OFFSET('Sanitation Data'!$I$10,0,10*ROW('Sanitation Data'!I89))),'Data Summary'!DL95="Yes"),OFFSET('Sanitation Data'!$I$10,0,10*ROW('Sanitation Data'!I89)),NA())</f>
        <v>#N/A</v>
      </c>
      <c r="AX95" s="95" t="e">
        <f ca="true">+IF(AND(ISNUMBER(OFFSET('Sanitation Data'!$I$11,0,10*ROW('Sanitation Data'!I89))),'Data Summary'!DM95="Yes"),OFFSET('Sanitation Data'!$I$11,0,10*ROW('Sanitation Data'!I89)),NA())</f>
        <v>#N/A</v>
      </c>
      <c r="AY95" s="95" t="e">
        <f ca="true">+IF(AND(ISNUMBER(OFFSET('Sanitation Data'!$I$12,0,10*ROW('Sanitation Data'!I89))),'Data Summary'!DN95="Yes"),OFFSET('Sanitation Data'!$I$12,0,10*ROW('Sanitation Data'!I89)),NA())</f>
        <v>#N/A</v>
      </c>
      <c r="AZ95" s="96" t="e">
        <f ca="true">+IF(AND(ISNUMBER(OFFSET('Hygiene Data'!$D$5,0,10*ROW('Hygiene Data'!D89))),'Data Summary'!DO95="Yes"),OFFSET('Hygiene Data'!$D$5,0,10*ROW('Hygiene Data'!D89)),NA())</f>
        <v>#N/A</v>
      </c>
      <c r="BA95" s="96" t="e">
        <f ca="true">+IF(AND(ISNUMBER(OFFSET('Hygiene Data'!$D$7,0,10*ROW('Hygiene Data'!D89))),'Data Summary'!DP95="Yes"),OFFSET('Hygiene Data'!$D$7,0,10*ROW('Hygiene Data'!D89)),NA())</f>
        <v>#N/A</v>
      </c>
      <c r="BB95" s="96" t="e">
        <f ca="true">+IF(AND(ISNUMBER(OFFSET('Hygiene Data'!$D$9,0,10*ROW('Hygiene Data'!D89))),'Data Summary'!DQ95="Yes"),OFFSET('Hygiene Data'!$D$9,0,10*ROW('Hygiene Data'!D89)),NA())</f>
        <v>#N/A</v>
      </c>
      <c r="BC95" s="96" t="e">
        <f ca="true">+IF(AND(ISNUMBER(OFFSET('Hygiene Data'!$E$5,0,10*ROW('Hygiene Data'!E89))),'Data Summary'!DR95="Yes"),OFFSET('Hygiene Data'!$E$5,0,10*ROW('Hygiene Data'!E89)),NA())</f>
        <v>#N/A</v>
      </c>
      <c r="BD95" s="96" t="e">
        <f ca="true">+IF(AND(ISNUMBER(OFFSET('Hygiene Data'!$E$7,0,10*ROW('Hygiene Data'!E89))),'Data Summary'!DS95="Yes"),OFFSET('Hygiene Data'!$E$7,0,10*ROW('Hygiene Data'!E89)),NA())</f>
        <v>#N/A</v>
      </c>
      <c r="BE95" s="96" t="e">
        <f ca="true">+IF(AND(ISNUMBER(OFFSET('Hygiene Data'!$E$9,0,10*ROW('Hygiene Data'!E89))),'Data Summary'!DT95="Yes"),OFFSET('Hygiene Data'!$E$9,0,10*ROW('Hygiene Data'!E89)),NA())</f>
        <v>#N/A</v>
      </c>
      <c r="BF95" s="96" t="e">
        <f ca="true">+IF(AND(ISNUMBER(OFFSET('Hygiene Data'!$F$5,0,10*ROW('Hygiene Data'!F89))),'Data Summary'!DU95="Yes"),OFFSET('Hygiene Data'!$F$5,0,10*ROW('Hygiene Data'!F89)),NA())</f>
        <v>#N/A</v>
      </c>
      <c r="BG95" s="96" t="e">
        <f ca="true">+IF(AND(ISNUMBER(OFFSET('Hygiene Data'!$F$7,0,10*ROW('Hygiene Data'!F89))),'Data Summary'!DV95="Yes"),OFFSET('Hygiene Data'!$F$7,0,10*ROW('Hygiene Data'!F89)),NA())</f>
        <v>#N/A</v>
      </c>
      <c r="BH95" s="96" t="e">
        <f ca="true">+IF(AND(ISNUMBER(OFFSET('Hygiene Data'!$F$9,0,10*ROW('Hygiene Data'!F89))),'Data Summary'!DW95="Yes"),OFFSET('Hygiene Data'!$F$9,0,10*ROW('Hygiene Data'!F89)),NA())</f>
        <v>#N/A</v>
      </c>
      <c r="BI95" s="96" t="e">
        <f ca="true">+IF(AND(ISNUMBER(OFFSET('Hygiene Data'!$G$5,0,10*ROW('Hygiene Data'!G89))),'Data Summary'!DX95="Yes"),OFFSET('Hygiene Data'!$G$5,0,10*ROW('Hygiene Data'!G89)),NA())</f>
        <v>#N/A</v>
      </c>
      <c r="BJ95" s="96" t="e">
        <f ca="true">+IF(AND(ISNUMBER(OFFSET('Hygiene Data'!$G$7,0,10*ROW('Hygiene Data'!G89))),'Data Summary'!DY95="Yes"),OFFSET('Hygiene Data'!$G$7,0,10*ROW('Hygiene Data'!G89)),NA())</f>
        <v>#N/A</v>
      </c>
      <c r="BK95" s="96" t="e">
        <f ca="true">+IF(AND(ISNUMBER(OFFSET('Hygiene Data'!$G$9,0,10*ROW('Hygiene Data'!G89))),'Data Summary'!DZ95="Yes"),OFFSET('Hygiene Data'!$G$9,0,10*ROW('Hygiene Data'!G89)),NA())</f>
        <v>#N/A</v>
      </c>
      <c r="BL95" s="96" t="e">
        <f ca="true">+IF(AND(ISNUMBER(OFFSET('Hygiene Data'!$H$5,0,10*ROW('Hygiene Data'!H89))),'Data Summary'!EA95="Yes"),OFFSET('Hygiene Data'!$H$5,0,10*ROW('Hygiene Data'!H89)),NA())</f>
        <v>#N/A</v>
      </c>
      <c r="BM95" s="96" t="e">
        <f ca="true">+IF(AND(ISNUMBER(OFFSET('Hygiene Data'!$H$7,0,10*ROW('Hygiene Data'!H89))),'Data Summary'!EB95="Yes"),OFFSET('Hygiene Data'!$H$7,0,10*ROW('Hygiene Data'!H89)),NA())</f>
        <v>#N/A</v>
      </c>
      <c r="BN95" s="96" t="e">
        <f ca="true">+IF(AND(ISNUMBER(OFFSET('Hygiene Data'!$H$9,0,10*ROW('Hygiene Data'!H89))),'Data Summary'!EC95="Yes"),OFFSET('Hygiene Data'!$H$9,0,10*ROW('Hygiene Data'!H89)),NA())</f>
        <v>#N/A</v>
      </c>
      <c r="BO95" s="96" t="e">
        <f ca="true">+IF(AND(ISNUMBER(OFFSET('Hygiene Data'!$I$5,0,10*ROW('Hygiene Data'!I89))),'Data Summary'!ED95="Yes"),OFFSET('Hygiene Data'!$I$5,0,10*ROW('Hygiene Data'!I89)),NA())</f>
        <v>#N/A</v>
      </c>
      <c r="BP95" s="96" t="e">
        <f ca="true">+IF(AND(ISNUMBER(OFFSET('Hygiene Data'!$I$7,0,10*ROW('Hygiene Data'!I89))),'Data Summary'!EE95="Yes"),OFFSET('Hygiene Data'!$I$7,0,10*ROW('Hygiene Data'!I89)),NA())</f>
        <v>#N/A</v>
      </c>
      <c r="BQ95" s="96" t="e">
        <f ca="true">+IF(AND(ISNUMBER(OFFSET('Hygiene Data'!$I$9,0,10*ROW('Hygiene Data'!I89))),'Data Summary'!EF95="Yes"),OFFSET('Hygiene Data'!$I$9,0,10*ROW('Hygiene Data'!I89)),NA())</f>
        <v>#N/A</v>
      </c>
    </row>
    <row xmlns:x14ac="http://schemas.microsoft.com/office/spreadsheetml/2009/9/ac" r="96" x14ac:dyDescent="0.2">
      <c r="A96" s="330" t="e">
        <f ca="true">+RIGHT('Data Summary'!A96,LEN('Data Summary'!A96)-9)</f>
        <v>#VALUE!</v>
      </c>
      <c r="B96" s="37" t="str">
        <f ca="true">+IF(ISTEXT('Data Summary'!B96),'Data Summary'!B96,"")</f>
        <v/>
      </c>
      <c r="C96" s="329" t="e">
        <f ca="true">+VALUE('Data Summary'!C96)</f>
        <v>#VALUE!</v>
      </c>
      <c r="D96" s="94" t="e">
        <f ca="true">+IF(AND(ISNUMBER(OFFSET('Water Data'!$D$4,0,10*ROW('Water Data'!D90))),'Data Summary'!BS96="Yes"),100-OFFSET('Water Data'!$D$4,0,10*ROW('Water Data'!D90)),NA())</f>
        <v>#N/A</v>
      </c>
      <c r="E96" s="94" t="e">
        <f ca="true">+IF(AND(ISNUMBER(OFFSET('Water Data'!$D$6,0,10*ROW('Water Data'!D90))),'Data Summary'!BT96="Yes"),OFFSET('Water Data'!$D$6,0,10*ROW('Water Data'!D90)),NA())</f>
        <v>#N/A</v>
      </c>
      <c r="F96" s="94" t="e">
        <f ca="true">+IF(AND(ISNUMBER(OFFSET('Water Data'!$D$9,0,10*ROW('Water Data'!D90))),'Data Summary'!BU96="Yes"),OFFSET('Water Data'!$D$9,0,10*ROW('Water Data'!D90)),NA())</f>
        <v>#N/A</v>
      </c>
      <c r="G96" s="94" t="e">
        <f ca="true">+IF(AND(ISNUMBER(OFFSET('Water Data'!$E$4,0,10*ROW('Water Data'!E90))),'Data Summary'!BV96="Yes"),100-OFFSET('Water Data'!$E$4,0,10*ROW('Water Data'!E90)),NA())</f>
        <v>#N/A</v>
      </c>
      <c r="H96" s="94" t="e">
        <f ca="true">+IF(AND(ISNUMBER(OFFSET('Water Data'!$E$6,0,10*ROW('Water Data'!E90))),'Data Summary'!BW96="Yes"),OFFSET('Water Data'!$E$6,0,10*ROW('Water Data'!E90)),NA())</f>
        <v>#N/A</v>
      </c>
      <c r="I96" s="94" t="e">
        <f ca="true">+IF(AND(ISNUMBER(OFFSET('Water Data'!$E$9,0,10*ROW('Water Data'!E90))),'Data Summary'!BX96="Yes"),OFFSET('Water Data'!$E$9,0,10*ROW('Water Data'!E90)),NA())</f>
        <v>#N/A</v>
      </c>
      <c r="J96" s="94" t="e">
        <f ca="true">+IF(AND(ISNUMBER(OFFSET('Water Data'!$F$4,0,10*ROW('Water Data'!F90))),'Data Summary'!BY96="Yes"),100-OFFSET('Water Data'!$F$4,0,10*ROW('Water Data'!F90)),NA())</f>
        <v>#N/A</v>
      </c>
      <c r="K96" s="94" t="e">
        <f ca="true">+IF(AND(ISNUMBER(OFFSET('Water Data'!$F$6,0,10*ROW('Water Data'!F90))),'Data Summary'!BZ96="Yes"),OFFSET('Water Data'!$F$6,0,10*ROW('Water Data'!F90)),NA())</f>
        <v>#N/A</v>
      </c>
      <c r="L96" s="94" t="e">
        <f ca="true">+IF(AND(ISNUMBER(OFFSET('Water Data'!$F$9,0,10*ROW('Water Data'!F90))),'Data Summary'!CA96="Yes"),OFFSET('Water Data'!$F$9,0,10*ROW('Water Data'!F90)),NA())</f>
        <v>#N/A</v>
      </c>
      <c r="M96" s="94" t="e">
        <f ca="true">+IF(AND(ISNUMBER(OFFSET('Water Data'!$G$4,0,10*ROW('Water Data'!G90))),'Data Summary'!CB96="Yes"),100-OFFSET('Water Data'!$G$4,0,10*ROW('Water Data'!G90)),NA())</f>
        <v>#N/A</v>
      </c>
      <c r="N96" s="94" t="e">
        <f ca="true">+IF(AND(ISNUMBER(OFFSET('Water Data'!$G$6,0,10*ROW('Water Data'!G90))),'Data Summary'!CC96="Yes"),OFFSET('Water Data'!$G$6,0,10*ROW('Water Data'!G90)),NA())</f>
        <v>#N/A</v>
      </c>
      <c r="O96" s="94" t="e">
        <f ca="true">+IF(AND(ISNUMBER(OFFSET('Water Data'!$G$9,0,10*ROW('Water Data'!G90))),'Data Summary'!CD96="Yes"),OFFSET('Water Data'!$G$9,0,10*ROW('Water Data'!G90)),NA())</f>
        <v>#N/A</v>
      </c>
      <c r="P96" s="94" t="e">
        <f ca="true">+IF(AND(ISNUMBER(OFFSET('Water Data'!$H$4,0,10*ROW('Water Data'!H90))),'Data Summary'!CE96="Yes"),100-OFFSET('Water Data'!$H$4,0,10*ROW('Water Data'!H90)),NA())</f>
        <v>#N/A</v>
      </c>
      <c r="Q96" s="94" t="e">
        <f ca="true">+IF(AND(ISNUMBER(OFFSET('Water Data'!$H$6,0,10*ROW('Water Data'!H90))),'Data Summary'!CF96="Yes"),OFFSET('Water Data'!$H$6,0,10*ROW('Water Data'!H90)),NA())</f>
        <v>#N/A</v>
      </c>
      <c r="R96" s="94" t="e">
        <f ca="true">+IF(AND(ISNUMBER(OFFSET('Water Data'!$H$9,0,10*ROW('Water Data'!H90))),'Data Summary'!CG96="Yes"),OFFSET('Water Data'!$H$9,0,10*ROW('Water Data'!H90)),NA())</f>
        <v>#N/A</v>
      </c>
      <c r="S96" s="94" t="e">
        <f ca="true">+IF(AND(ISNUMBER(OFFSET('Water Data'!$I$4,0,10*ROW('Water Data'!I90))),'Data Summary'!CH96="Yes"),100-OFFSET('Water Data'!$I$4,0,10*ROW('Water Data'!I90)),NA())</f>
        <v>#N/A</v>
      </c>
      <c r="T96" s="94" t="e">
        <f ca="true">+IF(AND(ISNUMBER(OFFSET('Water Data'!$I$6,0,10*ROW('Water Data'!I90))),'Data Summary'!CI96="Yes"),OFFSET('Water Data'!$I$6,0,10*ROW('Water Data'!I90)),NA())</f>
        <v>#N/A</v>
      </c>
      <c r="U96" s="94" t="e">
        <f ca="true">+IF(AND(ISNUMBER(OFFSET('Water Data'!$I$9,0,10*ROW('Water Data'!I90))),'Data Summary'!CJ96="Yes"),OFFSET('Water Data'!$I$9,0,10*ROW('Water Data'!I90)),NA())</f>
        <v>#N/A</v>
      </c>
      <c r="V96" s="95" t="e">
        <f ca="true">+IF(AND(ISNUMBER(OFFSET('Sanitation Data'!$D$4,0,10*ROW('Sanitation Data'!D90))),'Data Summary'!CK96="Yes"),100-OFFSET('Sanitation Data'!$D$4,0,10*ROW('Sanitation Data'!D90)),NA())</f>
        <v>#N/A</v>
      </c>
      <c r="W96" s="95" t="e">
        <f ca="true">+IF(AND(ISNUMBER(OFFSET('Sanitation Data'!$D$6,0,10*ROW('Sanitation Data'!D90))),'Data Summary'!CL96="Yes"),OFFSET('Sanitation Data'!$D$6,0,10*ROW('Sanitation Data'!D90)),NA())</f>
        <v>#N/A</v>
      </c>
      <c r="X96" s="95" t="e">
        <f ca="true">+IF(AND(ISNUMBER(OFFSET('Sanitation Data'!$D$10,0,10*ROW('Sanitation Data'!D90))),'Data Summary'!CM96="Yes"),OFFSET('Sanitation Data'!$D$10,0,10*ROW('Sanitation Data'!D90)),NA())</f>
        <v>#N/A</v>
      </c>
      <c r="Y96" s="95" t="e">
        <f ca="true">+IF(AND(ISNUMBER(OFFSET('Sanitation Data'!$D$11,0,10*ROW('Sanitation Data'!D90))),'Data Summary'!CN96="Yes"),OFFSET('Sanitation Data'!$D$11,0,10*ROW('Sanitation Data'!D90)),NA())</f>
        <v>#N/A</v>
      </c>
      <c r="Z96" s="95" t="e">
        <f ca="true">+IF(AND(ISNUMBER(OFFSET('Sanitation Data'!$D$12,0,10*ROW('Sanitation Data'!D90))),'Data Summary'!CO96="Yes"),OFFSET('Sanitation Data'!$D$12,0,10*ROW('Sanitation Data'!D90)),NA())</f>
        <v>#N/A</v>
      </c>
      <c r="AA96" s="95" t="e">
        <f ca="true">+IF(AND(ISNUMBER(OFFSET('Sanitation Data'!$E$4,0,10*ROW('Sanitation Data'!E90))),'Data Summary'!CP96="Yes"),100-OFFSET('Sanitation Data'!$E$4,0,10*ROW('Sanitation Data'!E90)),NA())</f>
        <v>#N/A</v>
      </c>
      <c r="AB96" s="95" t="e">
        <f ca="true">+IF(AND(ISNUMBER(OFFSET('Sanitation Data'!$E$6,0,10*ROW('Sanitation Data'!E90))),'Data Summary'!CQ96="Yes"),OFFSET('Sanitation Data'!$E$6,0,10*ROW('Sanitation Data'!E90)),NA())</f>
        <v>#N/A</v>
      </c>
      <c r="AC96" s="95" t="e">
        <f ca="true">+IF(AND(ISNUMBER(OFFSET('Sanitation Data'!$E$10,0,10*ROW('Sanitation Data'!E90))),'Data Summary'!CR96="Yes"),OFFSET('Sanitation Data'!$E$10,0,10*ROW('Sanitation Data'!E90)),NA())</f>
        <v>#N/A</v>
      </c>
      <c r="AD96" s="95" t="e">
        <f ca="true">+IF(AND(ISNUMBER(OFFSET('Sanitation Data'!$E$11,0,10*ROW('Sanitation Data'!E90))),'Data Summary'!CS96="Yes"),OFFSET('Sanitation Data'!$E$11,0,10*ROW('Sanitation Data'!E90)),NA())</f>
        <v>#N/A</v>
      </c>
      <c r="AE96" s="95" t="e">
        <f ca="true">+IF(AND(ISNUMBER(OFFSET('Sanitation Data'!$E$12,0,10*ROW('Sanitation Data'!E90))),'Data Summary'!CT96="Yes"),OFFSET('Sanitation Data'!$E$12,0,10*ROW('Sanitation Data'!E90)),NA())</f>
        <v>#N/A</v>
      </c>
      <c r="AF96" s="95" t="e">
        <f ca="true">+IF(AND(ISNUMBER(OFFSET('Sanitation Data'!$F$4,0,10*ROW('Sanitation Data'!F90))),'Data Summary'!CU96="Yes"),100-OFFSET('Sanitation Data'!$F$4,0,10*ROW('Sanitation Data'!F90)),NA())</f>
        <v>#N/A</v>
      </c>
      <c r="AG96" s="95" t="e">
        <f ca="true">+IF(AND(ISNUMBER(OFFSET('Sanitation Data'!$F$6,0,10*ROW('Sanitation Data'!F90))),'Data Summary'!CV96="Yes"),OFFSET('Sanitation Data'!$F$6,0,10*ROW('Sanitation Data'!F90)),NA())</f>
        <v>#N/A</v>
      </c>
      <c r="AH96" s="95" t="e">
        <f ca="true">+IF(AND(ISNUMBER(OFFSET('Sanitation Data'!$F$10,0,10*ROW('Sanitation Data'!F90))),'Data Summary'!CW96="Yes"),OFFSET('Sanitation Data'!$F$10,0,10*ROW('Sanitation Data'!F90)),NA())</f>
        <v>#N/A</v>
      </c>
      <c r="AI96" s="95" t="e">
        <f ca="true">+IF(AND(ISNUMBER(OFFSET('Sanitation Data'!$F$11,0,10*ROW('Sanitation Data'!F90))),'Data Summary'!CX96="Yes"),OFFSET('Sanitation Data'!$F$11,0,10*ROW('Sanitation Data'!F90)),NA())</f>
        <v>#N/A</v>
      </c>
      <c r="AJ96" s="95" t="e">
        <f ca="true">+IF(AND(ISNUMBER(OFFSET('Sanitation Data'!$F$12,0,10*ROW('Sanitation Data'!F90))),'Data Summary'!CY96="Yes"),OFFSET('Sanitation Data'!$F$12,0,10*ROW('Sanitation Data'!F90)),NA())</f>
        <v>#N/A</v>
      </c>
      <c r="AK96" s="95" t="e">
        <f ca="true">+IF(AND(ISNUMBER(OFFSET('Sanitation Data'!$G$4,0,10*ROW('Sanitation Data'!G90))),'Data Summary'!CZ96="Yes"),100-OFFSET('Sanitation Data'!$G$4,0,10*ROW('Sanitation Data'!G90)),NA())</f>
        <v>#N/A</v>
      </c>
      <c r="AL96" s="95" t="e">
        <f ca="true">+IF(AND(ISNUMBER(OFFSET('Sanitation Data'!$G$6,0,10*ROW('Sanitation Data'!G90))),'Data Summary'!DA96="Yes"),OFFSET('Sanitation Data'!$G$6,0,10*ROW('Sanitation Data'!G90)),NA())</f>
        <v>#N/A</v>
      </c>
      <c r="AM96" s="95" t="e">
        <f ca="true">+IF(AND(ISNUMBER(OFFSET('Sanitation Data'!$G$10,0,10*ROW('Sanitation Data'!G90))),'Data Summary'!DB96="Yes"),OFFSET('Sanitation Data'!$G$10,0,10*ROW('Sanitation Data'!G90)),NA())</f>
        <v>#N/A</v>
      </c>
      <c r="AN96" s="95" t="e">
        <f ca="true">+IF(AND(ISNUMBER(OFFSET('Sanitation Data'!$G$11,0,10*ROW('Sanitation Data'!G90))),'Data Summary'!DC96="Yes"),OFFSET('Sanitation Data'!$G$11,0,10*ROW('Sanitation Data'!G90)),NA())</f>
        <v>#N/A</v>
      </c>
      <c r="AO96" s="95" t="e">
        <f ca="true">+IF(AND(ISNUMBER(OFFSET('Sanitation Data'!$G$12,0,10*ROW('Sanitation Data'!G90))),'Data Summary'!DD96="Yes"),OFFSET('Sanitation Data'!$G$12,0,10*ROW('Sanitation Data'!G90)),NA())</f>
        <v>#N/A</v>
      </c>
      <c r="AP96" s="95" t="e">
        <f ca="true">+IF(AND(ISNUMBER(OFFSET('Sanitation Data'!$H$4,0,10*ROW('Sanitation Data'!H90))),'Data Summary'!DE96="Yes"),100-OFFSET('Sanitation Data'!$H$4,0,10*ROW('Sanitation Data'!H90)),NA())</f>
        <v>#N/A</v>
      </c>
      <c r="AQ96" s="95" t="e">
        <f ca="true">+IF(AND(ISNUMBER(OFFSET('Sanitation Data'!$H$6,0,10*ROW('Sanitation Data'!H90))),'Data Summary'!DF96="Yes"),OFFSET('Sanitation Data'!$H$6,0,10*ROW('Sanitation Data'!H90)),NA())</f>
        <v>#N/A</v>
      </c>
      <c r="AR96" s="95" t="e">
        <f ca="true">+IF(AND(ISNUMBER(OFFSET('Sanitation Data'!$H$10,0,10*ROW('Sanitation Data'!H90))),'Data Summary'!DG96="Yes"),OFFSET('Sanitation Data'!$H$10,0,10*ROW('Sanitation Data'!H90)),NA())</f>
        <v>#N/A</v>
      </c>
      <c r="AS96" s="95" t="e">
        <f ca="true">+IF(AND(ISNUMBER(OFFSET('Sanitation Data'!$H$11,0,10*ROW('Sanitation Data'!H90))),'Data Summary'!DH96="Yes"),OFFSET('Sanitation Data'!$H$11,0,10*ROW('Sanitation Data'!H90)),NA())</f>
        <v>#N/A</v>
      </c>
      <c r="AT96" s="95" t="e">
        <f ca="true">+IF(AND(ISNUMBER(OFFSET('Sanitation Data'!$H$12,0,10*ROW('Sanitation Data'!H90))),'Data Summary'!DI96="Yes"),OFFSET('Sanitation Data'!$H$12,0,10*ROW('Sanitation Data'!H90)),NA())</f>
        <v>#N/A</v>
      </c>
      <c r="AU96" s="95" t="e">
        <f ca="true">+IF(AND(ISNUMBER(OFFSET('Sanitation Data'!$I$4,0,10*ROW('Sanitation Data'!I90))),'Data Summary'!DJ96="Yes"),100-OFFSET('Sanitation Data'!$I$4,0,10*ROW('Sanitation Data'!I90)),NA())</f>
        <v>#N/A</v>
      </c>
      <c r="AV96" s="95" t="e">
        <f ca="true">+IF(AND(ISNUMBER(OFFSET('Sanitation Data'!$I$6,0,10*ROW('Sanitation Data'!I90))),'Data Summary'!DK96="Yes"),OFFSET('Sanitation Data'!$I$6,0,10*ROW('Sanitation Data'!I90)),NA())</f>
        <v>#N/A</v>
      </c>
      <c r="AW96" s="95" t="e">
        <f ca="true">+IF(AND(ISNUMBER(OFFSET('Sanitation Data'!$I$10,0,10*ROW('Sanitation Data'!I90))),'Data Summary'!DL96="Yes"),OFFSET('Sanitation Data'!$I$10,0,10*ROW('Sanitation Data'!I90)),NA())</f>
        <v>#N/A</v>
      </c>
      <c r="AX96" s="95" t="e">
        <f ca="true">+IF(AND(ISNUMBER(OFFSET('Sanitation Data'!$I$11,0,10*ROW('Sanitation Data'!I90))),'Data Summary'!DM96="Yes"),OFFSET('Sanitation Data'!$I$11,0,10*ROW('Sanitation Data'!I90)),NA())</f>
        <v>#N/A</v>
      </c>
      <c r="AY96" s="95" t="e">
        <f ca="true">+IF(AND(ISNUMBER(OFFSET('Sanitation Data'!$I$12,0,10*ROW('Sanitation Data'!I90))),'Data Summary'!DN96="Yes"),OFFSET('Sanitation Data'!$I$12,0,10*ROW('Sanitation Data'!I90)),NA())</f>
        <v>#N/A</v>
      </c>
      <c r="AZ96" s="96" t="e">
        <f ca="true">+IF(AND(ISNUMBER(OFFSET('Hygiene Data'!$D$5,0,10*ROW('Hygiene Data'!D90))),'Data Summary'!DO96="Yes"),OFFSET('Hygiene Data'!$D$5,0,10*ROW('Hygiene Data'!D90)),NA())</f>
        <v>#N/A</v>
      </c>
      <c r="BA96" s="96" t="e">
        <f ca="true">+IF(AND(ISNUMBER(OFFSET('Hygiene Data'!$D$7,0,10*ROW('Hygiene Data'!D90))),'Data Summary'!DP96="Yes"),OFFSET('Hygiene Data'!$D$7,0,10*ROW('Hygiene Data'!D90)),NA())</f>
        <v>#N/A</v>
      </c>
      <c r="BB96" s="96" t="e">
        <f ca="true">+IF(AND(ISNUMBER(OFFSET('Hygiene Data'!$D$9,0,10*ROW('Hygiene Data'!D90))),'Data Summary'!DQ96="Yes"),OFFSET('Hygiene Data'!$D$9,0,10*ROW('Hygiene Data'!D90)),NA())</f>
        <v>#N/A</v>
      </c>
      <c r="BC96" s="96" t="e">
        <f ca="true">+IF(AND(ISNUMBER(OFFSET('Hygiene Data'!$E$5,0,10*ROW('Hygiene Data'!E90))),'Data Summary'!DR96="Yes"),OFFSET('Hygiene Data'!$E$5,0,10*ROW('Hygiene Data'!E90)),NA())</f>
        <v>#N/A</v>
      </c>
      <c r="BD96" s="96" t="e">
        <f ca="true">+IF(AND(ISNUMBER(OFFSET('Hygiene Data'!$E$7,0,10*ROW('Hygiene Data'!E90))),'Data Summary'!DS96="Yes"),OFFSET('Hygiene Data'!$E$7,0,10*ROW('Hygiene Data'!E90)),NA())</f>
        <v>#N/A</v>
      </c>
      <c r="BE96" s="96" t="e">
        <f ca="true">+IF(AND(ISNUMBER(OFFSET('Hygiene Data'!$E$9,0,10*ROW('Hygiene Data'!E90))),'Data Summary'!DT96="Yes"),OFFSET('Hygiene Data'!$E$9,0,10*ROW('Hygiene Data'!E90)),NA())</f>
        <v>#N/A</v>
      </c>
      <c r="BF96" s="96" t="e">
        <f ca="true">+IF(AND(ISNUMBER(OFFSET('Hygiene Data'!$F$5,0,10*ROW('Hygiene Data'!F90))),'Data Summary'!DU96="Yes"),OFFSET('Hygiene Data'!$F$5,0,10*ROW('Hygiene Data'!F90)),NA())</f>
        <v>#N/A</v>
      </c>
      <c r="BG96" s="96" t="e">
        <f ca="true">+IF(AND(ISNUMBER(OFFSET('Hygiene Data'!$F$7,0,10*ROW('Hygiene Data'!F90))),'Data Summary'!DV96="Yes"),OFFSET('Hygiene Data'!$F$7,0,10*ROW('Hygiene Data'!F90)),NA())</f>
        <v>#N/A</v>
      </c>
      <c r="BH96" s="96" t="e">
        <f ca="true">+IF(AND(ISNUMBER(OFFSET('Hygiene Data'!$F$9,0,10*ROW('Hygiene Data'!F90))),'Data Summary'!DW96="Yes"),OFFSET('Hygiene Data'!$F$9,0,10*ROW('Hygiene Data'!F90)),NA())</f>
        <v>#N/A</v>
      </c>
      <c r="BI96" s="96" t="e">
        <f ca="true">+IF(AND(ISNUMBER(OFFSET('Hygiene Data'!$G$5,0,10*ROW('Hygiene Data'!G90))),'Data Summary'!DX96="Yes"),OFFSET('Hygiene Data'!$G$5,0,10*ROW('Hygiene Data'!G90)),NA())</f>
        <v>#N/A</v>
      </c>
      <c r="BJ96" s="96" t="e">
        <f ca="true">+IF(AND(ISNUMBER(OFFSET('Hygiene Data'!$G$7,0,10*ROW('Hygiene Data'!G90))),'Data Summary'!DY96="Yes"),OFFSET('Hygiene Data'!$G$7,0,10*ROW('Hygiene Data'!G90)),NA())</f>
        <v>#N/A</v>
      </c>
      <c r="BK96" s="96" t="e">
        <f ca="true">+IF(AND(ISNUMBER(OFFSET('Hygiene Data'!$G$9,0,10*ROW('Hygiene Data'!G90))),'Data Summary'!DZ96="Yes"),OFFSET('Hygiene Data'!$G$9,0,10*ROW('Hygiene Data'!G90)),NA())</f>
        <v>#N/A</v>
      </c>
      <c r="BL96" s="96" t="e">
        <f ca="true">+IF(AND(ISNUMBER(OFFSET('Hygiene Data'!$H$5,0,10*ROW('Hygiene Data'!H90))),'Data Summary'!EA96="Yes"),OFFSET('Hygiene Data'!$H$5,0,10*ROW('Hygiene Data'!H90)),NA())</f>
        <v>#N/A</v>
      </c>
      <c r="BM96" s="96" t="e">
        <f ca="true">+IF(AND(ISNUMBER(OFFSET('Hygiene Data'!$H$7,0,10*ROW('Hygiene Data'!H90))),'Data Summary'!EB96="Yes"),OFFSET('Hygiene Data'!$H$7,0,10*ROW('Hygiene Data'!H90)),NA())</f>
        <v>#N/A</v>
      </c>
      <c r="BN96" s="96" t="e">
        <f ca="true">+IF(AND(ISNUMBER(OFFSET('Hygiene Data'!$H$9,0,10*ROW('Hygiene Data'!H90))),'Data Summary'!EC96="Yes"),OFFSET('Hygiene Data'!$H$9,0,10*ROW('Hygiene Data'!H90)),NA())</f>
        <v>#N/A</v>
      </c>
      <c r="BO96" s="96" t="e">
        <f ca="true">+IF(AND(ISNUMBER(OFFSET('Hygiene Data'!$I$5,0,10*ROW('Hygiene Data'!I90))),'Data Summary'!ED96="Yes"),OFFSET('Hygiene Data'!$I$5,0,10*ROW('Hygiene Data'!I90)),NA())</f>
        <v>#N/A</v>
      </c>
      <c r="BP96" s="96" t="e">
        <f ca="true">+IF(AND(ISNUMBER(OFFSET('Hygiene Data'!$I$7,0,10*ROW('Hygiene Data'!I90))),'Data Summary'!EE96="Yes"),OFFSET('Hygiene Data'!$I$7,0,10*ROW('Hygiene Data'!I90)),NA())</f>
        <v>#N/A</v>
      </c>
      <c r="BQ96" s="96" t="e">
        <f ca="true">+IF(AND(ISNUMBER(OFFSET('Hygiene Data'!$I$9,0,10*ROW('Hygiene Data'!I90))),'Data Summary'!EF96="Yes"),OFFSET('Hygiene Data'!$I$9,0,10*ROW('Hygiene Data'!I90)),NA())</f>
        <v>#N/A</v>
      </c>
    </row>
    <row xmlns:x14ac="http://schemas.microsoft.com/office/spreadsheetml/2009/9/ac" r="97" x14ac:dyDescent="0.2">
      <c r="A97" s="330" t="e">
        <f ca="true">+RIGHT('Data Summary'!A97,LEN('Data Summary'!A97)-9)</f>
        <v>#VALUE!</v>
      </c>
      <c r="B97" s="37" t="str">
        <f ca="true">+IF(ISTEXT('Data Summary'!B97),'Data Summary'!B97,"")</f>
        <v/>
      </c>
      <c r="C97" s="329" t="e">
        <f ca="true">+VALUE('Data Summary'!C97)</f>
        <v>#VALUE!</v>
      </c>
      <c r="D97" s="94" t="e">
        <f ca="true">+IF(AND(ISNUMBER(OFFSET('Water Data'!$D$4,0,10*ROW('Water Data'!D91))),'Data Summary'!BS97="Yes"),100-OFFSET('Water Data'!$D$4,0,10*ROW('Water Data'!D91)),NA())</f>
        <v>#N/A</v>
      </c>
      <c r="E97" s="94" t="e">
        <f ca="true">+IF(AND(ISNUMBER(OFFSET('Water Data'!$D$6,0,10*ROW('Water Data'!D91))),'Data Summary'!BT97="Yes"),OFFSET('Water Data'!$D$6,0,10*ROW('Water Data'!D91)),NA())</f>
        <v>#N/A</v>
      </c>
      <c r="F97" s="94" t="e">
        <f ca="true">+IF(AND(ISNUMBER(OFFSET('Water Data'!$D$9,0,10*ROW('Water Data'!D91))),'Data Summary'!BU97="Yes"),OFFSET('Water Data'!$D$9,0,10*ROW('Water Data'!D91)),NA())</f>
        <v>#N/A</v>
      </c>
      <c r="G97" s="94" t="e">
        <f ca="true">+IF(AND(ISNUMBER(OFFSET('Water Data'!$E$4,0,10*ROW('Water Data'!E91))),'Data Summary'!BV97="Yes"),100-OFFSET('Water Data'!$E$4,0,10*ROW('Water Data'!E91)),NA())</f>
        <v>#N/A</v>
      </c>
      <c r="H97" s="94" t="e">
        <f ca="true">+IF(AND(ISNUMBER(OFFSET('Water Data'!$E$6,0,10*ROW('Water Data'!E91))),'Data Summary'!BW97="Yes"),OFFSET('Water Data'!$E$6,0,10*ROW('Water Data'!E91)),NA())</f>
        <v>#N/A</v>
      </c>
      <c r="I97" s="94" t="e">
        <f ca="true">+IF(AND(ISNUMBER(OFFSET('Water Data'!$E$9,0,10*ROW('Water Data'!E91))),'Data Summary'!BX97="Yes"),OFFSET('Water Data'!$E$9,0,10*ROW('Water Data'!E91)),NA())</f>
        <v>#N/A</v>
      </c>
      <c r="J97" s="94" t="e">
        <f ca="true">+IF(AND(ISNUMBER(OFFSET('Water Data'!$F$4,0,10*ROW('Water Data'!F91))),'Data Summary'!BY97="Yes"),100-OFFSET('Water Data'!$F$4,0,10*ROW('Water Data'!F91)),NA())</f>
        <v>#N/A</v>
      </c>
      <c r="K97" s="94" t="e">
        <f ca="true">+IF(AND(ISNUMBER(OFFSET('Water Data'!$F$6,0,10*ROW('Water Data'!F91))),'Data Summary'!BZ97="Yes"),OFFSET('Water Data'!$F$6,0,10*ROW('Water Data'!F91)),NA())</f>
        <v>#N/A</v>
      </c>
      <c r="L97" s="94" t="e">
        <f ca="true">+IF(AND(ISNUMBER(OFFSET('Water Data'!$F$9,0,10*ROW('Water Data'!F91))),'Data Summary'!CA97="Yes"),OFFSET('Water Data'!$F$9,0,10*ROW('Water Data'!F91)),NA())</f>
        <v>#N/A</v>
      </c>
      <c r="M97" s="94" t="e">
        <f ca="true">+IF(AND(ISNUMBER(OFFSET('Water Data'!$G$4,0,10*ROW('Water Data'!G91))),'Data Summary'!CB97="Yes"),100-OFFSET('Water Data'!$G$4,0,10*ROW('Water Data'!G91)),NA())</f>
        <v>#N/A</v>
      </c>
      <c r="N97" s="94" t="e">
        <f ca="true">+IF(AND(ISNUMBER(OFFSET('Water Data'!$G$6,0,10*ROW('Water Data'!G91))),'Data Summary'!CC97="Yes"),OFFSET('Water Data'!$G$6,0,10*ROW('Water Data'!G91)),NA())</f>
        <v>#N/A</v>
      </c>
      <c r="O97" s="94" t="e">
        <f ca="true">+IF(AND(ISNUMBER(OFFSET('Water Data'!$G$9,0,10*ROW('Water Data'!G91))),'Data Summary'!CD97="Yes"),OFFSET('Water Data'!$G$9,0,10*ROW('Water Data'!G91)),NA())</f>
        <v>#N/A</v>
      </c>
      <c r="P97" s="94" t="e">
        <f ca="true">+IF(AND(ISNUMBER(OFFSET('Water Data'!$H$4,0,10*ROW('Water Data'!H91))),'Data Summary'!CE97="Yes"),100-OFFSET('Water Data'!$H$4,0,10*ROW('Water Data'!H91)),NA())</f>
        <v>#N/A</v>
      </c>
      <c r="Q97" s="94" t="e">
        <f ca="true">+IF(AND(ISNUMBER(OFFSET('Water Data'!$H$6,0,10*ROW('Water Data'!H91))),'Data Summary'!CF97="Yes"),OFFSET('Water Data'!$H$6,0,10*ROW('Water Data'!H91)),NA())</f>
        <v>#N/A</v>
      </c>
      <c r="R97" s="94" t="e">
        <f ca="true">+IF(AND(ISNUMBER(OFFSET('Water Data'!$H$9,0,10*ROW('Water Data'!H91))),'Data Summary'!CG97="Yes"),OFFSET('Water Data'!$H$9,0,10*ROW('Water Data'!H91)),NA())</f>
        <v>#N/A</v>
      </c>
      <c r="S97" s="94" t="e">
        <f ca="true">+IF(AND(ISNUMBER(OFFSET('Water Data'!$I$4,0,10*ROW('Water Data'!I91))),'Data Summary'!CH97="Yes"),100-OFFSET('Water Data'!$I$4,0,10*ROW('Water Data'!I91)),NA())</f>
        <v>#N/A</v>
      </c>
      <c r="T97" s="94" t="e">
        <f ca="true">+IF(AND(ISNUMBER(OFFSET('Water Data'!$I$6,0,10*ROW('Water Data'!I91))),'Data Summary'!CI97="Yes"),OFFSET('Water Data'!$I$6,0,10*ROW('Water Data'!I91)),NA())</f>
        <v>#N/A</v>
      </c>
      <c r="U97" s="94" t="e">
        <f ca="true">+IF(AND(ISNUMBER(OFFSET('Water Data'!$I$9,0,10*ROW('Water Data'!I91))),'Data Summary'!CJ97="Yes"),OFFSET('Water Data'!$I$9,0,10*ROW('Water Data'!I91)),NA())</f>
        <v>#N/A</v>
      </c>
      <c r="V97" s="95" t="e">
        <f ca="true">+IF(AND(ISNUMBER(OFFSET('Sanitation Data'!$D$4,0,10*ROW('Sanitation Data'!D91))),'Data Summary'!CK97="Yes"),100-OFFSET('Sanitation Data'!$D$4,0,10*ROW('Sanitation Data'!D91)),NA())</f>
        <v>#N/A</v>
      </c>
      <c r="W97" s="95" t="e">
        <f ca="true">+IF(AND(ISNUMBER(OFFSET('Sanitation Data'!$D$6,0,10*ROW('Sanitation Data'!D91))),'Data Summary'!CL97="Yes"),OFFSET('Sanitation Data'!$D$6,0,10*ROW('Sanitation Data'!D91)),NA())</f>
        <v>#N/A</v>
      </c>
      <c r="X97" s="95" t="e">
        <f ca="true">+IF(AND(ISNUMBER(OFFSET('Sanitation Data'!$D$10,0,10*ROW('Sanitation Data'!D91))),'Data Summary'!CM97="Yes"),OFFSET('Sanitation Data'!$D$10,0,10*ROW('Sanitation Data'!D91)),NA())</f>
        <v>#N/A</v>
      </c>
      <c r="Y97" s="95" t="e">
        <f ca="true">+IF(AND(ISNUMBER(OFFSET('Sanitation Data'!$D$11,0,10*ROW('Sanitation Data'!D91))),'Data Summary'!CN97="Yes"),OFFSET('Sanitation Data'!$D$11,0,10*ROW('Sanitation Data'!D91)),NA())</f>
        <v>#N/A</v>
      </c>
      <c r="Z97" s="95" t="e">
        <f ca="true">+IF(AND(ISNUMBER(OFFSET('Sanitation Data'!$D$12,0,10*ROW('Sanitation Data'!D91))),'Data Summary'!CO97="Yes"),OFFSET('Sanitation Data'!$D$12,0,10*ROW('Sanitation Data'!D91)),NA())</f>
        <v>#N/A</v>
      </c>
      <c r="AA97" s="95" t="e">
        <f ca="true">+IF(AND(ISNUMBER(OFFSET('Sanitation Data'!$E$4,0,10*ROW('Sanitation Data'!E91))),'Data Summary'!CP97="Yes"),100-OFFSET('Sanitation Data'!$E$4,0,10*ROW('Sanitation Data'!E91)),NA())</f>
        <v>#N/A</v>
      </c>
      <c r="AB97" s="95" t="e">
        <f ca="true">+IF(AND(ISNUMBER(OFFSET('Sanitation Data'!$E$6,0,10*ROW('Sanitation Data'!E91))),'Data Summary'!CQ97="Yes"),OFFSET('Sanitation Data'!$E$6,0,10*ROW('Sanitation Data'!E91)),NA())</f>
        <v>#N/A</v>
      </c>
      <c r="AC97" s="95" t="e">
        <f ca="true">+IF(AND(ISNUMBER(OFFSET('Sanitation Data'!$E$10,0,10*ROW('Sanitation Data'!E91))),'Data Summary'!CR97="Yes"),OFFSET('Sanitation Data'!$E$10,0,10*ROW('Sanitation Data'!E91)),NA())</f>
        <v>#N/A</v>
      </c>
      <c r="AD97" s="95" t="e">
        <f ca="true">+IF(AND(ISNUMBER(OFFSET('Sanitation Data'!$E$11,0,10*ROW('Sanitation Data'!E91))),'Data Summary'!CS97="Yes"),OFFSET('Sanitation Data'!$E$11,0,10*ROW('Sanitation Data'!E91)),NA())</f>
        <v>#N/A</v>
      </c>
      <c r="AE97" s="95" t="e">
        <f ca="true">+IF(AND(ISNUMBER(OFFSET('Sanitation Data'!$E$12,0,10*ROW('Sanitation Data'!E91))),'Data Summary'!CT97="Yes"),OFFSET('Sanitation Data'!$E$12,0,10*ROW('Sanitation Data'!E91)),NA())</f>
        <v>#N/A</v>
      </c>
      <c r="AF97" s="95" t="e">
        <f ca="true">+IF(AND(ISNUMBER(OFFSET('Sanitation Data'!$F$4,0,10*ROW('Sanitation Data'!F91))),'Data Summary'!CU97="Yes"),100-OFFSET('Sanitation Data'!$F$4,0,10*ROW('Sanitation Data'!F91)),NA())</f>
        <v>#N/A</v>
      </c>
      <c r="AG97" s="95" t="e">
        <f ca="true">+IF(AND(ISNUMBER(OFFSET('Sanitation Data'!$F$6,0,10*ROW('Sanitation Data'!F91))),'Data Summary'!CV97="Yes"),OFFSET('Sanitation Data'!$F$6,0,10*ROW('Sanitation Data'!F91)),NA())</f>
        <v>#N/A</v>
      </c>
      <c r="AH97" s="95" t="e">
        <f ca="true">+IF(AND(ISNUMBER(OFFSET('Sanitation Data'!$F$10,0,10*ROW('Sanitation Data'!F91))),'Data Summary'!CW97="Yes"),OFFSET('Sanitation Data'!$F$10,0,10*ROW('Sanitation Data'!F91)),NA())</f>
        <v>#N/A</v>
      </c>
      <c r="AI97" s="95" t="e">
        <f ca="true">+IF(AND(ISNUMBER(OFFSET('Sanitation Data'!$F$11,0,10*ROW('Sanitation Data'!F91))),'Data Summary'!CX97="Yes"),OFFSET('Sanitation Data'!$F$11,0,10*ROW('Sanitation Data'!F91)),NA())</f>
        <v>#N/A</v>
      </c>
      <c r="AJ97" s="95" t="e">
        <f ca="true">+IF(AND(ISNUMBER(OFFSET('Sanitation Data'!$F$12,0,10*ROW('Sanitation Data'!F91))),'Data Summary'!CY97="Yes"),OFFSET('Sanitation Data'!$F$12,0,10*ROW('Sanitation Data'!F91)),NA())</f>
        <v>#N/A</v>
      </c>
      <c r="AK97" s="95" t="e">
        <f ca="true">+IF(AND(ISNUMBER(OFFSET('Sanitation Data'!$G$4,0,10*ROW('Sanitation Data'!G91))),'Data Summary'!CZ97="Yes"),100-OFFSET('Sanitation Data'!$G$4,0,10*ROW('Sanitation Data'!G91)),NA())</f>
        <v>#N/A</v>
      </c>
      <c r="AL97" s="95" t="e">
        <f ca="true">+IF(AND(ISNUMBER(OFFSET('Sanitation Data'!$G$6,0,10*ROW('Sanitation Data'!G91))),'Data Summary'!DA97="Yes"),OFFSET('Sanitation Data'!$G$6,0,10*ROW('Sanitation Data'!G91)),NA())</f>
        <v>#N/A</v>
      </c>
      <c r="AM97" s="95" t="e">
        <f ca="true">+IF(AND(ISNUMBER(OFFSET('Sanitation Data'!$G$10,0,10*ROW('Sanitation Data'!G91))),'Data Summary'!DB97="Yes"),OFFSET('Sanitation Data'!$G$10,0,10*ROW('Sanitation Data'!G91)),NA())</f>
        <v>#N/A</v>
      </c>
      <c r="AN97" s="95" t="e">
        <f ca="true">+IF(AND(ISNUMBER(OFFSET('Sanitation Data'!$G$11,0,10*ROW('Sanitation Data'!G91))),'Data Summary'!DC97="Yes"),OFFSET('Sanitation Data'!$G$11,0,10*ROW('Sanitation Data'!G91)),NA())</f>
        <v>#N/A</v>
      </c>
      <c r="AO97" s="95" t="e">
        <f ca="true">+IF(AND(ISNUMBER(OFFSET('Sanitation Data'!$G$12,0,10*ROW('Sanitation Data'!G91))),'Data Summary'!DD97="Yes"),OFFSET('Sanitation Data'!$G$12,0,10*ROW('Sanitation Data'!G91)),NA())</f>
        <v>#N/A</v>
      </c>
      <c r="AP97" s="95" t="e">
        <f ca="true">+IF(AND(ISNUMBER(OFFSET('Sanitation Data'!$H$4,0,10*ROW('Sanitation Data'!H91))),'Data Summary'!DE97="Yes"),100-OFFSET('Sanitation Data'!$H$4,0,10*ROW('Sanitation Data'!H91)),NA())</f>
        <v>#N/A</v>
      </c>
      <c r="AQ97" s="95" t="e">
        <f ca="true">+IF(AND(ISNUMBER(OFFSET('Sanitation Data'!$H$6,0,10*ROW('Sanitation Data'!H91))),'Data Summary'!DF97="Yes"),OFFSET('Sanitation Data'!$H$6,0,10*ROW('Sanitation Data'!H91)),NA())</f>
        <v>#N/A</v>
      </c>
      <c r="AR97" s="95" t="e">
        <f ca="true">+IF(AND(ISNUMBER(OFFSET('Sanitation Data'!$H$10,0,10*ROW('Sanitation Data'!H91))),'Data Summary'!DG97="Yes"),OFFSET('Sanitation Data'!$H$10,0,10*ROW('Sanitation Data'!H91)),NA())</f>
        <v>#N/A</v>
      </c>
      <c r="AS97" s="95" t="e">
        <f ca="true">+IF(AND(ISNUMBER(OFFSET('Sanitation Data'!$H$11,0,10*ROW('Sanitation Data'!H91))),'Data Summary'!DH97="Yes"),OFFSET('Sanitation Data'!$H$11,0,10*ROW('Sanitation Data'!H91)),NA())</f>
        <v>#N/A</v>
      </c>
      <c r="AT97" s="95" t="e">
        <f ca="true">+IF(AND(ISNUMBER(OFFSET('Sanitation Data'!$H$12,0,10*ROW('Sanitation Data'!H91))),'Data Summary'!DI97="Yes"),OFFSET('Sanitation Data'!$H$12,0,10*ROW('Sanitation Data'!H91)),NA())</f>
        <v>#N/A</v>
      </c>
      <c r="AU97" s="95" t="e">
        <f ca="true">+IF(AND(ISNUMBER(OFFSET('Sanitation Data'!$I$4,0,10*ROW('Sanitation Data'!I91))),'Data Summary'!DJ97="Yes"),100-OFFSET('Sanitation Data'!$I$4,0,10*ROW('Sanitation Data'!I91)),NA())</f>
        <v>#N/A</v>
      </c>
      <c r="AV97" s="95" t="e">
        <f ca="true">+IF(AND(ISNUMBER(OFFSET('Sanitation Data'!$I$6,0,10*ROW('Sanitation Data'!I91))),'Data Summary'!DK97="Yes"),OFFSET('Sanitation Data'!$I$6,0,10*ROW('Sanitation Data'!I91)),NA())</f>
        <v>#N/A</v>
      </c>
      <c r="AW97" s="95" t="e">
        <f ca="true">+IF(AND(ISNUMBER(OFFSET('Sanitation Data'!$I$10,0,10*ROW('Sanitation Data'!I91))),'Data Summary'!DL97="Yes"),OFFSET('Sanitation Data'!$I$10,0,10*ROW('Sanitation Data'!I91)),NA())</f>
        <v>#N/A</v>
      </c>
      <c r="AX97" s="95" t="e">
        <f ca="true">+IF(AND(ISNUMBER(OFFSET('Sanitation Data'!$I$11,0,10*ROW('Sanitation Data'!I91))),'Data Summary'!DM97="Yes"),OFFSET('Sanitation Data'!$I$11,0,10*ROW('Sanitation Data'!I91)),NA())</f>
        <v>#N/A</v>
      </c>
      <c r="AY97" s="95" t="e">
        <f ca="true">+IF(AND(ISNUMBER(OFFSET('Sanitation Data'!$I$12,0,10*ROW('Sanitation Data'!I91))),'Data Summary'!DN97="Yes"),OFFSET('Sanitation Data'!$I$12,0,10*ROW('Sanitation Data'!I91)),NA())</f>
        <v>#N/A</v>
      </c>
      <c r="AZ97" s="96" t="e">
        <f ca="true">+IF(AND(ISNUMBER(OFFSET('Hygiene Data'!$D$5,0,10*ROW('Hygiene Data'!D91))),'Data Summary'!DO97="Yes"),OFFSET('Hygiene Data'!$D$5,0,10*ROW('Hygiene Data'!D91)),NA())</f>
        <v>#N/A</v>
      </c>
      <c r="BA97" s="96" t="e">
        <f ca="true">+IF(AND(ISNUMBER(OFFSET('Hygiene Data'!$D$7,0,10*ROW('Hygiene Data'!D91))),'Data Summary'!DP97="Yes"),OFFSET('Hygiene Data'!$D$7,0,10*ROW('Hygiene Data'!D91)),NA())</f>
        <v>#N/A</v>
      </c>
      <c r="BB97" s="96" t="e">
        <f ca="true">+IF(AND(ISNUMBER(OFFSET('Hygiene Data'!$D$9,0,10*ROW('Hygiene Data'!D91))),'Data Summary'!DQ97="Yes"),OFFSET('Hygiene Data'!$D$9,0,10*ROW('Hygiene Data'!D91)),NA())</f>
        <v>#N/A</v>
      </c>
      <c r="BC97" s="96" t="e">
        <f ca="true">+IF(AND(ISNUMBER(OFFSET('Hygiene Data'!$E$5,0,10*ROW('Hygiene Data'!E91))),'Data Summary'!DR97="Yes"),OFFSET('Hygiene Data'!$E$5,0,10*ROW('Hygiene Data'!E91)),NA())</f>
        <v>#N/A</v>
      </c>
      <c r="BD97" s="96" t="e">
        <f ca="true">+IF(AND(ISNUMBER(OFFSET('Hygiene Data'!$E$7,0,10*ROW('Hygiene Data'!E91))),'Data Summary'!DS97="Yes"),OFFSET('Hygiene Data'!$E$7,0,10*ROW('Hygiene Data'!E91)),NA())</f>
        <v>#N/A</v>
      </c>
      <c r="BE97" s="96" t="e">
        <f ca="true">+IF(AND(ISNUMBER(OFFSET('Hygiene Data'!$E$9,0,10*ROW('Hygiene Data'!E91))),'Data Summary'!DT97="Yes"),OFFSET('Hygiene Data'!$E$9,0,10*ROW('Hygiene Data'!E91)),NA())</f>
        <v>#N/A</v>
      </c>
      <c r="BF97" s="96" t="e">
        <f ca="true">+IF(AND(ISNUMBER(OFFSET('Hygiene Data'!$F$5,0,10*ROW('Hygiene Data'!F91))),'Data Summary'!DU97="Yes"),OFFSET('Hygiene Data'!$F$5,0,10*ROW('Hygiene Data'!F91)),NA())</f>
        <v>#N/A</v>
      </c>
      <c r="BG97" s="96" t="e">
        <f ca="true">+IF(AND(ISNUMBER(OFFSET('Hygiene Data'!$F$7,0,10*ROW('Hygiene Data'!F91))),'Data Summary'!DV97="Yes"),OFFSET('Hygiene Data'!$F$7,0,10*ROW('Hygiene Data'!F91)),NA())</f>
        <v>#N/A</v>
      </c>
      <c r="BH97" s="96" t="e">
        <f ca="true">+IF(AND(ISNUMBER(OFFSET('Hygiene Data'!$F$9,0,10*ROW('Hygiene Data'!F91))),'Data Summary'!DW97="Yes"),OFFSET('Hygiene Data'!$F$9,0,10*ROW('Hygiene Data'!F91)),NA())</f>
        <v>#N/A</v>
      </c>
      <c r="BI97" s="96" t="e">
        <f ca="true">+IF(AND(ISNUMBER(OFFSET('Hygiene Data'!$G$5,0,10*ROW('Hygiene Data'!G91))),'Data Summary'!DX97="Yes"),OFFSET('Hygiene Data'!$G$5,0,10*ROW('Hygiene Data'!G91)),NA())</f>
        <v>#N/A</v>
      </c>
      <c r="BJ97" s="96" t="e">
        <f ca="true">+IF(AND(ISNUMBER(OFFSET('Hygiene Data'!$G$7,0,10*ROW('Hygiene Data'!G91))),'Data Summary'!DY97="Yes"),OFFSET('Hygiene Data'!$G$7,0,10*ROW('Hygiene Data'!G91)),NA())</f>
        <v>#N/A</v>
      </c>
      <c r="BK97" s="96" t="e">
        <f ca="true">+IF(AND(ISNUMBER(OFFSET('Hygiene Data'!$G$9,0,10*ROW('Hygiene Data'!G91))),'Data Summary'!DZ97="Yes"),OFFSET('Hygiene Data'!$G$9,0,10*ROW('Hygiene Data'!G91)),NA())</f>
        <v>#N/A</v>
      </c>
      <c r="BL97" s="96" t="e">
        <f ca="true">+IF(AND(ISNUMBER(OFFSET('Hygiene Data'!$H$5,0,10*ROW('Hygiene Data'!H91))),'Data Summary'!EA97="Yes"),OFFSET('Hygiene Data'!$H$5,0,10*ROW('Hygiene Data'!H91)),NA())</f>
        <v>#N/A</v>
      </c>
      <c r="BM97" s="96" t="e">
        <f ca="true">+IF(AND(ISNUMBER(OFFSET('Hygiene Data'!$H$7,0,10*ROW('Hygiene Data'!H91))),'Data Summary'!EB97="Yes"),OFFSET('Hygiene Data'!$H$7,0,10*ROW('Hygiene Data'!H91)),NA())</f>
        <v>#N/A</v>
      </c>
      <c r="BN97" s="96" t="e">
        <f ca="true">+IF(AND(ISNUMBER(OFFSET('Hygiene Data'!$H$9,0,10*ROW('Hygiene Data'!H91))),'Data Summary'!EC97="Yes"),OFFSET('Hygiene Data'!$H$9,0,10*ROW('Hygiene Data'!H91)),NA())</f>
        <v>#N/A</v>
      </c>
      <c r="BO97" s="96" t="e">
        <f ca="true">+IF(AND(ISNUMBER(OFFSET('Hygiene Data'!$I$5,0,10*ROW('Hygiene Data'!I91))),'Data Summary'!ED97="Yes"),OFFSET('Hygiene Data'!$I$5,0,10*ROW('Hygiene Data'!I91)),NA())</f>
        <v>#N/A</v>
      </c>
      <c r="BP97" s="96" t="e">
        <f ca="true">+IF(AND(ISNUMBER(OFFSET('Hygiene Data'!$I$7,0,10*ROW('Hygiene Data'!I91))),'Data Summary'!EE97="Yes"),OFFSET('Hygiene Data'!$I$7,0,10*ROW('Hygiene Data'!I91)),NA())</f>
        <v>#N/A</v>
      </c>
      <c r="BQ97" s="96" t="e">
        <f ca="true">+IF(AND(ISNUMBER(OFFSET('Hygiene Data'!$I$9,0,10*ROW('Hygiene Data'!I91))),'Data Summary'!EF97="Yes"),OFFSET('Hygiene Data'!$I$9,0,10*ROW('Hygiene Data'!I91)),NA())</f>
        <v>#N/A</v>
      </c>
    </row>
    <row xmlns:x14ac="http://schemas.microsoft.com/office/spreadsheetml/2009/9/ac" r="98" x14ac:dyDescent="0.2">
      <c r="A98" s="330" t="e">
        <f ca="true">+RIGHT('Data Summary'!A98,LEN('Data Summary'!A98)-9)</f>
        <v>#VALUE!</v>
      </c>
      <c r="B98" s="37" t="str">
        <f ca="true">+IF(ISTEXT('Data Summary'!B98),'Data Summary'!B98,"")</f>
        <v/>
      </c>
      <c r="C98" s="329" t="e">
        <f ca="true">+VALUE('Data Summary'!C98)</f>
        <v>#VALUE!</v>
      </c>
      <c r="D98" s="94" t="e">
        <f ca="true">+IF(AND(ISNUMBER(OFFSET('Water Data'!$D$4,0,10*ROW('Water Data'!D92))),'Data Summary'!BS98="Yes"),100-OFFSET('Water Data'!$D$4,0,10*ROW('Water Data'!D92)),NA())</f>
        <v>#N/A</v>
      </c>
      <c r="E98" s="94" t="e">
        <f ca="true">+IF(AND(ISNUMBER(OFFSET('Water Data'!$D$6,0,10*ROW('Water Data'!D92))),'Data Summary'!BT98="Yes"),OFFSET('Water Data'!$D$6,0,10*ROW('Water Data'!D92)),NA())</f>
        <v>#N/A</v>
      </c>
      <c r="F98" s="94" t="e">
        <f ca="true">+IF(AND(ISNUMBER(OFFSET('Water Data'!$D$9,0,10*ROW('Water Data'!D92))),'Data Summary'!BU98="Yes"),OFFSET('Water Data'!$D$9,0,10*ROW('Water Data'!D92)),NA())</f>
        <v>#N/A</v>
      </c>
      <c r="G98" s="94" t="e">
        <f ca="true">+IF(AND(ISNUMBER(OFFSET('Water Data'!$E$4,0,10*ROW('Water Data'!E92))),'Data Summary'!BV98="Yes"),100-OFFSET('Water Data'!$E$4,0,10*ROW('Water Data'!E92)),NA())</f>
        <v>#N/A</v>
      </c>
      <c r="H98" s="94" t="e">
        <f ca="true">+IF(AND(ISNUMBER(OFFSET('Water Data'!$E$6,0,10*ROW('Water Data'!E92))),'Data Summary'!BW98="Yes"),OFFSET('Water Data'!$E$6,0,10*ROW('Water Data'!E92)),NA())</f>
        <v>#N/A</v>
      </c>
      <c r="I98" s="94" t="e">
        <f ca="true">+IF(AND(ISNUMBER(OFFSET('Water Data'!$E$9,0,10*ROW('Water Data'!E92))),'Data Summary'!BX98="Yes"),OFFSET('Water Data'!$E$9,0,10*ROW('Water Data'!E92)),NA())</f>
        <v>#N/A</v>
      </c>
      <c r="J98" s="94" t="e">
        <f ca="true">+IF(AND(ISNUMBER(OFFSET('Water Data'!$F$4,0,10*ROW('Water Data'!F92))),'Data Summary'!BY98="Yes"),100-OFFSET('Water Data'!$F$4,0,10*ROW('Water Data'!F92)),NA())</f>
        <v>#N/A</v>
      </c>
      <c r="K98" s="94" t="e">
        <f ca="true">+IF(AND(ISNUMBER(OFFSET('Water Data'!$F$6,0,10*ROW('Water Data'!F92))),'Data Summary'!BZ98="Yes"),OFFSET('Water Data'!$F$6,0,10*ROW('Water Data'!F92)),NA())</f>
        <v>#N/A</v>
      </c>
      <c r="L98" s="94" t="e">
        <f ca="true">+IF(AND(ISNUMBER(OFFSET('Water Data'!$F$9,0,10*ROW('Water Data'!F92))),'Data Summary'!CA98="Yes"),OFFSET('Water Data'!$F$9,0,10*ROW('Water Data'!F92)),NA())</f>
        <v>#N/A</v>
      </c>
      <c r="M98" s="94" t="e">
        <f ca="true">+IF(AND(ISNUMBER(OFFSET('Water Data'!$G$4,0,10*ROW('Water Data'!G92))),'Data Summary'!CB98="Yes"),100-OFFSET('Water Data'!$G$4,0,10*ROW('Water Data'!G92)),NA())</f>
        <v>#N/A</v>
      </c>
      <c r="N98" s="94" t="e">
        <f ca="true">+IF(AND(ISNUMBER(OFFSET('Water Data'!$G$6,0,10*ROW('Water Data'!G92))),'Data Summary'!CC98="Yes"),OFFSET('Water Data'!$G$6,0,10*ROW('Water Data'!G92)),NA())</f>
        <v>#N/A</v>
      </c>
      <c r="O98" s="94" t="e">
        <f ca="true">+IF(AND(ISNUMBER(OFFSET('Water Data'!$G$9,0,10*ROW('Water Data'!G92))),'Data Summary'!CD98="Yes"),OFFSET('Water Data'!$G$9,0,10*ROW('Water Data'!G92)),NA())</f>
        <v>#N/A</v>
      </c>
      <c r="P98" s="94" t="e">
        <f ca="true">+IF(AND(ISNUMBER(OFFSET('Water Data'!$H$4,0,10*ROW('Water Data'!H92))),'Data Summary'!CE98="Yes"),100-OFFSET('Water Data'!$H$4,0,10*ROW('Water Data'!H92)),NA())</f>
        <v>#N/A</v>
      </c>
      <c r="Q98" s="94" t="e">
        <f ca="true">+IF(AND(ISNUMBER(OFFSET('Water Data'!$H$6,0,10*ROW('Water Data'!H92))),'Data Summary'!CF98="Yes"),OFFSET('Water Data'!$H$6,0,10*ROW('Water Data'!H92)),NA())</f>
        <v>#N/A</v>
      </c>
      <c r="R98" s="94" t="e">
        <f ca="true">+IF(AND(ISNUMBER(OFFSET('Water Data'!$H$9,0,10*ROW('Water Data'!H92))),'Data Summary'!CG98="Yes"),OFFSET('Water Data'!$H$9,0,10*ROW('Water Data'!H92)),NA())</f>
        <v>#N/A</v>
      </c>
      <c r="S98" s="94" t="e">
        <f ca="true">+IF(AND(ISNUMBER(OFFSET('Water Data'!$I$4,0,10*ROW('Water Data'!I92))),'Data Summary'!CH98="Yes"),100-OFFSET('Water Data'!$I$4,0,10*ROW('Water Data'!I92)),NA())</f>
        <v>#N/A</v>
      </c>
      <c r="T98" s="94" t="e">
        <f ca="true">+IF(AND(ISNUMBER(OFFSET('Water Data'!$I$6,0,10*ROW('Water Data'!I92))),'Data Summary'!CI98="Yes"),OFFSET('Water Data'!$I$6,0,10*ROW('Water Data'!I92)),NA())</f>
        <v>#N/A</v>
      </c>
      <c r="U98" s="94" t="e">
        <f ca="true">+IF(AND(ISNUMBER(OFFSET('Water Data'!$I$9,0,10*ROW('Water Data'!I92))),'Data Summary'!CJ98="Yes"),OFFSET('Water Data'!$I$9,0,10*ROW('Water Data'!I92)),NA())</f>
        <v>#N/A</v>
      </c>
      <c r="V98" s="95" t="e">
        <f ca="true">+IF(AND(ISNUMBER(OFFSET('Sanitation Data'!$D$4,0,10*ROW('Sanitation Data'!D92))),'Data Summary'!CK98="Yes"),100-OFFSET('Sanitation Data'!$D$4,0,10*ROW('Sanitation Data'!D92)),NA())</f>
        <v>#N/A</v>
      </c>
      <c r="W98" s="95" t="e">
        <f ca="true">+IF(AND(ISNUMBER(OFFSET('Sanitation Data'!$D$6,0,10*ROW('Sanitation Data'!D92))),'Data Summary'!CL98="Yes"),OFFSET('Sanitation Data'!$D$6,0,10*ROW('Sanitation Data'!D92)),NA())</f>
        <v>#N/A</v>
      </c>
      <c r="X98" s="95" t="e">
        <f ca="true">+IF(AND(ISNUMBER(OFFSET('Sanitation Data'!$D$10,0,10*ROW('Sanitation Data'!D92))),'Data Summary'!CM98="Yes"),OFFSET('Sanitation Data'!$D$10,0,10*ROW('Sanitation Data'!D92)),NA())</f>
        <v>#N/A</v>
      </c>
      <c r="Y98" s="95" t="e">
        <f ca="true">+IF(AND(ISNUMBER(OFFSET('Sanitation Data'!$D$11,0,10*ROW('Sanitation Data'!D92))),'Data Summary'!CN98="Yes"),OFFSET('Sanitation Data'!$D$11,0,10*ROW('Sanitation Data'!D92)),NA())</f>
        <v>#N/A</v>
      </c>
      <c r="Z98" s="95" t="e">
        <f ca="true">+IF(AND(ISNUMBER(OFFSET('Sanitation Data'!$D$12,0,10*ROW('Sanitation Data'!D92))),'Data Summary'!CO98="Yes"),OFFSET('Sanitation Data'!$D$12,0,10*ROW('Sanitation Data'!D92)),NA())</f>
        <v>#N/A</v>
      </c>
      <c r="AA98" s="95" t="e">
        <f ca="true">+IF(AND(ISNUMBER(OFFSET('Sanitation Data'!$E$4,0,10*ROW('Sanitation Data'!E92))),'Data Summary'!CP98="Yes"),100-OFFSET('Sanitation Data'!$E$4,0,10*ROW('Sanitation Data'!E92)),NA())</f>
        <v>#N/A</v>
      </c>
      <c r="AB98" s="95" t="e">
        <f ca="true">+IF(AND(ISNUMBER(OFFSET('Sanitation Data'!$E$6,0,10*ROW('Sanitation Data'!E92))),'Data Summary'!CQ98="Yes"),OFFSET('Sanitation Data'!$E$6,0,10*ROW('Sanitation Data'!E92)),NA())</f>
        <v>#N/A</v>
      </c>
      <c r="AC98" s="95" t="e">
        <f ca="true">+IF(AND(ISNUMBER(OFFSET('Sanitation Data'!$E$10,0,10*ROW('Sanitation Data'!E92))),'Data Summary'!CR98="Yes"),OFFSET('Sanitation Data'!$E$10,0,10*ROW('Sanitation Data'!E92)),NA())</f>
        <v>#N/A</v>
      </c>
      <c r="AD98" s="95" t="e">
        <f ca="true">+IF(AND(ISNUMBER(OFFSET('Sanitation Data'!$E$11,0,10*ROW('Sanitation Data'!E92))),'Data Summary'!CS98="Yes"),OFFSET('Sanitation Data'!$E$11,0,10*ROW('Sanitation Data'!E92)),NA())</f>
        <v>#N/A</v>
      </c>
      <c r="AE98" s="95" t="e">
        <f ca="true">+IF(AND(ISNUMBER(OFFSET('Sanitation Data'!$E$12,0,10*ROW('Sanitation Data'!E92))),'Data Summary'!CT98="Yes"),OFFSET('Sanitation Data'!$E$12,0,10*ROW('Sanitation Data'!E92)),NA())</f>
        <v>#N/A</v>
      </c>
      <c r="AF98" s="95" t="e">
        <f ca="true">+IF(AND(ISNUMBER(OFFSET('Sanitation Data'!$F$4,0,10*ROW('Sanitation Data'!F92))),'Data Summary'!CU98="Yes"),100-OFFSET('Sanitation Data'!$F$4,0,10*ROW('Sanitation Data'!F92)),NA())</f>
        <v>#N/A</v>
      </c>
      <c r="AG98" s="95" t="e">
        <f ca="true">+IF(AND(ISNUMBER(OFFSET('Sanitation Data'!$F$6,0,10*ROW('Sanitation Data'!F92))),'Data Summary'!CV98="Yes"),OFFSET('Sanitation Data'!$F$6,0,10*ROW('Sanitation Data'!F92)),NA())</f>
        <v>#N/A</v>
      </c>
      <c r="AH98" s="95" t="e">
        <f ca="true">+IF(AND(ISNUMBER(OFFSET('Sanitation Data'!$F$10,0,10*ROW('Sanitation Data'!F92))),'Data Summary'!CW98="Yes"),OFFSET('Sanitation Data'!$F$10,0,10*ROW('Sanitation Data'!F92)),NA())</f>
        <v>#N/A</v>
      </c>
      <c r="AI98" s="95" t="e">
        <f ca="true">+IF(AND(ISNUMBER(OFFSET('Sanitation Data'!$F$11,0,10*ROW('Sanitation Data'!F92))),'Data Summary'!CX98="Yes"),OFFSET('Sanitation Data'!$F$11,0,10*ROW('Sanitation Data'!F92)),NA())</f>
        <v>#N/A</v>
      </c>
      <c r="AJ98" s="95" t="e">
        <f ca="true">+IF(AND(ISNUMBER(OFFSET('Sanitation Data'!$F$12,0,10*ROW('Sanitation Data'!F92))),'Data Summary'!CY98="Yes"),OFFSET('Sanitation Data'!$F$12,0,10*ROW('Sanitation Data'!F92)),NA())</f>
        <v>#N/A</v>
      </c>
      <c r="AK98" s="95" t="e">
        <f ca="true">+IF(AND(ISNUMBER(OFFSET('Sanitation Data'!$G$4,0,10*ROW('Sanitation Data'!G92))),'Data Summary'!CZ98="Yes"),100-OFFSET('Sanitation Data'!$G$4,0,10*ROW('Sanitation Data'!G92)),NA())</f>
        <v>#N/A</v>
      </c>
      <c r="AL98" s="95" t="e">
        <f ca="true">+IF(AND(ISNUMBER(OFFSET('Sanitation Data'!$G$6,0,10*ROW('Sanitation Data'!G92))),'Data Summary'!DA98="Yes"),OFFSET('Sanitation Data'!$G$6,0,10*ROW('Sanitation Data'!G92)),NA())</f>
        <v>#N/A</v>
      </c>
      <c r="AM98" s="95" t="e">
        <f ca="true">+IF(AND(ISNUMBER(OFFSET('Sanitation Data'!$G$10,0,10*ROW('Sanitation Data'!G92))),'Data Summary'!DB98="Yes"),OFFSET('Sanitation Data'!$G$10,0,10*ROW('Sanitation Data'!G92)),NA())</f>
        <v>#N/A</v>
      </c>
      <c r="AN98" s="95" t="e">
        <f ca="true">+IF(AND(ISNUMBER(OFFSET('Sanitation Data'!$G$11,0,10*ROW('Sanitation Data'!G92))),'Data Summary'!DC98="Yes"),OFFSET('Sanitation Data'!$G$11,0,10*ROW('Sanitation Data'!G92)),NA())</f>
        <v>#N/A</v>
      </c>
      <c r="AO98" s="95" t="e">
        <f ca="true">+IF(AND(ISNUMBER(OFFSET('Sanitation Data'!$G$12,0,10*ROW('Sanitation Data'!G92))),'Data Summary'!DD98="Yes"),OFFSET('Sanitation Data'!$G$12,0,10*ROW('Sanitation Data'!G92)),NA())</f>
        <v>#N/A</v>
      </c>
      <c r="AP98" s="95" t="e">
        <f ca="true">+IF(AND(ISNUMBER(OFFSET('Sanitation Data'!$H$4,0,10*ROW('Sanitation Data'!H92))),'Data Summary'!DE98="Yes"),100-OFFSET('Sanitation Data'!$H$4,0,10*ROW('Sanitation Data'!H92)),NA())</f>
        <v>#N/A</v>
      </c>
      <c r="AQ98" s="95" t="e">
        <f ca="true">+IF(AND(ISNUMBER(OFFSET('Sanitation Data'!$H$6,0,10*ROW('Sanitation Data'!H92))),'Data Summary'!DF98="Yes"),OFFSET('Sanitation Data'!$H$6,0,10*ROW('Sanitation Data'!H92)),NA())</f>
        <v>#N/A</v>
      </c>
      <c r="AR98" s="95" t="e">
        <f ca="true">+IF(AND(ISNUMBER(OFFSET('Sanitation Data'!$H$10,0,10*ROW('Sanitation Data'!H92))),'Data Summary'!DG98="Yes"),OFFSET('Sanitation Data'!$H$10,0,10*ROW('Sanitation Data'!H92)),NA())</f>
        <v>#N/A</v>
      </c>
      <c r="AS98" s="95" t="e">
        <f ca="true">+IF(AND(ISNUMBER(OFFSET('Sanitation Data'!$H$11,0,10*ROW('Sanitation Data'!H92))),'Data Summary'!DH98="Yes"),OFFSET('Sanitation Data'!$H$11,0,10*ROW('Sanitation Data'!H92)),NA())</f>
        <v>#N/A</v>
      </c>
      <c r="AT98" s="95" t="e">
        <f ca="true">+IF(AND(ISNUMBER(OFFSET('Sanitation Data'!$H$12,0,10*ROW('Sanitation Data'!H92))),'Data Summary'!DI98="Yes"),OFFSET('Sanitation Data'!$H$12,0,10*ROW('Sanitation Data'!H92)),NA())</f>
        <v>#N/A</v>
      </c>
      <c r="AU98" s="95" t="e">
        <f ca="true">+IF(AND(ISNUMBER(OFFSET('Sanitation Data'!$I$4,0,10*ROW('Sanitation Data'!I92))),'Data Summary'!DJ98="Yes"),100-OFFSET('Sanitation Data'!$I$4,0,10*ROW('Sanitation Data'!I92)),NA())</f>
        <v>#N/A</v>
      </c>
      <c r="AV98" s="95" t="e">
        <f ca="true">+IF(AND(ISNUMBER(OFFSET('Sanitation Data'!$I$6,0,10*ROW('Sanitation Data'!I92))),'Data Summary'!DK98="Yes"),OFFSET('Sanitation Data'!$I$6,0,10*ROW('Sanitation Data'!I92)),NA())</f>
        <v>#N/A</v>
      </c>
      <c r="AW98" s="95" t="e">
        <f ca="true">+IF(AND(ISNUMBER(OFFSET('Sanitation Data'!$I$10,0,10*ROW('Sanitation Data'!I92))),'Data Summary'!DL98="Yes"),OFFSET('Sanitation Data'!$I$10,0,10*ROW('Sanitation Data'!I92)),NA())</f>
        <v>#N/A</v>
      </c>
      <c r="AX98" s="95" t="e">
        <f ca="true">+IF(AND(ISNUMBER(OFFSET('Sanitation Data'!$I$11,0,10*ROW('Sanitation Data'!I92))),'Data Summary'!DM98="Yes"),OFFSET('Sanitation Data'!$I$11,0,10*ROW('Sanitation Data'!I92)),NA())</f>
        <v>#N/A</v>
      </c>
      <c r="AY98" s="95" t="e">
        <f ca="true">+IF(AND(ISNUMBER(OFFSET('Sanitation Data'!$I$12,0,10*ROW('Sanitation Data'!I92))),'Data Summary'!DN98="Yes"),OFFSET('Sanitation Data'!$I$12,0,10*ROW('Sanitation Data'!I92)),NA())</f>
        <v>#N/A</v>
      </c>
      <c r="AZ98" s="96" t="e">
        <f ca="true">+IF(AND(ISNUMBER(OFFSET('Hygiene Data'!$D$5,0,10*ROW('Hygiene Data'!D92))),'Data Summary'!DO98="Yes"),OFFSET('Hygiene Data'!$D$5,0,10*ROW('Hygiene Data'!D92)),NA())</f>
        <v>#N/A</v>
      </c>
      <c r="BA98" s="96" t="e">
        <f ca="true">+IF(AND(ISNUMBER(OFFSET('Hygiene Data'!$D$7,0,10*ROW('Hygiene Data'!D92))),'Data Summary'!DP98="Yes"),OFFSET('Hygiene Data'!$D$7,0,10*ROW('Hygiene Data'!D92)),NA())</f>
        <v>#N/A</v>
      </c>
      <c r="BB98" s="96" t="e">
        <f ca="true">+IF(AND(ISNUMBER(OFFSET('Hygiene Data'!$D$9,0,10*ROW('Hygiene Data'!D92))),'Data Summary'!DQ98="Yes"),OFFSET('Hygiene Data'!$D$9,0,10*ROW('Hygiene Data'!D92)),NA())</f>
        <v>#N/A</v>
      </c>
      <c r="BC98" s="96" t="e">
        <f ca="true">+IF(AND(ISNUMBER(OFFSET('Hygiene Data'!$E$5,0,10*ROW('Hygiene Data'!E92))),'Data Summary'!DR98="Yes"),OFFSET('Hygiene Data'!$E$5,0,10*ROW('Hygiene Data'!E92)),NA())</f>
        <v>#N/A</v>
      </c>
      <c r="BD98" s="96" t="e">
        <f ca="true">+IF(AND(ISNUMBER(OFFSET('Hygiene Data'!$E$7,0,10*ROW('Hygiene Data'!E92))),'Data Summary'!DS98="Yes"),OFFSET('Hygiene Data'!$E$7,0,10*ROW('Hygiene Data'!E92)),NA())</f>
        <v>#N/A</v>
      </c>
      <c r="BE98" s="96" t="e">
        <f ca="true">+IF(AND(ISNUMBER(OFFSET('Hygiene Data'!$E$9,0,10*ROW('Hygiene Data'!E92))),'Data Summary'!DT98="Yes"),OFFSET('Hygiene Data'!$E$9,0,10*ROW('Hygiene Data'!E92)),NA())</f>
        <v>#N/A</v>
      </c>
      <c r="BF98" s="96" t="e">
        <f ca="true">+IF(AND(ISNUMBER(OFFSET('Hygiene Data'!$F$5,0,10*ROW('Hygiene Data'!F92))),'Data Summary'!DU98="Yes"),OFFSET('Hygiene Data'!$F$5,0,10*ROW('Hygiene Data'!F92)),NA())</f>
        <v>#N/A</v>
      </c>
      <c r="BG98" s="96" t="e">
        <f ca="true">+IF(AND(ISNUMBER(OFFSET('Hygiene Data'!$F$7,0,10*ROW('Hygiene Data'!F92))),'Data Summary'!DV98="Yes"),OFFSET('Hygiene Data'!$F$7,0,10*ROW('Hygiene Data'!F92)),NA())</f>
        <v>#N/A</v>
      </c>
      <c r="BH98" s="96" t="e">
        <f ca="true">+IF(AND(ISNUMBER(OFFSET('Hygiene Data'!$F$9,0,10*ROW('Hygiene Data'!F92))),'Data Summary'!DW98="Yes"),OFFSET('Hygiene Data'!$F$9,0,10*ROW('Hygiene Data'!F92)),NA())</f>
        <v>#N/A</v>
      </c>
      <c r="BI98" s="96" t="e">
        <f ca="true">+IF(AND(ISNUMBER(OFFSET('Hygiene Data'!$G$5,0,10*ROW('Hygiene Data'!G92))),'Data Summary'!DX98="Yes"),OFFSET('Hygiene Data'!$G$5,0,10*ROW('Hygiene Data'!G92)),NA())</f>
        <v>#N/A</v>
      </c>
      <c r="BJ98" s="96" t="e">
        <f ca="true">+IF(AND(ISNUMBER(OFFSET('Hygiene Data'!$G$7,0,10*ROW('Hygiene Data'!G92))),'Data Summary'!DY98="Yes"),OFFSET('Hygiene Data'!$G$7,0,10*ROW('Hygiene Data'!G92)),NA())</f>
        <v>#N/A</v>
      </c>
      <c r="BK98" s="96" t="e">
        <f ca="true">+IF(AND(ISNUMBER(OFFSET('Hygiene Data'!$G$9,0,10*ROW('Hygiene Data'!G92))),'Data Summary'!DZ98="Yes"),OFFSET('Hygiene Data'!$G$9,0,10*ROW('Hygiene Data'!G92)),NA())</f>
        <v>#N/A</v>
      </c>
      <c r="BL98" s="96" t="e">
        <f ca="true">+IF(AND(ISNUMBER(OFFSET('Hygiene Data'!$H$5,0,10*ROW('Hygiene Data'!H92))),'Data Summary'!EA98="Yes"),OFFSET('Hygiene Data'!$H$5,0,10*ROW('Hygiene Data'!H92)),NA())</f>
        <v>#N/A</v>
      </c>
      <c r="BM98" s="96" t="e">
        <f ca="true">+IF(AND(ISNUMBER(OFFSET('Hygiene Data'!$H$7,0,10*ROW('Hygiene Data'!H92))),'Data Summary'!EB98="Yes"),OFFSET('Hygiene Data'!$H$7,0,10*ROW('Hygiene Data'!H92)),NA())</f>
        <v>#N/A</v>
      </c>
      <c r="BN98" s="96" t="e">
        <f ca="true">+IF(AND(ISNUMBER(OFFSET('Hygiene Data'!$H$9,0,10*ROW('Hygiene Data'!H92))),'Data Summary'!EC98="Yes"),OFFSET('Hygiene Data'!$H$9,0,10*ROW('Hygiene Data'!H92)),NA())</f>
        <v>#N/A</v>
      </c>
      <c r="BO98" s="96" t="e">
        <f ca="true">+IF(AND(ISNUMBER(OFFSET('Hygiene Data'!$I$5,0,10*ROW('Hygiene Data'!I92))),'Data Summary'!ED98="Yes"),OFFSET('Hygiene Data'!$I$5,0,10*ROW('Hygiene Data'!I92)),NA())</f>
        <v>#N/A</v>
      </c>
      <c r="BP98" s="96" t="e">
        <f ca="true">+IF(AND(ISNUMBER(OFFSET('Hygiene Data'!$I$7,0,10*ROW('Hygiene Data'!I92))),'Data Summary'!EE98="Yes"),OFFSET('Hygiene Data'!$I$7,0,10*ROW('Hygiene Data'!I92)),NA())</f>
        <v>#N/A</v>
      </c>
      <c r="BQ98" s="96" t="e">
        <f ca="true">+IF(AND(ISNUMBER(OFFSET('Hygiene Data'!$I$9,0,10*ROW('Hygiene Data'!I92))),'Data Summary'!EF98="Yes"),OFFSET('Hygiene Data'!$I$9,0,10*ROW('Hygiene Data'!I92)),NA())</f>
        <v>#N/A</v>
      </c>
    </row>
    <row xmlns:x14ac="http://schemas.microsoft.com/office/spreadsheetml/2009/9/ac" r="99" x14ac:dyDescent="0.2">
      <c r="A99" s="330" t="e">
        <f ca="true">+RIGHT('Data Summary'!A99,LEN('Data Summary'!A99)-9)</f>
        <v>#VALUE!</v>
      </c>
      <c r="B99" s="37" t="str">
        <f ca="true">+IF(ISTEXT('Data Summary'!B99),'Data Summary'!B99,"")</f>
        <v/>
      </c>
      <c r="C99" s="329" t="e">
        <f ca="true">+VALUE('Data Summary'!C99)</f>
        <v>#VALUE!</v>
      </c>
      <c r="D99" s="94" t="e">
        <f ca="true">+IF(AND(ISNUMBER(OFFSET('Water Data'!$D$4,0,10*ROW('Water Data'!D93))),'Data Summary'!BS99="Yes"),100-OFFSET('Water Data'!$D$4,0,10*ROW('Water Data'!D93)),NA())</f>
        <v>#N/A</v>
      </c>
      <c r="E99" s="94" t="e">
        <f ca="true">+IF(AND(ISNUMBER(OFFSET('Water Data'!$D$6,0,10*ROW('Water Data'!D93))),'Data Summary'!BT99="Yes"),OFFSET('Water Data'!$D$6,0,10*ROW('Water Data'!D93)),NA())</f>
        <v>#N/A</v>
      </c>
      <c r="F99" s="94" t="e">
        <f ca="true">+IF(AND(ISNUMBER(OFFSET('Water Data'!$D$9,0,10*ROW('Water Data'!D93))),'Data Summary'!BU99="Yes"),OFFSET('Water Data'!$D$9,0,10*ROW('Water Data'!D93)),NA())</f>
        <v>#N/A</v>
      </c>
      <c r="G99" s="94" t="e">
        <f ca="true">+IF(AND(ISNUMBER(OFFSET('Water Data'!$E$4,0,10*ROW('Water Data'!E93))),'Data Summary'!BV99="Yes"),100-OFFSET('Water Data'!$E$4,0,10*ROW('Water Data'!E93)),NA())</f>
        <v>#N/A</v>
      </c>
      <c r="H99" s="94" t="e">
        <f ca="true">+IF(AND(ISNUMBER(OFFSET('Water Data'!$E$6,0,10*ROW('Water Data'!E93))),'Data Summary'!BW99="Yes"),OFFSET('Water Data'!$E$6,0,10*ROW('Water Data'!E93)),NA())</f>
        <v>#N/A</v>
      </c>
      <c r="I99" s="94" t="e">
        <f ca="true">+IF(AND(ISNUMBER(OFFSET('Water Data'!$E$9,0,10*ROW('Water Data'!E93))),'Data Summary'!BX99="Yes"),OFFSET('Water Data'!$E$9,0,10*ROW('Water Data'!E93)),NA())</f>
        <v>#N/A</v>
      </c>
      <c r="J99" s="94" t="e">
        <f ca="true">+IF(AND(ISNUMBER(OFFSET('Water Data'!$F$4,0,10*ROW('Water Data'!F93))),'Data Summary'!BY99="Yes"),100-OFFSET('Water Data'!$F$4,0,10*ROW('Water Data'!F93)),NA())</f>
        <v>#N/A</v>
      </c>
      <c r="K99" s="94" t="e">
        <f ca="true">+IF(AND(ISNUMBER(OFFSET('Water Data'!$F$6,0,10*ROW('Water Data'!F93))),'Data Summary'!BZ99="Yes"),OFFSET('Water Data'!$F$6,0,10*ROW('Water Data'!F93)),NA())</f>
        <v>#N/A</v>
      </c>
      <c r="L99" s="94" t="e">
        <f ca="true">+IF(AND(ISNUMBER(OFFSET('Water Data'!$F$9,0,10*ROW('Water Data'!F93))),'Data Summary'!CA99="Yes"),OFFSET('Water Data'!$F$9,0,10*ROW('Water Data'!F93)),NA())</f>
        <v>#N/A</v>
      </c>
      <c r="M99" s="94" t="e">
        <f ca="true">+IF(AND(ISNUMBER(OFFSET('Water Data'!$G$4,0,10*ROW('Water Data'!G93))),'Data Summary'!CB99="Yes"),100-OFFSET('Water Data'!$G$4,0,10*ROW('Water Data'!G93)),NA())</f>
        <v>#N/A</v>
      </c>
      <c r="N99" s="94" t="e">
        <f ca="true">+IF(AND(ISNUMBER(OFFSET('Water Data'!$G$6,0,10*ROW('Water Data'!G93))),'Data Summary'!CC99="Yes"),OFFSET('Water Data'!$G$6,0,10*ROW('Water Data'!G93)),NA())</f>
        <v>#N/A</v>
      </c>
      <c r="O99" s="94" t="e">
        <f ca="true">+IF(AND(ISNUMBER(OFFSET('Water Data'!$G$9,0,10*ROW('Water Data'!G93))),'Data Summary'!CD99="Yes"),OFFSET('Water Data'!$G$9,0,10*ROW('Water Data'!G93)),NA())</f>
        <v>#N/A</v>
      </c>
      <c r="P99" s="94" t="e">
        <f ca="true">+IF(AND(ISNUMBER(OFFSET('Water Data'!$H$4,0,10*ROW('Water Data'!H93))),'Data Summary'!CE99="Yes"),100-OFFSET('Water Data'!$H$4,0,10*ROW('Water Data'!H93)),NA())</f>
        <v>#N/A</v>
      </c>
      <c r="Q99" s="94" t="e">
        <f ca="true">+IF(AND(ISNUMBER(OFFSET('Water Data'!$H$6,0,10*ROW('Water Data'!H93))),'Data Summary'!CF99="Yes"),OFFSET('Water Data'!$H$6,0,10*ROW('Water Data'!H93)),NA())</f>
        <v>#N/A</v>
      </c>
      <c r="R99" s="94" t="e">
        <f ca="true">+IF(AND(ISNUMBER(OFFSET('Water Data'!$H$9,0,10*ROW('Water Data'!H93))),'Data Summary'!CG99="Yes"),OFFSET('Water Data'!$H$9,0,10*ROW('Water Data'!H93)),NA())</f>
        <v>#N/A</v>
      </c>
      <c r="S99" s="94" t="e">
        <f ca="true">+IF(AND(ISNUMBER(OFFSET('Water Data'!$I$4,0,10*ROW('Water Data'!I93))),'Data Summary'!CH99="Yes"),100-OFFSET('Water Data'!$I$4,0,10*ROW('Water Data'!I93)),NA())</f>
        <v>#N/A</v>
      </c>
      <c r="T99" s="94" t="e">
        <f ca="true">+IF(AND(ISNUMBER(OFFSET('Water Data'!$I$6,0,10*ROW('Water Data'!I93))),'Data Summary'!CI99="Yes"),OFFSET('Water Data'!$I$6,0,10*ROW('Water Data'!I93)),NA())</f>
        <v>#N/A</v>
      </c>
      <c r="U99" s="94" t="e">
        <f ca="true">+IF(AND(ISNUMBER(OFFSET('Water Data'!$I$9,0,10*ROW('Water Data'!I93))),'Data Summary'!CJ99="Yes"),OFFSET('Water Data'!$I$9,0,10*ROW('Water Data'!I93)),NA())</f>
        <v>#N/A</v>
      </c>
      <c r="V99" s="95" t="e">
        <f ca="true">+IF(AND(ISNUMBER(OFFSET('Sanitation Data'!$D$4,0,10*ROW('Sanitation Data'!D93))),'Data Summary'!CK99="Yes"),100-OFFSET('Sanitation Data'!$D$4,0,10*ROW('Sanitation Data'!D93)),NA())</f>
        <v>#N/A</v>
      </c>
      <c r="W99" s="95" t="e">
        <f ca="true">+IF(AND(ISNUMBER(OFFSET('Sanitation Data'!$D$6,0,10*ROW('Sanitation Data'!D93))),'Data Summary'!CL99="Yes"),OFFSET('Sanitation Data'!$D$6,0,10*ROW('Sanitation Data'!D93)),NA())</f>
        <v>#N/A</v>
      </c>
      <c r="X99" s="95" t="e">
        <f ca="true">+IF(AND(ISNUMBER(OFFSET('Sanitation Data'!$D$10,0,10*ROW('Sanitation Data'!D93))),'Data Summary'!CM99="Yes"),OFFSET('Sanitation Data'!$D$10,0,10*ROW('Sanitation Data'!D93)),NA())</f>
        <v>#N/A</v>
      </c>
      <c r="Y99" s="95" t="e">
        <f ca="true">+IF(AND(ISNUMBER(OFFSET('Sanitation Data'!$D$11,0,10*ROW('Sanitation Data'!D93))),'Data Summary'!CN99="Yes"),OFFSET('Sanitation Data'!$D$11,0,10*ROW('Sanitation Data'!D93)),NA())</f>
        <v>#N/A</v>
      </c>
      <c r="Z99" s="95" t="e">
        <f ca="true">+IF(AND(ISNUMBER(OFFSET('Sanitation Data'!$D$12,0,10*ROW('Sanitation Data'!D93))),'Data Summary'!CO99="Yes"),OFFSET('Sanitation Data'!$D$12,0,10*ROW('Sanitation Data'!D93)),NA())</f>
        <v>#N/A</v>
      </c>
      <c r="AA99" s="95" t="e">
        <f ca="true">+IF(AND(ISNUMBER(OFFSET('Sanitation Data'!$E$4,0,10*ROW('Sanitation Data'!E93))),'Data Summary'!CP99="Yes"),100-OFFSET('Sanitation Data'!$E$4,0,10*ROW('Sanitation Data'!E93)),NA())</f>
        <v>#N/A</v>
      </c>
      <c r="AB99" s="95" t="e">
        <f ca="true">+IF(AND(ISNUMBER(OFFSET('Sanitation Data'!$E$6,0,10*ROW('Sanitation Data'!E93))),'Data Summary'!CQ99="Yes"),OFFSET('Sanitation Data'!$E$6,0,10*ROW('Sanitation Data'!E93)),NA())</f>
        <v>#N/A</v>
      </c>
      <c r="AC99" s="95" t="e">
        <f ca="true">+IF(AND(ISNUMBER(OFFSET('Sanitation Data'!$E$10,0,10*ROW('Sanitation Data'!E93))),'Data Summary'!CR99="Yes"),OFFSET('Sanitation Data'!$E$10,0,10*ROW('Sanitation Data'!E93)),NA())</f>
        <v>#N/A</v>
      </c>
      <c r="AD99" s="95" t="e">
        <f ca="true">+IF(AND(ISNUMBER(OFFSET('Sanitation Data'!$E$11,0,10*ROW('Sanitation Data'!E93))),'Data Summary'!CS99="Yes"),OFFSET('Sanitation Data'!$E$11,0,10*ROW('Sanitation Data'!E93)),NA())</f>
        <v>#N/A</v>
      </c>
      <c r="AE99" s="95" t="e">
        <f ca="true">+IF(AND(ISNUMBER(OFFSET('Sanitation Data'!$E$12,0,10*ROW('Sanitation Data'!E93))),'Data Summary'!CT99="Yes"),OFFSET('Sanitation Data'!$E$12,0,10*ROW('Sanitation Data'!E93)),NA())</f>
        <v>#N/A</v>
      </c>
      <c r="AF99" s="95" t="e">
        <f ca="true">+IF(AND(ISNUMBER(OFFSET('Sanitation Data'!$F$4,0,10*ROW('Sanitation Data'!F93))),'Data Summary'!CU99="Yes"),100-OFFSET('Sanitation Data'!$F$4,0,10*ROW('Sanitation Data'!F93)),NA())</f>
        <v>#N/A</v>
      </c>
      <c r="AG99" s="95" t="e">
        <f ca="true">+IF(AND(ISNUMBER(OFFSET('Sanitation Data'!$F$6,0,10*ROW('Sanitation Data'!F93))),'Data Summary'!CV99="Yes"),OFFSET('Sanitation Data'!$F$6,0,10*ROW('Sanitation Data'!F93)),NA())</f>
        <v>#N/A</v>
      </c>
      <c r="AH99" s="95" t="e">
        <f ca="true">+IF(AND(ISNUMBER(OFFSET('Sanitation Data'!$F$10,0,10*ROW('Sanitation Data'!F93))),'Data Summary'!CW99="Yes"),OFFSET('Sanitation Data'!$F$10,0,10*ROW('Sanitation Data'!F93)),NA())</f>
        <v>#N/A</v>
      </c>
      <c r="AI99" s="95" t="e">
        <f ca="true">+IF(AND(ISNUMBER(OFFSET('Sanitation Data'!$F$11,0,10*ROW('Sanitation Data'!F93))),'Data Summary'!CX99="Yes"),OFFSET('Sanitation Data'!$F$11,0,10*ROW('Sanitation Data'!F93)),NA())</f>
        <v>#N/A</v>
      </c>
      <c r="AJ99" s="95" t="e">
        <f ca="true">+IF(AND(ISNUMBER(OFFSET('Sanitation Data'!$F$12,0,10*ROW('Sanitation Data'!F93))),'Data Summary'!CY99="Yes"),OFFSET('Sanitation Data'!$F$12,0,10*ROW('Sanitation Data'!F93)),NA())</f>
        <v>#N/A</v>
      </c>
      <c r="AK99" s="95" t="e">
        <f ca="true">+IF(AND(ISNUMBER(OFFSET('Sanitation Data'!$G$4,0,10*ROW('Sanitation Data'!G93))),'Data Summary'!CZ99="Yes"),100-OFFSET('Sanitation Data'!$G$4,0,10*ROW('Sanitation Data'!G93)),NA())</f>
        <v>#N/A</v>
      </c>
      <c r="AL99" s="95" t="e">
        <f ca="true">+IF(AND(ISNUMBER(OFFSET('Sanitation Data'!$G$6,0,10*ROW('Sanitation Data'!G93))),'Data Summary'!DA99="Yes"),OFFSET('Sanitation Data'!$G$6,0,10*ROW('Sanitation Data'!G93)),NA())</f>
        <v>#N/A</v>
      </c>
      <c r="AM99" s="95" t="e">
        <f ca="true">+IF(AND(ISNUMBER(OFFSET('Sanitation Data'!$G$10,0,10*ROW('Sanitation Data'!G93))),'Data Summary'!DB99="Yes"),OFFSET('Sanitation Data'!$G$10,0,10*ROW('Sanitation Data'!G93)),NA())</f>
        <v>#N/A</v>
      </c>
      <c r="AN99" s="95" t="e">
        <f ca="true">+IF(AND(ISNUMBER(OFFSET('Sanitation Data'!$G$11,0,10*ROW('Sanitation Data'!G93))),'Data Summary'!DC99="Yes"),OFFSET('Sanitation Data'!$G$11,0,10*ROW('Sanitation Data'!G93)),NA())</f>
        <v>#N/A</v>
      </c>
      <c r="AO99" s="95" t="e">
        <f ca="true">+IF(AND(ISNUMBER(OFFSET('Sanitation Data'!$G$12,0,10*ROW('Sanitation Data'!G93))),'Data Summary'!DD99="Yes"),OFFSET('Sanitation Data'!$G$12,0,10*ROW('Sanitation Data'!G93)),NA())</f>
        <v>#N/A</v>
      </c>
      <c r="AP99" s="95" t="e">
        <f ca="true">+IF(AND(ISNUMBER(OFFSET('Sanitation Data'!$H$4,0,10*ROW('Sanitation Data'!H93))),'Data Summary'!DE99="Yes"),100-OFFSET('Sanitation Data'!$H$4,0,10*ROW('Sanitation Data'!H93)),NA())</f>
        <v>#N/A</v>
      </c>
      <c r="AQ99" s="95" t="e">
        <f ca="true">+IF(AND(ISNUMBER(OFFSET('Sanitation Data'!$H$6,0,10*ROW('Sanitation Data'!H93))),'Data Summary'!DF99="Yes"),OFFSET('Sanitation Data'!$H$6,0,10*ROW('Sanitation Data'!H93)),NA())</f>
        <v>#N/A</v>
      </c>
      <c r="AR99" s="95" t="e">
        <f ca="true">+IF(AND(ISNUMBER(OFFSET('Sanitation Data'!$H$10,0,10*ROW('Sanitation Data'!H93))),'Data Summary'!DG99="Yes"),OFFSET('Sanitation Data'!$H$10,0,10*ROW('Sanitation Data'!H93)),NA())</f>
        <v>#N/A</v>
      </c>
      <c r="AS99" s="95" t="e">
        <f ca="true">+IF(AND(ISNUMBER(OFFSET('Sanitation Data'!$H$11,0,10*ROW('Sanitation Data'!H93))),'Data Summary'!DH99="Yes"),OFFSET('Sanitation Data'!$H$11,0,10*ROW('Sanitation Data'!H93)),NA())</f>
        <v>#N/A</v>
      </c>
      <c r="AT99" s="95" t="e">
        <f ca="true">+IF(AND(ISNUMBER(OFFSET('Sanitation Data'!$H$12,0,10*ROW('Sanitation Data'!H93))),'Data Summary'!DI99="Yes"),OFFSET('Sanitation Data'!$H$12,0,10*ROW('Sanitation Data'!H93)),NA())</f>
        <v>#N/A</v>
      </c>
      <c r="AU99" s="95" t="e">
        <f ca="true">+IF(AND(ISNUMBER(OFFSET('Sanitation Data'!$I$4,0,10*ROW('Sanitation Data'!I93))),'Data Summary'!DJ99="Yes"),100-OFFSET('Sanitation Data'!$I$4,0,10*ROW('Sanitation Data'!I93)),NA())</f>
        <v>#N/A</v>
      </c>
      <c r="AV99" s="95" t="e">
        <f ca="true">+IF(AND(ISNUMBER(OFFSET('Sanitation Data'!$I$6,0,10*ROW('Sanitation Data'!I93))),'Data Summary'!DK99="Yes"),OFFSET('Sanitation Data'!$I$6,0,10*ROW('Sanitation Data'!I93)),NA())</f>
        <v>#N/A</v>
      </c>
      <c r="AW99" s="95" t="e">
        <f ca="true">+IF(AND(ISNUMBER(OFFSET('Sanitation Data'!$I$10,0,10*ROW('Sanitation Data'!I93))),'Data Summary'!DL99="Yes"),OFFSET('Sanitation Data'!$I$10,0,10*ROW('Sanitation Data'!I93)),NA())</f>
        <v>#N/A</v>
      </c>
      <c r="AX99" s="95" t="e">
        <f ca="true">+IF(AND(ISNUMBER(OFFSET('Sanitation Data'!$I$11,0,10*ROW('Sanitation Data'!I93))),'Data Summary'!DM99="Yes"),OFFSET('Sanitation Data'!$I$11,0,10*ROW('Sanitation Data'!I93)),NA())</f>
        <v>#N/A</v>
      </c>
      <c r="AY99" s="95" t="e">
        <f ca="true">+IF(AND(ISNUMBER(OFFSET('Sanitation Data'!$I$12,0,10*ROW('Sanitation Data'!I93))),'Data Summary'!DN99="Yes"),OFFSET('Sanitation Data'!$I$12,0,10*ROW('Sanitation Data'!I93)),NA())</f>
        <v>#N/A</v>
      </c>
      <c r="AZ99" s="96" t="e">
        <f ca="true">+IF(AND(ISNUMBER(OFFSET('Hygiene Data'!$D$5,0,10*ROW('Hygiene Data'!D93))),'Data Summary'!DO99="Yes"),OFFSET('Hygiene Data'!$D$5,0,10*ROW('Hygiene Data'!D93)),NA())</f>
        <v>#N/A</v>
      </c>
      <c r="BA99" s="96" t="e">
        <f ca="true">+IF(AND(ISNUMBER(OFFSET('Hygiene Data'!$D$7,0,10*ROW('Hygiene Data'!D93))),'Data Summary'!DP99="Yes"),OFFSET('Hygiene Data'!$D$7,0,10*ROW('Hygiene Data'!D93)),NA())</f>
        <v>#N/A</v>
      </c>
      <c r="BB99" s="96" t="e">
        <f ca="true">+IF(AND(ISNUMBER(OFFSET('Hygiene Data'!$D$9,0,10*ROW('Hygiene Data'!D93))),'Data Summary'!DQ99="Yes"),OFFSET('Hygiene Data'!$D$9,0,10*ROW('Hygiene Data'!D93)),NA())</f>
        <v>#N/A</v>
      </c>
      <c r="BC99" s="96" t="e">
        <f ca="true">+IF(AND(ISNUMBER(OFFSET('Hygiene Data'!$E$5,0,10*ROW('Hygiene Data'!E93))),'Data Summary'!DR99="Yes"),OFFSET('Hygiene Data'!$E$5,0,10*ROW('Hygiene Data'!E93)),NA())</f>
        <v>#N/A</v>
      </c>
      <c r="BD99" s="96" t="e">
        <f ca="true">+IF(AND(ISNUMBER(OFFSET('Hygiene Data'!$E$7,0,10*ROW('Hygiene Data'!E93))),'Data Summary'!DS99="Yes"),OFFSET('Hygiene Data'!$E$7,0,10*ROW('Hygiene Data'!E93)),NA())</f>
        <v>#N/A</v>
      </c>
      <c r="BE99" s="96" t="e">
        <f ca="true">+IF(AND(ISNUMBER(OFFSET('Hygiene Data'!$E$9,0,10*ROW('Hygiene Data'!E93))),'Data Summary'!DT99="Yes"),OFFSET('Hygiene Data'!$E$9,0,10*ROW('Hygiene Data'!E93)),NA())</f>
        <v>#N/A</v>
      </c>
      <c r="BF99" s="96" t="e">
        <f ca="true">+IF(AND(ISNUMBER(OFFSET('Hygiene Data'!$F$5,0,10*ROW('Hygiene Data'!F93))),'Data Summary'!DU99="Yes"),OFFSET('Hygiene Data'!$F$5,0,10*ROW('Hygiene Data'!F93)),NA())</f>
        <v>#N/A</v>
      </c>
      <c r="BG99" s="96" t="e">
        <f ca="true">+IF(AND(ISNUMBER(OFFSET('Hygiene Data'!$F$7,0,10*ROW('Hygiene Data'!F93))),'Data Summary'!DV99="Yes"),OFFSET('Hygiene Data'!$F$7,0,10*ROW('Hygiene Data'!F93)),NA())</f>
        <v>#N/A</v>
      </c>
      <c r="BH99" s="96" t="e">
        <f ca="true">+IF(AND(ISNUMBER(OFFSET('Hygiene Data'!$F$9,0,10*ROW('Hygiene Data'!F93))),'Data Summary'!DW99="Yes"),OFFSET('Hygiene Data'!$F$9,0,10*ROW('Hygiene Data'!F93)),NA())</f>
        <v>#N/A</v>
      </c>
      <c r="BI99" s="96" t="e">
        <f ca="true">+IF(AND(ISNUMBER(OFFSET('Hygiene Data'!$G$5,0,10*ROW('Hygiene Data'!G93))),'Data Summary'!DX99="Yes"),OFFSET('Hygiene Data'!$G$5,0,10*ROW('Hygiene Data'!G93)),NA())</f>
        <v>#N/A</v>
      </c>
      <c r="BJ99" s="96" t="e">
        <f ca="true">+IF(AND(ISNUMBER(OFFSET('Hygiene Data'!$G$7,0,10*ROW('Hygiene Data'!G93))),'Data Summary'!DY99="Yes"),OFFSET('Hygiene Data'!$G$7,0,10*ROW('Hygiene Data'!G93)),NA())</f>
        <v>#N/A</v>
      </c>
      <c r="BK99" s="96" t="e">
        <f ca="true">+IF(AND(ISNUMBER(OFFSET('Hygiene Data'!$G$9,0,10*ROW('Hygiene Data'!G93))),'Data Summary'!DZ99="Yes"),OFFSET('Hygiene Data'!$G$9,0,10*ROW('Hygiene Data'!G93)),NA())</f>
        <v>#N/A</v>
      </c>
      <c r="BL99" s="96" t="e">
        <f ca="true">+IF(AND(ISNUMBER(OFFSET('Hygiene Data'!$H$5,0,10*ROW('Hygiene Data'!H93))),'Data Summary'!EA99="Yes"),OFFSET('Hygiene Data'!$H$5,0,10*ROW('Hygiene Data'!H93)),NA())</f>
        <v>#N/A</v>
      </c>
      <c r="BM99" s="96" t="e">
        <f ca="true">+IF(AND(ISNUMBER(OFFSET('Hygiene Data'!$H$7,0,10*ROW('Hygiene Data'!H93))),'Data Summary'!EB99="Yes"),OFFSET('Hygiene Data'!$H$7,0,10*ROW('Hygiene Data'!H93)),NA())</f>
        <v>#N/A</v>
      </c>
      <c r="BN99" s="96" t="e">
        <f ca="true">+IF(AND(ISNUMBER(OFFSET('Hygiene Data'!$H$9,0,10*ROW('Hygiene Data'!H93))),'Data Summary'!EC99="Yes"),OFFSET('Hygiene Data'!$H$9,0,10*ROW('Hygiene Data'!H93)),NA())</f>
        <v>#N/A</v>
      </c>
      <c r="BO99" s="96" t="e">
        <f ca="true">+IF(AND(ISNUMBER(OFFSET('Hygiene Data'!$I$5,0,10*ROW('Hygiene Data'!I93))),'Data Summary'!ED99="Yes"),OFFSET('Hygiene Data'!$I$5,0,10*ROW('Hygiene Data'!I93)),NA())</f>
        <v>#N/A</v>
      </c>
      <c r="BP99" s="96" t="e">
        <f ca="true">+IF(AND(ISNUMBER(OFFSET('Hygiene Data'!$I$7,0,10*ROW('Hygiene Data'!I93))),'Data Summary'!EE99="Yes"),OFFSET('Hygiene Data'!$I$7,0,10*ROW('Hygiene Data'!I93)),NA())</f>
        <v>#N/A</v>
      </c>
      <c r="BQ99" s="96" t="e">
        <f ca="true">+IF(AND(ISNUMBER(OFFSET('Hygiene Data'!$I$9,0,10*ROW('Hygiene Data'!I93))),'Data Summary'!EF99="Yes"),OFFSET('Hygiene Data'!$I$9,0,10*ROW('Hygiene Data'!I93)),NA())</f>
        <v>#N/A</v>
      </c>
    </row>
    <row xmlns:x14ac="http://schemas.microsoft.com/office/spreadsheetml/2009/9/ac" r="100" x14ac:dyDescent="0.2">
      <c r="A100" s="330" t="e">
        <f ca="true">+RIGHT('Data Summary'!A100,LEN('Data Summary'!A100)-9)</f>
        <v>#VALUE!</v>
      </c>
      <c r="B100" s="37" t="str">
        <f ca="true">+IF(ISTEXT('Data Summary'!B100),'Data Summary'!B100,"")</f>
        <v/>
      </c>
      <c r="C100" s="329" t="e">
        <f ca="true">+VALUE('Data Summary'!C100)</f>
        <v>#VALUE!</v>
      </c>
      <c r="D100" s="94" t="e">
        <f ca="true">+IF(AND(ISNUMBER(OFFSET('Water Data'!$D$4,0,10*ROW('Water Data'!D94))),'Data Summary'!BS100="Yes"),100-OFFSET('Water Data'!$D$4,0,10*ROW('Water Data'!D94)),NA())</f>
        <v>#N/A</v>
      </c>
      <c r="E100" s="94" t="e">
        <f ca="true">+IF(AND(ISNUMBER(OFFSET('Water Data'!$D$6,0,10*ROW('Water Data'!D94))),'Data Summary'!BT100="Yes"),OFFSET('Water Data'!$D$6,0,10*ROW('Water Data'!D94)),NA())</f>
        <v>#N/A</v>
      </c>
      <c r="F100" s="94" t="e">
        <f ca="true">+IF(AND(ISNUMBER(OFFSET('Water Data'!$D$9,0,10*ROW('Water Data'!D94))),'Data Summary'!BU100="Yes"),OFFSET('Water Data'!$D$9,0,10*ROW('Water Data'!D94)),NA())</f>
        <v>#N/A</v>
      </c>
      <c r="G100" s="94" t="e">
        <f ca="true">+IF(AND(ISNUMBER(OFFSET('Water Data'!$E$4,0,10*ROW('Water Data'!E94))),'Data Summary'!BV100="Yes"),100-OFFSET('Water Data'!$E$4,0,10*ROW('Water Data'!E94)),NA())</f>
        <v>#N/A</v>
      </c>
      <c r="H100" s="94" t="e">
        <f ca="true">+IF(AND(ISNUMBER(OFFSET('Water Data'!$E$6,0,10*ROW('Water Data'!E94))),'Data Summary'!BW100="Yes"),OFFSET('Water Data'!$E$6,0,10*ROW('Water Data'!E94)),NA())</f>
        <v>#N/A</v>
      </c>
      <c r="I100" s="94" t="e">
        <f ca="true">+IF(AND(ISNUMBER(OFFSET('Water Data'!$E$9,0,10*ROW('Water Data'!E94))),'Data Summary'!BX100="Yes"),OFFSET('Water Data'!$E$9,0,10*ROW('Water Data'!E94)),NA())</f>
        <v>#N/A</v>
      </c>
      <c r="J100" s="94" t="e">
        <f ca="true">+IF(AND(ISNUMBER(OFFSET('Water Data'!$F$4,0,10*ROW('Water Data'!F94))),'Data Summary'!BY100="Yes"),100-OFFSET('Water Data'!$F$4,0,10*ROW('Water Data'!F94)),NA())</f>
        <v>#N/A</v>
      </c>
      <c r="K100" s="94" t="e">
        <f ca="true">+IF(AND(ISNUMBER(OFFSET('Water Data'!$F$6,0,10*ROW('Water Data'!F94))),'Data Summary'!BZ100="Yes"),OFFSET('Water Data'!$F$6,0,10*ROW('Water Data'!F94)),NA())</f>
        <v>#N/A</v>
      </c>
      <c r="L100" s="94" t="e">
        <f ca="true">+IF(AND(ISNUMBER(OFFSET('Water Data'!$F$9,0,10*ROW('Water Data'!F94))),'Data Summary'!CA100="Yes"),OFFSET('Water Data'!$F$9,0,10*ROW('Water Data'!F94)),NA())</f>
        <v>#N/A</v>
      </c>
      <c r="M100" s="94" t="e">
        <f ca="true">+IF(AND(ISNUMBER(OFFSET('Water Data'!$G$4,0,10*ROW('Water Data'!G94))),'Data Summary'!CB100="Yes"),100-OFFSET('Water Data'!$G$4,0,10*ROW('Water Data'!G94)),NA())</f>
        <v>#N/A</v>
      </c>
      <c r="N100" s="94" t="e">
        <f ca="true">+IF(AND(ISNUMBER(OFFSET('Water Data'!$G$6,0,10*ROW('Water Data'!G94))),'Data Summary'!CC100="Yes"),OFFSET('Water Data'!$G$6,0,10*ROW('Water Data'!G94)),NA())</f>
        <v>#N/A</v>
      </c>
      <c r="O100" s="94" t="e">
        <f ca="true">+IF(AND(ISNUMBER(OFFSET('Water Data'!$G$9,0,10*ROW('Water Data'!G94))),'Data Summary'!CD100="Yes"),OFFSET('Water Data'!$G$9,0,10*ROW('Water Data'!G94)),NA())</f>
        <v>#N/A</v>
      </c>
      <c r="P100" s="94" t="e">
        <f ca="true">+IF(AND(ISNUMBER(OFFSET('Water Data'!$H$4,0,10*ROW('Water Data'!H94))),'Data Summary'!CE100="Yes"),100-OFFSET('Water Data'!$H$4,0,10*ROW('Water Data'!H94)),NA())</f>
        <v>#N/A</v>
      </c>
      <c r="Q100" s="94" t="e">
        <f ca="true">+IF(AND(ISNUMBER(OFFSET('Water Data'!$H$6,0,10*ROW('Water Data'!H94))),'Data Summary'!CF100="Yes"),OFFSET('Water Data'!$H$6,0,10*ROW('Water Data'!H94)),NA())</f>
        <v>#N/A</v>
      </c>
      <c r="R100" s="94" t="e">
        <f ca="true">+IF(AND(ISNUMBER(OFFSET('Water Data'!$H$9,0,10*ROW('Water Data'!H94))),'Data Summary'!CG100="Yes"),OFFSET('Water Data'!$H$9,0,10*ROW('Water Data'!H94)),NA())</f>
        <v>#N/A</v>
      </c>
      <c r="S100" s="94" t="e">
        <f ca="true">+IF(AND(ISNUMBER(OFFSET('Water Data'!$I$4,0,10*ROW('Water Data'!I94))),'Data Summary'!CH100="Yes"),100-OFFSET('Water Data'!$I$4,0,10*ROW('Water Data'!I94)),NA())</f>
        <v>#N/A</v>
      </c>
      <c r="T100" s="94" t="e">
        <f ca="true">+IF(AND(ISNUMBER(OFFSET('Water Data'!$I$6,0,10*ROW('Water Data'!I94))),'Data Summary'!CI100="Yes"),OFFSET('Water Data'!$I$6,0,10*ROW('Water Data'!I94)),NA())</f>
        <v>#N/A</v>
      </c>
      <c r="U100" s="94" t="e">
        <f ca="true">+IF(AND(ISNUMBER(OFFSET('Water Data'!$I$9,0,10*ROW('Water Data'!I94))),'Data Summary'!CJ100="Yes"),OFFSET('Water Data'!$I$9,0,10*ROW('Water Data'!I94)),NA())</f>
        <v>#N/A</v>
      </c>
      <c r="V100" s="95" t="e">
        <f ca="true">+IF(AND(ISNUMBER(OFFSET('Sanitation Data'!$D$4,0,10*ROW('Sanitation Data'!D94))),'Data Summary'!CK100="Yes"),100-OFFSET('Sanitation Data'!$D$4,0,10*ROW('Sanitation Data'!D94)),NA())</f>
        <v>#N/A</v>
      </c>
      <c r="W100" s="95" t="e">
        <f ca="true">+IF(AND(ISNUMBER(OFFSET('Sanitation Data'!$D$6,0,10*ROW('Sanitation Data'!D94))),'Data Summary'!CL100="Yes"),OFFSET('Sanitation Data'!$D$6,0,10*ROW('Sanitation Data'!D94)),NA())</f>
        <v>#N/A</v>
      </c>
      <c r="X100" s="95" t="e">
        <f ca="true">+IF(AND(ISNUMBER(OFFSET('Sanitation Data'!$D$10,0,10*ROW('Sanitation Data'!D94))),'Data Summary'!CM100="Yes"),OFFSET('Sanitation Data'!$D$10,0,10*ROW('Sanitation Data'!D94)),NA())</f>
        <v>#N/A</v>
      </c>
      <c r="Y100" s="95" t="e">
        <f ca="true">+IF(AND(ISNUMBER(OFFSET('Sanitation Data'!$D$11,0,10*ROW('Sanitation Data'!D94))),'Data Summary'!CN100="Yes"),OFFSET('Sanitation Data'!$D$11,0,10*ROW('Sanitation Data'!D94)),NA())</f>
        <v>#N/A</v>
      </c>
      <c r="Z100" s="95" t="e">
        <f ca="true">+IF(AND(ISNUMBER(OFFSET('Sanitation Data'!$D$12,0,10*ROW('Sanitation Data'!D94))),'Data Summary'!CO100="Yes"),OFFSET('Sanitation Data'!$D$12,0,10*ROW('Sanitation Data'!D94)),NA())</f>
        <v>#N/A</v>
      </c>
      <c r="AA100" s="95" t="e">
        <f ca="true">+IF(AND(ISNUMBER(OFFSET('Sanitation Data'!$E$4,0,10*ROW('Sanitation Data'!E94))),'Data Summary'!CP100="Yes"),100-OFFSET('Sanitation Data'!$E$4,0,10*ROW('Sanitation Data'!E94)),NA())</f>
        <v>#N/A</v>
      </c>
      <c r="AB100" s="95" t="e">
        <f ca="true">+IF(AND(ISNUMBER(OFFSET('Sanitation Data'!$E$6,0,10*ROW('Sanitation Data'!E94))),'Data Summary'!CQ100="Yes"),OFFSET('Sanitation Data'!$E$6,0,10*ROW('Sanitation Data'!E94)),NA())</f>
        <v>#N/A</v>
      </c>
      <c r="AC100" s="95" t="e">
        <f ca="true">+IF(AND(ISNUMBER(OFFSET('Sanitation Data'!$E$10,0,10*ROW('Sanitation Data'!E94))),'Data Summary'!CR100="Yes"),OFFSET('Sanitation Data'!$E$10,0,10*ROW('Sanitation Data'!E94)),NA())</f>
        <v>#N/A</v>
      </c>
      <c r="AD100" s="95" t="e">
        <f ca="true">+IF(AND(ISNUMBER(OFFSET('Sanitation Data'!$E$11,0,10*ROW('Sanitation Data'!E94))),'Data Summary'!CS100="Yes"),OFFSET('Sanitation Data'!$E$11,0,10*ROW('Sanitation Data'!E94)),NA())</f>
        <v>#N/A</v>
      </c>
      <c r="AE100" s="95" t="e">
        <f ca="true">+IF(AND(ISNUMBER(OFFSET('Sanitation Data'!$E$12,0,10*ROW('Sanitation Data'!E94))),'Data Summary'!CT100="Yes"),OFFSET('Sanitation Data'!$E$12,0,10*ROW('Sanitation Data'!E94)),NA())</f>
        <v>#N/A</v>
      </c>
      <c r="AF100" s="95" t="e">
        <f ca="true">+IF(AND(ISNUMBER(OFFSET('Sanitation Data'!$F$4,0,10*ROW('Sanitation Data'!F94))),'Data Summary'!CU100="Yes"),100-OFFSET('Sanitation Data'!$F$4,0,10*ROW('Sanitation Data'!F94)),NA())</f>
        <v>#N/A</v>
      </c>
      <c r="AG100" s="95" t="e">
        <f ca="true">+IF(AND(ISNUMBER(OFFSET('Sanitation Data'!$F$6,0,10*ROW('Sanitation Data'!F94))),'Data Summary'!CV100="Yes"),OFFSET('Sanitation Data'!$F$6,0,10*ROW('Sanitation Data'!F94)),NA())</f>
        <v>#N/A</v>
      </c>
      <c r="AH100" s="95" t="e">
        <f ca="true">+IF(AND(ISNUMBER(OFFSET('Sanitation Data'!$F$10,0,10*ROW('Sanitation Data'!F94))),'Data Summary'!CW100="Yes"),OFFSET('Sanitation Data'!$F$10,0,10*ROW('Sanitation Data'!F94)),NA())</f>
        <v>#N/A</v>
      </c>
      <c r="AI100" s="95" t="e">
        <f ca="true">+IF(AND(ISNUMBER(OFFSET('Sanitation Data'!$F$11,0,10*ROW('Sanitation Data'!F94))),'Data Summary'!CX100="Yes"),OFFSET('Sanitation Data'!$F$11,0,10*ROW('Sanitation Data'!F94)),NA())</f>
        <v>#N/A</v>
      </c>
      <c r="AJ100" s="95" t="e">
        <f ca="true">+IF(AND(ISNUMBER(OFFSET('Sanitation Data'!$F$12,0,10*ROW('Sanitation Data'!F94))),'Data Summary'!CY100="Yes"),OFFSET('Sanitation Data'!$F$12,0,10*ROW('Sanitation Data'!F94)),NA())</f>
        <v>#N/A</v>
      </c>
      <c r="AK100" s="95" t="e">
        <f ca="true">+IF(AND(ISNUMBER(OFFSET('Sanitation Data'!$G$4,0,10*ROW('Sanitation Data'!G94))),'Data Summary'!CZ100="Yes"),100-OFFSET('Sanitation Data'!$G$4,0,10*ROW('Sanitation Data'!G94)),NA())</f>
        <v>#N/A</v>
      </c>
      <c r="AL100" s="95" t="e">
        <f ca="true">+IF(AND(ISNUMBER(OFFSET('Sanitation Data'!$G$6,0,10*ROW('Sanitation Data'!G94))),'Data Summary'!DA100="Yes"),OFFSET('Sanitation Data'!$G$6,0,10*ROW('Sanitation Data'!G94)),NA())</f>
        <v>#N/A</v>
      </c>
      <c r="AM100" s="95" t="e">
        <f ca="true">+IF(AND(ISNUMBER(OFFSET('Sanitation Data'!$G$10,0,10*ROW('Sanitation Data'!G94))),'Data Summary'!DB100="Yes"),OFFSET('Sanitation Data'!$G$10,0,10*ROW('Sanitation Data'!G94)),NA())</f>
        <v>#N/A</v>
      </c>
      <c r="AN100" s="95" t="e">
        <f ca="true">+IF(AND(ISNUMBER(OFFSET('Sanitation Data'!$G$11,0,10*ROW('Sanitation Data'!G94))),'Data Summary'!DC100="Yes"),OFFSET('Sanitation Data'!$G$11,0,10*ROW('Sanitation Data'!G94)),NA())</f>
        <v>#N/A</v>
      </c>
      <c r="AO100" s="95" t="e">
        <f ca="true">+IF(AND(ISNUMBER(OFFSET('Sanitation Data'!$G$12,0,10*ROW('Sanitation Data'!G94))),'Data Summary'!DD100="Yes"),OFFSET('Sanitation Data'!$G$12,0,10*ROW('Sanitation Data'!G94)),NA())</f>
        <v>#N/A</v>
      </c>
      <c r="AP100" s="95" t="e">
        <f ca="true">+IF(AND(ISNUMBER(OFFSET('Sanitation Data'!$H$4,0,10*ROW('Sanitation Data'!H94))),'Data Summary'!DE100="Yes"),100-OFFSET('Sanitation Data'!$H$4,0,10*ROW('Sanitation Data'!H94)),NA())</f>
        <v>#N/A</v>
      </c>
      <c r="AQ100" s="95" t="e">
        <f ca="true">+IF(AND(ISNUMBER(OFFSET('Sanitation Data'!$H$6,0,10*ROW('Sanitation Data'!H94))),'Data Summary'!DF100="Yes"),OFFSET('Sanitation Data'!$H$6,0,10*ROW('Sanitation Data'!H94)),NA())</f>
        <v>#N/A</v>
      </c>
      <c r="AR100" s="95" t="e">
        <f ca="true">+IF(AND(ISNUMBER(OFFSET('Sanitation Data'!$H$10,0,10*ROW('Sanitation Data'!H94))),'Data Summary'!DG100="Yes"),OFFSET('Sanitation Data'!$H$10,0,10*ROW('Sanitation Data'!H94)),NA())</f>
        <v>#N/A</v>
      </c>
      <c r="AS100" s="95" t="e">
        <f ca="true">+IF(AND(ISNUMBER(OFFSET('Sanitation Data'!$H$11,0,10*ROW('Sanitation Data'!H94))),'Data Summary'!DH100="Yes"),OFFSET('Sanitation Data'!$H$11,0,10*ROW('Sanitation Data'!H94)),NA())</f>
        <v>#N/A</v>
      </c>
      <c r="AT100" s="95" t="e">
        <f ca="true">+IF(AND(ISNUMBER(OFFSET('Sanitation Data'!$H$12,0,10*ROW('Sanitation Data'!H94))),'Data Summary'!DI100="Yes"),OFFSET('Sanitation Data'!$H$12,0,10*ROW('Sanitation Data'!H94)),NA())</f>
        <v>#N/A</v>
      </c>
      <c r="AU100" s="95" t="e">
        <f ca="true">+IF(AND(ISNUMBER(OFFSET('Sanitation Data'!$I$4,0,10*ROW('Sanitation Data'!I94))),'Data Summary'!DJ100="Yes"),100-OFFSET('Sanitation Data'!$I$4,0,10*ROW('Sanitation Data'!I94)),NA())</f>
        <v>#N/A</v>
      </c>
      <c r="AV100" s="95" t="e">
        <f ca="true">+IF(AND(ISNUMBER(OFFSET('Sanitation Data'!$I$6,0,10*ROW('Sanitation Data'!I94))),'Data Summary'!DK100="Yes"),OFFSET('Sanitation Data'!$I$6,0,10*ROW('Sanitation Data'!I94)),NA())</f>
        <v>#N/A</v>
      </c>
      <c r="AW100" s="95" t="e">
        <f ca="true">+IF(AND(ISNUMBER(OFFSET('Sanitation Data'!$I$10,0,10*ROW('Sanitation Data'!I94))),'Data Summary'!DL100="Yes"),OFFSET('Sanitation Data'!$I$10,0,10*ROW('Sanitation Data'!I94)),NA())</f>
        <v>#N/A</v>
      </c>
      <c r="AX100" s="95" t="e">
        <f ca="true">+IF(AND(ISNUMBER(OFFSET('Sanitation Data'!$I$11,0,10*ROW('Sanitation Data'!I94))),'Data Summary'!DM100="Yes"),OFFSET('Sanitation Data'!$I$11,0,10*ROW('Sanitation Data'!I94)),NA())</f>
        <v>#N/A</v>
      </c>
      <c r="AY100" s="95" t="e">
        <f ca="true">+IF(AND(ISNUMBER(OFFSET('Sanitation Data'!$I$12,0,10*ROW('Sanitation Data'!I94))),'Data Summary'!DN100="Yes"),OFFSET('Sanitation Data'!$I$12,0,10*ROW('Sanitation Data'!I94)),NA())</f>
        <v>#N/A</v>
      </c>
      <c r="AZ100" s="96" t="e">
        <f ca="true">+IF(AND(ISNUMBER(OFFSET('Hygiene Data'!$D$5,0,10*ROW('Hygiene Data'!D94))),'Data Summary'!DO100="Yes"),OFFSET('Hygiene Data'!$D$5,0,10*ROW('Hygiene Data'!D94)),NA())</f>
        <v>#N/A</v>
      </c>
      <c r="BA100" s="96" t="e">
        <f ca="true">+IF(AND(ISNUMBER(OFFSET('Hygiene Data'!$D$7,0,10*ROW('Hygiene Data'!D94))),'Data Summary'!DP100="Yes"),OFFSET('Hygiene Data'!$D$7,0,10*ROW('Hygiene Data'!D94)),NA())</f>
        <v>#N/A</v>
      </c>
      <c r="BB100" s="96" t="e">
        <f ca="true">+IF(AND(ISNUMBER(OFFSET('Hygiene Data'!$D$9,0,10*ROW('Hygiene Data'!D94))),'Data Summary'!DQ100="Yes"),OFFSET('Hygiene Data'!$D$9,0,10*ROW('Hygiene Data'!D94)),NA())</f>
        <v>#N/A</v>
      </c>
      <c r="BC100" s="96" t="e">
        <f ca="true">+IF(AND(ISNUMBER(OFFSET('Hygiene Data'!$E$5,0,10*ROW('Hygiene Data'!E94))),'Data Summary'!DR100="Yes"),OFFSET('Hygiene Data'!$E$5,0,10*ROW('Hygiene Data'!E94)),NA())</f>
        <v>#N/A</v>
      </c>
      <c r="BD100" s="96" t="e">
        <f ca="true">+IF(AND(ISNUMBER(OFFSET('Hygiene Data'!$E$7,0,10*ROW('Hygiene Data'!E94))),'Data Summary'!DS100="Yes"),OFFSET('Hygiene Data'!$E$7,0,10*ROW('Hygiene Data'!E94)),NA())</f>
        <v>#N/A</v>
      </c>
      <c r="BE100" s="96" t="e">
        <f ca="true">+IF(AND(ISNUMBER(OFFSET('Hygiene Data'!$E$9,0,10*ROW('Hygiene Data'!E94))),'Data Summary'!DT100="Yes"),OFFSET('Hygiene Data'!$E$9,0,10*ROW('Hygiene Data'!E94)),NA())</f>
        <v>#N/A</v>
      </c>
      <c r="BF100" s="96" t="e">
        <f ca="true">+IF(AND(ISNUMBER(OFFSET('Hygiene Data'!$F$5,0,10*ROW('Hygiene Data'!F94))),'Data Summary'!DU100="Yes"),OFFSET('Hygiene Data'!$F$5,0,10*ROW('Hygiene Data'!F94)),NA())</f>
        <v>#N/A</v>
      </c>
      <c r="BG100" s="96" t="e">
        <f ca="true">+IF(AND(ISNUMBER(OFFSET('Hygiene Data'!$F$7,0,10*ROW('Hygiene Data'!F94))),'Data Summary'!DV100="Yes"),OFFSET('Hygiene Data'!$F$7,0,10*ROW('Hygiene Data'!F94)),NA())</f>
        <v>#N/A</v>
      </c>
      <c r="BH100" s="96" t="e">
        <f ca="true">+IF(AND(ISNUMBER(OFFSET('Hygiene Data'!$F$9,0,10*ROW('Hygiene Data'!F94))),'Data Summary'!DW100="Yes"),OFFSET('Hygiene Data'!$F$9,0,10*ROW('Hygiene Data'!F94)),NA())</f>
        <v>#N/A</v>
      </c>
      <c r="BI100" s="96" t="e">
        <f ca="true">+IF(AND(ISNUMBER(OFFSET('Hygiene Data'!$G$5,0,10*ROW('Hygiene Data'!G94))),'Data Summary'!DX100="Yes"),OFFSET('Hygiene Data'!$G$5,0,10*ROW('Hygiene Data'!G94)),NA())</f>
        <v>#N/A</v>
      </c>
      <c r="BJ100" s="96" t="e">
        <f ca="true">+IF(AND(ISNUMBER(OFFSET('Hygiene Data'!$G$7,0,10*ROW('Hygiene Data'!G94))),'Data Summary'!DY100="Yes"),OFFSET('Hygiene Data'!$G$7,0,10*ROW('Hygiene Data'!G94)),NA())</f>
        <v>#N/A</v>
      </c>
      <c r="BK100" s="96" t="e">
        <f ca="true">+IF(AND(ISNUMBER(OFFSET('Hygiene Data'!$G$9,0,10*ROW('Hygiene Data'!G94))),'Data Summary'!DZ100="Yes"),OFFSET('Hygiene Data'!$G$9,0,10*ROW('Hygiene Data'!G94)),NA())</f>
        <v>#N/A</v>
      </c>
      <c r="BL100" s="96" t="e">
        <f ca="true">+IF(AND(ISNUMBER(OFFSET('Hygiene Data'!$H$5,0,10*ROW('Hygiene Data'!H94))),'Data Summary'!EA100="Yes"),OFFSET('Hygiene Data'!$H$5,0,10*ROW('Hygiene Data'!H94)),NA())</f>
        <v>#N/A</v>
      </c>
      <c r="BM100" s="96" t="e">
        <f ca="true">+IF(AND(ISNUMBER(OFFSET('Hygiene Data'!$H$7,0,10*ROW('Hygiene Data'!H94))),'Data Summary'!EB100="Yes"),OFFSET('Hygiene Data'!$H$7,0,10*ROW('Hygiene Data'!H94)),NA())</f>
        <v>#N/A</v>
      </c>
      <c r="BN100" s="96" t="e">
        <f ca="true">+IF(AND(ISNUMBER(OFFSET('Hygiene Data'!$H$9,0,10*ROW('Hygiene Data'!H94))),'Data Summary'!EC100="Yes"),OFFSET('Hygiene Data'!$H$9,0,10*ROW('Hygiene Data'!H94)),NA())</f>
        <v>#N/A</v>
      </c>
      <c r="BO100" s="96" t="e">
        <f ca="true">+IF(AND(ISNUMBER(OFFSET('Hygiene Data'!$I$5,0,10*ROW('Hygiene Data'!I94))),'Data Summary'!ED100="Yes"),OFFSET('Hygiene Data'!$I$5,0,10*ROW('Hygiene Data'!I94)),NA())</f>
        <v>#N/A</v>
      </c>
      <c r="BP100" s="96" t="e">
        <f ca="true">+IF(AND(ISNUMBER(OFFSET('Hygiene Data'!$I$7,0,10*ROW('Hygiene Data'!I94))),'Data Summary'!EE100="Yes"),OFFSET('Hygiene Data'!$I$7,0,10*ROW('Hygiene Data'!I94)),NA())</f>
        <v>#N/A</v>
      </c>
      <c r="BQ100" s="96" t="e">
        <f ca="true">+IF(AND(ISNUMBER(OFFSET('Hygiene Data'!$I$9,0,10*ROW('Hygiene Data'!I94))),'Data Summary'!EF100="Yes"),OFFSET('Hygiene Data'!$I$9,0,10*ROW('Hygiene Data'!I94)),NA())</f>
        <v>#N/A</v>
      </c>
    </row>
    <row xmlns:x14ac="http://schemas.microsoft.com/office/spreadsheetml/2009/9/ac" r="101" x14ac:dyDescent="0.2">
      <c r="A101" s="330" t="e">
        <f ca="true">+RIGHT('Data Summary'!A101,LEN('Data Summary'!A101)-9)</f>
        <v>#VALUE!</v>
      </c>
      <c r="B101" s="37" t="str">
        <f ca="true">+IF(ISTEXT('Data Summary'!B101),'Data Summary'!B101,"")</f>
        <v/>
      </c>
      <c r="C101" s="329" t="e">
        <f ca="true">+VALUE('Data Summary'!C101)</f>
        <v>#VALUE!</v>
      </c>
      <c r="D101" s="94" t="e">
        <f ca="true">+IF(AND(ISNUMBER(OFFSET('Water Data'!$D$4,0,10*ROW('Water Data'!D95))),'Data Summary'!BS101="Yes"),100-OFFSET('Water Data'!$D$4,0,10*ROW('Water Data'!D95)),NA())</f>
        <v>#N/A</v>
      </c>
      <c r="E101" s="94" t="e">
        <f ca="true">+IF(AND(ISNUMBER(OFFSET('Water Data'!$D$6,0,10*ROW('Water Data'!D95))),'Data Summary'!BT101="Yes"),OFFSET('Water Data'!$D$6,0,10*ROW('Water Data'!D95)),NA())</f>
        <v>#N/A</v>
      </c>
      <c r="F101" s="94" t="e">
        <f ca="true">+IF(AND(ISNUMBER(OFFSET('Water Data'!$D$9,0,10*ROW('Water Data'!D95))),'Data Summary'!BU101="Yes"),OFFSET('Water Data'!$D$9,0,10*ROW('Water Data'!D95)),NA())</f>
        <v>#N/A</v>
      </c>
      <c r="G101" s="94" t="e">
        <f ca="true">+IF(AND(ISNUMBER(OFFSET('Water Data'!$E$4,0,10*ROW('Water Data'!E95))),'Data Summary'!BV101="Yes"),100-OFFSET('Water Data'!$E$4,0,10*ROW('Water Data'!E95)),NA())</f>
        <v>#N/A</v>
      </c>
      <c r="H101" s="94" t="e">
        <f ca="true">+IF(AND(ISNUMBER(OFFSET('Water Data'!$E$6,0,10*ROW('Water Data'!E95))),'Data Summary'!BW101="Yes"),OFFSET('Water Data'!$E$6,0,10*ROW('Water Data'!E95)),NA())</f>
        <v>#N/A</v>
      </c>
      <c r="I101" s="94" t="e">
        <f ca="true">+IF(AND(ISNUMBER(OFFSET('Water Data'!$E$9,0,10*ROW('Water Data'!E95))),'Data Summary'!BX101="Yes"),OFFSET('Water Data'!$E$9,0,10*ROW('Water Data'!E95)),NA())</f>
        <v>#N/A</v>
      </c>
      <c r="J101" s="94" t="e">
        <f ca="true">+IF(AND(ISNUMBER(OFFSET('Water Data'!$F$4,0,10*ROW('Water Data'!F95))),'Data Summary'!BY101="Yes"),100-OFFSET('Water Data'!$F$4,0,10*ROW('Water Data'!F95)),NA())</f>
        <v>#N/A</v>
      </c>
      <c r="K101" s="94" t="e">
        <f ca="true">+IF(AND(ISNUMBER(OFFSET('Water Data'!$F$6,0,10*ROW('Water Data'!F95))),'Data Summary'!BZ101="Yes"),OFFSET('Water Data'!$F$6,0,10*ROW('Water Data'!F95)),NA())</f>
        <v>#N/A</v>
      </c>
      <c r="L101" s="94" t="e">
        <f ca="true">+IF(AND(ISNUMBER(OFFSET('Water Data'!$F$9,0,10*ROW('Water Data'!F95))),'Data Summary'!CA101="Yes"),OFFSET('Water Data'!$F$9,0,10*ROW('Water Data'!F95)),NA())</f>
        <v>#N/A</v>
      </c>
      <c r="M101" s="94" t="e">
        <f ca="true">+IF(AND(ISNUMBER(OFFSET('Water Data'!$G$4,0,10*ROW('Water Data'!G95))),'Data Summary'!CB101="Yes"),100-OFFSET('Water Data'!$G$4,0,10*ROW('Water Data'!G95)),NA())</f>
        <v>#N/A</v>
      </c>
      <c r="N101" s="94" t="e">
        <f ca="true">+IF(AND(ISNUMBER(OFFSET('Water Data'!$G$6,0,10*ROW('Water Data'!G95))),'Data Summary'!CC101="Yes"),OFFSET('Water Data'!$G$6,0,10*ROW('Water Data'!G95)),NA())</f>
        <v>#N/A</v>
      </c>
      <c r="O101" s="94" t="e">
        <f ca="true">+IF(AND(ISNUMBER(OFFSET('Water Data'!$G$9,0,10*ROW('Water Data'!G95))),'Data Summary'!CD101="Yes"),OFFSET('Water Data'!$G$9,0,10*ROW('Water Data'!G95)),NA())</f>
        <v>#N/A</v>
      </c>
      <c r="P101" s="94" t="e">
        <f ca="true">+IF(AND(ISNUMBER(OFFSET('Water Data'!$H$4,0,10*ROW('Water Data'!H95))),'Data Summary'!CE101="Yes"),100-OFFSET('Water Data'!$H$4,0,10*ROW('Water Data'!H95)),NA())</f>
        <v>#N/A</v>
      </c>
      <c r="Q101" s="94" t="e">
        <f ca="true">+IF(AND(ISNUMBER(OFFSET('Water Data'!$H$6,0,10*ROW('Water Data'!H95))),'Data Summary'!CF101="Yes"),OFFSET('Water Data'!$H$6,0,10*ROW('Water Data'!H95)),NA())</f>
        <v>#N/A</v>
      </c>
      <c r="R101" s="94" t="e">
        <f ca="true">+IF(AND(ISNUMBER(OFFSET('Water Data'!$H$9,0,10*ROW('Water Data'!H95))),'Data Summary'!CG101="Yes"),OFFSET('Water Data'!$H$9,0,10*ROW('Water Data'!H95)),NA())</f>
        <v>#N/A</v>
      </c>
      <c r="S101" s="94" t="e">
        <f ca="true">+IF(AND(ISNUMBER(OFFSET('Water Data'!$I$4,0,10*ROW('Water Data'!I95))),'Data Summary'!CH101="Yes"),100-OFFSET('Water Data'!$I$4,0,10*ROW('Water Data'!I95)),NA())</f>
        <v>#N/A</v>
      </c>
      <c r="T101" s="94" t="e">
        <f ca="true">+IF(AND(ISNUMBER(OFFSET('Water Data'!$I$6,0,10*ROW('Water Data'!I95))),'Data Summary'!CI101="Yes"),OFFSET('Water Data'!$I$6,0,10*ROW('Water Data'!I95)),NA())</f>
        <v>#N/A</v>
      </c>
      <c r="U101" s="94" t="e">
        <f ca="true">+IF(AND(ISNUMBER(OFFSET('Water Data'!$I$9,0,10*ROW('Water Data'!I95))),'Data Summary'!CJ101="Yes"),OFFSET('Water Data'!$I$9,0,10*ROW('Water Data'!I95)),NA())</f>
        <v>#N/A</v>
      </c>
      <c r="V101" s="95" t="e">
        <f ca="true">+IF(AND(ISNUMBER(OFFSET('Sanitation Data'!$D$4,0,10*ROW('Sanitation Data'!D95))),'Data Summary'!CK101="Yes"),100-OFFSET('Sanitation Data'!$D$4,0,10*ROW('Sanitation Data'!D95)),NA())</f>
        <v>#N/A</v>
      </c>
      <c r="W101" s="95" t="e">
        <f ca="true">+IF(AND(ISNUMBER(OFFSET('Sanitation Data'!$D$6,0,10*ROW('Sanitation Data'!D95))),'Data Summary'!CL101="Yes"),OFFSET('Sanitation Data'!$D$6,0,10*ROW('Sanitation Data'!D95)),NA())</f>
        <v>#N/A</v>
      </c>
      <c r="X101" s="95" t="e">
        <f ca="true">+IF(AND(ISNUMBER(OFFSET('Sanitation Data'!$D$10,0,10*ROW('Sanitation Data'!D95))),'Data Summary'!CM101="Yes"),OFFSET('Sanitation Data'!$D$10,0,10*ROW('Sanitation Data'!D95)),NA())</f>
        <v>#N/A</v>
      </c>
      <c r="Y101" s="95" t="e">
        <f ca="true">+IF(AND(ISNUMBER(OFFSET('Sanitation Data'!$D$11,0,10*ROW('Sanitation Data'!D95))),'Data Summary'!CN101="Yes"),OFFSET('Sanitation Data'!$D$11,0,10*ROW('Sanitation Data'!D95)),NA())</f>
        <v>#N/A</v>
      </c>
      <c r="Z101" s="95" t="e">
        <f ca="true">+IF(AND(ISNUMBER(OFFSET('Sanitation Data'!$D$12,0,10*ROW('Sanitation Data'!D95))),'Data Summary'!CO101="Yes"),OFFSET('Sanitation Data'!$D$12,0,10*ROW('Sanitation Data'!D95)),NA())</f>
        <v>#N/A</v>
      </c>
      <c r="AA101" s="95" t="e">
        <f ca="true">+IF(AND(ISNUMBER(OFFSET('Sanitation Data'!$E$4,0,10*ROW('Sanitation Data'!E95))),'Data Summary'!CP101="Yes"),100-OFFSET('Sanitation Data'!$E$4,0,10*ROW('Sanitation Data'!E95)),NA())</f>
        <v>#N/A</v>
      </c>
      <c r="AB101" s="95" t="e">
        <f ca="true">+IF(AND(ISNUMBER(OFFSET('Sanitation Data'!$E$6,0,10*ROW('Sanitation Data'!E95))),'Data Summary'!CQ101="Yes"),OFFSET('Sanitation Data'!$E$6,0,10*ROW('Sanitation Data'!E95)),NA())</f>
        <v>#N/A</v>
      </c>
      <c r="AC101" s="95" t="e">
        <f ca="true">+IF(AND(ISNUMBER(OFFSET('Sanitation Data'!$E$10,0,10*ROW('Sanitation Data'!E95))),'Data Summary'!CR101="Yes"),OFFSET('Sanitation Data'!$E$10,0,10*ROW('Sanitation Data'!E95)),NA())</f>
        <v>#N/A</v>
      </c>
      <c r="AD101" s="95" t="e">
        <f ca="true">+IF(AND(ISNUMBER(OFFSET('Sanitation Data'!$E$11,0,10*ROW('Sanitation Data'!E95))),'Data Summary'!CS101="Yes"),OFFSET('Sanitation Data'!$E$11,0,10*ROW('Sanitation Data'!E95)),NA())</f>
        <v>#N/A</v>
      </c>
      <c r="AE101" s="95" t="e">
        <f ca="true">+IF(AND(ISNUMBER(OFFSET('Sanitation Data'!$E$12,0,10*ROW('Sanitation Data'!E95))),'Data Summary'!CT101="Yes"),OFFSET('Sanitation Data'!$E$12,0,10*ROW('Sanitation Data'!E95)),NA())</f>
        <v>#N/A</v>
      </c>
      <c r="AF101" s="95" t="e">
        <f ca="true">+IF(AND(ISNUMBER(OFFSET('Sanitation Data'!$F$4,0,10*ROW('Sanitation Data'!F95))),'Data Summary'!CU101="Yes"),100-OFFSET('Sanitation Data'!$F$4,0,10*ROW('Sanitation Data'!F95)),NA())</f>
        <v>#N/A</v>
      </c>
      <c r="AG101" s="95" t="e">
        <f ca="true">+IF(AND(ISNUMBER(OFFSET('Sanitation Data'!$F$6,0,10*ROW('Sanitation Data'!F95))),'Data Summary'!CV101="Yes"),OFFSET('Sanitation Data'!$F$6,0,10*ROW('Sanitation Data'!F95)),NA())</f>
        <v>#N/A</v>
      </c>
      <c r="AH101" s="95" t="e">
        <f ca="true">+IF(AND(ISNUMBER(OFFSET('Sanitation Data'!$F$10,0,10*ROW('Sanitation Data'!F95))),'Data Summary'!CW101="Yes"),OFFSET('Sanitation Data'!$F$10,0,10*ROW('Sanitation Data'!F95)),NA())</f>
        <v>#N/A</v>
      </c>
      <c r="AI101" s="95" t="e">
        <f ca="true">+IF(AND(ISNUMBER(OFFSET('Sanitation Data'!$F$11,0,10*ROW('Sanitation Data'!F95))),'Data Summary'!CX101="Yes"),OFFSET('Sanitation Data'!$F$11,0,10*ROW('Sanitation Data'!F95)),NA())</f>
        <v>#N/A</v>
      </c>
      <c r="AJ101" s="95" t="e">
        <f ca="true">+IF(AND(ISNUMBER(OFFSET('Sanitation Data'!$F$12,0,10*ROW('Sanitation Data'!F95))),'Data Summary'!CY101="Yes"),OFFSET('Sanitation Data'!$F$12,0,10*ROW('Sanitation Data'!F95)),NA())</f>
        <v>#N/A</v>
      </c>
      <c r="AK101" s="95" t="e">
        <f ca="true">+IF(AND(ISNUMBER(OFFSET('Sanitation Data'!$G$4,0,10*ROW('Sanitation Data'!G95))),'Data Summary'!CZ101="Yes"),100-OFFSET('Sanitation Data'!$G$4,0,10*ROW('Sanitation Data'!G95)),NA())</f>
        <v>#N/A</v>
      </c>
      <c r="AL101" s="95" t="e">
        <f ca="true">+IF(AND(ISNUMBER(OFFSET('Sanitation Data'!$G$6,0,10*ROW('Sanitation Data'!G95))),'Data Summary'!DA101="Yes"),OFFSET('Sanitation Data'!$G$6,0,10*ROW('Sanitation Data'!G95)),NA())</f>
        <v>#N/A</v>
      </c>
      <c r="AM101" s="95" t="e">
        <f ca="true">+IF(AND(ISNUMBER(OFFSET('Sanitation Data'!$G$10,0,10*ROW('Sanitation Data'!G95))),'Data Summary'!DB101="Yes"),OFFSET('Sanitation Data'!$G$10,0,10*ROW('Sanitation Data'!G95)),NA())</f>
        <v>#N/A</v>
      </c>
      <c r="AN101" s="95" t="e">
        <f ca="true">+IF(AND(ISNUMBER(OFFSET('Sanitation Data'!$G$11,0,10*ROW('Sanitation Data'!G95))),'Data Summary'!DC101="Yes"),OFFSET('Sanitation Data'!$G$11,0,10*ROW('Sanitation Data'!G95)),NA())</f>
        <v>#N/A</v>
      </c>
      <c r="AO101" s="95" t="e">
        <f ca="true">+IF(AND(ISNUMBER(OFFSET('Sanitation Data'!$G$12,0,10*ROW('Sanitation Data'!G95))),'Data Summary'!DD101="Yes"),OFFSET('Sanitation Data'!$G$12,0,10*ROW('Sanitation Data'!G95)),NA())</f>
        <v>#N/A</v>
      </c>
      <c r="AP101" s="95" t="e">
        <f ca="true">+IF(AND(ISNUMBER(OFFSET('Sanitation Data'!$H$4,0,10*ROW('Sanitation Data'!H95))),'Data Summary'!DE101="Yes"),100-OFFSET('Sanitation Data'!$H$4,0,10*ROW('Sanitation Data'!H95)),NA())</f>
        <v>#N/A</v>
      </c>
      <c r="AQ101" s="95" t="e">
        <f ca="true">+IF(AND(ISNUMBER(OFFSET('Sanitation Data'!$H$6,0,10*ROW('Sanitation Data'!H95))),'Data Summary'!DF101="Yes"),OFFSET('Sanitation Data'!$H$6,0,10*ROW('Sanitation Data'!H95)),NA())</f>
        <v>#N/A</v>
      </c>
      <c r="AR101" s="95" t="e">
        <f ca="true">+IF(AND(ISNUMBER(OFFSET('Sanitation Data'!$H$10,0,10*ROW('Sanitation Data'!H95))),'Data Summary'!DG101="Yes"),OFFSET('Sanitation Data'!$H$10,0,10*ROW('Sanitation Data'!H95)),NA())</f>
        <v>#N/A</v>
      </c>
      <c r="AS101" s="95" t="e">
        <f ca="true">+IF(AND(ISNUMBER(OFFSET('Sanitation Data'!$H$11,0,10*ROW('Sanitation Data'!H95))),'Data Summary'!DH101="Yes"),OFFSET('Sanitation Data'!$H$11,0,10*ROW('Sanitation Data'!H95)),NA())</f>
        <v>#N/A</v>
      </c>
      <c r="AT101" s="95" t="e">
        <f ca="true">+IF(AND(ISNUMBER(OFFSET('Sanitation Data'!$H$12,0,10*ROW('Sanitation Data'!H95))),'Data Summary'!DI101="Yes"),OFFSET('Sanitation Data'!$H$12,0,10*ROW('Sanitation Data'!H95)),NA())</f>
        <v>#N/A</v>
      </c>
      <c r="AU101" s="95" t="e">
        <f ca="true">+IF(AND(ISNUMBER(OFFSET('Sanitation Data'!$I$4,0,10*ROW('Sanitation Data'!I95))),'Data Summary'!DJ101="Yes"),100-OFFSET('Sanitation Data'!$I$4,0,10*ROW('Sanitation Data'!I95)),NA())</f>
        <v>#N/A</v>
      </c>
      <c r="AV101" s="95" t="e">
        <f ca="true">+IF(AND(ISNUMBER(OFFSET('Sanitation Data'!$I$6,0,10*ROW('Sanitation Data'!I95))),'Data Summary'!DK101="Yes"),OFFSET('Sanitation Data'!$I$6,0,10*ROW('Sanitation Data'!I95)),NA())</f>
        <v>#N/A</v>
      </c>
      <c r="AW101" s="95" t="e">
        <f ca="true">+IF(AND(ISNUMBER(OFFSET('Sanitation Data'!$I$10,0,10*ROW('Sanitation Data'!I95))),'Data Summary'!DL101="Yes"),OFFSET('Sanitation Data'!$I$10,0,10*ROW('Sanitation Data'!I95)),NA())</f>
        <v>#N/A</v>
      </c>
      <c r="AX101" s="95" t="e">
        <f ca="true">+IF(AND(ISNUMBER(OFFSET('Sanitation Data'!$I$11,0,10*ROW('Sanitation Data'!I95))),'Data Summary'!DM101="Yes"),OFFSET('Sanitation Data'!$I$11,0,10*ROW('Sanitation Data'!I95)),NA())</f>
        <v>#N/A</v>
      </c>
      <c r="AY101" s="95" t="e">
        <f ca="true">+IF(AND(ISNUMBER(OFFSET('Sanitation Data'!$I$12,0,10*ROW('Sanitation Data'!I95))),'Data Summary'!DN101="Yes"),OFFSET('Sanitation Data'!$I$12,0,10*ROW('Sanitation Data'!I95)),NA())</f>
        <v>#N/A</v>
      </c>
      <c r="AZ101" s="96" t="e">
        <f ca="true">+IF(AND(ISNUMBER(OFFSET('Hygiene Data'!$D$5,0,10*ROW('Hygiene Data'!D95))),'Data Summary'!DO101="Yes"),OFFSET('Hygiene Data'!$D$5,0,10*ROW('Hygiene Data'!D95)),NA())</f>
        <v>#N/A</v>
      </c>
      <c r="BA101" s="96" t="e">
        <f ca="true">+IF(AND(ISNUMBER(OFFSET('Hygiene Data'!$D$7,0,10*ROW('Hygiene Data'!D95))),'Data Summary'!DP101="Yes"),OFFSET('Hygiene Data'!$D$7,0,10*ROW('Hygiene Data'!D95)),NA())</f>
        <v>#N/A</v>
      </c>
      <c r="BB101" s="96" t="e">
        <f ca="true">+IF(AND(ISNUMBER(OFFSET('Hygiene Data'!$D$9,0,10*ROW('Hygiene Data'!D95))),'Data Summary'!DQ101="Yes"),OFFSET('Hygiene Data'!$D$9,0,10*ROW('Hygiene Data'!D95)),NA())</f>
        <v>#N/A</v>
      </c>
      <c r="BC101" s="96" t="e">
        <f ca="true">+IF(AND(ISNUMBER(OFFSET('Hygiene Data'!$E$5,0,10*ROW('Hygiene Data'!E95))),'Data Summary'!DR101="Yes"),OFFSET('Hygiene Data'!$E$5,0,10*ROW('Hygiene Data'!E95)),NA())</f>
        <v>#N/A</v>
      </c>
      <c r="BD101" s="96" t="e">
        <f ca="true">+IF(AND(ISNUMBER(OFFSET('Hygiene Data'!$E$7,0,10*ROW('Hygiene Data'!E95))),'Data Summary'!DS101="Yes"),OFFSET('Hygiene Data'!$E$7,0,10*ROW('Hygiene Data'!E95)),NA())</f>
        <v>#N/A</v>
      </c>
      <c r="BE101" s="96" t="e">
        <f ca="true">+IF(AND(ISNUMBER(OFFSET('Hygiene Data'!$E$9,0,10*ROW('Hygiene Data'!E95))),'Data Summary'!DT101="Yes"),OFFSET('Hygiene Data'!$E$9,0,10*ROW('Hygiene Data'!E95)),NA())</f>
        <v>#N/A</v>
      </c>
      <c r="BF101" s="96" t="e">
        <f ca="true">+IF(AND(ISNUMBER(OFFSET('Hygiene Data'!$F$5,0,10*ROW('Hygiene Data'!F95))),'Data Summary'!DU101="Yes"),OFFSET('Hygiene Data'!$F$5,0,10*ROW('Hygiene Data'!F95)),NA())</f>
        <v>#N/A</v>
      </c>
      <c r="BG101" s="96" t="e">
        <f ca="true">+IF(AND(ISNUMBER(OFFSET('Hygiene Data'!$F$7,0,10*ROW('Hygiene Data'!F95))),'Data Summary'!DV101="Yes"),OFFSET('Hygiene Data'!$F$7,0,10*ROW('Hygiene Data'!F95)),NA())</f>
        <v>#N/A</v>
      </c>
      <c r="BH101" s="96" t="e">
        <f ca="true">+IF(AND(ISNUMBER(OFFSET('Hygiene Data'!$F$9,0,10*ROW('Hygiene Data'!F95))),'Data Summary'!DW101="Yes"),OFFSET('Hygiene Data'!$F$9,0,10*ROW('Hygiene Data'!F95)),NA())</f>
        <v>#N/A</v>
      </c>
      <c r="BI101" s="96" t="e">
        <f ca="true">+IF(AND(ISNUMBER(OFFSET('Hygiene Data'!$G$5,0,10*ROW('Hygiene Data'!G95))),'Data Summary'!DX101="Yes"),OFFSET('Hygiene Data'!$G$5,0,10*ROW('Hygiene Data'!G95)),NA())</f>
        <v>#N/A</v>
      </c>
      <c r="BJ101" s="96" t="e">
        <f ca="true">+IF(AND(ISNUMBER(OFFSET('Hygiene Data'!$G$7,0,10*ROW('Hygiene Data'!G95))),'Data Summary'!DY101="Yes"),OFFSET('Hygiene Data'!$G$7,0,10*ROW('Hygiene Data'!G95)),NA())</f>
        <v>#N/A</v>
      </c>
      <c r="BK101" s="96" t="e">
        <f ca="true">+IF(AND(ISNUMBER(OFFSET('Hygiene Data'!$G$9,0,10*ROW('Hygiene Data'!G95))),'Data Summary'!DZ101="Yes"),OFFSET('Hygiene Data'!$G$9,0,10*ROW('Hygiene Data'!G95)),NA())</f>
        <v>#N/A</v>
      </c>
      <c r="BL101" s="96" t="e">
        <f ca="true">+IF(AND(ISNUMBER(OFFSET('Hygiene Data'!$H$5,0,10*ROW('Hygiene Data'!H95))),'Data Summary'!EA101="Yes"),OFFSET('Hygiene Data'!$H$5,0,10*ROW('Hygiene Data'!H95)),NA())</f>
        <v>#N/A</v>
      </c>
      <c r="BM101" s="96" t="e">
        <f ca="true">+IF(AND(ISNUMBER(OFFSET('Hygiene Data'!$H$7,0,10*ROW('Hygiene Data'!H95))),'Data Summary'!EB101="Yes"),OFFSET('Hygiene Data'!$H$7,0,10*ROW('Hygiene Data'!H95)),NA())</f>
        <v>#N/A</v>
      </c>
      <c r="BN101" s="96" t="e">
        <f ca="true">+IF(AND(ISNUMBER(OFFSET('Hygiene Data'!$H$9,0,10*ROW('Hygiene Data'!H95))),'Data Summary'!EC101="Yes"),OFFSET('Hygiene Data'!$H$9,0,10*ROW('Hygiene Data'!H95)),NA())</f>
        <v>#N/A</v>
      </c>
      <c r="BO101" s="96" t="e">
        <f ca="true">+IF(AND(ISNUMBER(OFFSET('Hygiene Data'!$I$5,0,10*ROW('Hygiene Data'!I95))),'Data Summary'!ED101="Yes"),OFFSET('Hygiene Data'!$I$5,0,10*ROW('Hygiene Data'!I95)),NA())</f>
        <v>#N/A</v>
      </c>
      <c r="BP101" s="96" t="e">
        <f ca="true">+IF(AND(ISNUMBER(OFFSET('Hygiene Data'!$I$7,0,10*ROW('Hygiene Data'!I95))),'Data Summary'!EE101="Yes"),OFFSET('Hygiene Data'!$I$7,0,10*ROW('Hygiene Data'!I95)),NA())</f>
        <v>#N/A</v>
      </c>
      <c r="BQ101" s="96" t="e">
        <f ca="true">+IF(AND(ISNUMBER(OFFSET('Hygiene Data'!$I$9,0,10*ROW('Hygiene Data'!I95))),'Data Summary'!EF101="Yes"),OFFSET('Hygiene Data'!$I$9,0,10*ROW('Hygiene Data'!I95)),NA())</f>
        <v>#N/A</v>
      </c>
    </row>
    <row xmlns:x14ac="http://schemas.microsoft.com/office/spreadsheetml/2009/9/ac" r="102" x14ac:dyDescent="0.2">
      <c r="A102" s="330" t="e">
        <f ca="true">+RIGHT('Data Summary'!A102,LEN('Data Summary'!A102)-9)</f>
        <v>#VALUE!</v>
      </c>
      <c r="B102" s="37" t="str">
        <f ca="true">+IF(ISTEXT('Data Summary'!B102),'Data Summary'!B102,"")</f>
        <v/>
      </c>
      <c r="C102" s="329" t="e">
        <f ca="true">+VALUE('Data Summary'!C102)</f>
        <v>#VALUE!</v>
      </c>
      <c r="D102" s="94" t="e">
        <f ca="true">+IF(AND(ISNUMBER(OFFSET('Water Data'!$D$4,0,10*ROW('Water Data'!D96))),'Data Summary'!BS102="Yes"),100-OFFSET('Water Data'!$D$4,0,10*ROW('Water Data'!D96)),NA())</f>
        <v>#N/A</v>
      </c>
      <c r="E102" s="94" t="e">
        <f ca="true">+IF(AND(ISNUMBER(OFFSET('Water Data'!$D$6,0,10*ROW('Water Data'!D96))),'Data Summary'!BT102="Yes"),OFFSET('Water Data'!$D$6,0,10*ROW('Water Data'!D96)),NA())</f>
        <v>#N/A</v>
      </c>
      <c r="F102" s="94" t="e">
        <f ca="true">+IF(AND(ISNUMBER(OFFSET('Water Data'!$D$9,0,10*ROW('Water Data'!D96))),'Data Summary'!BU102="Yes"),OFFSET('Water Data'!$D$9,0,10*ROW('Water Data'!D96)),NA())</f>
        <v>#N/A</v>
      </c>
      <c r="G102" s="94" t="e">
        <f ca="true">+IF(AND(ISNUMBER(OFFSET('Water Data'!$E$4,0,10*ROW('Water Data'!E96))),'Data Summary'!BV102="Yes"),100-OFFSET('Water Data'!$E$4,0,10*ROW('Water Data'!E96)),NA())</f>
        <v>#N/A</v>
      </c>
      <c r="H102" s="94" t="e">
        <f ca="true">+IF(AND(ISNUMBER(OFFSET('Water Data'!$E$6,0,10*ROW('Water Data'!E96))),'Data Summary'!BW102="Yes"),OFFSET('Water Data'!$E$6,0,10*ROW('Water Data'!E96)),NA())</f>
        <v>#N/A</v>
      </c>
      <c r="I102" s="94" t="e">
        <f ca="true">+IF(AND(ISNUMBER(OFFSET('Water Data'!$E$9,0,10*ROW('Water Data'!E96))),'Data Summary'!BX102="Yes"),OFFSET('Water Data'!$E$9,0,10*ROW('Water Data'!E96)),NA())</f>
        <v>#N/A</v>
      </c>
      <c r="J102" s="94" t="e">
        <f ca="true">+IF(AND(ISNUMBER(OFFSET('Water Data'!$F$4,0,10*ROW('Water Data'!F96))),'Data Summary'!BY102="Yes"),100-OFFSET('Water Data'!$F$4,0,10*ROW('Water Data'!F96)),NA())</f>
        <v>#N/A</v>
      </c>
      <c r="K102" s="94" t="e">
        <f ca="true">+IF(AND(ISNUMBER(OFFSET('Water Data'!$F$6,0,10*ROW('Water Data'!F96))),'Data Summary'!BZ102="Yes"),OFFSET('Water Data'!$F$6,0,10*ROW('Water Data'!F96)),NA())</f>
        <v>#N/A</v>
      </c>
      <c r="L102" s="94" t="e">
        <f ca="true">+IF(AND(ISNUMBER(OFFSET('Water Data'!$F$9,0,10*ROW('Water Data'!F96))),'Data Summary'!CA102="Yes"),OFFSET('Water Data'!$F$9,0,10*ROW('Water Data'!F96)),NA())</f>
        <v>#N/A</v>
      </c>
      <c r="M102" s="94" t="e">
        <f ca="true">+IF(AND(ISNUMBER(OFFSET('Water Data'!$G$4,0,10*ROW('Water Data'!G96))),'Data Summary'!CB102="Yes"),100-OFFSET('Water Data'!$G$4,0,10*ROW('Water Data'!G96)),NA())</f>
        <v>#N/A</v>
      </c>
      <c r="N102" s="94" t="e">
        <f ca="true">+IF(AND(ISNUMBER(OFFSET('Water Data'!$G$6,0,10*ROW('Water Data'!G96))),'Data Summary'!CC102="Yes"),OFFSET('Water Data'!$G$6,0,10*ROW('Water Data'!G96)),NA())</f>
        <v>#N/A</v>
      </c>
      <c r="O102" s="94" t="e">
        <f ca="true">+IF(AND(ISNUMBER(OFFSET('Water Data'!$G$9,0,10*ROW('Water Data'!G96))),'Data Summary'!CD102="Yes"),OFFSET('Water Data'!$G$9,0,10*ROW('Water Data'!G96)),NA())</f>
        <v>#N/A</v>
      </c>
      <c r="P102" s="94" t="e">
        <f ca="true">+IF(AND(ISNUMBER(OFFSET('Water Data'!$H$4,0,10*ROW('Water Data'!H96))),'Data Summary'!CE102="Yes"),100-OFFSET('Water Data'!$H$4,0,10*ROW('Water Data'!H96)),NA())</f>
        <v>#N/A</v>
      </c>
      <c r="Q102" s="94" t="e">
        <f ca="true">+IF(AND(ISNUMBER(OFFSET('Water Data'!$H$6,0,10*ROW('Water Data'!H96))),'Data Summary'!CF102="Yes"),OFFSET('Water Data'!$H$6,0,10*ROW('Water Data'!H96)),NA())</f>
        <v>#N/A</v>
      </c>
      <c r="R102" s="94" t="e">
        <f ca="true">+IF(AND(ISNUMBER(OFFSET('Water Data'!$H$9,0,10*ROW('Water Data'!H96))),'Data Summary'!CG102="Yes"),OFFSET('Water Data'!$H$9,0,10*ROW('Water Data'!H96)),NA())</f>
        <v>#N/A</v>
      </c>
      <c r="S102" s="94" t="e">
        <f ca="true">+IF(AND(ISNUMBER(OFFSET('Water Data'!$I$4,0,10*ROW('Water Data'!I96))),'Data Summary'!CH102="Yes"),100-OFFSET('Water Data'!$I$4,0,10*ROW('Water Data'!I96)),NA())</f>
        <v>#N/A</v>
      </c>
      <c r="T102" s="94" t="e">
        <f ca="true">+IF(AND(ISNUMBER(OFFSET('Water Data'!$I$6,0,10*ROW('Water Data'!I96))),'Data Summary'!CI102="Yes"),OFFSET('Water Data'!$I$6,0,10*ROW('Water Data'!I96)),NA())</f>
        <v>#N/A</v>
      </c>
      <c r="U102" s="94" t="e">
        <f ca="true">+IF(AND(ISNUMBER(OFFSET('Water Data'!$I$9,0,10*ROW('Water Data'!I96))),'Data Summary'!CJ102="Yes"),OFFSET('Water Data'!$I$9,0,10*ROW('Water Data'!I96)),NA())</f>
        <v>#N/A</v>
      </c>
      <c r="V102" s="95" t="e">
        <f ca="true">+IF(AND(ISNUMBER(OFFSET('Sanitation Data'!$D$4,0,10*ROW('Sanitation Data'!D96))),'Data Summary'!CK102="Yes"),100-OFFSET('Sanitation Data'!$D$4,0,10*ROW('Sanitation Data'!D96)),NA())</f>
        <v>#N/A</v>
      </c>
      <c r="W102" s="95" t="e">
        <f ca="true">+IF(AND(ISNUMBER(OFFSET('Sanitation Data'!$D$6,0,10*ROW('Sanitation Data'!D96))),'Data Summary'!CL102="Yes"),OFFSET('Sanitation Data'!$D$6,0,10*ROW('Sanitation Data'!D96)),NA())</f>
        <v>#N/A</v>
      </c>
      <c r="X102" s="95" t="e">
        <f ca="true">+IF(AND(ISNUMBER(OFFSET('Sanitation Data'!$D$10,0,10*ROW('Sanitation Data'!D96))),'Data Summary'!CM102="Yes"),OFFSET('Sanitation Data'!$D$10,0,10*ROW('Sanitation Data'!D96)),NA())</f>
        <v>#N/A</v>
      </c>
      <c r="Y102" s="95" t="e">
        <f ca="true">+IF(AND(ISNUMBER(OFFSET('Sanitation Data'!$D$11,0,10*ROW('Sanitation Data'!D96))),'Data Summary'!CN102="Yes"),OFFSET('Sanitation Data'!$D$11,0,10*ROW('Sanitation Data'!D96)),NA())</f>
        <v>#N/A</v>
      </c>
      <c r="Z102" s="95" t="e">
        <f ca="true">+IF(AND(ISNUMBER(OFFSET('Sanitation Data'!$D$12,0,10*ROW('Sanitation Data'!D96))),'Data Summary'!CO102="Yes"),OFFSET('Sanitation Data'!$D$12,0,10*ROW('Sanitation Data'!D96)),NA())</f>
        <v>#N/A</v>
      </c>
      <c r="AA102" s="95" t="e">
        <f ca="true">+IF(AND(ISNUMBER(OFFSET('Sanitation Data'!$E$4,0,10*ROW('Sanitation Data'!E96))),'Data Summary'!CP102="Yes"),100-OFFSET('Sanitation Data'!$E$4,0,10*ROW('Sanitation Data'!E96)),NA())</f>
        <v>#N/A</v>
      </c>
      <c r="AB102" s="95" t="e">
        <f ca="true">+IF(AND(ISNUMBER(OFFSET('Sanitation Data'!$E$6,0,10*ROW('Sanitation Data'!E96))),'Data Summary'!CQ102="Yes"),OFFSET('Sanitation Data'!$E$6,0,10*ROW('Sanitation Data'!E96)),NA())</f>
        <v>#N/A</v>
      </c>
      <c r="AC102" s="95" t="e">
        <f ca="true">+IF(AND(ISNUMBER(OFFSET('Sanitation Data'!$E$10,0,10*ROW('Sanitation Data'!E96))),'Data Summary'!CR102="Yes"),OFFSET('Sanitation Data'!$E$10,0,10*ROW('Sanitation Data'!E96)),NA())</f>
        <v>#N/A</v>
      </c>
      <c r="AD102" s="95" t="e">
        <f ca="true">+IF(AND(ISNUMBER(OFFSET('Sanitation Data'!$E$11,0,10*ROW('Sanitation Data'!E96))),'Data Summary'!CS102="Yes"),OFFSET('Sanitation Data'!$E$11,0,10*ROW('Sanitation Data'!E96)),NA())</f>
        <v>#N/A</v>
      </c>
      <c r="AE102" s="95" t="e">
        <f ca="true">+IF(AND(ISNUMBER(OFFSET('Sanitation Data'!$E$12,0,10*ROW('Sanitation Data'!E96))),'Data Summary'!CT102="Yes"),OFFSET('Sanitation Data'!$E$12,0,10*ROW('Sanitation Data'!E96)),NA())</f>
        <v>#N/A</v>
      </c>
      <c r="AF102" s="95" t="e">
        <f ca="true">+IF(AND(ISNUMBER(OFFSET('Sanitation Data'!$F$4,0,10*ROW('Sanitation Data'!F96))),'Data Summary'!CU102="Yes"),100-OFFSET('Sanitation Data'!$F$4,0,10*ROW('Sanitation Data'!F96)),NA())</f>
        <v>#N/A</v>
      </c>
      <c r="AG102" s="95" t="e">
        <f ca="true">+IF(AND(ISNUMBER(OFFSET('Sanitation Data'!$F$6,0,10*ROW('Sanitation Data'!F96))),'Data Summary'!CV102="Yes"),OFFSET('Sanitation Data'!$F$6,0,10*ROW('Sanitation Data'!F96)),NA())</f>
        <v>#N/A</v>
      </c>
      <c r="AH102" s="95" t="e">
        <f ca="true">+IF(AND(ISNUMBER(OFFSET('Sanitation Data'!$F$10,0,10*ROW('Sanitation Data'!F96))),'Data Summary'!CW102="Yes"),OFFSET('Sanitation Data'!$F$10,0,10*ROW('Sanitation Data'!F96)),NA())</f>
        <v>#N/A</v>
      </c>
      <c r="AI102" s="95" t="e">
        <f ca="true">+IF(AND(ISNUMBER(OFFSET('Sanitation Data'!$F$11,0,10*ROW('Sanitation Data'!F96))),'Data Summary'!CX102="Yes"),OFFSET('Sanitation Data'!$F$11,0,10*ROW('Sanitation Data'!F96)),NA())</f>
        <v>#N/A</v>
      </c>
      <c r="AJ102" s="95" t="e">
        <f ca="true">+IF(AND(ISNUMBER(OFFSET('Sanitation Data'!$F$12,0,10*ROW('Sanitation Data'!F96))),'Data Summary'!CY102="Yes"),OFFSET('Sanitation Data'!$F$12,0,10*ROW('Sanitation Data'!F96)),NA())</f>
        <v>#N/A</v>
      </c>
      <c r="AK102" s="95" t="e">
        <f ca="true">+IF(AND(ISNUMBER(OFFSET('Sanitation Data'!$G$4,0,10*ROW('Sanitation Data'!G96))),'Data Summary'!CZ102="Yes"),100-OFFSET('Sanitation Data'!$G$4,0,10*ROW('Sanitation Data'!G96)),NA())</f>
        <v>#N/A</v>
      </c>
      <c r="AL102" s="95" t="e">
        <f ca="true">+IF(AND(ISNUMBER(OFFSET('Sanitation Data'!$G$6,0,10*ROW('Sanitation Data'!G96))),'Data Summary'!DA102="Yes"),OFFSET('Sanitation Data'!$G$6,0,10*ROW('Sanitation Data'!G96)),NA())</f>
        <v>#N/A</v>
      </c>
      <c r="AM102" s="95" t="e">
        <f ca="true">+IF(AND(ISNUMBER(OFFSET('Sanitation Data'!$G$10,0,10*ROW('Sanitation Data'!G96))),'Data Summary'!DB102="Yes"),OFFSET('Sanitation Data'!$G$10,0,10*ROW('Sanitation Data'!G96)),NA())</f>
        <v>#N/A</v>
      </c>
      <c r="AN102" s="95" t="e">
        <f ca="true">+IF(AND(ISNUMBER(OFFSET('Sanitation Data'!$G$11,0,10*ROW('Sanitation Data'!G96))),'Data Summary'!DC102="Yes"),OFFSET('Sanitation Data'!$G$11,0,10*ROW('Sanitation Data'!G96)),NA())</f>
        <v>#N/A</v>
      </c>
      <c r="AO102" s="95" t="e">
        <f ca="true">+IF(AND(ISNUMBER(OFFSET('Sanitation Data'!$G$12,0,10*ROW('Sanitation Data'!G96))),'Data Summary'!DD102="Yes"),OFFSET('Sanitation Data'!$G$12,0,10*ROW('Sanitation Data'!G96)),NA())</f>
        <v>#N/A</v>
      </c>
      <c r="AP102" s="95" t="e">
        <f ca="true">+IF(AND(ISNUMBER(OFFSET('Sanitation Data'!$H$4,0,10*ROW('Sanitation Data'!H96))),'Data Summary'!DE102="Yes"),100-OFFSET('Sanitation Data'!$H$4,0,10*ROW('Sanitation Data'!H96)),NA())</f>
        <v>#N/A</v>
      </c>
      <c r="AQ102" s="95" t="e">
        <f ca="true">+IF(AND(ISNUMBER(OFFSET('Sanitation Data'!$H$6,0,10*ROW('Sanitation Data'!H96))),'Data Summary'!DF102="Yes"),OFFSET('Sanitation Data'!$H$6,0,10*ROW('Sanitation Data'!H96)),NA())</f>
        <v>#N/A</v>
      </c>
      <c r="AR102" s="95" t="e">
        <f ca="true">+IF(AND(ISNUMBER(OFFSET('Sanitation Data'!$H$10,0,10*ROW('Sanitation Data'!H96))),'Data Summary'!DG102="Yes"),OFFSET('Sanitation Data'!$H$10,0,10*ROW('Sanitation Data'!H96)),NA())</f>
        <v>#N/A</v>
      </c>
      <c r="AS102" s="95" t="e">
        <f ca="true">+IF(AND(ISNUMBER(OFFSET('Sanitation Data'!$H$11,0,10*ROW('Sanitation Data'!H96))),'Data Summary'!DH102="Yes"),OFFSET('Sanitation Data'!$H$11,0,10*ROW('Sanitation Data'!H96)),NA())</f>
        <v>#N/A</v>
      </c>
      <c r="AT102" s="95" t="e">
        <f ca="true">+IF(AND(ISNUMBER(OFFSET('Sanitation Data'!$H$12,0,10*ROW('Sanitation Data'!H96))),'Data Summary'!DI102="Yes"),OFFSET('Sanitation Data'!$H$12,0,10*ROW('Sanitation Data'!H96)),NA())</f>
        <v>#N/A</v>
      </c>
      <c r="AU102" s="95" t="e">
        <f ca="true">+IF(AND(ISNUMBER(OFFSET('Sanitation Data'!$I$4,0,10*ROW('Sanitation Data'!I96))),'Data Summary'!DJ102="Yes"),100-OFFSET('Sanitation Data'!$I$4,0,10*ROW('Sanitation Data'!I96)),NA())</f>
        <v>#N/A</v>
      </c>
      <c r="AV102" s="95" t="e">
        <f ca="true">+IF(AND(ISNUMBER(OFFSET('Sanitation Data'!$I$6,0,10*ROW('Sanitation Data'!I96))),'Data Summary'!DK102="Yes"),OFFSET('Sanitation Data'!$I$6,0,10*ROW('Sanitation Data'!I96)),NA())</f>
        <v>#N/A</v>
      </c>
      <c r="AW102" s="95" t="e">
        <f ca="true">+IF(AND(ISNUMBER(OFFSET('Sanitation Data'!$I$10,0,10*ROW('Sanitation Data'!I96))),'Data Summary'!DL102="Yes"),OFFSET('Sanitation Data'!$I$10,0,10*ROW('Sanitation Data'!I96)),NA())</f>
        <v>#N/A</v>
      </c>
      <c r="AX102" s="95" t="e">
        <f ca="true">+IF(AND(ISNUMBER(OFFSET('Sanitation Data'!$I$11,0,10*ROW('Sanitation Data'!I96))),'Data Summary'!DM102="Yes"),OFFSET('Sanitation Data'!$I$11,0,10*ROW('Sanitation Data'!I96)),NA())</f>
        <v>#N/A</v>
      </c>
      <c r="AY102" s="95" t="e">
        <f ca="true">+IF(AND(ISNUMBER(OFFSET('Sanitation Data'!$I$12,0,10*ROW('Sanitation Data'!I96))),'Data Summary'!DN102="Yes"),OFFSET('Sanitation Data'!$I$12,0,10*ROW('Sanitation Data'!I96)),NA())</f>
        <v>#N/A</v>
      </c>
      <c r="AZ102" s="96" t="e">
        <f ca="true">+IF(AND(ISNUMBER(OFFSET('Hygiene Data'!$D$5,0,10*ROW('Hygiene Data'!D96))),'Data Summary'!DO102="Yes"),OFFSET('Hygiene Data'!$D$5,0,10*ROW('Hygiene Data'!D96)),NA())</f>
        <v>#N/A</v>
      </c>
      <c r="BA102" s="96" t="e">
        <f ca="true">+IF(AND(ISNUMBER(OFFSET('Hygiene Data'!$D$7,0,10*ROW('Hygiene Data'!D96))),'Data Summary'!DP102="Yes"),OFFSET('Hygiene Data'!$D$7,0,10*ROW('Hygiene Data'!D96)),NA())</f>
        <v>#N/A</v>
      </c>
      <c r="BB102" s="96" t="e">
        <f ca="true">+IF(AND(ISNUMBER(OFFSET('Hygiene Data'!$D$9,0,10*ROW('Hygiene Data'!D96))),'Data Summary'!DQ102="Yes"),OFFSET('Hygiene Data'!$D$9,0,10*ROW('Hygiene Data'!D96)),NA())</f>
        <v>#N/A</v>
      </c>
      <c r="BC102" s="96" t="e">
        <f ca="true">+IF(AND(ISNUMBER(OFFSET('Hygiene Data'!$E$5,0,10*ROW('Hygiene Data'!E96))),'Data Summary'!DR102="Yes"),OFFSET('Hygiene Data'!$E$5,0,10*ROW('Hygiene Data'!E96)),NA())</f>
        <v>#N/A</v>
      </c>
      <c r="BD102" s="96" t="e">
        <f ca="true">+IF(AND(ISNUMBER(OFFSET('Hygiene Data'!$E$7,0,10*ROW('Hygiene Data'!E96))),'Data Summary'!DS102="Yes"),OFFSET('Hygiene Data'!$E$7,0,10*ROW('Hygiene Data'!E96)),NA())</f>
        <v>#N/A</v>
      </c>
      <c r="BE102" s="96" t="e">
        <f ca="true">+IF(AND(ISNUMBER(OFFSET('Hygiene Data'!$E$9,0,10*ROW('Hygiene Data'!E96))),'Data Summary'!DT102="Yes"),OFFSET('Hygiene Data'!$E$9,0,10*ROW('Hygiene Data'!E96)),NA())</f>
        <v>#N/A</v>
      </c>
      <c r="BF102" s="96" t="e">
        <f ca="true">+IF(AND(ISNUMBER(OFFSET('Hygiene Data'!$F$5,0,10*ROW('Hygiene Data'!F96))),'Data Summary'!DU102="Yes"),OFFSET('Hygiene Data'!$F$5,0,10*ROW('Hygiene Data'!F96)),NA())</f>
        <v>#N/A</v>
      </c>
      <c r="BG102" s="96" t="e">
        <f ca="true">+IF(AND(ISNUMBER(OFFSET('Hygiene Data'!$F$7,0,10*ROW('Hygiene Data'!F96))),'Data Summary'!DV102="Yes"),OFFSET('Hygiene Data'!$F$7,0,10*ROW('Hygiene Data'!F96)),NA())</f>
        <v>#N/A</v>
      </c>
      <c r="BH102" s="96" t="e">
        <f ca="true">+IF(AND(ISNUMBER(OFFSET('Hygiene Data'!$F$9,0,10*ROW('Hygiene Data'!F96))),'Data Summary'!DW102="Yes"),OFFSET('Hygiene Data'!$F$9,0,10*ROW('Hygiene Data'!F96)),NA())</f>
        <v>#N/A</v>
      </c>
      <c r="BI102" s="96" t="e">
        <f ca="true">+IF(AND(ISNUMBER(OFFSET('Hygiene Data'!$G$5,0,10*ROW('Hygiene Data'!G96))),'Data Summary'!DX102="Yes"),OFFSET('Hygiene Data'!$G$5,0,10*ROW('Hygiene Data'!G96)),NA())</f>
        <v>#N/A</v>
      </c>
      <c r="BJ102" s="96" t="e">
        <f ca="true">+IF(AND(ISNUMBER(OFFSET('Hygiene Data'!$G$7,0,10*ROW('Hygiene Data'!G96))),'Data Summary'!DY102="Yes"),OFFSET('Hygiene Data'!$G$7,0,10*ROW('Hygiene Data'!G96)),NA())</f>
        <v>#N/A</v>
      </c>
      <c r="BK102" s="96" t="e">
        <f ca="true">+IF(AND(ISNUMBER(OFFSET('Hygiene Data'!$G$9,0,10*ROW('Hygiene Data'!G96))),'Data Summary'!DZ102="Yes"),OFFSET('Hygiene Data'!$G$9,0,10*ROW('Hygiene Data'!G96)),NA())</f>
        <v>#N/A</v>
      </c>
      <c r="BL102" s="96" t="e">
        <f ca="true">+IF(AND(ISNUMBER(OFFSET('Hygiene Data'!$H$5,0,10*ROW('Hygiene Data'!H96))),'Data Summary'!EA102="Yes"),OFFSET('Hygiene Data'!$H$5,0,10*ROW('Hygiene Data'!H96)),NA())</f>
        <v>#N/A</v>
      </c>
      <c r="BM102" s="96" t="e">
        <f ca="true">+IF(AND(ISNUMBER(OFFSET('Hygiene Data'!$H$7,0,10*ROW('Hygiene Data'!H96))),'Data Summary'!EB102="Yes"),OFFSET('Hygiene Data'!$H$7,0,10*ROW('Hygiene Data'!H96)),NA())</f>
        <v>#N/A</v>
      </c>
      <c r="BN102" s="96" t="e">
        <f ca="true">+IF(AND(ISNUMBER(OFFSET('Hygiene Data'!$H$9,0,10*ROW('Hygiene Data'!H96))),'Data Summary'!EC102="Yes"),OFFSET('Hygiene Data'!$H$9,0,10*ROW('Hygiene Data'!H96)),NA())</f>
        <v>#N/A</v>
      </c>
      <c r="BO102" s="96" t="e">
        <f ca="true">+IF(AND(ISNUMBER(OFFSET('Hygiene Data'!$I$5,0,10*ROW('Hygiene Data'!I96))),'Data Summary'!ED102="Yes"),OFFSET('Hygiene Data'!$I$5,0,10*ROW('Hygiene Data'!I96)),NA())</f>
        <v>#N/A</v>
      </c>
      <c r="BP102" s="96" t="e">
        <f ca="true">+IF(AND(ISNUMBER(OFFSET('Hygiene Data'!$I$7,0,10*ROW('Hygiene Data'!I96))),'Data Summary'!EE102="Yes"),OFFSET('Hygiene Data'!$I$7,0,10*ROW('Hygiene Data'!I96)),NA())</f>
        <v>#N/A</v>
      </c>
      <c r="BQ102" s="96" t="e">
        <f ca="true">+IF(AND(ISNUMBER(OFFSET('Hygiene Data'!$I$9,0,10*ROW('Hygiene Data'!I96))),'Data Summary'!EF102="Yes"),OFFSET('Hygiene Data'!$I$9,0,10*ROW('Hygiene Data'!I96)),NA())</f>
        <v>#N/A</v>
      </c>
    </row>
    <row xmlns:x14ac="http://schemas.microsoft.com/office/spreadsheetml/2009/9/ac" r="103" x14ac:dyDescent="0.2">
      <c r="A103" s="330" t="e">
        <f ca="true">+RIGHT('Data Summary'!A103,LEN('Data Summary'!A103)-9)</f>
        <v>#VALUE!</v>
      </c>
      <c r="B103" s="37" t="str">
        <f ca="true">+IF(ISTEXT('Data Summary'!B103),'Data Summary'!B103,"")</f>
        <v/>
      </c>
      <c r="C103" s="329" t="e">
        <f ca="true">+VALUE('Data Summary'!C103)</f>
        <v>#VALUE!</v>
      </c>
      <c r="D103" s="94" t="e">
        <f ca="true">+IF(AND(ISNUMBER(OFFSET('Water Data'!$D$4,0,10*ROW('Water Data'!D97))),'Data Summary'!BS103="Yes"),100-OFFSET('Water Data'!$D$4,0,10*ROW('Water Data'!D97)),NA())</f>
        <v>#N/A</v>
      </c>
      <c r="E103" s="94" t="e">
        <f ca="true">+IF(AND(ISNUMBER(OFFSET('Water Data'!$D$6,0,10*ROW('Water Data'!D97))),'Data Summary'!BT103="Yes"),OFFSET('Water Data'!$D$6,0,10*ROW('Water Data'!D97)),NA())</f>
        <v>#N/A</v>
      </c>
      <c r="F103" s="94" t="e">
        <f ca="true">+IF(AND(ISNUMBER(OFFSET('Water Data'!$D$9,0,10*ROW('Water Data'!D97))),'Data Summary'!BU103="Yes"),OFFSET('Water Data'!$D$9,0,10*ROW('Water Data'!D97)),NA())</f>
        <v>#N/A</v>
      </c>
      <c r="G103" s="94" t="e">
        <f ca="true">+IF(AND(ISNUMBER(OFFSET('Water Data'!$E$4,0,10*ROW('Water Data'!E97))),'Data Summary'!BV103="Yes"),100-OFFSET('Water Data'!$E$4,0,10*ROW('Water Data'!E97)),NA())</f>
        <v>#N/A</v>
      </c>
      <c r="H103" s="94" t="e">
        <f ca="true">+IF(AND(ISNUMBER(OFFSET('Water Data'!$E$6,0,10*ROW('Water Data'!E97))),'Data Summary'!BW103="Yes"),OFFSET('Water Data'!$E$6,0,10*ROW('Water Data'!E97)),NA())</f>
        <v>#N/A</v>
      </c>
      <c r="I103" s="94" t="e">
        <f ca="true">+IF(AND(ISNUMBER(OFFSET('Water Data'!$E$9,0,10*ROW('Water Data'!E97))),'Data Summary'!BX103="Yes"),OFFSET('Water Data'!$E$9,0,10*ROW('Water Data'!E97)),NA())</f>
        <v>#N/A</v>
      </c>
      <c r="J103" s="94" t="e">
        <f ca="true">+IF(AND(ISNUMBER(OFFSET('Water Data'!$F$4,0,10*ROW('Water Data'!F97))),'Data Summary'!BY103="Yes"),100-OFFSET('Water Data'!$F$4,0,10*ROW('Water Data'!F97)),NA())</f>
        <v>#N/A</v>
      </c>
      <c r="K103" s="94" t="e">
        <f ca="true">+IF(AND(ISNUMBER(OFFSET('Water Data'!$F$6,0,10*ROW('Water Data'!F97))),'Data Summary'!BZ103="Yes"),OFFSET('Water Data'!$F$6,0,10*ROW('Water Data'!F97)),NA())</f>
        <v>#N/A</v>
      </c>
      <c r="L103" s="94" t="e">
        <f ca="true">+IF(AND(ISNUMBER(OFFSET('Water Data'!$F$9,0,10*ROW('Water Data'!F97))),'Data Summary'!CA103="Yes"),OFFSET('Water Data'!$F$9,0,10*ROW('Water Data'!F97)),NA())</f>
        <v>#N/A</v>
      </c>
      <c r="M103" s="94" t="e">
        <f ca="true">+IF(AND(ISNUMBER(OFFSET('Water Data'!$G$4,0,10*ROW('Water Data'!G97))),'Data Summary'!CB103="Yes"),100-OFFSET('Water Data'!$G$4,0,10*ROW('Water Data'!G97)),NA())</f>
        <v>#N/A</v>
      </c>
      <c r="N103" s="94" t="e">
        <f ca="true">+IF(AND(ISNUMBER(OFFSET('Water Data'!$G$6,0,10*ROW('Water Data'!G97))),'Data Summary'!CC103="Yes"),OFFSET('Water Data'!$G$6,0,10*ROW('Water Data'!G97)),NA())</f>
        <v>#N/A</v>
      </c>
      <c r="O103" s="94" t="e">
        <f ca="true">+IF(AND(ISNUMBER(OFFSET('Water Data'!$G$9,0,10*ROW('Water Data'!G97))),'Data Summary'!CD103="Yes"),OFFSET('Water Data'!$G$9,0,10*ROW('Water Data'!G97)),NA())</f>
        <v>#N/A</v>
      </c>
      <c r="P103" s="94" t="e">
        <f ca="true">+IF(AND(ISNUMBER(OFFSET('Water Data'!$H$4,0,10*ROW('Water Data'!H97))),'Data Summary'!CE103="Yes"),100-OFFSET('Water Data'!$H$4,0,10*ROW('Water Data'!H97)),NA())</f>
        <v>#N/A</v>
      </c>
      <c r="Q103" s="94" t="e">
        <f ca="true">+IF(AND(ISNUMBER(OFFSET('Water Data'!$H$6,0,10*ROW('Water Data'!H97))),'Data Summary'!CF103="Yes"),OFFSET('Water Data'!$H$6,0,10*ROW('Water Data'!H97)),NA())</f>
        <v>#N/A</v>
      </c>
      <c r="R103" s="94" t="e">
        <f ca="true">+IF(AND(ISNUMBER(OFFSET('Water Data'!$H$9,0,10*ROW('Water Data'!H97))),'Data Summary'!CG103="Yes"),OFFSET('Water Data'!$H$9,0,10*ROW('Water Data'!H97)),NA())</f>
        <v>#N/A</v>
      </c>
      <c r="S103" s="94" t="e">
        <f ca="true">+IF(AND(ISNUMBER(OFFSET('Water Data'!$I$4,0,10*ROW('Water Data'!I97))),'Data Summary'!CH103="Yes"),100-OFFSET('Water Data'!$I$4,0,10*ROW('Water Data'!I97)),NA())</f>
        <v>#N/A</v>
      </c>
      <c r="T103" s="94" t="e">
        <f ca="true">+IF(AND(ISNUMBER(OFFSET('Water Data'!$I$6,0,10*ROW('Water Data'!I97))),'Data Summary'!CI103="Yes"),OFFSET('Water Data'!$I$6,0,10*ROW('Water Data'!I97)),NA())</f>
        <v>#N/A</v>
      </c>
      <c r="U103" s="94" t="e">
        <f ca="true">+IF(AND(ISNUMBER(OFFSET('Water Data'!$I$9,0,10*ROW('Water Data'!I97))),'Data Summary'!CJ103="Yes"),OFFSET('Water Data'!$I$9,0,10*ROW('Water Data'!I97)),NA())</f>
        <v>#N/A</v>
      </c>
      <c r="V103" s="95" t="e">
        <f ca="true">+IF(AND(ISNUMBER(OFFSET('Sanitation Data'!$D$4,0,10*ROW('Sanitation Data'!D97))),'Data Summary'!CK103="Yes"),100-OFFSET('Sanitation Data'!$D$4,0,10*ROW('Sanitation Data'!D97)),NA())</f>
        <v>#N/A</v>
      </c>
      <c r="W103" s="95" t="e">
        <f ca="true">+IF(AND(ISNUMBER(OFFSET('Sanitation Data'!$D$6,0,10*ROW('Sanitation Data'!D97))),'Data Summary'!CL103="Yes"),OFFSET('Sanitation Data'!$D$6,0,10*ROW('Sanitation Data'!D97)),NA())</f>
        <v>#N/A</v>
      </c>
      <c r="X103" s="95" t="e">
        <f ca="true">+IF(AND(ISNUMBER(OFFSET('Sanitation Data'!$D$10,0,10*ROW('Sanitation Data'!D97))),'Data Summary'!CM103="Yes"),OFFSET('Sanitation Data'!$D$10,0,10*ROW('Sanitation Data'!D97)),NA())</f>
        <v>#N/A</v>
      </c>
      <c r="Y103" s="95" t="e">
        <f ca="true">+IF(AND(ISNUMBER(OFFSET('Sanitation Data'!$D$11,0,10*ROW('Sanitation Data'!D97))),'Data Summary'!CN103="Yes"),OFFSET('Sanitation Data'!$D$11,0,10*ROW('Sanitation Data'!D97)),NA())</f>
        <v>#N/A</v>
      </c>
      <c r="Z103" s="95" t="e">
        <f ca="true">+IF(AND(ISNUMBER(OFFSET('Sanitation Data'!$D$12,0,10*ROW('Sanitation Data'!D97))),'Data Summary'!CO103="Yes"),OFFSET('Sanitation Data'!$D$12,0,10*ROW('Sanitation Data'!D97)),NA())</f>
        <v>#N/A</v>
      </c>
      <c r="AA103" s="95" t="e">
        <f ca="true">+IF(AND(ISNUMBER(OFFSET('Sanitation Data'!$E$4,0,10*ROW('Sanitation Data'!E97))),'Data Summary'!CP103="Yes"),100-OFFSET('Sanitation Data'!$E$4,0,10*ROW('Sanitation Data'!E97)),NA())</f>
        <v>#N/A</v>
      </c>
      <c r="AB103" s="95" t="e">
        <f ca="true">+IF(AND(ISNUMBER(OFFSET('Sanitation Data'!$E$6,0,10*ROW('Sanitation Data'!E97))),'Data Summary'!CQ103="Yes"),OFFSET('Sanitation Data'!$E$6,0,10*ROW('Sanitation Data'!E97)),NA())</f>
        <v>#N/A</v>
      </c>
      <c r="AC103" s="95" t="e">
        <f ca="true">+IF(AND(ISNUMBER(OFFSET('Sanitation Data'!$E$10,0,10*ROW('Sanitation Data'!E97))),'Data Summary'!CR103="Yes"),OFFSET('Sanitation Data'!$E$10,0,10*ROW('Sanitation Data'!E97)),NA())</f>
        <v>#N/A</v>
      </c>
      <c r="AD103" s="95" t="e">
        <f ca="true">+IF(AND(ISNUMBER(OFFSET('Sanitation Data'!$E$11,0,10*ROW('Sanitation Data'!E97))),'Data Summary'!CS103="Yes"),OFFSET('Sanitation Data'!$E$11,0,10*ROW('Sanitation Data'!E97)),NA())</f>
        <v>#N/A</v>
      </c>
      <c r="AE103" s="95" t="e">
        <f ca="true">+IF(AND(ISNUMBER(OFFSET('Sanitation Data'!$E$12,0,10*ROW('Sanitation Data'!E97))),'Data Summary'!CT103="Yes"),OFFSET('Sanitation Data'!$E$12,0,10*ROW('Sanitation Data'!E97)),NA())</f>
        <v>#N/A</v>
      </c>
      <c r="AF103" s="95" t="e">
        <f ca="true">+IF(AND(ISNUMBER(OFFSET('Sanitation Data'!$F$4,0,10*ROW('Sanitation Data'!F97))),'Data Summary'!CU103="Yes"),100-OFFSET('Sanitation Data'!$F$4,0,10*ROW('Sanitation Data'!F97)),NA())</f>
        <v>#N/A</v>
      </c>
      <c r="AG103" s="95" t="e">
        <f ca="true">+IF(AND(ISNUMBER(OFFSET('Sanitation Data'!$F$6,0,10*ROW('Sanitation Data'!F97))),'Data Summary'!CV103="Yes"),OFFSET('Sanitation Data'!$F$6,0,10*ROW('Sanitation Data'!F97)),NA())</f>
        <v>#N/A</v>
      </c>
      <c r="AH103" s="95" t="e">
        <f ca="true">+IF(AND(ISNUMBER(OFFSET('Sanitation Data'!$F$10,0,10*ROW('Sanitation Data'!F97))),'Data Summary'!CW103="Yes"),OFFSET('Sanitation Data'!$F$10,0,10*ROW('Sanitation Data'!F97)),NA())</f>
        <v>#N/A</v>
      </c>
      <c r="AI103" s="95" t="e">
        <f ca="true">+IF(AND(ISNUMBER(OFFSET('Sanitation Data'!$F$11,0,10*ROW('Sanitation Data'!F97))),'Data Summary'!CX103="Yes"),OFFSET('Sanitation Data'!$F$11,0,10*ROW('Sanitation Data'!F97)),NA())</f>
        <v>#N/A</v>
      </c>
      <c r="AJ103" s="95" t="e">
        <f ca="true">+IF(AND(ISNUMBER(OFFSET('Sanitation Data'!$F$12,0,10*ROW('Sanitation Data'!F97))),'Data Summary'!CY103="Yes"),OFFSET('Sanitation Data'!$F$12,0,10*ROW('Sanitation Data'!F97)),NA())</f>
        <v>#N/A</v>
      </c>
      <c r="AK103" s="95" t="e">
        <f ca="true">+IF(AND(ISNUMBER(OFFSET('Sanitation Data'!$G$4,0,10*ROW('Sanitation Data'!G97))),'Data Summary'!CZ103="Yes"),100-OFFSET('Sanitation Data'!$G$4,0,10*ROW('Sanitation Data'!G97)),NA())</f>
        <v>#N/A</v>
      </c>
      <c r="AL103" s="95" t="e">
        <f ca="true">+IF(AND(ISNUMBER(OFFSET('Sanitation Data'!$G$6,0,10*ROW('Sanitation Data'!G97))),'Data Summary'!DA103="Yes"),OFFSET('Sanitation Data'!$G$6,0,10*ROW('Sanitation Data'!G97)),NA())</f>
        <v>#N/A</v>
      </c>
      <c r="AM103" s="95" t="e">
        <f ca="true">+IF(AND(ISNUMBER(OFFSET('Sanitation Data'!$G$10,0,10*ROW('Sanitation Data'!G97))),'Data Summary'!DB103="Yes"),OFFSET('Sanitation Data'!$G$10,0,10*ROW('Sanitation Data'!G97)),NA())</f>
        <v>#N/A</v>
      </c>
      <c r="AN103" s="95" t="e">
        <f ca="true">+IF(AND(ISNUMBER(OFFSET('Sanitation Data'!$G$11,0,10*ROW('Sanitation Data'!G97))),'Data Summary'!DC103="Yes"),OFFSET('Sanitation Data'!$G$11,0,10*ROW('Sanitation Data'!G97)),NA())</f>
        <v>#N/A</v>
      </c>
      <c r="AO103" s="95" t="e">
        <f ca="true">+IF(AND(ISNUMBER(OFFSET('Sanitation Data'!$G$12,0,10*ROW('Sanitation Data'!G97))),'Data Summary'!DD103="Yes"),OFFSET('Sanitation Data'!$G$12,0,10*ROW('Sanitation Data'!G97)),NA())</f>
        <v>#N/A</v>
      </c>
      <c r="AP103" s="95" t="e">
        <f ca="true">+IF(AND(ISNUMBER(OFFSET('Sanitation Data'!$H$4,0,10*ROW('Sanitation Data'!H97))),'Data Summary'!DE103="Yes"),100-OFFSET('Sanitation Data'!$H$4,0,10*ROW('Sanitation Data'!H97)),NA())</f>
        <v>#N/A</v>
      </c>
      <c r="AQ103" s="95" t="e">
        <f ca="true">+IF(AND(ISNUMBER(OFFSET('Sanitation Data'!$H$6,0,10*ROW('Sanitation Data'!H97))),'Data Summary'!DF103="Yes"),OFFSET('Sanitation Data'!$H$6,0,10*ROW('Sanitation Data'!H97)),NA())</f>
        <v>#N/A</v>
      </c>
      <c r="AR103" s="95" t="e">
        <f ca="true">+IF(AND(ISNUMBER(OFFSET('Sanitation Data'!$H$10,0,10*ROW('Sanitation Data'!H97))),'Data Summary'!DG103="Yes"),OFFSET('Sanitation Data'!$H$10,0,10*ROW('Sanitation Data'!H97)),NA())</f>
        <v>#N/A</v>
      </c>
      <c r="AS103" s="95" t="e">
        <f ca="true">+IF(AND(ISNUMBER(OFFSET('Sanitation Data'!$H$11,0,10*ROW('Sanitation Data'!H97))),'Data Summary'!DH103="Yes"),OFFSET('Sanitation Data'!$H$11,0,10*ROW('Sanitation Data'!H97)),NA())</f>
        <v>#N/A</v>
      </c>
      <c r="AT103" s="95" t="e">
        <f ca="true">+IF(AND(ISNUMBER(OFFSET('Sanitation Data'!$H$12,0,10*ROW('Sanitation Data'!H97))),'Data Summary'!DI103="Yes"),OFFSET('Sanitation Data'!$H$12,0,10*ROW('Sanitation Data'!H97)),NA())</f>
        <v>#N/A</v>
      </c>
      <c r="AU103" s="95" t="e">
        <f ca="true">+IF(AND(ISNUMBER(OFFSET('Sanitation Data'!$I$4,0,10*ROW('Sanitation Data'!I97))),'Data Summary'!DJ103="Yes"),100-OFFSET('Sanitation Data'!$I$4,0,10*ROW('Sanitation Data'!I97)),NA())</f>
        <v>#N/A</v>
      </c>
      <c r="AV103" s="95" t="e">
        <f ca="true">+IF(AND(ISNUMBER(OFFSET('Sanitation Data'!$I$6,0,10*ROW('Sanitation Data'!I97))),'Data Summary'!DK103="Yes"),OFFSET('Sanitation Data'!$I$6,0,10*ROW('Sanitation Data'!I97)),NA())</f>
        <v>#N/A</v>
      </c>
      <c r="AW103" s="95" t="e">
        <f ca="true">+IF(AND(ISNUMBER(OFFSET('Sanitation Data'!$I$10,0,10*ROW('Sanitation Data'!I97))),'Data Summary'!DL103="Yes"),OFFSET('Sanitation Data'!$I$10,0,10*ROW('Sanitation Data'!I97)),NA())</f>
        <v>#N/A</v>
      </c>
      <c r="AX103" s="95" t="e">
        <f ca="true">+IF(AND(ISNUMBER(OFFSET('Sanitation Data'!$I$11,0,10*ROW('Sanitation Data'!I97))),'Data Summary'!DM103="Yes"),OFFSET('Sanitation Data'!$I$11,0,10*ROW('Sanitation Data'!I97)),NA())</f>
        <v>#N/A</v>
      </c>
      <c r="AY103" s="95" t="e">
        <f ca="true">+IF(AND(ISNUMBER(OFFSET('Sanitation Data'!$I$12,0,10*ROW('Sanitation Data'!I97))),'Data Summary'!DN103="Yes"),OFFSET('Sanitation Data'!$I$12,0,10*ROW('Sanitation Data'!I97)),NA())</f>
        <v>#N/A</v>
      </c>
      <c r="AZ103" s="96" t="e">
        <f ca="true">+IF(AND(ISNUMBER(OFFSET('Hygiene Data'!$D$5,0,10*ROW('Hygiene Data'!D97))),'Data Summary'!DO103="Yes"),OFFSET('Hygiene Data'!$D$5,0,10*ROW('Hygiene Data'!D97)),NA())</f>
        <v>#N/A</v>
      </c>
      <c r="BA103" s="96" t="e">
        <f ca="true">+IF(AND(ISNUMBER(OFFSET('Hygiene Data'!$D$7,0,10*ROW('Hygiene Data'!D97))),'Data Summary'!DP103="Yes"),OFFSET('Hygiene Data'!$D$7,0,10*ROW('Hygiene Data'!D97)),NA())</f>
        <v>#N/A</v>
      </c>
      <c r="BB103" s="96" t="e">
        <f ca="true">+IF(AND(ISNUMBER(OFFSET('Hygiene Data'!$D$9,0,10*ROW('Hygiene Data'!D97))),'Data Summary'!DQ103="Yes"),OFFSET('Hygiene Data'!$D$9,0,10*ROW('Hygiene Data'!D97)),NA())</f>
        <v>#N/A</v>
      </c>
      <c r="BC103" s="96" t="e">
        <f ca="true">+IF(AND(ISNUMBER(OFFSET('Hygiene Data'!$E$5,0,10*ROW('Hygiene Data'!E97))),'Data Summary'!DR103="Yes"),OFFSET('Hygiene Data'!$E$5,0,10*ROW('Hygiene Data'!E97)),NA())</f>
        <v>#N/A</v>
      </c>
      <c r="BD103" s="96" t="e">
        <f ca="true">+IF(AND(ISNUMBER(OFFSET('Hygiene Data'!$E$7,0,10*ROW('Hygiene Data'!E97))),'Data Summary'!DS103="Yes"),OFFSET('Hygiene Data'!$E$7,0,10*ROW('Hygiene Data'!E97)),NA())</f>
        <v>#N/A</v>
      </c>
      <c r="BE103" s="96" t="e">
        <f ca="true">+IF(AND(ISNUMBER(OFFSET('Hygiene Data'!$E$9,0,10*ROW('Hygiene Data'!E97))),'Data Summary'!DT103="Yes"),OFFSET('Hygiene Data'!$E$9,0,10*ROW('Hygiene Data'!E97)),NA())</f>
        <v>#N/A</v>
      </c>
      <c r="BF103" s="96" t="e">
        <f ca="true">+IF(AND(ISNUMBER(OFFSET('Hygiene Data'!$F$5,0,10*ROW('Hygiene Data'!F97))),'Data Summary'!DU103="Yes"),OFFSET('Hygiene Data'!$F$5,0,10*ROW('Hygiene Data'!F97)),NA())</f>
        <v>#N/A</v>
      </c>
      <c r="BG103" s="96" t="e">
        <f ca="true">+IF(AND(ISNUMBER(OFFSET('Hygiene Data'!$F$7,0,10*ROW('Hygiene Data'!F97))),'Data Summary'!DV103="Yes"),OFFSET('Hygiene Data'!$F$7,0,10*ROW('Hygiene Data'!F97)),NA())</f>
        <v>#N/A</v>
      </c>
      <c r="BH103" s="96" t="e">
        <f ca="true">+IF(AND(ISNUMBER(OFFSET('Hygiene Data'!$F$9,0,10*ROW('Hygiene Data'!F97))),'Data Summary'!DW103="Yes"),OFFSET('Hygiene Data'!$F$9,0,10*ROW('Hygiene Data'!F97)),NA())</f>
        <v>#N/A</v>
      </c>
      <c r="BI103" s="96" t="e">
        <f ca="true">+IF(AND(ISNUMBER(OFFSET('Hygiene Data'!$G$5,0,10*ROW('Hygiene Data'!G97))),'Data Summary'!DX103="Yes"),OFFSET('Hygiene Data'!$G$5,0,10*ROW('Hygiene Data'!G97)),NA())</f>
        <v>#N/A</v>
      </c>
      <c r="BJ103" s="96" t="e">
        <f ca="true">+IF(AND(ISNUMBER(OFFSET('Hygiene Data'!$G$7,0,10*ROW('Hygiene Data'!G97))),'Data Summary'!DY103="Yes"),OFFSET('Hygiene Data'!$G$7,0,10*ROW('Hygiene Data'!G97)),NA())</f>
        <v>#N/A</v>
      </c>
      <c r="BK103" s="96" t="e">
        <f ca="true">+IF(AND(ISNUMBER(OFFSET('Hygiene Data'!$G$9,0,10*ROW('Hygiene Data'!G97))),'Data Summary'!DZ103="Yes"),OFFSET('Hygiene Data'!$G$9,0,10*ROW('Hygiene Data'!G97)),NA())</f>
        <v>#N/A</v>
      </c>
      <c r="BL103" s="96" t="e">
        <f ca="true">+IF(AND(ISNUMBER(OFFSET('Hygiene Data'!$H$5,0,10*ROW('Hygiene Data'!H97))),'Data Summary'!EA103="Yes"),OFFSET('Hygiene Data'!$H$5,0,10*ROW('Hygiene Data'!H97)),NA())</f>
        <v>#N/A</v>
      </c>
      <c r="BM103" s="96" t="e">
        <f ca="true">+IF(AND(ISNUMBER(OFFSET('Hygiene Data'!$H$7,0,10*ROW('Hygiene Data'!H97))),'Data Summary'!EB103="Yes"),OFFSET('Hygiene Data'!$H$7,0,10*ROW('Hygiene Data'!H97)),NA())</f>
        <v>#N/A</v>
      </c>
      <c r="BN103" s="96" t="e">
        <f ca="true">+IF(AND(ISNUMBER(OFFSET('Hygiene Data'!$H$9,0,10*ROW('Hygiene Data'!H97))),'Data Summary'!EC103="Yes"),OFFSET('Hygiene Data'!$H$9,0,10*ROW('Hygiene Data'!H97)),NA())</f>
        <v>#N/A</v>
      </c>
      <c r="BO103" s="96" t="e">
        <f ca="true">+IF(AND(ISNUMBER(OFFSET('Hygiene Data'!$I$5,0,10*ROW('Hygiene Data'!I97))),'Data Summary'!ED103="Yes"),OFFSET('Hygiene Data'!$I$5,0,10*ROW('Hygiene Data'!I97)),NA())</f>
        <v>#N/A</v>
      </c>
      <c r="BP103" s="96" t="e">
        <f ca="true">+IF(AND(ISNUMBER(OFFSET('Hygiene Data'!$I$7,0,10*ROW('Hygiene Data'!I97))),'Data Summary'!EE103="Yes"),OFFSET('Hygiene Data'!$I$7,0,10*ROW('Hygiene Data'!I97)),NA())</f>
        <v>#N/A</v>
      </c>
      <c r="BQ103" s="96" t="e">
        <f ca="true">+IF(AND(ISNUMBER(OFFSET('Hygiene Data'!$I$9,0,10*ROW('Hygiene Data'!I97))),'Data Summary'!EF103="Yes"),OFFSET('Hygiene Data'!$I$9,0,10*ROW('Hygiene Data'!I97)),NA())</f>
        <v>#N/A</v>
      </c>
    </row>
    <row xmlns:x14ac="http://schemas.microsoft.com/office/spreadsheetml/2009/9/ac" r="104" x14ac:dyDescent="0.2">
      <c r="A104" s="330" t="e">
        <f ca="true">+RIGHT('Data Summary'!A104,LEN('Data Summary'!A104)-9)</f>
        <v>#VALUE!</v>
      </c>
      <c r="B104" s="37" t="str">
        <f ca="true">+IF(ISTEXT('Data Summary'!B104),'Data Summary'!B104,"")</f>
        <v/>
      </c>
      <c r="C104" s="329" t="e">
        <f ca="true">+VALUE('Data Summary'!C104)</f>
        <v>#VALUE!</v>
      </c>
      <c r="D104" s="94" t="e">
        <f ca="true">+IF(AND(ISNUMBER(OFFSET('Water Data'!$D$4,0,10*ROW('Water Data'!D98))),'Data Summary'!BS104="Yes"),100-OFFSET('Water Data'!$D$4,0,10*ROW('Water Data'!D98)),NA())</f>
        <v>#N/A</v>
      </c>
      <c r="E104" s="94" t="e">
        <f ca="true">+IF(AND(ISNUMBER(OFFSET('Water Data'!$D$6,0,10*ROW('Water Data'!D98))),'Data Summary'!BT104="Yes"),OFFSET('Water Data'!$D$6,0,10*ROW('Water Data'!D98)),NA())</f>
        <v>#N/A</v>
      </c>
      <c r="F104" s="94" t="e">
        <f ca="true">+IF(AND(ISNUMBER(OFFSET('Water Data'!$D$9,0,10*ROW('Water Data'!D98))),'Data Summary'!BU104="Yes"),OFFSET('Water Data'!$D$9,0,10*ROW('Water Data'!D98)),NA())</f>
        <v>#N/A</v>
      </c>
      <c r="G104" s="94" t="e">
        <f ca="true">+IF(AND(ISNUMBER(OFFSET('Water Data'!$E$4,0,10*ROW('Water Data'!E98))),'Data Summary'!BV104="Yes"),100-OFFSET('Water Data'!$E$4,0,10*ROW('Water Data'!E98)),NA())</f>
        <v>#N/A</v>
      </c>
      <c r="H104" s="94" t="e">
        <f ca="true">+IF(AND(ISNUMBER(OFFSET('Water Data'!$E$6,0,10*ROW('Water Data'!E98))),'Data Summary'!BW104="Yes"),OFFSET('Water Data'!$E$6,0,10*ROW('Water Data'!E98)),NA())</f>
        <v>#N/A</v>
      </c>
      <c r="I104" s="94" t="e">
        <f ca="true">+IF(AND(ISNUMBER(OFFSET('Water Data'!$E$9,0,10*ROW('Water Data'!E98))),'Data Summary'!BX104="Yes"),OFFSET('Water Data'!$E$9,0,10*ROW('Water Data'!E98)),NA())</f>
        <v>#N/A</v>
      </c>
      <c r="J104" s="94" t="e">
        <f ca="true">+IF(AND(ISNUMBER(OFFSET('Water Data'!$F$4,0,10*ROW('Water Data'!F98))),'Data Summary'!BY104="Yes"),100-OFFSET('Water Data'!$F$4,0,10*ROW('Water Data'!F98)),NA())</f>
        <v>#N/A</v>
      </c>
      <c r="K104" s="94" t="e">
        <f ca="true">+IF(AND(ISNUMBER(OFFSET('Water Data'!$F$6,0,10*ROW('Water Data'!F98))),'Data Summary'!BZ104="Yes"),OFFSET('Water Data'!$F$6,0,10*ROW('Water Data'!F98)),NA())</f>
        <v>#N/A</v>
      </c>
      <c r="L104" s="94" t="e">
        <f ca="true">+IF(AND(ISNUMBER(OFFSET('Water Data'!$F$9,0,10*ROW('Water Data'!F98))),'Data Summary'!CA104="Yes"),OFFSET('Water Data'!$F$9,0,10*ROW('Water Data'!F98)),NA())</f>
        <v>#N/A</v>
      </c>
      <c r="M104" s="94" t="e">
        <f ca="true">+IF(AND(ISNUMBER(OFFSET('Water Data'!$G$4,0,10*ROW('Water Data'!G98))),'Data Summary'!CB104="Yes"),100-OFFSET('Water Data'!$G$4,0,10*ROW('Water Data'!G98)),NA())</f>
        <v>#N/A</v>
      </c>
      <c r="N104" s="94" t="e">
        <f ca="true">+IF(AND(ISNUMBER(OFFSET('Water Data'!$G$6,0,10*ROW('Water Data'!G98))),'Data Summary'!CC104="Yes"),OFFSET('Water Data'!$G$6,0,10*ROW('Water Data'!G98)),NA())</f>
        <v>#N/A</v>
      </c>
      <c r="O104" s="94" t="e">
        <f ca="true">+IF(AND(ISNUMBER(OFFSET('Water Data'!$G$9,0,10*ROW('Water Data'!G98))),'Data Summary'!CD104="Yes"),OFFSET('Water Data'!$G$9,0,10*ROW('Water Data'!G98)),NA())</f>
        <v>#N/A</v>
      </c>
      <c r="P104" s="94" t="e">
        <f ca="true">+IF(AND(ISNUMBER(OFFSET('Water Data'!$H$4,0,10*ROW('Water Data'!H98))),'Data Summary'!CE104="Yes"),100-OFFSET('Water Data'!$H$4,0,10*ROW('Water Data'!H98)),NA())</f>
        <v>#N/A</v>
      </c>
      <c r="Q104" s="94" t="e">
        <f ca="true">+IF(AND(ISNUMBER(OFFSET('Water Data'!$H$6,0,10*ROW('Water Data'!H98))),'Data Summary'!CF104="Yes"),OFFSET('Water Data'!$H$6,0,10*ROW('Water Data'!H98)),NA())</f>
        <v>#N/A</v>
      </c>
      <c r="R104" s="94" t="e">
        <f ca="true">+IF(AND(ISNUMBER(OFFSET('Water Data'!$H$9,0,10*ROW('Water Data'!H98))),'Data Summary'!CG104="Yes"),OFFSET('Water Data'!$H$9,0,10*ROW('Water Data'!H98)),NA())</f>
        <v>#N/A</v>
      </c>
      <c r="S104" s="94" t="e">
        <f ca="true">+IF(AND(ISNUMBER(OFFSET('Water Data'!$I$4,0,10*ROW('Water Data'!I98))),'Data Summary'!CH104="Yes"),100-OFFSET('Water Data'!$I$4,0,10*ROW('Water Data'!I98)),NA())</f>
        <v>#N/A</v>
      </c>
      <c r="T104" s="94" t="e">
        <f ca="true">+IF(AND(ISNUMBER(OFFSET('Water Data'!$I$6,0,10*ROW('Water Data'!I98))),'Data Summary'!CI104="Yes"),OFFSET('Water Data'!$I$6,0,10*ROW('Water Data'!I98)),NA())</f>
        <v>#N/A</v>
      </c>
      <c r="U104" s="94" t="e">
        <f ca="true">+IF(AND(ISNUMBER(OFFSET('Water Data'!$I$9,0,10*ROW('Water Data'!I98))),'Data Summary'!CJ104="Yes"),OFFSET('Water Data'!$I$9,0,10*ROW('Water Data'!I98)),NA())</f>
        <v>#N/A</v>
      </c>
      <c r="V104" s="95" t="e">
        <f ca="true">+IF(AND(ISNUMBER(OFFSET('Sanitation Data'!$D$4,0,10*ROW('Sanitation Data'!D98))),'Data Summary'!CK104="Yes"),100-OFFSET('Sanitation Data'!$D$4,0,10*ROW('Sanitation Data'!D98)),NA())</f>
        <v>#N/A</v>
      </c>
      <c r="W104" s="95" t="e">
        <f ca="true">+IF(AND(ISNUMBER(OFFSET('Sanitation Data'!$D$6,0,10*ROW('Sanitation Data'!D98))),'Data Summary'!CL104="Yes"),OFFSET('Sanitation Data'!$D$6,0,10*ROW('Sanitation Data'!D98)),NA())</f>
        <v>#N/A</v>
      </c>
      <c r="X104" s="95" t="e">
        <f ca="true">+IF(AND(ISNUMBER(OFFSET('Sanitation Data'!$D$10,0,10*ROW('Sanitation Data'!D98))),'Data Summary'!CM104="Yes"),OFFSET('Sanitation Data'!$D$10,0,10*ROW('Sanitation Data'!D98)),NA())</f>
        <v>#N/A</v>
      </c>
      <c r="Y104" s="95" t="e">
        <f ca="true">+IF(AND(ISNUMBER(OFFSET('Sanitation Data'!$D$11,0,10*ROW('Sanitation Data'!D98))),'Data Summary'!CN104="Yes"),OFFSET('Sanitation Data'!$D$11,0,10*ROW('Sanitation Data'!D98)),NA())</f>
        <v>#N/A</v>
      </c>
      <c r="Z104" s="95" t="e">
        <f ca="true">+IF(AND(ISNUMBER(OFFSET('Sanitation Data'!$D$12,0,10*ROW('Sanitation Data'!D98))),'Data Summary'!CO104="Yes"),OFFSET('Sanitation Data'!$D$12,0,10*ROW('Sanitation Data'!D98)),NA())</f>
        <v>#N/A</v>
      </c>
      <c r="AA104" s="95" t="e">
        <f ca="true">+IF(AND(ISNUMBER(OFFSET('Sanitation Data'!$E$4,0,10*ROW('Sanitation Data'!E98))),'Data Summary'!CP104="Yes"),100-OFFSET('Sanitation Data'!$E$4,0,10*ROW('Sanitation Data'!E98)),NA())</f>
        <v>#N/A</v>
      </c>
      <c r="AB104" s="95" t="e">
        <f ca="true">+IF(AND(ISNUMBER(OFFSET('Sanitation Data'!$E$6,0,10*ROW('Sanitation Data'!E98))),'Data Summary'!CQ104="Yes"),OFFSET('Sanitation Data'!$E$6,0,10*ROW('Sanitation Data'!E98)),NA())</f>
        <v>#N/A</v>
      </c>
      <c r="AC104" s="95" t="e">
        <f ca="true">+IF(AND(ISNUMBER(OFFSET('Sanitation Data'!$E$10,0,10*ROW('Sanitation Data'!E98))),'Data Summary'!CR104="Yes"),OFFSET('Sanitation Data'!$E$10,0,10*ROW('Sanitation Data'!E98)),NA())</f>
        <v>#N/A</v>
      </c>
      <c r="AD104" s="95" t="e">
        <f ca="true">+IF(AND(ISNUMBER(OFFSET('Sanitation Data'!$E$11,0,10*ROW('Sanitation Data'!E98))),'Data Summary'!CS104="Yes"),OFFSET('Sanitation Data'!$E$11,0,10*ROW('Sanitation Data'!E98)),NA())</f>
        <v>#N/A</v>
      </c>
      <c r="AE104" s="95" t="e">
        <f ca="true">+IF(AND(ISNUMBER(OFFSET('Sanitation Data'!$E$12,0,10*ROW('Sanitation Data'!E98))),'Data Summary'!CT104="Yes"),OFFSET('Sanitation Data'!$E$12,0,10*ROW('Sanitation Data'!E98)),NA())</f>
        <v>#N/A</v>
      </c>
      <c r="AF104" s="95" t="e">
        <f ca="true">+IF(AND(ISNUMBER(OFFSET('Sanitation Data'!$F$4,0,10*ROW('Sanitation Data'!F98))),'Data Summary'!CU104="Yes"),100-OFFSET('Sanitation Data'!$F$4,0,10*ROW('Sanitation Data'!F98)),NA())</f>
        <v>#N/A</v>
      </c>
      <c r="AG104" s="95" t="e">
        <f ca="true">+IF(AND(ISNUMBER(OFFSET('Sanitation Data'!$F$6,0,10*ROW('Sanitation Data'!F98))),'Data Summary'!CV104="Yes"),OFFSET('Sanitation Data'!$F$6,0,10*ROW('Sanitation Data'!F98)),NA())</f>
        <v>#N/A</v>
      </c>
      <c r="AH104" s="95" t="e">
        <f ca="true">+IF(AND(ISNUMBER(OFFSET('Sanitation Data'!$F$10,0,10*ROW('Sanitation Data'!F98))),'Data Summary'!CW104="Yes"),OFFSET('Sanitation Data'!$F$10,0,10*ROW('Sanitation Data'!F98)),NA())</f>
        <v>#N/A</v>
      </c>
      <c r="AI104" s="95" t="e">
        <f ca="true">+IF(AND(ISNUMBER(OFFSET('Sanitation Data'!$F$11,0,10*ROW('Sanitation Data'!F98))),'Data Summary'!CX104="Yes"),OFFSET('Sanitation Data'!$F$11,0,10*ROW('Sanitation Data'!F98)),NA())</f>
        <v>#N/A</v>
      </c>
      <c r="AJ104" s="95" t="e">
        <f ca="true">+IF(AND(ISNUMBER(OFFSET('Sanitation Data'!$F$12,0,10*ROW('Sanitation Data'!F98))),'Data Summary'!CY104="Yes"),OFFSET('Sanitation Data'!$F$12,0,10*ROW('Sanitation Data'!F98)),NA())</f>
        <v>#N/A</v>
      </c>
      <c r="AK104" s="95" t="e">
        <f ca="true">+IF(AND(ISNUMBER(OFFSET('Sanitation Data'!$G$4,0,10*ROW('Sanitation Data'!G98))),'Data Summary'!CZ104="Yes"),100-OFFSET('Sanitation Data'!$G$4,0,10*ROW('Sanitation Data'!G98)),NA())</f>
        <v>#N/A</v>
      </c>
      <c r="AL104" s="95" t="e">
        <f ca="true">+IF(AND(ISNUMBER(OFFSET('Sanitation Data'!$G$6,0,10*ROW('Sanitation Data'!G98))),'Data Summary'!DA104="Yes"),OFFSET('Sanitation Data'!$G$6,0,10*ROW('Sanitation Data'!G98)),NA())</f>
        <v>#N/A</v>
      </c>
      <c r="AM104" s="95" t="e">
        <f ca="true">+IF(AND(ISNUMBER(OFFSET('Sanitation Data'!$G$10,0,10*ROW('Sanitation Data'!G98))),'Data Summary'!DB104="Yes"),OFFSET('Sanitation Data'!$G$10,0,10*ROW('Sanitation Data'!G98)),NA())</f>
        <v>#N/A</v>
      </c>
      <c r="AN104" s="95" t="e">
        <f ca="true">+IF(AND(ISNUMBER(OFFSET('Sanitation Data'!$G$11,0,10*ROW('Sanitation Data'!G98))),'Data Summary'!DC104="Yes"),OFFSET('Sanitation Data'!$G$11,0,10*ROW('Sanitation Data'!G98)),NA())</f>
        <v>#N/A</v>
      </c>
      <c r="AO104" s="95" t="e">
        <f ca="true">+IF(AND(ISNUMBER(OFFSET('Sanitation Data'!$G$12,0,10*ROW('Sanitation Data'!G98))),'Data Summary'!DD104="Yes"),OFFSET('Sanitation Data'!$G$12,0,10*ROW('Sanitation Data'!G98)),NA())</f>
        <v>#N/A</v>
      </c>
      <c r="AP104" s="95" t="e">
        <f ca="true">+IF(AND(ISNUMBER(OFFSET('Sanitation Data'!$H$4,0,10*ROW('Sanitation Data'!H98))),'Data Summary'!DE104="Yes"),100-OFFSET('Sanitation Data'!$H$4,0,10*ROW('Sanitation Data'!H98)),NA())</f>
        <v>#N/A</v>
      </c>
      <c r="AQ104" s="95" t="e">
        <f ca="true">+IF(AND(ISNUMBER(OFFSET('Sanitation Data'!$H$6,0,10*ROW('Sanitation Data'!H98))),'Data Summary'!DF104="Yes"),OFFSET('Sanitation Data'!$H$6,0,10*ROW('Sanitation Data'!H98)),NA())</f>
        <v>#N/A</v>
      </c>
      <c r="AR104" s="95" t="e">
        <f ca="true">+IF(AND(ISNUMBER(OFFSET('Sanitation Data'!$H$10,0,10*ROW('Sanitation Data'!H98))),'Data Summary'!DG104="Yes"),OFFSET('Sanitation Data'!$H$10,0,10*ROW('Sanitation Data'!H98)),NA())</f>
        <v>#N/A</v>
      </c>
      <c r="AS104" s="95" t="e">
        <f ca="true">+IF(AND(ISNUMBER(OFFSET('Sanitation Data'!$H$11,0,10*ROW('Sanitation Data'!H98))),'Data Summary'!DH104="Yes"),OFFSET('Sanitation Data'!$H$11,0,10*ROW('Sanitation Data'!H98)),NA())</f>
        <v>#N/A</v>
      </c>
      <c r="AT104" s="95" t="e">
        <f ca="true">+IF(AND(ISNUMBER(OFFSET('Sanitation Data'!$H$12,0,10*ROW('Sanitation Data'!H98))),'Data Summary'!DI104="Yes"),OFFSET('Sanitation Data'!$H$12,0,10*ROW('Sanitation Data'!H98)),NA())</f>
        <v>#N/A</v>
      </c>
      <c r="AU104" s="95" t="e">
        <f ca="true">+IF(AND(ISNUMBER(OFFSET('Sanitation Data'!$I$4,0,10*ROW('Sanitation Data'!I98))),'Data Summary'!DJ104="Yes"),100-OFFSET('Sanitation Data'!$I$4,0,10*ROW('Sanitation Data'!I98)),NA())</f>
        <v>#N/A</v>
      </c>
      <c r="AV104" s="95" t="e">
        <f ca="true">+IF(AND(ISNUMBER(OFFSET('Sanitation Data'!$I$6,0,10*ROW('Sanitation Data'!I98))),'Data Summary'!DK104="Yes"),OFFSET('Sanitation Data'!$I$6,0,10*ROW('Sanitation Data'!I98)),NA())</f>
        <v>#N/A</v>
      </c>
      <c r="AW104" s="95" t="e">
        <f ca="true">+IF(AND(ISNUMBER(OFFSET('Sanitation Data'!$I$10,0,10*ROW('Sanitation Data'!I98))),'Data Summary'!DL104="Yes"),OFFSET('Sanitation Data'!$I$10,0,10*ROW('Sanitation Data'!I98)),NA())</f>
        <v>#N/A</v>
      </c>
      <c r="AX104" s="95" t="e">
        <f ca="true">+IF(AND(ISNUMBER(OFFSET('Sanitation Data'!$I$11,0,10*ROW('Sanitation Data'!I98))),'Data Summary'!DM104="Yes"),OFFSET('Sanitation Data'!$I$11,0,10*ROW('Sanitation Data'!I98)),NA())</f>
        <v>#N/A</v>
      </c>
      <c r="AY104" s="95" t="e">
        <f ca="true">+IF(AND(ISNUMBER(OFFSET('Sanitation Data'!$I$12,0,10*ROW('Sanitation Data'!I98))),'Data Summary'!DN104="Yes"),OFFSET('Sanitation Data'!$I$12,0,10*ROW('Sanitation Data'!I98)),NA())</f>
        <v>#N/A</v>
      </c>
      <c r="AZ104" s="96" t="e">
        <f ca="true">+IF(AND(ISNUMBER(OFFSET('Hygiene Data'!$D$5,0,10*ROW('Hygiene Data'!D98))),'Data Summary'!DO104="Yes"),OFFSET('Hygiene Data'!$D$5,0,10*ROW('Hygiene Data'!D98)),NA())</f>
        <v>#N/A</v>
      </c>
      <c r="BA104" s="96" t="e">
        <f ca="true">+IF(AND(ISNUMBER(OFFSET('Hygiene Data'!$D$7,0,10*ROW('Hygiene Data'!D98))),'Data Summary'!DP104="Yes"),OFFSET('Hygiene Data'!$D$7,0,10*ROW('Hygiene Data'!D98)),NA())</f>
        <v>#N/A</v>
      </c>
      <c r="BB104" s="96" t="e">
        <f ca="true">+IF(AND(ISNUMBER(OFFSET('Hygiene Data'!$D$9,0,10*ROW('Hygiene Data'!D98))),'Data Summary'!DQ104="Yes"),OFFSET('Hygiene Data'!$D$9,0,10*ROW('Hygiene Data'!D98)),NA())</f>
        <v>#N/A</v>
      </c>
      <c r="BC104" s="96" t="e">
        <f ca="true">+IF(AND(ISNUMBER(OFFSET('Hygiene Data'!$E$5,0,10*ROW('Hygiene Data'!E98))),'Data Summary'!DR104="Yes"),OFFSET('Hygiene Data'!$E$5,0,10*ROW('Hygiene Data'!E98)),NA())</f>
        <v>#N/A</v>
      </c>
      <c r="BD104" s="96" t="e">
        <f ca="true">+IF(AND(ISNUMBER(OFFSET('Hygiene Data'!$E$7,0,10*ROW('Hygiene Data'!E98))),'Data Summary'!DS104="Yes"),OFFSET('Hygiene Data'!$E$7,0,10*ROW('Hygiene Data'!E98)),NA())</f>
        <v>#N/A</v>
      </c>
      <c r="BE104" s="96" t="e">
        <f ca="true">+IF(AND(ISNUMBER(OFFSET('Hygiene Data'!$E$9,0,10*ROW('Hygiene Data'!E98))),'Data Summary'!DT104="Yes"),OFFSET('Hygiene Data'!$E$9,0,10*ROW('Hygiene Data'!E98)),NA())</f>
        <v>#N/A</v>
      </c>
      <c r="BF104" s="96" t="e">
        <f ca="true">+IF(AND(ISNUMBER(OFFSET('Hygiene Data'!$F$5,0,10*ROW('Hygiene Data'!F98))),'Data Summary'!DU104="Yes"),OFFSET('Hygiene Data'!$F$5,0,10*ROW('Hygiene Data'!F98)),NA())</f>
        <v>#N/A</v>
      </c>
      <c r="BG104" s="96" t="e">
        <f ca="true">+IF(AND(ISNUMBER(OFFSET('Hygiene Data'!$F$7,0,10*ROW('Hygiene Data'!F98))),'Data Summary'!DV104="Yes"),OFFSET('Hygiene Data'!$F$7,0,10*ROW('Hygiene Data'!F98)),NA())</f>
        <v>#N/A</v>
      </c>
      <c r="BH104" s="96" t="e">
        <f ca="true">+IF(AND(ISNUMBER(OFFSET('Hygiene Data'!$F$9,0,10*ROW('Hygiene Data'!F98))),'Data Summary'!DW104="Yes"),OFFSET('Hygiene Data'!$F$9,0,10*ROW('Hygiene Data'!F98)),NA())</f>
        <v>#N/A</v>
      </c>
      <c r="BI104" s="96" t="e">
        <f ca="true">+IF(AND(ISNUMBER(OFFSET('Hygiene Data'!$G$5,0,10*ROW('Hygiene Data'!G98))),'Data Summary'!DX104="Yes"),OFFSET('Hygiene Data'!$G$5,0,10*ROW('Hygiene Data'!G98)),NA())</f>
        <v>#N/A</v>
      </c>
      <c r="BJ104" s="96" t="e">
        <f ca="true">+IF(AND(ISNUMBER(OFFSET('Hygiene Data'!$G$7,0,10*ROW('Hygiene Data'!G98))),'Data Summary'!DY104="Yes"),OFFSET('Hygiene Data'!$G$7,0,10*ROW('Hygiene Data'!G98)),NA())</f>
        <v>#N/A</v>
      </c>
      <c r="BK104" s="96" t="e">
        <f ca="true">+IF(AND(ISNUMBER(OFFSET('Hygiene Data'!$G$9,0,10*ROW('Hygiene Data'!G98))),'Data Summary'!DZ104="Yes"),OFFSET('Hygiene Data'!$G$9,0,10*ROW('Hygiene Data'!G98)),NA())</f>
        <v>#N/A</v>
      </c>
      <c r="BL104" s="96" t="e">
        <f ca="true">+IF(AND(ISNUMBER(OFFSET('Hygiene Data'!$H$5,0,10*ROW('Hygiene Data'!H98))),'Data Summary'!EA104="Yes"),OFFSET('Hygiene Data'!$H$5,0,10*ROW('Hygiene Data'!H98)),NA())</f>
        <v>#N/A</v>
      </c>
      <c r="BM104" s="96" t="e">
        <f ca="true">+IF(AND(ISNUMBER(OFFSET('Hygiene Data'!$H$7,0,10*ROW('Hygiene Data'!H98))),'Data Summary'!EB104="Yes"),OFFSET('Hygiene Data'!$H$7,0,10*ROW('Hygiene Data'!H98)),NA())</f>
        <v>#N/A</v>
      </c>
      <c r="BN104" s="96" t="e">
        <f ca="true">+IF(AND(ISNUMBER(OFFSET('Hygiene Data'!$H$9,0,10*ROW('Hygiene Data'!H98))),'Data Summary'!EC104="Yes"),OFFSET('Hygiene Data'!$H$9,0,10*ROW('Hygiene Data'!H98)),NA())</f>
        <v>#N/A</v>
      </c>
      <c r="BO104" s="96" t="e">
        <f ca="true">+IF(AND(ISNUMBER(OFFSET('Hygiene Data'!$I$5,0,10*ROW('Hygiene Data'!I98))),'Data Summary'!ED104="Yes"),OFFSET('Hygiene Data'!$I$5,0,10*ROW('Hygiene Data'!I98)),NA())</f>
        <v>#N/A</v>
      </c>
      <c r="BP104" s="96" t="e">
        <f ca="true">+IF(AND(ISNUMBER(OFFSET('Hygiene Data'!$I$7,0,10*ROW('Hygiene Data'!I98))),'Data Summary'!EE104="Yes"),OFFSET('Hygiene Data'!$I$7,0,10*ROW('Hygiene Data'!I98)),NA())</f>
        <v>#N/A</v>
      </c>
      <c r="BQ104" s="96" t="e">
        <f ca="true">+IF(AND(ISNUMBER(OFFSET('Hygiene Data'!$I$9,0,10*ROW('Hygiene Data'!I98))),'Data Summary'!EF104="Yes"),OFFSET('Hygiene Data'!$I$9,0,10*ROW('Hygiene Data'!I98)),NA())</f>
        <v>#N/A</v>
      </c>
    </row>
    <row xmlns:x14ac="http://schemas.microsoft.com/office/spreadsheetml/2009/9/ac" r="105" x14ac:dyDescent="0.2">
      <c r="A105" s="330" t="e">
        <f ca="true">+RIGHT('Data Summary'!A105,LEN('Data Summary'!A105)-9)</f>
        <v>#VALUE!</v>
      </c>
      <c r="B105" s="37" t="str">
        <f ca="true">+IF(ISTEXT('Data Summary'!B105),'Data Summary'!B105,"")</f>
        <v/>
      </c>
      <c r="C105" s="329" t="e">
        <f ca="true">+VALUE('Data Summary'!C105)</f>
        <v>#VALUE!</v>
      </c>
      <c r="D105" s="94" t="e">
        <f ca="true">+IF(AND(ISNUMBER(OFFSET('Water Data'!$D$4,0,10*ROW('Water Data'!D99))),'Data Summary'!BS105="Yes"),100-OFFSET('Water Data'!$D$4,0,10*ROW('Water Data'!D99)),NA())</f>
        <v>#N/A</v>
      </c>
      <c r="E105" s="94" t="e">
        <f ca="true">+IF(AND(ISNUMBER(OFFSET('Water Data'!$D$6,0,10*ROW('Water Data'!D99))),'Data Summary'!BT105="Yes"),OFFSET('Water Data'!$D$6,0,10*ROW('Water Data'!D99)),NA())</f>
        <v>#N/A</v>
      </c>
      <c r="F105" s="94" t="e">
        <f ca="true">+IF(AND(ISNUMBER(OFFSET('Water Data'!$D$9,0,10*ROW('Water Data'!D99))),'Data Summary'!BU105="Yes"),OFFSET('Water Data'!$D$9,0,10*ROW('Water Data'!D99)),NA())</f>
        <v>#N/A</v>
      </c>
      <c r="G105" s="94" t="e">
        <f ca="true">+IF(AND(ISNUMBER(OFFSET('Water Data'!$E$4,0,10*ROW('Water Data'!E99))),'Data Summary'!BV105="Yes"),100-OFFSET('Water Data'!$E$4,0,10*ROW('Water Data'!E99)),NA())</f>
        <v>#N/A</v>
      </c>
      <c r="H105" s="94" t="e">
        <f ca="true">+IF(AND(ISNUMBER(OFFSET('Water Data'!$E$6,0,10*ROW('Water Data'!E99))),'Data Summary'!BW105="Yes"),OFFSET('Water Data'!$E$6,0,10*ROW('Water Data'!E99)),NA())</f>
        <v>#N/A</v>
      </c>
      <c r="I105" s="94" t="e">
        <f ca="true">+IF(AND(ISNUMBER(OFFSET('Water Data'!$E$9,0,10*ROW('Water Data'!E99))),'Data Summary'!BX105="Yes"),OFFSET('Water Data'!$E$9,0,10*ROW('Water Data'!E99)),NA())</f>
        <v>#N/A</v>
      </c>
      <c r="J105" s="94" t="e">
        <f ca="true">+IF(AND(ISNUMBER(OFFSET('Water Data'!$F$4,0,10*ROW('Water Data'!F99))),'Data Summary'!BY105="Yes"),100-OFFSET('Water Data'!$F$4,0,10*ROW('Water Data'!F99)),NA())</f>
        <v>#N/A</v>
      </c>
      <c r="K105" s="94" t="e">
        <f ca="true">+IF(AND(ISNUMBER(OFFSET('Water Data'!$F$6,0,10*ROW('Water Data'!F99))),'Data Summary'!BZ105="Yes"),OFFSET('Water Data'!$F$6,0,10*ROW('Water Data'!F99)),NA())</f>
        <v>#N/A</v>
      </c>
      <c r="L105" s="94" t="e">
        <f ca="true">+IF(AND(ISNUMBER(OFFSET('Water Data'!$F$9,0,10*ROW('Water Data'!F99))),'Data Summary'!CA105="Yes"),OFFSET('Water Data'!$F$9,0,10*ROW('Water Data'!F99)),NA())</f>
        <v>#N/A</v>
      </c>
      <c r="M105" s="94" t="e">
        <f ca="true">+IF(AND(ISNUMBER(OFFSET('Water Data'!$G$4,0,10*ROW('Water Data'!G99))),'Data Summary'!CB105="Yes"),100-OFFSET('Water Data'!$G$4,0,10*ROW('Water Data'!G99)),NA())</f>
        <v>#N/A</v>
      </c>
      <c r="N105" s="94" t="e">
        <f ca="true">+IF(AND(ISNUMBER(OFFSET('Water Data'!$G$6,0,10*ROW('Water Data'!G99))),'Data Summary'!CC105="Yes"),OFFSET('Water Data'!$G$6,0,10*ROW('Water Data'!G99)),NA())</f>
        <v>#N/A</v>
      </c>
      <c r="O105" s="94" t="e">
        <f ca="true">+IF(AND(ISNUMBER(OFFSET('Water Data'!$G$9,0,10*ROW('Water Data'!G99))),'Data Summary'!CD105="Yes"),OFFSET('Water Data'!$G$9,0,10*ROW('Water Data'!G99)),NA())</f>
        <v>#N/A</v>
      </c>
      <c r="P105" s="94" t="e">
        <f ca="true">+IF(AND(ISNUMBER(OFFSET('Water Data'!$H$4,0,10*ROW('Water Data'!H99))),'Data Summary'!CE105="Yes"),100-OFFSET('Water Data'!$H$4,0,10*ROW('Water Data'!H99)),NA())</f>
        <v>#N/A</v>
      </c>
      <c r="Q105" s="94" t="e">
        <f ca="true">+IF(AND(ISNUMBER(OFFSET('Water Data'!$H$6,0,10*ROW('Water Data'!H99))),'Data Summary'!CF105="Yes"),OFFSET('Water Data'!$H$6,0,10*ROW('Water Data'!H99)),NA())</f>
        <v>#N/A</v>
      </c>
      <c r="R105" s="94" t="e">
        <f ca="true">+IF(AND(ISNUMBER(OFFSET('Water Data'!$H$9,0,10*ROW('Water Data'!H99))),'Data Summary'!CG105="Yes"),OFFSET('Water Data'!$H$9,0,10*ROW('Water Data'!H99)),NA())</f>
        <v>#N/A</v>
      </c>
      <c r="S105" s="94" t="e">
        <f ca="true">+IF(AND(ISNUMBER(OFFSET('Water Data'!$I$4,0,10*ROW('Water Data'!I99))),'Data Summary'!CH105="Yes"),100-OFFSET('Water Data'!$I$4,0,10*ROW('Water Data'!I99)),NA())</f>
        <v>#N/A</v>
      </c>
      <c r="T105" s="94" t="e">
        <f ca="true">+IF(AND(ISNUMBER(OFFSET('Water Data'!$I$6,0,10*ROW('Water Data'!I99))),'Data Summary'!CI105="Yes"),OFFSET('Water Data'!$I$6,0,10*ROW('Water Data'!I99)),NA())</f>
        <v>#N/A</v>
      </c>
      <c r="U105" s="94" t="e">
        <f ca="true">+IF(AND(ISNUMBER(OFFSET('Water Data'!$I$9,0,10*ROW('Water Data'!I99))),'Data Summary'!CJ105="Yes"),OFFSET('Water Data'!$I$9,0,10*ROW('Water Data'!I99)),NA())</f>
        <v>#N/A</v>
      </c>
      <c r="V105" s="95" t="e">
        <f ca="true">+IF(AND(ISNUMBER(OFFSET('Sanitation Data'!$D$4,0,10*ROW('Sanitation Data'!D99))),'Data Summary'!CK105="Yes"),100-OFFSET('Sanitation Data'!$D$4,0,10*ROW('Sanitation Data'!D99)),NA())</f>
        <v>#N/A</v>
      </c>
      <c r="W105" s="95" t="e">
        <f ca="true">+IF(AND(ISNUMBER(OFFSET('Sanitation Data'!$D$6,0,10*ROW('Sanitation Data'!D99))),'Data Summary'!CL105="Yes"),OFFSET('Sanitation Data'!$D$6,0,10*ROW('Sanitation Data'!D99)),NA())</f>
        <v>#N/A</v>
      </c>
      <c r="X105" s="95" t="e">
        <f ca="true">+IF(AND(ISNUMBER(OFFSET('Sanitation Data'!$D$10,0,10*ROW('Sanitation Data'!D99))),'Data Summary'!CM105="Yes"),OFFSET('Sanitation Data'!$D$10,0,10*ROW('Sanitation Data'!D99)),NA())</f>
        <v>#N/A</v>
      </c>
      <c r="Y105" s="95" t="e">
        <f ca="true">+IF(AND(ISNUMBER(OFFSET('Sanitation Data'!$D$11,0,10*ROW('Sanitation Data'!D99))),'Data Summary'!CN105="Yes"),OFFSET('Sanitation Data'!$D$11,0,10*ROW('Sanitation Data'!D99)),NA())</f>
        <v>#N/A</v>
      </c>
      <c r="Z105" s="95" t="e">
        <f ca="true">+IF(AND(ISNUMBER(OFFSET('Sanitation Data'!$D$12,0,10*ROW('Sanitation Data'!D99))),'Data Summary'!CO105="Yes"),OFFSET('Sanitation Data'!$D$12,0,10*ROW('Sanitation Data'!D99)),NA())</f>
        <v>#N/A</v>
      </c>
      <c r="AA105" s="95" t="e">
        <f ca="true">+IF(AND(ISNUMBER(OFFSET('Sanitation Data'!$E$4,0,10*ROW('Sanitation Data'!E99))),'Data Summary'!CP105="Yes"),100-OFFSET('Sanitation Data'!$E$4,0,10*ROW('Sanitation Data'!E99)),NA())</f>
        <v>#N/A</v>
      </c>
      <c r="AB105" s="95" t="e">
        <f ca="true">+IF(AND(ISNUMBER(OFFSET('Sanitation Data'!$E$6,0,10*ROW('Sanitation Data'!E99))),'Data Summary'!CQ105="Yes"),OFFSET('Sanitation Data'!$E$6,0,10*ROW('Sanitation Data'!E99)),NA())</f>
        <v>#N/A</v>
      </c>
      <c r="AC105" s="95" t="e">
        <f ca="true">+IF(AND(ISNUMBER(OFFSET('Sanitation Data'!$E$10,0,10*ROW('Sanitation Data'!E99))),'Data Summary'!CR105="Yes"),OFFSET('Sanitation Data'!$E$10,0,10*ROW('Sanitation Data'!E99)),NA())</f>
        <v>#N/A</v>
      </c>
      <c r="AD105" s="95" t="e">
        <f ca="true">+IF(AND(ISNUMBER(OFFSET('Sanitation Data'!$E$11,0,10*ROW('Sanitation Data'!E99))),'Data Summary'!CS105="Yes"),OFFSET('Sanitation Data'!$E$11,0,10*ROW('Sanitation Data'!E99)),NA())</f>
        <v>#N/A</v>
      </c>
      <c r="AE105" s="95" t="e">
        <f ca="true">+IF(AND(ISNUMBER(OFFSET('Sanitation Data'!$E$12,0,10*ROW('Sanitation Data'!E99))),'Data Summary'!CT105="Yes"),OFFSET('Sanitation Data'!$E$12,0,10*ROW('Sanitation Data'!E99)),NA())</f>
        <v>#N/A</v>
      </c>
      <c r="AF105" s="95" t="e">
        <f ca="true">+IF(AND(ISNUMBER(OFFSET('Sanitation Data'!$F$4,0,10*ROW('Sanitation Data'!F99))),'Data Summary'!CU105="Yes"),100-OFFSET('Sanitation Data'!$F$4,0,10*ROW('Sanitation Data'!F99)),NA())</f>
        <v>#N/A</v>
      </c>
      <c r="AG105" s="95" t="e">
        <f ca="true">+IF(AND(ISNUMBER(OFFSET('Sanitation Data'!$F$6,0,10*ROW('Sanitation Data'!F99))),'Data Summary'!CV105="Yes"),OFFSET('Sanitation Data'!$F$6,0,10*ROW('Sanitation Data'!F99)),NA())</f>
        <v>#N/A</v>
      </c>
      <c r="AH105" s="95" t="e">
        <f ca="true">+IF(AND(ISNUMBER(OFFSET('Sanitation Data'!$F$10,0,10*ROW('Sanitation Data'!F99))),'Data Summary'!CW105="Yes"),OFFSET('Sanitation Data'!$F$10,0,10*ROW('Sanitation Data'!F99)),NA())</f>
        <v>#N/A</v>
      </c>
      <c r="AI105" s="95" t="e">
        <f ca="true">+IF(AND(ISNUMBER(OFFSET('Sanitation Data'!$F$11,0,10*ROW('Sanitation Data'!F99))),'Data Summary'!CX105="Yes"),OFFSET('Sanitation Data'!$F$11,0,10*ROW('Sanitation Data'!F99)),NA())</f>
        <v>#N/A</v>
      </c>
      <c r="AJ105" s="95" t="e">
        <f ca="true">+IF(AND(ISNUMBER(OFFSET('Sanitation Data'!$F$12,0,10*ROW('Sanitation Data'!F99))),'Data Summary'!CY105="Yes"),OFFSET('Sanitation Data'!$F$12,0,10*ROW('Sanitation Data'!F99)),NA())</f>
        <v>#N/A</v>
      </c>
      <c r="AK105" s="95" t="e">
        <f ca="true">+IF(AND(ISNUMBER(OFFSET('Sanitation Data'!$G$4,0,10*ROW('Sanitation Data'!G99))),'Data Summary'!CZ105="Yes"),100-OFFSET('Sanitation Data'!$G$4,0,10*ROW('Sanitation Data'!G99)),NA())</f>
        <v>#N/A</v>
      </c>
      <c r="AL105" s="95" t="e">
        <f ca="true">+IF(AND(ISNUMBER(OFFSET('Sanitation Data'!$G$6,0,10*ROW('Sanitation Data'!G99))),'Data Summary'!DA105="Yes"),OFFSET('Sanitation Data'!$G$6,0,10*ROW('Sanitation Data'!G99)),NA())</f>
        <v>#N/A</v>
      </c>
      <c r="AM105" s="95" t="e">
        <f ca="true">+IF(AND(ISNUMBER(OFFSET('Sanitation Data'!$G$10,0,10*ROW('Sanitation Data'!G99))),'Data Summary'!DB105="Yes"),OFFSET('Sanitation Data'!$G$10,0,10*ROW('Sanitation Data'!G99)),NA())</f>
        <v>#N/A</v>
      </c>
      <c r="AN105" s="95" t="e">
        <f ca="true">+IF(AND(ISNUMBER(OFFSET('Sanitation Data'!$G$11,0,10*ROW('Sanitation Data'!G99))),'Data Summary'!DC105="Yes"),OFFSET('Sanitation Data'!$G$11,0,10*ROW('Sanitation Data'!G99)),NA())</f>
        <v>#N/A</v>
      </c>
      <c r="AO105" s="95" t="e">
        <f ca="true">+IF(AND(ISNUMBER(OFFSET('Sanitation Data'!$G$12,0,10*ROW('Sanitation Data'!G99))),'Data Summary'!DD105="Yes"),OFFSET('Sanitation Data'!$G$12,0,10*ROW('Sanitation Data'!G99)),NA())</f>
        <v>#N/A</v>
      </c>
      <c r="AP105" s="95" t="e">
        <f ca="true">+IF(AND(ISNUMBER(OFFSET('Sanitation Data'!$H$4,0,10*ROW('Sanitation Data'!H99))),'Data Summary'!DE105="Yes"),100-OFFSET('Sanitation Data'!$H$4,0,10*ROW('Sanitation Data'!H99)),NA())</f>
        <v>#N/A</v>
      </c>
      <c r="AQ105" s="95" t="e">
        <f ca="true">+IF(AND(ISNUMBER(OFFSET('Sanitation Data'!$H$6,0,10*ROW('Sanitation Data'!H99))),'Data Summary'!DF105="Yes"),OFFSET('Sanitation Data'!$H$6,0,10*ROW('Sanitation Data'!H99)),NA())</f>
        <v>#N/A</v>
      </c>
      <c r="AR105" s="95" t="e">
        <f ca="true">+IF(AND(ISNUMBER(OFFSET('Sanitation Data'!$H$10,0,10*ROW('Sanitation Data'!H99))),'Data Summary'!DG105="Yes"),OFFSET('Sanitation Data'!$H$10,0,10*ROW('Sanitation Data'!H99)),NA())</f>
        <v>#N/A</v>
      </c>
      <c r="AS105" s="95" t="e">
        <f ca="true">+IF(AND(ISNUMBER(OFFSET('Sanitation Data'!$H$11,0,10*ROW('Sanitation Data'!H99))),'Data Summary'!DH105="Yes"),OFFSET('Sanitation Data'!$H$11,0,10*ROW('Sanitation Data'!H99)),NA())</f>
        <v>#N/A</v>
      </c>
      <c r="AT105" s="95" t="e">
        <f ca="true">+IF(AND(ISNUMBER(OFFSET('Sanitation Data'!$H$12,0,10*ROW('Sanitation Data'!H99))),'Data Summary'!DI105="Yes"),OFFSET('Sanitation Data'!$H$12,0,10*ROW('Sanitation Data'!H99)),NA())</f>
        <v>#N/A</v>
      </c>
      <c r="AU105" s="95" t="e">
        <f ca="true">+IF(AND(ISNUMBER(OFFSET('Sanitation Data'!$I$4,0,10*ROW('Sanitation Data'!I99))),'Data Summary'!DJ105="Yes"),100-OFFSET('Sanitation Data'!$I$4,0,10*ROW('Sanitation Data'!I99)),NA())</f>
        <v>#N/A</v>
      </c>
      <c r="AV105" s="95" t="e">
        <f ca="true">+IF(AND(ISNUMBER(OFFSET('Sanitation Data'!$I$6,0,10*ROW('Sanitation Data'!I99))),'Data Summary'!DK105="Yes"),OFFSET('Sanitation Data'!$I$6,0,10*ROW('Sanitation Data'!I99)),NA())</f>
        <v>#N/A</v>
      </c>
      <c r="AW105" s="95" t="e">
        <f ca="true">+IF(AND(ISNUMBER(OFFSET('Sanitation Data'!$I$10,0,10*ROW('Sanitation Data'!I99))),'Data Summary'!DL105="Yes"),OFFSET('Sanitation Data'!$I$10,0,10*ROW('Sanitation Data'!I99)),NA())</f>
        <v>#N/A</v>
      </c>
      <c r="AX105" s="95" t="e">
        <f ca="true">+IF(AND(ISNUMBER(OFFSET('Sanitation Data'!$I$11,0,10*ROW('Sanitation Data'!I99))),'Data Summary'!DM105="Yes"),OFFSET('Sanitation Data'!$I$11,0,10*ROW('Sanitation Data'!I99)),NA())</f>
        <v>#N/A</v>
      </c>
      <c r="AY105" s="95" t="e">
        <f ca="true">+IF(AND(ISNUMBER(OFFSET('Sanitation Data'!$I$12,0,10*ROW('Sanitation Data'!I99))),'Data Summary'!DN105="Yes"),OFFSET('Sanitation Data'!$I$12,0,10*ROW('Sanitation Data'!I99)),NA())</f>
        <v>#N/A</v>
      </c>
      <c r="AZ105" s="96" t="e">
        <f ca="true">+IF(AND(ISNUMBER(OFFSET('Hygiene Data'!$D$5,0,10*ROW('Hygiene Data'!D99))),'Data Summary'!DO105="Yes"),OFFSET('Hygiene Data'!$D$5,0,10*ROW('Hygiene Data'!D99)),NA())</f>
        <v>#N/A</v>
      </c>
      <c r="BA105" s="96" t="e">
        <f ca="true">+IF(AND(ISNUMBER(OFFSET('Hygiene Data'!$D$7,0,10*ROW('Hygiene Data'!D99))),'Data Summary'!DP105="Yes"),OFFSET('Hygiene Data'!$D$7,0,10*ROW('Hygiene Data'!D99)),NA())</f>
        <v>#N/A</v>
      </c>
      <c r="BB105" s="96" t="e">
        <f ca="true">+IF(AND(ISNUMBER(OFFSET('Hygiene Data'!$D$9,0,10*ROW('Hygiene Data'!D99))),'Data Summary'!DQ105="Yes"),OFFSET('Hygiene Data'!$D$9,0,10*ROW('Hygiene Data'!D99)),NA())</f>
        <v>#N/A</v>
      </c>
      <c r="BC105" s="96" t="e">
        <f ca="true">+IF(AND(ISNUMBER(OFFSET('Hygiene Data'!$E$5,0,10*ROW('Hygiene Data'!E99))),'Data Summary'!DR105="Yes"),OFFSET('Hygiene Data'!$E$5,0,10*ROW('Hygiene Data'!E99)),NA())</f>
        <v>#N/A</v>
      </c>
      <c r="BD105" s="96" t="e">
        <f ca="true">+IF(AND(ISNUMBER(OFFSET('Hygiene Data'!$E$7,0,10*ROW('Hygiene Data'!E99))),'Data Summary'!DS105="Yes"),OFFSET('Hygiene Data'!$E$7,0,10*ROW('Hygiene Data'!E99)),NA())</f>
        <v>#N/A</v>
      </c>
      <c r="BE105" s="96" t="e">
        <f ca="true">+IF(AND(ISNUMBER(OFFSET('Hygiene Data'!$E$9,0,10*ROW('Hygiene Data'!E99))),'Data Summary'!DT105="Yes"),OFFSET('Hygiene Data'!$E$9,0,10*ROW('Hygiene Data'!E99)),NA())</f>
        <v>#N/A</v>
      </c>
      <c r="BF105" s="96" t="e">
        <f ca="true">+IF(AND(ISNUMBER(OFFSET('Hygiene Data'!$F$5,0,10*ROW('Hygiene Data'!F99))),'Data Summary'!DU105="Yes"),OFFSET('Hygiene Data'!$F$5,0,10*ROW('Hygiene Data'!F99)),NA())</f>
        <v>#N/A</v>
      </c>
      <c r="BG105" s="96" t="e">
        <f ca="true">+IF(AND(ISNUMBER(OFFSET('Hygiene Data'!$F$7,0,10*ROW('Hygiene Data'!F99))),'Data Summary'!DV105="Yes"),OFFSET('Hygiene Data'!$F$7,0,10*ROW('Hygiene Data'!F99)),NA())</f>
        <v>#N/A</v>
      </c>
      <c r="BH105" s="96" t="e">
        <f ca="true">+IF(AND(ISNUMBER(OFFSET('Hygiene Data'!$F$9,0,10*ROW('Hygiene Data'!F99))),'Data Summary'!DW105="Yes"),OFFSET('Hygiene Data'!$F$9,0,10*ROW('Hygiene Data'!F99)),NA())</f>
        <v>#N/A</v>
      </c>
      <c r="BI105" s="96" t="e">
        <f ca="true">+IF(AND(ISNUMBER(OFFSET('Hygiene Data'!$G$5,0,10*ROW('Hygiene Data'!G99))),'Data Summary'!DX105="Yes"),OFFSET('Hygiene Data'!$G$5,0,10*ROW('Hygiene Data'!G99)),NA())</f>
        <v>#N/A</v>
      </c>
      <c r="BJ105" s="96" t="e">
        <f ca="true">+IF(AND(ISNUMBER(OFFSET('Hygiene Data'!$G$7,0,10*ROW('Hygiene Data'!G99))),'Data Summary'!DY105="Yes"),OFFSET('Hygiene Data'!$G$7,0,10*ROW('Hygiene Data'!G99)),NA())</f>
        <v>#N/A</v>
      </c>
      <c r="BK105" s="96" t="e">
        <f ca="true">+IF(AND(ISNUMBER(OFFSET('Hygiene Data'!$G$9,0,10*ROW('Hygiene Data'!G99))),'Data Summary'!DZ105="Yes"),OFFSET('Hygiene Data'!$G$9,0,10*ROW('Hygiene Data'!G99)),NA())</f>
        <v>#N/A</v>
      </c>
      <c r="BL105" s="96" t="e">
        <f ca="true">+IF(AND(ISNUMBER(OFFSET('Hygiene Data'!$H$5,0,10*ROW('Hygiene Data'!H99))),'Data Summary'!EA105="Yes"),OFFSET('Hygiene Data'!$H$5,0,10*ROW('Hygiene Data'!H99)),NA())</f>
        <v>#N/A</v>
      </c>
      <c r="BM105" s="96" t="e">
        <f ca="true">+IF(AND(ISNUMBER(OFFSET('Hygiene Data'!$H$7,0,10*ROW('Hygiene Data'!H99))),'Data Summary'!EB105="Yes"),OFFSET('Hygiene Data'!$H$7,0,10*ROW('Hygiene Data'!H99)),NA())</f>
        <v>#N/A</v>
      </c>
      <c r="BN105" s="96" t="e">
        <f ca="true">+IF(AND(ISNUMBER(OFFSET('Hygiene Data'!$H$9,0,10*ROW('Hygiene Data'!H99))),'Data Summary'!EC105="Yes"),OFFSET('Hygiene Data'!$H$9,0,10*ROW('Hygiene Data'!H99)),NA())</f>
        <v>#N/A</v>
      </c>
      <c r="BO105" s="96" t="e">
        <f ca="true">+IF(AND(ISNUMBER(OFFSET('Hygiene Data'!$I$5,0,10*ROW('Hygiene Data'!I99))),'Data Summary'!ED105="Yes"),OFFSET('Hygiene Data'!$I$5,0,10*ROW('Hygiene Data'!I99)),NA())</f>
        <v>#N/A</v>
      </c>
      <c r="BP105" s="96" t="e">
        <f ca="true">+IF(AND(ISNUMBER(OFFSET('Hygiene Data'!$I$7,0,10*ROW('Hygiene Data'!I99))),'Data Summary'!EE105="Yes"),OFFSET('Hygiene Data'!$I$7,0,10*ROW('Hygiene Data'!I99)),NA())</f>
        <v>#N/A</v>
      </c>
      <c r="BQ105" s="96" t="e">
        <f ca="true">+IF(AND(ISNUMBER(OFFSET('Hygiene Data'!$I$9,0,10*ROW('Hygiene Data'!I99))),'Data Summary'!EF105="Yes"),OFFSET('Hygiene Data'!$I$9,0,10*ROW('Hygiene Data'!I99)),NA())</f>
        <v>#N/A</v>
      </c>
    </row>
    <row xmlns:x14ac="http://schemas.microsoft.com/office/spreadsheetml/2009/9/ac" r="106" x14ac:dyDescent="0.2">
      <c r="A106" s="330" t="e">
        <f ca="true">+RIGHT('Data Summary'!A106,LEN('Data Summary'!A106)-9)</f>
        <v>#VALUE!</v>
      </c>
      <c r="B106" s="37" t="str">
        <f ca="true">+IF(ISTEXT('Data Summary'!B106),'Data Summary'!B106,"")</f>
        <v/>
      </c>
      <c r="C106" s="329" t="e">
        <f ca="true">+VALUE('Data Summary'!C106)</f>
        <v>#VALUE!</v>
      </c>
      <c r="D106" s="94" t="e">
        <f ca="true">+IF(AND(ISNUMBER(OFFSET('Water Data'!$D$4,0,10*ROW('Water Data'!D100))),'Data Summary'!BS106="Yes"),100-OFFSET('Water Data'!$D$4,0,10*ROW('Water Data'!D100)),NA())</f>
        <v>#N/A</v>
      </c>
      <c r="E106" s="94" t="e">
        <f ca="true">+IF(AND(ISNUMBER(OFFSET('Water Data'!$D$6,0,10*ROW('Water Data'!D100))),'Data Summary'!BT106="Yes"),OFFSET('Water Data'!$D$6,0,10*ROW('Water Data'!D100)),NA())</f>
        <v>#N/A</v>
      </c>
      <c r="F106" s="94" t="e">
        <f ca="true">+IF(AND(ISNUMBER(OFFSET('Water Data'!$D$9,0,10*ROW('Water Data'!D100))),'Data Summary'!BU106="Yes"),OFFSET('Water Data'!$D$9,0,10*ROW('Water Data'!D100)),NA())</f>
        <v>#N/A</v>
      </c>
      <c r="G106" s="94" t="e">
        <f ca="true">+IF(AND(ISNUMBER(OFFSET('Water Data'!$E$4,0,10*ROW('Water Data'!E100))),'Data Summary'!BV106="Yes"),100-OFFSET('Water Data'!$E$4,0,10*ROW('Water Data'!E100)),NA())</f>
        <v>#N/A</v>
      </c>
      <c r="H106" s="94" t="e">
        <f ca="true">+IF(AND(ISNUMBER(OFFSET('Water Data'!$E$6,0,10*ROW('Water Data'!E100))),'Data Summary'!BW106="Yes"),OFFSET('Water Data'!$E$6,0,10*ROW('Water Data'!E100)),NA())</f>
        <v>#N/A</v>
      </c>
      <c r="I106" s="94" t="e">
        <f ca="true">+IF(AND(ISNUMBER(OFFSET('Water Data'!$E$9,0,10*ROW('Water Data'!E100))),'Data Summary'!BX106="Yes"),OFFSET('Water Data'!$E$9,0,10*ROW('Water Data'!E100)),NA())</f>
        <v>#N/A</v>
      </c>
      <c r="J106" s="94" t="e">
        <f ca="true">+IF(AND(ISNUMBER(OFFSET('Water Data'!$F$4,0,10*ROW('Water Data'!F100))),'Data Summary'!BY106="Yes"),100-OFFSET('Water Data'!$F$4,0,10*ROW('Water Data'!F100)),NA())</f>
        <v>#N/A</v>
      </c>
      <c r="K106" s="94" t="e">
        <f ca="true">+IF(AND(ISNUMBER(OFFSET('Water Data'!$F$6,0,10*ROW('Water Data'!F100))),'Data Summary'!BZ106="Yes"),OFFSET('Water Data'!$F$6,0,10*ROW('Water Data'!F100)),NA())</f>
        <v>#N/A</v>
      </c>
      <c r="L106" s="94" t="e">
        <f ca="true">+IF(AND(ISNUMBER(OFFSET('Water Data'!$F$9,0,10*ROW('Water Data'!F100))),'Data Summary'!CA106="Yes"),OFFSET('Water Data'!$F$9,0,10*ROW('Water Data'!F100)),NA())</f>
        <v>#N/A</v>
      </c>
      <c r="M106" s="94" t="e">
        <f ca="true">+IF(AND(ISNUMBER(OFFSET('Water Data'!$G$4,0,10*ROW('Water Data'!G100))),'Data Summary'!CB106="Yes"),100-OFFSET('Water Data'!$G$4,0,10*ROW('Water Data'!G100)),NA())</f>
        <v>#N/A</v>
      </c>
      <c r="N106" s="94" t="e">
        <f ca="true">+IF(AND(ISNUMBER(OFFSET('Water Data'!$G$6,0,10*ROW('Water Data'!G100))),'Data Summary'!CC106="Yes"),OFFSET('Water Data'!$G$6,0,10*ROW('Water Data'!G100)),NA())</f>
        <v>#N/A</v>
      </c>
      <c r="O106" s="94" t="e">
        <f ca="true">+IF(AND(ISNUMBER(OFFSET('Water Data'!$G$9,0,10*ROW('Water Data'!G100))),'Data Summary'!CD106="Yes"),OFFSET('Water Data'!$G$9,0,10*ROW('Water Data'!G100)),NA())</f>
        <v>#N/A</v>
      </c>
      <c r="P106" s="94" t="e">
        <f ca="true">+IF(AND(ISNUMBER(OFFSET('Water Data'!$H$4,0,10*ROW('Water Data'!H100))),'Data Summary'!CE106="Yes"),100-OFFSET('Water Data'!$H$4,0,10*ROW('Water Data'!H100)),NA())</f>
        <v>#N/A</v>
      </c>
      <c r="Q106" s="94" t="e">
        <f ca="true">+IF(AND(ISNUMBER(OFFSET('Water Data'!$H$6,0,10*ROW('Water Data'!H100))),'Data Summary'!CF106="Yes"),OFFSET('Water Data'!$H$6,0,10*ROW('Water Data'!H100)),NA())</f>
        <v>#N/A</v>
      </c>
      <c r="R106" s="94" t="e">
        <f ca="true">+IF(AND(ISNUMBER(OFFSET('Water Data'!$H$9,0,10*ROW('Water Data'!H100))),'Data Summary'!CG106="Yes"),OFFSET('Water Data'!$H$9,0,10*ROW('Water Data'!H100)),NA())</f>
        <v>#N/A</v>
      </c>
      <c r="S106" s="94" t="e">
        <f ca="true">+IF(AND(ISNUMBER(OFFSET('Water Data'!$I$4,0,10*ROW('Water Data'!I100))),'Data Summary'!CH106="Yes"),100-OFFSET('Water Data'!$I$4,0,10*ROW('Water Data'!I100)),NA())</f>
        <v>#N/A</v>
      </c>
      <c r="T106" s="94" t="e">
        <f ca="true">+IF(AND(ISNUMBER(OFFSET('Water Data'!$I$6,0,10*ROW('Water Data'!I100))),'Data Summary'!CI106="Yes"),OFFSET('Water Data'!$I$6,0,10*ROW('Water Data'!I100)),NA())</f>
        <v>#N/A</v>
      </c>
      <c r="U106" s="94" t="e">
        <f ca="true">+IF(AND(ISNUMBER(OFFSET('Water Data'!$I$9,0,10*ROW('Water Data'!I100))),'Data Summary'!CJ106="Yes"),OFFSET('Water Data'!$I$9,0,10*ROW('Water Data'!I100)),NA())</f>
        <v>#N/A</v>
      </c>
      <c r="V106" s="95" t="e">
        <f ca="true">+IF(AND(ISNUMBER(OFFSET('Sanitation Data'!$D$4,0,10*ROW('Sanitation Data'!D100))),'Data Summary'!CK106="Yes"),100-OFFSET('Sanitation Data'!$D$4,0,10*ROW('Sanitation Data'!D100)),NA())</f>
        <v>#N/A</v>
      </c>
      <c r="W106" s="95" t="e">
        <f ca="true">+IF(AND(ISNUMBER(OFFSET('Sanitation Data'!$D$6,0,10*ROW('Sanitation Data'!D100))),'Data Summary'!CL106="Yes"),OFFSET('Sanitation Data'!$D$6,0,10*ROW('Sanitation Data'!D100)),NA())</f>
        <v>#N/A</v>
      </c>
      <c r="X106" s="95" t="e">
        <f ca="true">+IF(AND(ISNUMBER(OFFSET('Sanitation Data'!$D$10,0,10*ROW('Sanitation Data'!D100))),'Data Summary'!CM106="Yes"),OFFSET('Sanitation Data'!$D$10,0,10*ROW('Sanitation Data'!D100)),NA())</f>
        <v>#N/A</v>
      </c>
      <c r="Y106" s="95" t="e">
        <f ca="true">+IF(AND(ISNUMBER(OFFSET('Sanitation Data'!$D$11,0,10*ROW('Sanitation Data'!D100))),'Data Summary'!CN106="Yes"),OFFSET('Sanitation Data'!$D$11,0,10*ROW('Sanitation Data'!D100)),NA())</f>
        <v>#N/A</v>
      </c>
      <c r="Z106" s="95" t="e">
        <f ca="true">+IF(AND(ISNUMBER(OFFSET('Sanitation Data'!$D$12,0,10*ROW('Sanitation Data'!D100))),'Data Summary'!CO106="Yes"),OFFSET('Sanitation Data'!$D$12,0,10*ROW('Sanitation Data'!D100)),NA())</f>
        <v>#N/A</v>
      </c>
      <c r="AA106" s="95" t="e">
        <f ca="true">+IF(AND(ISNUMBER(OFFSET('Sanitation Data'!$E$4,0,10*ROW('Sanitation Data'!E100))),'Data Summary'!CP106="Yes"),100-OFFSET('Sanitation Data'!$E$4,0,10*ROW('Sanitation Data'!E100)),NA())</f>
        <v>#N/A</v>
      </c>
      <c r="AB106" s="95" t="e">
        <f ca="true">+IF(AND(ISNUMBER(OFFSET('Sanitation Data'!$E$6,0,10*ROW('Sanitation Data'!E100))),'Data Summary'!CQ106="Yes"),OFFSET('Sanitation Data'!$E$6,0,10*ROW('Sanitation Data'!E100)),NA())</f>
        <v>#N/A</v>
      </c>
      <c r="AC106" s="95" t="e">
        <f ca="true">+IF(AND(ISNUMBER(OFFSET('Sanitation Data'!$E$10,0,10*ROW('Sanitation Data'!E100))),'Data Summary'!CR106="Yes"),OFFSET('Sanitation Data'!$E$10,0,10*ROW('Sanitation Data'!E100)),NA())</f>
        <v>#N/A</v>
      </c>
      <c r="AD106" s="95" t="e">
        <f ca="true">+IF(AND(ISNUMBER(OFFSET('Sanitation Data'!$E$11,0,10*ROW('Sanitation Data'!E100))),'Data Summary'!CS106="Yes"),OFFSET('Sanitation Data'!$E$11,0,10*ROW('Sanitation Data'!E100)),NA())</f>
        <v>#N/A</v>
      </c>
      <c r="AE106" s="95" t="e">
        <f ca="true">+IF(AND(ISNUMBER(OFFSET('Sanitation Data'!$E$12,0,10*ROW('Sanitation Data'!E100))),'Data Summary'!CT106="Yes"),OFFSET('Sanitation Data'!$E$12,0,10*ROW('Sanitation Data'!E100)),NA())</f>
        <v>#N/A</v>
      </c>
      <c r="AF106" s="95" t="e">
        <f ca="true">+IF(AND(ISNUMBER(OFFSET('Sanitation Data'!$F$4,0,10*ROW('Sanitation Data'!F100))),'Data Summary'!CU106="Yes"),100-OFFSET('Sanitation Data'!$F$4,0,10*ROW('Sanitation Data'!F100)),NA())</f>
        <v>#N/A</v>
      </c>
      <c r="AG106" s="95" t="e">
        <f ca="true">+IF(AND(ISNUMBER(OFFSET('Sanitation Data'!$F$6,0,10*ROW('Sanitation Data'!F100))),'Data Summary'!CV106="Yes"),OFFSET('Sanitation Data'!$F$6,0,10*ROW('Sanitation Data'!F100)),NA())</f>
        <v>#N/A</v>
      </c>
      <c r="AH106" s="95" t="e">
        <f ca="true">+IF(AND(ISNUMBER(OFFSET('Sanitation Data'!$F$10,0,10*ROW('Sanitation Data'!F100))),'Data Summary'!CW106="Yes"),OFFSET('Sanitation Data'!$F$10,0,10*ROW('Sanitation Data'!F100)),NA())</f>
        <v>#N/A</v>
      </c>
      <c r="AI106" s="95" t="e">
        <f ca="true">+IF(AND(ISNUMBER(OFFSET('Sanitation Data'!$F$11,0,10*ROW('Sanitation Data'!F100))),'Data Summary'!CX106="Yes"),OFFSET('Sanitation Data'!$F$11,0,10*ROW('Sanitation Data'!F100)),NA())</f>
        <v>#N/A</v>
      </c>
      <c r="AJ106" s="95" t="e">
        <f ca="true">+IF(AND(ISNUMBER(OFFSET('Sanitation Data'!$F$12,0,10*ROW('Sanitation Data'!F100))),'Data Summary'!CY106="Yes"),OFFSET('Sanitation Data'!$F$12,0,10*ROW('Sanitation Data'!F100)),NA())</f>
        <v>#N/A</v>
      </c>
      <c r="AK106" s="95" t="e">
        <f ca="true">+IF(AND(ISNUMBER(OFFSET('Sanitation Data'!$G$4,0,10*ROW('Sanitation Data'!G100))),'Data Summary'!CZ106="Yes"),100-OFFSET('Sanitation Data'!$G$4,0,10*ROW('Sanitation Data'!G100)),NA())</f>
        <v>#N/A</v>
      </c>
      <c r="AL106" s="95" t="e">
        <f ca="true">+IF(AND(ISNUMBER(OFFSET('Sanitation Data'!$G$6,0,10*ROW('Sanitation Data'!G100))),'Data Summary'!DA106="Yes"),OFFSET('Sanitation Data'!$G$6,0,10*ROW('Sanitation Data'!G100)),NA())</f>
        <v>#N/A</v>
      </c>
      <c r="AM106" s="95" t="e">
        <f ca="true">+IF(AND(ISNUMBER(OFFSET('Sanitation Data'!$G$10,0,10*ROW('Sanitation Data'!G100))),'Data Summary'!DB106="Yes"),OFFSET('Sanitation Data'!$G$10,0,10*ROW('Sanitation Data'!G100)),NA())</f>
        <v>#N/A</v>
      </c>
      <c r="AN106" s="95" t="e">
        <f ca="true">+IF(AND(ISNUMBER(OFFSET('Sanitation Data'!$G$11,0,10*ROW('Sanitation Data'!G100))),'Data Summary'!DC106="Yes"),OFFSET('Sanitation Data'!$G$11,0,10*ROW('Sanitation Data'!G100)),NA())</f>
        <v>#N/A</v>
      </c>
      <c r="AO106" s="95" t="e">
        <f ca="true">+IF(AND(ISNUMBER(OFFSET('Sanitation Data'!$G$12,0,10*ROW('Sanitation Data'!G100))),'Data Summary'!DD106="Yes"),OFFSET('Sanitation Data'!$G$12,0,10*ROW('Sanitation Data'!G100)),NA())</f>
        <v>#N/A</v>
      </c>
      <c r="AP106" s="95" t="e">
        <f ca="true">+IF(AND(ISNUMBER(OFFSET('Sanitation Data'!$H$4,0,10*ROW('Sanitation Data'!H100))),'Data Summary'!DE106="Yes"),100-OFFSET('Sanitation Data'!$H$4,0,10*ROW('Sanitation Data'!H100)),NA())</f>
        <v>#N/A</v>
      </c>
      <c r="AQ106" s="95" t="e">
        <f ca="true">+IF(AND(ISNUMBER(OFFSET('Sanitation Data'!$H$6,0,10*ROW('Sanitation Data'!H100))),'Data Summary'!DF106="Yes"),OFFSET('Sanitation Data'!$H$6,0,10*ROW('Sanitation Data'!H100)),NA())</f>
        <v>#N/A</v>
      </c>
      <c r="AR106" s="95" t="e">
        <f ca="true">+IF(AND(ISNUMBER(OFFSET('Sanitation Data'!$H$10,0,10*ROW('Sanitation Data'!H100))),'Data Summary'!DG106="Yes"),OFFSET('Sanitation Data'!$H$10,0,10*ROW('Sanitation Data'!H100)),NA())</f>
        <v>#N/A</v>
      </c>
      <c r="AS106" s="95" t="e">
        <f ca="true">+IF(AND(ISNUMBER(OFFSET('Sanitation Data'!$H$11,0,10*ROW('Sanitation Data'!H100))),'Data Summary'!DH106="Yes"),OFFSET('Sanitation Data'!$H$11,0,10*ROW('Sanitation Data'!H100)),NA())</f>
        <v>#N/A</v>
      </c>
      <c r="AT106" s="95" t="e">
        <f ca="true">+IF(AND(ISNUMBER(OFFSET('Sanitation Data'!$H$12,0,10*ROW('Sanitation Data'!H100))),'Data Summary'!DI106="Yes"),OFFSET('Sanitation Data'!$H$12,0,10*ROW('Sanitation Data'!H100)),NA())</f>
        <v>#N/A</v>
      </c>
      <c r="AU106" s="95" t="e">
        <f ca="true">+IF(AND(ISNUMBER(OFFSET('Sanitation Data'!$I$4,0,10*ROW('Sanitation Data'!I100))),'Data Summary'!DJ106="Yes"),100-OFFSET('Sanitation Data'!$I$4,0,10*ROW('Sanitation Data'!I100)),NA())</f>
        <v>#N/A</v>
      </c>
      <c r="AV106" s="95" t="e">
        <f ca="true">+IF(AND(ISNUMBER(OFFSET('Sanitation Data'!$I$6,0,10*ROW('Sanitation Data'!I100))),'Data Summary'!DK106="Yes"),OFFSET('Sanitation Data'!$I$6,0,10*ROW('Sanitation Data'!I100)),NA())</f>
        <v>#N/A</v>
      </c>
      <c r="AW106" s="95" t="e">
        <f ca="true">+IF(AND(ISNUMBER(OFFSET('Sanitation Data'!$I$10,0,10*ROW('Sanitation Data'!I100))),'Data Summary'!DL106="Yes"),OFFSET('Sanitation Data'!$I$10,0,10*ROW('Sanitation Data'!I100)),NA())</f>
        <v>#N/A</v>
      </c>
      <c r="AX106" s="95" t="e">
        <f ca="true">+IF(AND(ISNUMBER(OFFSET('Sanitation Data'!$I$11,0,10*ROW('Sanitation Data'!I100))),'Data Summary'!DM106="Yes"),OFFSET('Sanitation Data'!$I$11,0,10*ROW('Sanitation Data'!I100)),NA())</f>
        <v>#N/A</v>
      </c>
      <c r="AY106" s="95" t="e">
        <f ca="true">+IF(AND(ISNUMBER(OFFSET('Sanitation Data'!$I$12,0,10*ROW('Sanitation Data'!I100))),'Data Summary'!DN106="Yes"),OFFSET('Sanitation Data'!$I$12,0,10*ROW('Sanitation Data'!I100)),NA())</f>
        <v>#N/A</v>
      </c>
      <c r="AZ106" s="96" t="e">
        <f ca="true">+IF(AND(ISNUMBER(OFFSET('Hygiene Data'!$D$5,0,10*ROW('Hygiene Data'!D100))),'Data Summary'!DO106="Yes"),OFFSET('Hygiene Data'!$D$5,0,10*ROW('Hygiene Data'!D100)),NA())</f>
        <v>#N/A</v>
      </c>
      <c r="BA106" s="96" t="e">
        <f ca="true">+IF(AND(ISNUMBER(OFFSET('Hygiene Data'!$D$7,0,10*ROW('Hygiene Data'!D100))),'Data Summary'!DP106="Yes"),OFFSET('Hygiene Data'!$D$7,0,10*ROW('Hygiene Data'!D100)),NA())</f>
        <v>#N/A</v>
      </c>
      <c r="BB106" s="96" t="e">
        <f ca="true">+IF(AND(ISNUMBER(OFFSET('Hygiene Data'!$D$9,0,10*ROW('Hygiene Data'!D100))),'Data Summary'!DQ106="Yes"),OFFSET('Hygiene Data'!$D$9,0,10*ROW('Hygiene Data'!D100)),NA())</f>
        <v>#N/A</v>
      </c>
      <c r="BC106" s="96" t="e">
        <f ca="true">+IF(AND(ISNUMBER(OFFSET('Hygiene Data'!$E$5,0,10*ROW('Hygiene Data'!E100))),'Data Summary'!DR106="Yes"),OFFSET('Hygiene Data'!$E$5,0,10*ROW('Hygiene Data'!E100)),NA())</f>
        <v>#N/A</v>
      </c>
      <c r="BD106" s="96" t="e">
        <f ca="true">+IF(AND(ISNUMBER(OFFSET('Hygiene Data'!$E$7,0,10*ROW('Hygiene Data'!E100))),'Data Summary'!DS106="Yes"),OFFSET('Hygiene Data'!$E$7,0,10*ROW('Hygiene Data'!E100)),NA())</f>
        <v>#N/A</v>
      </c>
      <c r="BE106" s="96" t="e">
        <f ca="true">+IF(AND(ISNUMBER(OFFSET('Hygiene Data'!$E$9,0,10*ROW('Hygiene Data'!E100))),'Data Summary'!DT106="Yes"),OFFSET('Hygiene Data'!$E$9,0,10*ROW('Hygiene Data'!E100)),NA())</f>
        <v>#N/A</v>
      </c>
      <c r="BF106" s="96" t="e">
        <f ca="true">+IF(AND(ISNUMBER(OFFSET('Hygiene Data'!$F$5,0,10*ROW('Hygiene Data'!F100))),'Data Summary'!DU106="Yes"),OFFSET('Hygiene Data'!$F$5,0,10*ROW('Hygiene Data'!F100)),NA())</f>
        <v>#N/A</v>
      </c>
      <c r="BG106" s="96" t="e">
        <f ca="true">+IF(AND(ISNUMBER(OFFSET('Hygiene Data'!$F$7,0,10*ROW('Hygiene Data'!F100))),'Data Summary'!DV106="Yes"),OFFSET('Hygiene Data'!$F$7,0,10*ROW('Hygiene Data'!F100)),NA())</f>
        <v>#N/A</v>
      </c>
      <c r="BH106" s="96" t="e">
        <f ca="true">+IF(AND(ISNUMBER(OFFSET('Hygiene Data'!$F$9,0,10*ROW('Hygiene Data'!F100))),'Data Summary'!DW106="Yes"),OFFSET('Hygiene Data'!$F$9,0,10*ROW('Hygiene Data'!F100)),NA())</f>
        <v>#N/A</v>
      </c>
      <c r="BI106" s="96" t="e">
        <f ca="true">+IF(AND(ISNUMBER(OFFSET('Hygiene Data'!$G$5,0,10*ROW('Hygiene Data'!G100))),'Data Summary'!DX106="Yes"),OFFSET('Hygiene Data'!$G$5,0,10*ROW('Hygiene Data'!G100)),NA())</f>
        <v>#N/A</v>
      </c>
      <c r="BJ106" s="96" t="e">
        <f ca="true">+IF(AND(ISNUMBER(OFFSET('Hygiene Data'!$G$7,0,10*ROW('Hygiene Data'!G100))),'Data Summary'!DY106="Yes"),OFFSET('Hygiene Data'!$G$7,0,10*ROW('Hygiene Data'!G100)),NA())</f>
        <v>#N/A</v>
      </c>
      <c r="BK106" s="96" t="e">
        <f ca="true">+IF(AND(ISNUMBER(OFFSET('Hygiene Data'!$G$9,0,10*ROW('Hygiene Data'!G100))),'Data Summary'!DZ106="Yes"),OFFSET('Hygiene Data'!$G$9,0,10*ROW('Hygiene Data'!G100)),NA())</f>
        <v>#N/A</v>
      </c>
      <c r="BL106" s="96" t="e">
        <f ca="true">+IF(AND(ISNUMBER(OFFSET('Hygiene Data'!$H$5,0,10*ROW('Hygiene Data'!H100))),'Data Summary'!EA106="Yes"),OFFSET('Hygiene Data'!$H$5,0,10*ROW('Hygiene Data'!H100)),NA())</f>
        <v>#N/A</v>
      </c>
      <c r="BM106" s="96" t="e">
        <f ca="true">+IF(AND(ISNUMBER(OFFSET('Hygiene Data'!$H$7,0,10*ROW('Hygiene Data'!H100))),'Data Summary'!EB106="Yes"),OFFSET('Hygiene Data'!$H$7,0,10*ROW('Hygiene Data'!H100)),NA())</f>
        <v>#N/A</v>
      </c>
      <c r="BN106" s="96" t="e">
        <f ca="true">+IF(AND(ISNUMBER(OFFSET('Hygiene Data'!$H$9,0,10*ROW('Hygiene Data'!H100))),'Data Summary'!EC106="Yes"),OFFSET('Hygiene Data'!$H$9,0,10*ROW('Hygiene Data'!H100)),NA())</f>
        <v>#N/A</v>
      </c>
      <c r="BO106" s="96" t="e">
        <f ca="true">+IF(AND(ISNUMBER(OFFSET('Hygiene Data'!$I$5,0,10*ROW('Hygiene Data'!I100))),'Data Summary'!ED106="Yes"),OFFSET('Hygiene Data'!$I$5,0,10*ROW('Hygiene Data'!I100)),NA())</f>
        <v>#N/A</v>
      </c>
      <c r="BP106" s="96" t="e">
        <f ca="true">+IF(AND(ISNUMBER(OFFSET('Hygiene Data'!$I$7,0,10*ROW('Hygiene Data'!I100))),'Data Summary'!EE106="Yes"),OFFSET('Hygiene Data'!$I$7,0,10*ROW('Hygiene Data'!I100)),NA())</f>
        <v>#N/A</v>
      </c>
      <c r="BQ106" s="96" t="e">
        <f ca="true">+IF(AND(ISNUMBER(OFFSET('Hygiene Data'!$I$9,0,10*ROW('Hygiene Data'!I100))),'Data Summary'!EF106="Yes"),OFFSET('Hygiene Data'!$I$9,0,10*ROW('Hygiene Data'!I100)),NA())</f>
        <v>#N/A</v>
      </c>
    </row>
    <row xmlns:x14ac="http://schemas.microsoft.com/office/spreadsheetml/2009/9/ac" r="107" x14ac:dyDescent="0.2">
      <c r="A107" s="330" t="e">
        <f ca="true">+RIGHT('Data Summary'!A107,LEN('Data Summary'!A107)-9)</f>
        <v>#VALUE!</v>
      </c>
      <c r="B107" s="37" t="str">
        <f ca="true">+IF(ISTEXT('Data Summary'!B107),'Data Summary'!B107,"")</f>
        <v/>
      </c>
      <c r="C107" s="329" t="e">
        <f ca="true">+VALUE('Data Summary'!C107)</f>
        <v>#VALUE!</v>
      </c>
      <c r="D107" s="94" t="e">
        <f ca="true">+IF(AND(ISNUMBER(OFFSET('Water Data'!$D$4,0,10*ROW('Water Data'!D101))),'Data Summary'!BS107="Yes"),100-OFFSET('Water Data'!$D$4,0,10*ROW('Water Data'!D101)),NA())</f>
        <v>#N/A</v>
      </c>
      <c r="E107" s="94" t="e">
        <f ca="true">+IF(AND(ISNUMBER(OFFSET('Water Data'!$D$6,0,10*ROW('Water Data'!D101))),'Data Summary'!BT107="Yes"),OFFSET('Water Data'!$D$6,0,10*ROW('Water Data'!D101)),NA())</f>
        <v>#N/A</v>
      </c>
      <c r="F107" s="94" t="e">
        <f ca="true">+IF(AND(ISNUMBER(OFFSET('Water Data'!$D$9,0,10*ROW('Water Data'!D101))),'Data Summary'!BU107="Yes"),OFFSET('Water Data'!$D$9,0,10*ROW('Water Data'!D101)),NA())</f>
        <v>#N/A</v>
      </c>
      <c r="G107" s="94" t="e">
        <f ca="true">+IF(AND(ISNUMBER(OFFSET('Water Data'!$E$4,0,10*ROW('Water Data'!E101))),'Data Summary'!BV107="Yes"),100-OFFSET('Water Data'!$E$4,0,10*ROW('Water Data'!E101)),NA())</f>
        <v>#N/A</v>
      </c>
      <c r="H107" s="94" t="e">
        <f ca="true">+IF(AND(ISNUMBER(OFFSET('Water Data'!$E$6,0,10*ROW('Water Data'!E101))),'Data Summary'!BW107="Yes"),OFFSET('Water Data'!$E$6,0,10*ROW('Water Data'!E101)),NA())</f>
        <v>#N/A</v>
      </c>
      <c r="I107" s="94" t="e">
        <f ca="true">+IF(AND(ISNUMBER(OFFSET('Water Data'!$E$9,0,10*ROW('Water Data'!E101))),'Data Summary'!BX107="Yes"),OFFSET('Water Data'!$E$9,0,10*ROW('Water Data'!E101)),NA())</f>
        <v>#N/A</v>
      </c>
      <c r="J107" s="94" t="e">
        <f ca="true">+IF(AND(ISNUMBER(OFFSET('Water Data'!$F$4,0,10*ROW('Water Data'!F101))),'Data Summary'!BY107="Yes"),100-OFFSET('Water Data'!$F$4,0,10*ROW('Water Data'!F101)),NA())</f>
        <v>#N/A</v>
      </c>
      <c r="K107" s="94" t="e">
        <f ca="true">+IF(AND(ISNUMBER(OFFSET('Water Data'!$F$6,0,10*ROW('Water Data'!F101))),'Data Summary'!BZ107="Yes"),OFFSET('Water Data'!$F$6,0,10*ROW('Water Data'!F101)),NA())</f>
        <v>#N/A</v>
      </c>
      <c r="L107" s="94" t="e">
        <f ca="true">+IF(AND(ISNUMBER(OFFSET('Water Data'!$F$9,0,10*ROW('Water Data'!F101))),'Data Summary'!CA107="Yes"),OFFSET('Water Data'!$F$9,0,10*ROW('Water Data'!F101)),NA())</f>
        <v>#N/A</v>
      </c>
      <c r="M107" s="94" t="e">
        <f ca="true">+IF(AND(ISNUMBER(OFFSET('Water Data'!$G$4,0,10*ROW('Water Data'!G101))),'Data Summary'!CB107="Yes"),100-OFFSET('Water Data'!$G$4,0,10*ROW('Water Data'!G101)),NA())</f>
        <v>#N/A</v>
      </c>
      <c r="N107" s="94" t="e">
        <f ca="true">+IF(AND(ISNUMBER(OFFSET('Water Data'!$G$6,0,10*ROW('Water Data'!G101))),'Data Summary'!CC107="Yes"),OFFSET('Water Data'!$G$6,0,10*ROW('Water Data'!G101)),NA())</f>
        <v>#N/A</v>
      </c>
      <c r="O107" s="94" t="e">
        <f ca="true">+IF(AND(ISNUMBER(OFFSET('Water Data'!$G$9,0,10*ROW('Water Data'!G101))),'Data Summary'!CD107="Yes"),OFFSET('Water Data'!$G$9,0,10*ROW('Water Data'!G101)),NA())</f>
        <v>#N/A</v>
      </c>
      <c r="P107" s="94" t="e">
        <f ca="true">+IF(AND(ISNUMBER(OFFSET('Water Data'!$H$4,0,10*ROW('Water Data'!H101))),'Data Summary'!CE107="Yes"),100-OFFSET('Water Data'!$H$4,0,10*ROW('Water Data'!H101)),NA())</f>
        <v>#N/A</v>
      </c>
      <c r="Q107" s="94" t="e">
        <f ca="true">+IF(AND(ISNUMBER(OFFSET('Water Data'!$H$6,0,10*ROW('Water Data'!H101))),'Data Summary'!CF107="Yes"),OFFSET('Water Data'!$H$6,0,10*ROW('Water Data'!H101)),NA())</f>
        <v>#N/A</v>
      </c>
      <c r="R107" s="94" t="e">
        <f ca="true">+IF(AND(ISNUMBER(OFFSET('Water Data'!$H$9,0,10*ROW('Water Data'!H101))),'Data Summary'!CG107="Yes"),OFFSET('Water Data'!$H$9,0,10*ROW('Water Data'!H101)),NA())</f>
        <v>#N/A</v>
      </c>
      <c r="S107" s="94" t="e">
        <f ca="true">+IF(AND(ISNUMBER(OFFSET('Water Data'!$I$4,0,10*ROW('Water Data'!I101))),'Data Summary'!CH107="Yes"),100-OFFSET('Water Data'!$I$4,0,10*ROW('Water Data'!I101)),NA())</f>
        <v>#N/A</v>
      </c>
      <c r="T107" s="94" t="e">
        <f ca="true">+IF(AND(ISNUMBER(OFFSET('Water Data'!$I$6,0,10*ROW('Water Data'!I101))),'Data Summary'!CI107="Yes"),OFFSET('Water Data'!$I$6,0,10*ROW('Water Data'!I101)),NA())</f>
        <v>#N/A</v>
      </c>
      <c r="U107" s="94" t="e">
        <f ca="true">+IF(AND(ISNUMBER(OFFSET('Water Data'!$I$9,0,10*ROW('Water Data'!I101))),'Data Summary'!CJ107="Yes"),OFFSET('Water Data'!$I$9,0,10*ROW('Water Data'!I101)),NA())</f>
        <v>#N/A</v>
      </c>
      <c r="V107" s="95" t="e">
        <f ca="true">+IF(AND(ISNUMBER(OFFSET('Sanitation Data'!$D$4,0,10*ROW('Sanitation Data'!D101))),'Data Summary'!CK107="Yes"),100-OFFSET('Sanitation Data'!$D$4,0,10*ROW('Sanitation Data'!D101)),NA())</f>
        <v>#N/A</v>
      </c>
      <c r="W107" s="95" t="e">
        <f ca="true">+IF(AND(ISNUMBER(OFFSET('Sanitation Data'!$D$6,0,10*ROW('Sanitation Data'!D101))),'Data Summary'!CL107="Yes"),OFFSET('Sanitation Data'!$D$6,0,10*ROW('Sanitation Data'!D101)),NA())</f>
        <v>#N/A</v>
      </c>
      <c r="X107" s="95" t="e">
        <f ca="true">+IF(AND(ISNUMBER(OFFSET('Sanitation Data'!$D$10,0,10*ROW('Sanitation Data'!D101))),'Data Summary'!CM107="Yes"),OFFSET('Sanitation Data'!$D$10,0,10*ROW('Sanitation Data'!D101)),NA())</f>
        <v>#N/A</v>
      </c>
      <c r="Y107" s="95" t="e">
        <f ca="true">+IF(AND(ISNUMBER(OFFSET('Sanitation Data'!$D$11,0,10*ROW('Sanitation Data'!D101))),'Data Summary'!CN107="Yes"),OFFSET('Sanitation Data'!$D$11,0,10*ROW('Sanitation Data'!D101)),NA())</f>
        <v>#N/A</v>
      </c>
      <c r="Z107" s="95" t="e">
        <f ca="true">+IF(AND(ISNUMBER(OFFSET('Sanitation Data'!$D$12,0,10*ROW('Sanitation Data'!D101))),'Data Summary'!CO107="Yes"),OFFSET('Sanitation Data'!$D$12,0,10*ROW('Sanitation Data'!D101)),NA())</f>
        <v>#N/A</v>
      </c>
      <c r="AA107" s="95" t="e">
        <f ca="true">+IF(AND(ISNUMBER(OFFSET('Sanitation Data'!$E$4,0,10*ROW('Sanitation Data'!E101))),'Data Summary'!CP107="Yes"),100-OFFSET('Sanitation Data'!$E$4,0,10*ROW('Sanitation Data'!E101)),NA())</f>
        <v>#N/A</v>
      </c>
      <c r="AB107" s="95" t="e">
        <f ca="true">+IF(AND(ISNUMBER(OFFSET('Sanitation Data'!$E$6,0,10*ROW('Sanitation Data'!E101))),'Data Summary'!CQ107="Yes"),OFFSET('Sanitation Data'!$E$6,0,10*ROW('Sanitation Data'!E101)),NA())</f>
        <v>#N/A</v>
      </c>
      <c r="AC107" s="95" t="e">
        <f ca="true">+IF(AND(ISNUMBER(OFFSET('Sanitation Data'!$E$10,0,10*ROW('Sanitation Data'!E101))),'Data Summary'!CR107="Yes"),OFFSET('Sanitation Data'!$E$10,0,10*ROW('Sanitation Data'!E101)),NA())</f>
        <v>#N/A</v>
      </c>
      <c r="AD107" s="95" t="e">
        <f ca="true">+IF(AND(ISNUMBER(OFFSET('Sanitation Data'!$E$11,0,10*ROW('Sanitation Data'!E101))),'Data Summary'!CS107="Yes"),OFFSET('Sanitation Data'!$E$11,0,10*ROW('Sanitation Data'!E101)),NA())</f>
        <v>#N/A</v>
      </c>
      <c r="AE107" s="95" t="e">
        <f ca="true">+IF(AND(ISNUMBER(OFFSET('Sanitation Data'!$E$12,0,10*ROW('Sanitation Data'!E101))),'Data Summary'!CT107="Yes"),OFFSET('Sanitation Data'!$E$12,0,10*ROW('Sanitation Data'!E101)),NA())</f>
        <v>#N/A</v>
      </c>
      <c r="AF107" s="95" t="e">
        <f ca="true">+IF(AND(ISNUMBER(OFFSET('Sanitation Data'!$F$4,0,10*ROW('Sanitation Data'!F101))),'Data Summary'!CU107="Yes"),100-OFFSET('Sanitation Data'!$F$4,0,10*ROW('Sanitation Data'!F101)),NA())</f>
        <v>#N/A</v>
      </c>
      <c r="AG107" s="95" t="e">
        <f ca="true">+IF(AND(ISNUMBER(OFFSET('Sanitation Data'!$F$6,0,10*ROW('Sanitation Data'!F101))),'Data Summary'!CV107="Yes"),OFFSET('Sanitation Data'!$F$6,0,10*ROW('Sanitation Data'!F101)),NA())</f>
        <v>#N/A</v>
      </c>
      <c r="AH107" s="95" t="e">
        <f ca="true">+IF(AND(ISNUMBER(OFFSET('Sanitation Data'!$F$10,0,10*ROW('Sanitation Data'!F101))),'Data Summary'!CW107="Yes"),OFFSET('Sanitation Data'!$F$10,0,10*ROW('Sanitation Data'!F101)),NA())</f>
        <v>#N/A</v>
      </c>
      <c r="AI107" s="95" t="e">
        <f ca="true">+IF(AND(ISNUMBER(OFFSET('Sanitation Data'!$F$11,0,10*ROW('Sanitation Data'!F101))),'Data Summary'!CX107="Yes"),OFFSET('Sanitation Data'!$F$11,0,10*ROW('Sanitation Data'!F101)),NA())</f>
        <v>#N/A</v>
      </c>
      <c r="AJ107" s="95" t="e">
        <f ca="true">+IF(AND(ISNUMBER(OFFSET('Sanitation Data'!$F$12,0,10*ROW('Sanitation Data'!F101))),'Data Summary'!CY107="Yes"),OFFSET('Sanitation Data'!$F$12,0,10*ROW('Sanitation Data'!F101)),NA())</f>
        <v>#N/A</v>
      </c>
      <c r="AK107" s="95" t="e">
        <f ca="true">+IF(AND(ISNUMBER(OFFSET('Sanitation Data'!$G$4,0,10*ROW('Sanitation Data'!G101))),'Data Summary'!CZ107="Yes"),100-OFFSET('Sanitation Data'!$G$4,0,10*ROW('Sanitation Data'!G101)),NA())</f>
        <v>#N/A</v>
      </c>
      <c r="AL107" s="95" t="e">
        <f ca="true">+IF(AND(ISNUMBER(OFFSET('Sanitation Data'!$G$6,0,10*ROW('Sanitation Data'!G101))),'Data Summary'!DA107="Yes"),OFFSET('Sanitation Data'!$G$6,0,10*ROW('Sanitation Data'!G101)),NA())</f>
        <v>#N/A</v>
      </c>
      <c r="AM107" s="95" t="e">
        <f ca="true">+IF(AND(ISNUMBER(OFFSET('Sanitation Data'!$G$10,0,10*ROW('Sanitation Data'!G101))),'Data Summary'!DB107="Yes"),OFFSET('Sanitation Data'!$G$10,0,10*ROW('Sanitation Data'!G101)),NA())</f>
        <v>#N/A</v>
      </c>
      <c r="AN107" s="95" t="e">
        <f ca="true">+IF(AND(ISNUMBER(OFFSET('Sanitation Data'!$G$11,0,10*ROW('Sanitation Data'!G101))),'Data Summary'!DC107="Yes"),OFFSET('Sanitation Data'!$G$11,0,10*ROW('Sanitation Data'!G101)),NA())</f>
        <v>#N/A</v>
      </c>
      <c r="AO107" s="95" t="e">
        <f ca="true">+IF(AND(ISNUMBER(OFFSET('Sanitation Data'!$G$12,0,10*ROW('Sanitation Data'!G101))),'Data Summary'!DD107="Yes"),OFFSET('Sanitation Data'!$G$12,0,10*ROW('Sanitation Data'!G101)),NA())</f>
        <v>#N/A</v>
      </c>
      <c r="AP107" s="95" t="e">
        <f ca="true">+IF(AND(ISNUMBER(OFFSET('Sanitation Data'!$H$4,0,10*ROW('Sanitation Data'!H101))),'Data Summary'!DE107="Yes"),100-OFFSET('Sanitation Data'!$H$4,0,10*ROW('Sanitation Data'!H101)),NA())</f>
        <v>#N/A</v>
      </c>
      <c r="AQ107" s="95" t="e">
        <f ca="true">+IF(AND(ISNUMBER(OFFSET('Sanitation Data'!$H$6,0,10*ROW('Sanitation Data'!H101))),'Data Summary'!DF107="Yes"),OFFSET('Sanitation Data'!$H$6,0,10*ROW('Sanitation Data'!H101)),NA())</f>
        <v>#N/A</v>
      </c>
      <c r="AR107" s="95" t="e">
        <f ca="true">+IF(AND(ISNUMBER(OFFSET('Sanitation Data'!$H$10,0,10*ROW('Sanitation Data'!H101))),'Data Summary'!DG107="Yes"),OFFSET('Sanitation Data'!$H$10,0,10*ROW('Sanitation Data'!H101)),NA())</f>
        <v>#N/A</v>
      </c>
      <c r="AS107" s="95" t="e">
        <f ca="true">+IF(AND(ISNUMBER(OFFSET('Sanitation Data'!$H$11,0,10*ROW('Sanitation Data'!H101))),'Data Summary'!DH107="Yes"),OFFSET('Sanitation Data'!$H$11,0,10*ROW('Sanitation Data'!H101)),NA())</f>
        <v>#N/A</v>
      </c>
      <c r="AT107" s="95" t="e">
        <f ca="true">+IF(AND(ISNUMBER(OFFSET('Sanitation Data'!$H$12,0,10*ROW('Sanitation Data'!H101))),'Data Summary'!DI107="Yes"),OFFSET('Sanitation Data'!$H$12,0,10*ROW('Sanitation Data'!H101)),NA())</f>
        <v>#N/A</v>
      </c>
      <c r="AU107" s="95" t="e">
        <f ca="true">+IF(AND(ISNUMBER(OFFSET('Sanitation Data'!$I$4,0,10*ROW('Sanitation Data'!I101))),'Data Summary'!DJ107="Yes"),100-OFFSET('Sanitation Data'!$I$4,0,10*ROW('Sanitation Data'!I101)),NA())</f>
        <v>#N/A</v>
      </c>
      <c r="AV107" s="95" t="e">
        <f ca="true">+IF(AND(ISNUMBER(OFFSET('Sanitation Data'!$I$6,0,10*ROW('Sanitation Data'!I101))),'Data Summary'!DK107="Yes"),OFFSET('Sanitation Data'!$I$6,0,10*ROW('Sanitation Data'!I101)),NA())</f>
        <v>#N/A</v>
      </c>
      <c r="AW107" s="95" t="e">
        <f ca="true">+IF(AND(ISNUMBER(OFFSET('Sanitation Data'!$I$10,0,10*ROW('Sanitation Data'!I101))),'Data Summary'!DL107="Yes"),OFFSET('Sanitation Data'!$I$10,0,10*ROW('Sanitation Data'!I101)),NA())</f>
        <v>#N/A</v>
      </c>
      <c r="AX107" s="95" t="e">
        <f ca="true">+IF(AND(ISNUMBER(OFFSET('Sanitation Data'!$I$11,0,10*ROW('Sanitation Data'!I101))),'Data Summary'!DM107="Yes"),OFFSET('Sanitation Data'!$I$11,0,10*ROW('Sanitation Data'!I101)),NA())</f>
        <v>#N/A</v>
      </c>
      <c r="AY107" s="95" t="e">
        <f ca="true">+IF(AND(ISNUMBER(OFFSET('Sanitation Data'!$I$12,0,10*ROW('Sanitation Data'!I101))),'Data Summary'!DN107="Yes"),OFFSET('Sanitation Data'!$I$12,0,10*ROW('Sanitation Data'!I101)),NA())</f>
        <v>#N/A</v>
      </c>
      <c r="AZ107" s="96" t="e">
        <f ca="true">+IF(AND(ISNUMBER(OFFSET('Hygiene Data'!$D$5,0,10*ROW('Hygiene Data'!D101))),'Data Summary'!DO107="Yes"),OFFSET('Hygiene Data'!$D$5,0,10*ROW('Hygiene Data'!D101)),NA())</f>
        <v>#N/A</v>
      </c>
      <c r="BA107" s="96" t="e">
        <f ca="true">+IF(AND(ISNUMBER(OFFSET('Hygiene Data'!$D$7,0,10*ROW('Hygiene Data'!D101))),'Data Summary'!DP107="Yes"),OFFSET('Hygiene Data'!$D$7,0,10*ROW('Hygiene Data'!D101)),NA())</f>
        <v>#N/A</v>
      </c>
      <c r="BB107" s="96" t="e">
        <f ca="true">+IF(AND(ISNUMBER(OFFSET('Hygiene Data'!$D$9,0,10*ROW('Hygiene Data'!D101))),'Data Summary'!DQ107="Yes"),OFFSET('Hygiene Data'!$D$9,0,10*ROW('Hygiene Data'!D101)),NA())</f>
        <v>#N/A</v>
      </c>
      <c r="BC107" s="96" t="e">
        <f ca="true">+IF(AND(ISNUMBER(OFFSET('Hygiene Data'!$E$5,0,10*ROW('Hygiene Data'!E101))),'Data Summary'!DR107="Yes"),OFFSET('Hygiene Data'!$E$5,0,10*ROW('Hygiene Data'!E101)),NA())</f>
        <v>#N/A</v>
      </c>
      <c r="BD107" s="96" t="e">
        <f ca="true">+IF(AND(ISNUMBER(OFFSET('Hygiene Data'!$E$7,0,10*ROW('Hygiene Data'!E101))),'Data Summary'!DS107="Yes"),OFFSET('Hygiene Data'!$E$7,0,10*ROW('Hygiene Data'!E101)),NA())</f>
        <v>#N/A</v>
      </c>
      <c r="BE107" s="96" t="e">
        <f ca="true">+IF(AND(ISNUMBER(OFFSET('Hygiene Data'!$E$9,0,10*ROW('Hygiene Data'!E101))),'Data Summary'!DT107="Yes"),OFFSET('Hygiene Data'!$E$9,0,10*ROW('Hygiene Data'!E101)),NA())</f>
        <v>#N/A</v>
      </c>
      <c r="BF107" s="96" t="e">
        <f ca="true">+IF(AND(ISNUMBER(OFFSET('Hygiene Data'!$F$5,0,10*ROW('Hygiene Data'!F101))),'Data Summary'!DU107="Yes"),OFFSET('Hygiene Data'!$F$5,0,10*ROW('Hygiene Data'!F101)),NA())</f>
        <v>#N/A</v>
      </c>
      <c r="BG107" s="96" t="e">
        <f ca="true">+IF(AND(ISNUMBER(OFFSET('Hygiene Data'!$F$7,0,10*ROW('Hygiene Data'!F101))),'Data Summary'!DV107="Yes"),OFFSET('Hygiene Data'!$F$7,0,10*ROW('Hygiene Data'!F101)),NA())</f>
        <v>#N/A</v>
      </c>
      <c r="BH107" s="96" t="e">
        <f ca="true">+IF(AND(ISNUMBER(OFFSET('Hygiene Data'!$F$9,0,10*ROW('Hygiene Data'!F101))),'Data Summary'!DW107="Yes"),OFFSET('Hygiene Data'!$F$9,0,10*ROW('Hygiene Data'!F101)),NA())</f>
        <v>#N/A</v>
      </c>
      <c r="BI107" s="96" t="e">
        <f ca="true">+IF(AND(ISNUMBER(OFFSET('Hygiene Data'!$G$5,0,10*ROW('Hygiene Data'!G101))),'Data Summary'!DX107="Yes"),OFFSET('Hygiene Data'!$G$5,0,10*ROW('Hygiene Data'!G101)),NA())</f>
        <v>#N/A</v>
      </c>
      <c r="BJ107" s="96" t="e">
        <f ca="true">+IF(AND(ISNUMBER(OFFSET('Hygiene Data'!$G$7,0,10*ROW('Hygiene Data'!G101))),'Data Summary'!DY107="Yes"),OFFSET('Hygiene Data'!$G$7,0,10*ROW('Hygiene Data'!G101)),NA())</f>
        <v>#N/A</v>
      </c>
      <c r="BK107" s="96" t="e">
        <f ca="true">+IF(AND(ISNUMBER(OFFSET('Hygiene Data'!$G$9,0,10*ROW('Hygiene Data'!G101))),'Data Summary'!DZ107="Yes"),OFFSET('Hygiene Data'!$G$9,0,10*ROW('Hygiene Data'!G101)),NA())</f>
        <v>#N/A</v>
      </c>
      <c r="BL107" s="96" t="e">
        <f ca="true">+IF(AND(ISNUMBER(OFFSET('Hygiene Data'!$H$5,0,10*ROW('Hygiene Data'!H101))),'Data Summary'!EA107="Yes"),OFFSET('Hygiene Data'!$H$5,0,10*ROW('Hygiene Data'!H101)),NA())</f>
        <v>#N/A</v>
      </c>
      <c r="BM107" s="96" t="e">
        <f ca="true">+IF(AND(ISNUMBER(OFFSET('Hygiene Data'!$H$7,0,10*ROW('Hygiene Data'!H101))),'Data Summary'!EB107="Yes"),OFFSET('Hygiene Data'!$H$7,0,10*ROW('Hygiene Data'!H101)),NA())</f>
        <v>#N/A</v>
      </c>
      <c r="BN107" s="96" t="e">
        <f ca="true">+IF(AND(ISNUMBER(OFFSET('Hygiene Data'!$H$9,0,10*ROW('Hygiene Data'!H101))),'Data Summary'!EC107="Yes"),OFFSET('Hygiene Data'!$H$9,0,10*ROW('Hygiene Data'!H101)),NA())</f>
        <v>#N/A</v>
      </c>
      <c r="BO107" s="96" t="e">
        <f ca="true">+IF(AND(ISNUMBER(OFFSET('Hygiene Data'!$I$5,0,10*ROW('Hygiene Data'!I101))),'Data Summary'!ED107="Yes"),OFFSET('Hygiene Data'!$I$5,0,10*ROW('Hygiene Data'!I101)),NA())</f>
        <v>#N/A</v>
      </c>
      <c r="BP107" s="96" t="e">
        <f ca="true">+IF(AND(ISNUMBER(OFFSET('Hygiene Data'!$I$7,0,10*ROW('Hygiene Data'!I101))),'Data Summary'!EE107="Yes"),OFFSET('Hygiene Data'!$I$7,0,10*ROW('Hygiene Data'!I101)),NA())</f>
        <v>#N/A</v>
      </c>
      <c r="BQ107" s="96" t="e">
        <f ca="true">+IF(AND(ISNUMBER(OFFSET('Hygiene Data'!$I$9,0,10*ROW('Hygiene Data'!I101))),'Data Summary'!EF107="Yes"),OFFSET('Hygiene Data'!$I$9,0,10*ROW('Hygiene Data'!I101)),NA())</f>
        <v>#N/A</v>
      </c>
    </row>
    <row xmlns:x14ac="http://schemas.microsoft.com/office/spreadsheetml/2009/9/ac" r="108" x14ac:dyDescent="0.2">
      <c r="A108" s="330" t="e">
        <f ca="true">+RIGHT('Data Summary'!A108,LEN('Data Summary'!A108)-9)</f>
        <v>#VALUE!</v>
      </c>
      <c r="B108" s="37" t="str">
        <f ca="true">+IF(ISTEXT('Data Summary'!B108),'Data Summary'!B108,"")</f>
        <v/>
      </c>
      <c r="C108" s="329" t="e">
        <f ca="true">+VALUE('Data Summary'!C108)</f>
        <v>#VALUE!</v>
      </c>
      <c r="D108" s="94" t="e">
        <f ca="true">+IF(AND(ISNUMBER(OFFSET('Water Data'!$D$4,0,10*ROW('Water Data'!D102))),'Data Summary'!BS108="Yes"),100-OFFSET('Water Data'!$D$4,0,10*ROW('Water Data'!D102)),NA())</f>
        <v>#N/A</v>
      </c>
      <c r="E108" s="94" t="e">
        <f ca="true">+IF(AND(ISNUMBER(OFFSET('Water Data'!$D$6,0,10*ROW('Water Data'!D102))),'Data Summary'!BT108="Yes"),OFFSET('Water Data'!$D$6,0,10*ROW('Water Data'!D102)),NA())</f>
        <v>#N/A</v>
      </c>
      <c r="F108" s="94" t="e">
        <f ca="true">+IF(AND(ISNUMBER(OFFSET('Water Data'!$D$9,0,10*ROW('Water Data'!D102))),'Data Summary'!BU108="Yes"),OFFSET('Water Data'!$D$9,0,10*ROW('Water Data'!D102)),NA())</f>
        <v>#N/A</v>
      </c>
      <c r="G108" s="94" t="e">
        <f ca="true">+IF(AND(ISNUMBER(OFFSET('Water Data'!$E$4,0,10*ROW('Water Data'!E102))),'Data Summary'!BV108="Yes"),100-OFFSET('Water Data'!$E$4,0,10*ROW('Water Data'!E102)),NA())</f>
        <v>#N/A</v>
      </c>
      <c r="H108" s="94" t="e">
        <f ca="true">+IF(AND(ISNUMBER(OFFSET('Water Data'!$E$6,0,10*ROW('Water Data'!E102))),'Data Summary'!BW108="Yes"),OFFSET('Water Data'!$E$6,0,10*ROW('Water Data'!E102)),NA())</f>
        <v>#N/A</v>
      </c>
      <c r="I108" s="94" t="e">
        <f ca="true">+IF(AND(ISNUMBER(OFFSET('Water Data'!$E$9,0,10*ROW('Water Data'!E102))),'Data Summary'!BX108="Yes"),OFFSET('Water Data'!$E$9,0,10*ROW('Water Data'!E102)),NA())</f>
        <v>#N/A</v>
      </c>
      <c r="J108" s="94" t="e">
        <f ca="true">+IF(AND(ISNUMBER(OFFSET('Water Data'!$F$4,0,10*ROW('Water Data'!F102))),'Data Summary'!BY108="Yes"),100-OFFSET('Water Data'!$F$4,0,10*ROW('Water Data'!F102)),NA())</f>
        <v>#N/A</v>
      </c>
      <c r="K108" s="94" t="e">
        <f ca="true">+IF(AND(ISNUMBER(OFFSET('Water Data'!$F$6,0,10*ROW('Water Data'!F102))),'Data Summary'!BZ108="Yes"),OFFSET('Water Data'!$F$6,0,10*ROW('Water Data'!F102)),NA())</f>
        <v>#N/A</v>
      </c>
      <c r="L108" s="94" t="e">
        <f ca="true">+IF(AND(ISNUMBER(OFFSET('Water Data'!$F$9,0,10*ROW('Water Data'!F102))),'Data Summary'!CA108="Yes"),OFFSET('Water Data'!$F$9,0,10*ROW('Water Data'!F102)),NA())</f>
        <v>#N/A</v>
      </c>
      <c r="M108" s="94" t="e">
        <f ca="true">+IF(AND(ISNUMBER(OFFSET('Water Data'!$G$4,0,10*ROW('Water Data'!G102))),'Data Summary'!CB108="Yes"),100-OFFSET('Water Data'!$G$4,0,10*ROW('Water Data'!G102)),NA())</f>
        <v>#N/A</v>
      </c>
      <c r="N108" s="94" t="e">
        <f ca="true">+IF(AND(ISNUMBER(OFFSET('Water Data'!$G$6,0,10*ROW('Water Data'!G102))),'Data Summary'!CC108="Yes"),OFFSET('Water Data'!$G$6,0,10*ROW('Water Data'!G102)),NA())</f>
        <v>#N/A</v>
      </c>
      <c r="O108" s="94" t="e">
        <f ca="true">+IF(AND(ISNUMBER(OFFSET('Water Data'!$G$9,0,10*ROW('Water Data'!G102))),'Data Summary'!CD108="Yes"),OFFSET('Water Data'!$G$9,0,10*ROW('Water Data'!G102)),NA())</f>
        <v>#N/A</v>
      </c>
      <c r="P108" s="94" t="e">
        <f ca="true">+IF(AND(ISNUMBER(OFFSET('Water Data'!$H$4,0,10*ROW('Water Data'!H102))),'Data Summary'!CE108="Yes"),100-OFFSET('Water Data'!$H$4,0,10*ROW('Water Data'!H102)),NA())</f>
        <v>#N/A</v>
      </c>
      <c r="Q108" s="94" t="e">
        <f ca="true">+IF(AND(ISNUMBER(OFFSET('Water Data'!$H$6,0,10*ROW('Water Data'!H102))),'Data Summary'!CF108="Yes"),OFFSET('Water Data'!$H$6,0,10*ROW('Water Data'!H102)),NA())</f>
        <v>#N/A</v>
      </c>
      <c r="R108" s="94" t="e">
        <f ca="true">+IF(AND(ISNUMBER(OFFSET('Water Data'!$H$9,0,10*ROW('Water Data'!H102))),'Data Summary'!CG108="Yes"),OFFSET('Water Data'!$H$9,0,10*ROW('Water Data'!H102)),NA())</f>
        <v>#N/A</v>
      </c>
      <c r="S108" s="94" t="e">
        <f ca="true">+IF(AND(ISNUMBER(OFFSET('Water Data'!$I$4,0,10*ROW('Water Data'!I102))),'Data Summary'!CH108="Yes"),100-OFFSET('Water Data'!$I$4,0,10*ROW('Water Data'!I102)),NA())</f>
        <v>#N/A</v>
      </c>
      <c r="T108" s="94" t="e">
        <f ca="true">+IF(AND(ISNUMBER(OFFSET('Water Data'!$I$6,0,10*ROW('Water Data'!I102))),'Data Summary'!CI108="Yes"),OFFSET('Water Data'!$I$6,0,10*ROW('Water Data'!I102)),NA())</f>
        <v>#N/A</v>
      </c>
      <c r="U108" s="94" t="e">
        <f ca="true">+IF(AND(ISNUMBER(OFFSET('Water Data'!$I$9,0,10*ROW('Water Data'!I102))),'Data Summary'!CJ108="Yes"),OFFSET('Water Data'!$I$9,0,10*ROW('Water Data'!I102)),NA())</f>
        <v>#N/A</v>
      </c>
      <c r="V108" s="95" t="e">
        <f ca="true">+IF(AND(ISNUMBER(OFFSET('Sanitation Data'!$D$4,0,10*ROW('Sanitation Data'!D102))),'Data Summary'!CK108="Yes"),100-OFFSET('Sanitation Data'!$D$4,0,10*ROW('Sanitation Data'!D102)),NA())</f>
        <v>#N/A</v>
      </c>
      <c r="W108" s="95" t="e">
        <f ca="true">+IF(AND(ISNUMBER(OFFSET('Sanitation Data'!$D$6,0,10*ROW('Sanitation Data'!D102))),'Data Summary'!CL108="Yes"),OFFSET('Sanitation Data'!$D$6,0,10*ROW('Sanitation Data'!D102)),NA())</f>
        <v>#N/A</v>
      </c>
      <c r="X108" s="95" t="e">
        <f ca="true">+IF(AND(ISNUMBER(OFFSET('Sanitation Data'!$D$10,0,10*ROW('Sanitation Data'!D102))),'Data Summary'!CM108="Yes"),OFFSET('Sanitation Data'!$D$10,0,10*ROW('Sanitation Data'!D102)),NA())</f>
        <v>#N/A</v>
      </c>
      <c r="Y108" s="95" t="e">
        <f ca="true">+IF(AND(ISNUMBER(OFFSET('Sanitation Data'!$D$11,0,10*ROW('Sanitation Data'!D102))),'Data Summary'!CN108="Yes"),OFFSET('Sanitation Data'!$D$11,0,10*ROW('Sanitation Data'!D102)),NA())</f>
        <v>#N/A</v>
      </c>
      <c r="Z108" s="95" t="e">
        <f ca="true">+IF(AND(ISNUMBER(OFFSET('Sanitation Data'!$D$12,0,10*ROW('Sanitation Data'!D102))),'Data Summary'!CO108="Yes"),OFFSET('Sanitation Data'!$D$12,0,10*ROW('Sanitation Data'!D102)),NA())</f>
        <v>#N/A</v>
      </c>
      <c r="AA108" s="95" t="e">
        <f ca="true">+IF(AND(ISNUMBER(OFFSET('Sanitation Data'!$E$4,0,10*ROW('Sanitation Data'!E102))),'Data Summary'!CP108="Yes"),100-OFFSET('Sanitation Data'!$E$4,0,10*ROW('Sanitation Data'!E102)),NA())</f>
        <v>#N/A</v>
      </c>
      <c r="AB108" s="95" t="e">
        <f ca="true">+IF(AND(ISNUMBER(OFFSET('Sanitation Data'!$E$6,0,10*ROW('Sanitation Data'!E102))),'Data Summary'!CQ108="Yes"),OFFSET('Sanitation Data'!$E$6,0,10*ROW('Sanitation Data'!E102)),NA())</f>
        <v>#N/A</v>
      </c>
      <c r="AC108" s="95" t="e">
        <f ca="true">+IF(AND(ISNUMBER(OFFSET('Sanitation Data'!$E$10,0,10*ROW('Sanitation Data'!E102))),'Data Summary'!CR108="Yes"),OFFSET('Sanitation Data'!$E$10,0,10*ROW('Sanitation Data'!E102)),NA())</f>
        <v>#N/A</v>
      </c>
      <c r="AD108" s="95" t="e">
        <f ca="true">+IF(AND(ISNUMBER(OFFSET('Sanitation Data'!$E$11,0,10*ROW('Sanitation Data'!E102))),'Data Summary'!CS108="Yes"),OFFSET('Sanitation Data'!$E$11,0,10*ROW('Sanitation Data'!E102)),NA())</f>
        <v>#N/A</v>
      </c>
      <c r="AE108" s="95" t="e">
        <f ca="true">+IF(AND(ISNUMBER(OFFSET('Sanitation Data'!$E$12,0,10*ROW('Sanitation Data'!E102))),'Data Summary'!CT108="Yes"),OFFSET('Sanitation Data'!$E$12,0,10*ROW('Sanitation Data'!E102)),NA())</f>
        <v>#N/A</v>
      </c>
      <c r="AF108" s="95" t="e">
        <f ca="true">+IF(AND(ISNUMBER(OFFSET('Sanitation Data'!$F$4,0,10*ROW('Sanitation Data'!F102))),'Data Summary'!CU108="Yes"),100-OFFSET('Sanitation Data'!$F$4,0,10*ROW('Sanitation Data'!F102)),NA())</f>
        <v>#N/A</v>
      </c>
      <c r="AG108" s="95" t="e">
        <f ca="true">+IF(AND(ISNUMBER(OFFSET('Sanitation Data'!$F$6,0,10*ROW('Sanitation Data'!F102))),'Data Summary'!CV108="Yes"),OFFSET('Sanitation Data'!$F$6,0,10*ROW('Sanitation Data'!F102)),NA())</f>
        <v>#N/A</v>
      </c>
      <c r="AH108" s="95" t="e">
        <f ca="true">+IF(AND(ISNUMBER(OFFSET('Sanitation Data'!$F$10,0,10*ROW('Sanitation Data'!F102))),'Data Summary'!CW108="Yes"),OFFSET('Sanitation Data'!$F$10,0,10*ROW('Sanitation Data'!F102)),NA())</f>
        <v>#N/A</v>
      </c>
      <c r="AI108" s="95" t="e">
        <f ca="true">+IF(AND(ISNUMBER(OFFSET('Sanitation Data'!$F$11,0,10*ROW('Sanitation Data'!F102))),'Data Summary'!CX108="Yes"),OFFSET('Sanitation Data'!$F$11,0,10*ROW('Sanitation Data'!F102)),NA())</f>
        <v>#N/A</v>
      </c>
      <c r="AJ108" s="95" t="e">
        <f ca="true">+IF(AND(ISNUMBER(OFFSET('Sanitation Data'!$F$12,0,10*ROW('Sanitation Data'!F102))),'Data Summary'!CY108="Yes"),OFFSET('Sanitation Data'!$F$12,0,10*ROW('Sanitation Data'!F102)),NA())</f>
        <v>#N/A</v>
      </c>
      <c r="AK108" s="95" t="e">
        <f ca="true">+IF(AND(ISNUMBER(OFFSET('Sanitation Data'!$G$4,0,10*ROW('Sanitation Data'!G102))),'Data Summary'!CZ108="Yes"),100-OFFSET('Sanitation Data'!$G$4,0,10*ROW('Sanitation Data'!G102)),NA())</f>
        <v>#N/A</v>
      </c>
      <c r="AL108" s="95" t="e">
        <f ca="true">+IF(AND(ISNUMBER(OFFSET('Sanitation Data'!$G$6,0,10*ROW('Sanitation Data'!G102))),'Data Summary'!DA108="Yes"),OFFSET('Sanitation Data'!$G$6,0,10*ROW('Sanitation Data'!G102)),NA())</f>
        <v>#N/A</v>
      </c>
      <c r="AM108" s="95" t="e">
        <f ca="true">+IF(AND(ISNUMBER(OFFSET('Sanitation Data'!$G$10,0,10*ROW('Sanitation Data'!G102))),'Data Summary'!DB108="Yes"),OFFSET('Sanitation Data'!$G$10,0,10*ROW('Sanitation Data'!G102)),NA())</f>
        <v>#N/A</v>
      </c>
      <c r="AN108" s="95" t="e">
        <f ca="true">+IF(AND(ISNUMBER(OFFSET('Sanitation Data'!$G$11,0,10*ROW('Sanitation Data'!G102))),'Data Summary'!DC108="Yes"),OFFSET('Sanitation Data'!$G$11,0,10*ROW('Sanitation Data'!G102)),NA())</f>
        <v>#N/A</v>
      </c>
      <c r="AO108" s="95" t="e">
        <f ca="true">+IF(AND(ISNUMBER(OFFSET('Sanitation Data'!$G$12,0,10*ROW('Sanitation Data'!G102))),'Data Summary'!DD108="Yes"),OFFSET('Sanitation Data'!$G$12,0,10*ROW('Sanitation Data'!G102)),NA())</f>
        <v>#N/A</v>
      </c>
      <c r="AP108" s="95" t="e">
        <f ca="true">+IF(AND(ISNUMBER(OFFSET('Sanitation Data'!$H$4,0,10*ROW('Sanitation Data'!H102))),'Data Summary'!DE108="Yes"),100-OFFSET('Sanitation Data'!$H$4,0,10*ROW('Sanitation Data'!H102)),NA())</f>
        <v>#N/A</v>
      </c>
      <c r="AQ108" s="95" t="e">
        <f ca="true">+IF(AND(ISNUMBER(OFFSET('Sanitation Data'!$H$6,0,10*ROW('Sanitation Data'!H102))),'Data Summary'!DF108="Yes"),OFFSET('Sanitation Data'!$H$6,0,10*ROW('Sanitation Data'!H102)),NA())</f>
        <v>#N/A</v>
      </c>
      <c r="AR108" s="95" t="e">
        <f ca="true">+IF(AND(ISNUMBER(OFFSET('Sanitation Data'!$H$10,0,10*ROW('Sanitation Data'!H102))),'Data Summary'!DG108="Yes"),OFFSET('Sanitation Data'!$H$10,0,10*ROW('Sanitation Data'!H102)),NA())</f>
        <v>#N/A</v>
      </c>
      <c r="AS108" s="95" t="e">
        <f ca="true">+IF(AND(ISNUMBER(OFFSET('Sanitation Data'!$H$11,0,10*ROW('Sanitation Data'!H102))),'Data Summary'!DH108="Yes"),OFFSET('Sanitation Data'!$H$11,0,10*ROW('Sanitation Data'!H102)),NA())</f>
        <v>#N/A</v>
      </c>
      <c r="AT108" s="95" t="e">
        <f ca="true">+IF(AND(ISNUMBER(OFFSET('Sanitation Data'!$H$12,0,10*ROW('Sanitation Data'!H102))),'Data Summary'!DI108="Yes"),OFFSET('Sanitation Data'!$H$12,0,10*ROW('Sanitation Data'!H102)),NA())</f>
        <v>#N/A</v>
      </c>
      <c r="AU108" s="95" t="e">
        <f ca="true">+IF(AND(ISNUMBER(OFFSET('Sanitation Data'!$I$4,0,10*ROW('Sanitation Data'!I102))),'Data Summary'!DJ108="Yes"),100-OFFSET('Sanitation Data'!$I$4,0,10*ROW('Sanitation Data'!I102)),NA())</f>
        <v>#N/A</v>
      </c>
      <c r="AV108" s="95" t="e">
        <f ca="true">+IF(AND(ISNUMBER(OFFSET('Sanitation Data'!$I$6,0,10*ROW('Sanitation Data'!I102))),'Data Summary'!DK108="Yes"),OFFSET('Sanitation Data'!$I$6,0,10*ROW('Sanitation Data'!I102)),NA())</f>
        <v>#N/A</v>
      </c>
      <c r="AW108" s="95" t="e">
        <f ca="true">+IF(AND(ISNUMBER(OFFSET('Sanitation Data'!$I$10,0,10*ROW('Sanitation Data'!I102))),'Data Summary'!DL108="Yes"),OFFSET('Sanitation Data'!$I$10,0,10*ROW('Sanitation Data'!I102)),NA())</f>
        <v>#N/A</v>
      </c>
      <c r="AX108" s="95" t="e">
        <f ca="true">+IF(AND(ISNUMBER(OFFSET('Sanitation Data'!$I$11,0,10*ROW('Sanitation Data'!I102))),'Data Summary'!DM108="Yes"),OFFSET('Sanitation Data'!$I$11,0,10*ROW('Sanitation Data'!I102)),NA())</f>
        <v>#N/A</v>
      </c>
      <c r="AY108" s="95" t="e">
        <f ca="true">+IF(AND(ISNUMBER(OFFSET('Sanitation Data'!$I$12,0,10*ROW('Sanitation Data'!I102))),'Data Summary'!DN108="Yes"),OFFSET('Sanitation Data'!$I$12,0,10*ROW('Sanitation Data'!I102)),NA())</f>
        <v>#N/A</v>
      </c>
      <c r="AZ108" s="96" t="e">
        <f ca="true">+IF(AND(ISNUMBER(OFFSET('Hygiene Data'!$D$5,0,10*ROW('Hygiene Data'!D102))),'Data Summary'!DO108="Yes"),OFFSET('Hygiene Data'!$D$5,0,10*ROW('Hygiene Data'!D102)),NA())</f>
        <v>#N/A</v>
      </c>
      <c r="BA108" s="96" t="e">
        <f ca="true">+IF(AND(ISNUMBER(OFFSET('Hygiene Data'!$D$7,0,10*ROW('Hygiene Data'!D102))),'Data Summary'!DP108="Yes"),OFFSET('Hygiene Data'!$D$7,0,10*ROW('Hygiene Data'!D102)),NA())</f>
        <v>#N/A</v>
      </c>
      <c r="BB108" s="96" t="e">
        <f ca="true">+IF(AND(ISNUMBER(OFFSET('Hygiene Data'!$D$9,0,10*ROW('Hygiene Data'!D102))),'Data Summary'!DQ108="Yes"),OFFSET('Hygiene Data'!$D$9,0,10*ROW('Hygiene Data'!D102)),NA())</f>
        <v>#N/A</v>
      </c>
      <c r="BC108" s="96" t="e">
        <f ca="true">+IF(AND(ISNUMBER(OFFSET('Hygiene Data'!$E$5,0,10*ROW('Hygiene Data'!E102))),'Data Summary'!DR108="Yes"),OFFSET('Hygiene Data'!$E$5,0,10*ROW('Hygiene Data'!E102)),NA())</f>
        <v>#N/A</v>
      </c>
      <c r="BD108" s="96" t="e">
        <f ca="true">+IF(AND(ISNUMBER(OFFSET('Hygiene Data'!$E$7,0,10*ROW('Hygiene Data'!E102))),'Data Summary'!DS108="Yes"),OFFSET('Hygiene Data'!$E$7,0,10*ROW('Hygiene Data'!E102)),NA())</f>
        <v>#N/A</v>
      </c>
      <c r="BE108" s="96" t="e">
        <f ca="true">+IF(AND(ISNUMBER(OFFSET('Hygiene Data'!$E$9,0,10*ROW('Hygiene Data'!E102))),'Data Summary'!DT108="Yes"),OFFSET('Hygiene Data'!$E$9,0,10*ROW('Hygiene Data'!E102)),NA())</f>
        <v>#N/A</v>
      </c>
      <c r="BF108" s="96" t="e">
        <f ca="true">+IF(AND(ISNUMBER(OFFSET('Hygiene Data'!$F$5,0,10*ROW('Hygiene Data'!F102))),'Data Summary'!DU108="Yes"),OFFSET('Hygiene Data'!$F$5,0,10*ROW('Hygiene Data'!F102)),NA())</f>
        <v>#N/A</v>
      </c>
      <c r="BG108" s="96" t="e">
        <f ca="true">+IF(AND(ISNUMBER(OFFSET('Hygiene Data'!$F$7,0,10*ROW('Hygiene Data'!F102))),'Data Summary'!DV108="Yes"),OFFSET('Hygiene Data'!$F$7,0,10*ROW('Hygiene Data'!F102)),NA())</f>
        <v>#N/A</v>
      </c>
      <c r="BH108" s="96" t="e">
        <f ca="true">+IF(AND(ISNUMBER(OFFSET('Hygiene Data'!$F$9,0,10*ROW('Hygiene Data'!F102))),'Data Summary'!DW108="Yes"),OFFSET('Hygiene Data'!$F$9,0,10*ROW('Hygiene Data'!F102)),NA())</f>
        <v>#N/A</v>
      </c>
      <c r="BI108" s="96" t="e">
        <f ca="true">+IF(AND(ISNUMBER(OFFSET('Hygiene Data'!$G$5,0,10*ROW('Hygiene Data'!G102))),'Data Summary'!DX108="Yes"),OFFSET('Hygiene Data'!$G$5,0,10*ROW('Hygiene Data'!G102)),NA())</f>
        <v>#N/A</v>
      </c>
      <c r="BJ108" s="96" t="e">
        <f ca="true">+IF(AND(ISNUMBER(OFFSET('Hygiene Data'!$G$7,0,10*ROW('Hygiene Data'!G102))),'Data Summary'!DY108="Yes"),OFFSET('Hygiene Data'!$G$7,0,10*ROW('Hygiene Data'!G102)),NA())</f>
        <v>#N/A</v>
      </c>
      <c r="BK108" s="96" t="e">
        <f ca="true">+IF(AND(ISNUMBER(OFFSET('Hygiene Data'!$G$9,0,10*ROW('Hygiene Data'!G102))),'Data Summary'!DZ108="Yes"),OFFSET('Hygiene Data'!$G$9,0,10*ROW('Hygiene Data'!G102)),NA())</f>
        <v>#N/A</v>
      </c>
      <c r="BL108" s="96" t="e">
        <f ca="true">+IF(AND(ISNUMBER(OFFSET('Hygiene Data'!$H$5,0,10*ROW('Hygiene Data'!H102))),'Data Summary'!EA108="Yes"),OFFSET('Hygiene Data'!$H$5,0,10*ROW('Hygiene Data'!H102)),NA())</f>
        <v>#N/A</v>
      </c>
      <c r="BM108" s="96" t="e">
        <f ca="true">+IF(AND(ISNUMBER(OFFSET('Hygiene Data'!$H$7,0,10*ROW('Hygiene Data'!H102))),'Data Summary'!EB108="Yes"),OFFSET('Hygiene Data'!$H$7,0,10*ROW('Hygiene Data'!H102)),NA())</f>
        <v>#N/A</v>
      </c>
      <c r="BN108" s="96" t="e">
        <f ca="true">+IF(AND(ISNUMBER(OFFSET('Hygiene Data'!$H$9,0,10*ROW('Hygiene Data'!H102))),'Data Summary'!EC108="Yes"),OFFSET('Hygiene Data'!$H$9,0,10*ROW('Hygiene Data'!H102)),NA())</f>
        <v>#N/A</v>
      </c>
      <c r="BO108" s="96" t="e">
        <f ca="true">+IF(AND(ISNUMBER(OFFSET('Hygiene Data'!$I$5,0,10*ROW('Hygiene Data'!I102))),'Data Summary'!ED108="Yes"),OFFSET('Hygiene Data'!$I$5,0,10*ROW('Hygiene Data'!I102)),NA())</f>
        <v>#N/A</v>
      </c>
      <c r="BP108" s="96" t="e">
        <f ca="true">+IF(AND(ISNUMBER(OFFSET('Hygiene Data'!$I$7,0,10*ROW('Hygiene Data'!I102))),'Data Summary'!EE108="Yes"),OFFSET('Hygiene Data'!$I$7,0,10*ROW('Hygiene Data'!I102)),NA())</f>
        <v>#N/A</v>
      </c>
      <c r="BQ108" s="96" t="e">
        <f ca="true">+IF(AND(ISNUMBER(OFFSET('Hygiene Data'!$I$9,0,10*ROW('Hygiene Data'!I102))),'Data Summary'!EF108="Yes"),OFFSET('Hygiene Data'!$I$9,0,10*ROW('Hygiene Data'!I102)),NA())</f>
        <v>#N/A</v>
      </c>
    </row>
    <row xmlns:x14ac="http://schemas.microsoft.com/office/spreadsheetml/2009/9/ac" r="109" x14ac:dyDescent="0.2">
      <c r="A109" s="330" t="e">
        <f ca="true">+RIGHT('Data Summary'!A109,LEN('Data Summary'!A109)-9)</f>
        <v>#VALUE!</v>
      </c>
      <c r="B109" s="37" t="str">
        <f ca="true">+IF(ISTEXT('Data Summary'!B109),'Data Summary'!B109,"")</f>
        <v/>
      </c>
      <c r="C109" s="329" t="e">
        <f ca="true">+VALUE('Data Summary'!C109)</f>
        <v>#VALUE!</v>
      </c>
      <c r="D109" s="94" t="e">
        <f ca="true">+IF(AND(ISNUMBER(OFFSET('Water Data'!$D$4,0,10*ROW('Water Data'!D103))),'Data Summary'!BS109="Yes"),100-OFFSET('Water Data'!$D$4,0,10*ROW('Water Data'!D103)),NA())</f>
        <v>#N/A</v>
      </c>
      <c r="E109" s="94" t="e">
        <f ca="true">+IF(AND(ISNUMBER(OFFSET('Water Data'!$D$6,0,10*ROW('Water Data'!D103))),'Data Summary'!BT109="Yes"),OFFSET('Water Data'!$D$6,0,10*ROW('Water Data'!D103)),NA())</f>
        <v>#N/A</v>
      </c>
      <c r="F109" s="94" t="e">
        <f ca="true">+IF(AND(ISNUMBER(OFFSET('Water Data'!$D$9,0,10*ROW('Water Data'!D103))),'Data Summary'!BU109="Yes"),OFFSET('Water Data'!$D$9,0,10*ROW('Water Data'!D103)),NA())</f>
        <v>#N/A</v>
      </c>
      <c r="G109" s="94" t="e">
        <f ca="true">+IF(AND(ISNUMBER(OFFSET('Water Data'!$E$4,0,10*ROW('Water Data'!E103))),'Data Summary'!BV109="Yes"),100-OFFSET('Water Data'!$E$4,0,10*ROW('Water Data'!E103)),NA())</f>
        <v>#N/A</v>
      </c>
      <c r="H109" s="94" t="e">
        <f ca="true">+IF(AND(ISNUMBER(OFFSET('Water Data'!$E$6,0,10*ROW('Water Data'!E103))),'Data Summary'!BW109="Yes"),OFFSET('Water Data'!$E$6,0,10*ROW('Water Data'!E103)),NA())</f>
        <v>#N/A</v>
      </c>
      <c r="I109" s="94" t="e">
        <f ca="true">+IF(AND(ISNUMBER(OFFSET('Water Data'!$E$9,0,10*ROW('Water Data'!E103))),'Data Summary'!BX109="Yes"),OFFSET('Water Data'!$E$9,0,10*ROW('Water Data'!E103)),NA())</f>
        <v>#N/A</v>
      </c>
      <c r="J109" s="94" t="e">
        <f ca="true">+IF(AND(ISNUMBER(OFFSET('Water Data'!$F$4,0,10*ROW('Water Data'!F103))),'Data Summary'!BY109="Yes"),100-OFFSET('Water Data'!$F$4,0,10*ROW('Water Data'!F103)),NA())</f>
        <v>#N/A</v>
      </c>
      <c r="K109" s="94" t="e">
        <f ca="true">+IF(AND(ISNUMBER(OFFSET('Water Data'!$F$6,0,10*ROW('Water Data'!F103))),'Data Summary'!BZ109="Yes"),OFFSET('Water Data'!$F$6,0,10*ROW('Water Data'!F103)),NA())</f>
        <v>#N/A</v>
      </c>
      <c r="L109" s="94" t="e">
        <f ca="true">+IF(AND(ISNUMBER(OFFSET('Water Data'!$F$9,0,10*ROW('Water Data'!F103))),'Data Summary'!CA109="Yes"),OFFSET('Water Data'!$F$9,0,10*ROW('Water Data'!F103)),NA())</f>
        <v>#N/A</v>
      </c>
      <c r="M109" s="94" t="e">
        <f ca="true">+IF(AND(ISNUMBER(OFFSET('Water Data'!$G$4,0,10*ROW('Water Data'!G103))),'Data Summary'!CB109="Yes"),100-OFFSET('Water Data'!$G$4,0,10*ROW('Water Data'!G103)),NA())</f>
        <v>#N/A</v>
      </c>
      <c r="N109" s="94" t="e">
        <f ca="true">+IF(AND(ISNUMBER(OFFSET('Water Data'!$G$6,0,10*ROW('Water Data'!G103))),'Data Summary'!CC109="Yes"),OFFSET('Water Data'!$G$6,0,10*ROW('Water Data'!G103)),NA())</f>
        <v>#N/A</v>
      </c>
      <c r="O109" s="94" t="e">
        <f ca="true">+IF(AND(ISNUMBER(OFFSET('Water Data'!$G$9,0,10*ROW('Water Data'!G103))),'Data Summary'!CD109="Yes"),OFFSET('Water Data'!$G$9,0,10*ROW('Water Data'!G103)),NA())</f>
        <v>#N/A</v>
      </c>
      <c r="P109" s="94" t="e">
        <f ca="true">+IF(AND(ISNUMBER(OFFSET('Water Data'!$H$4,0,10*ROW('Water Data'!H103))),'Data Summary'!CE109="Yes"),100-OFFSET('Water Data'!$H$4,0,10*ROW('Water Data'!H103)),NA())</f>
        <v>#N/A</v>
      </c>
      <c r="Q109" s="94" t="e">
        <f ca="true">+IF(AND(ISNUMBER(OFFSET('Water Data'!$H$6,0,10*ROW('Water Data'!H103))),'Data Summary'!CF109="Yes"),OFFSET('Water Data'!$H$6,0,10*ROW('Water Data'!H103)),NA())</f>
        <v>#N/A</v>
      </c>
      <c r="R109" s="94" t="e">
        <f ca="true">+IF(AND(ISNUMBER(OFFSET('Water Data'!$H$9,0,10*ROW('Water Data'!H103))),'Data Summary'!CG109="Yes"),OFFSET('Water Data'!$H$9,0,10*ROW('Water Data'!H103)),NA())</f>
        <v>#N/A</v>
      </c>
      <c r="S109" s="94" t="e">
        <f ca="true">+IF(AND(ISNUMBER(OFFSET('Water Data'!$I$4,0,10*ROW('Water Data'!I103))),'Data Summary'!CH109="Yes"),100-OFFSET('Water Data'!$I$4,0,10*ROW('Water Data'!I103)),NA())</f>
        <v>#N/A</v>
      </c>
      <c r="T109" s="94" t="e">
        <f ca="true">+IF(AND(ISNUMBER(OFFSET('Water Data'!$I$6,0,10*ROW('Water Data'!I103))),'Data Summary'!CI109="Yes"),OFFSET('Water Data'!$I$6,0,10*ROW('Water Data'!I103)),NA())</f>
        <v>#N/A</v>
      </c>
      <c r="U109" s="94" t="e">
        <f ca="true">+IF(AND(ISNUMBER(OFFSET('Water Data'!$I$9,0,10*ROW('Water Data'!I103))),'Data Summary'!CJ109="Yes"),OFFSET('Water Data'!$I$9,0,10*ROW('Water Data'!I103)),NA())</f>
        <v>#N/A</v>
      </c>
      <c r="V109" s="95" t="e">
        <f ca="true">+IF(AND(ISNUMBER(OFFSET('Sanitation Data'!$D$4,0,10*ROW('Sanitation Data'!D103))),'Data Summary'!CK109="Yes"),100-OFFSET('Sanitation Data'!$D$4,0,10*ROW('Sanitation Data'!D103)),NA())</f>
        <v>#N/A</v>
      </c>
      <c r="W109" s="95" t="e">
        <f ca="true">+IF(AND(ISNUMBER(OFFSET('Sanitation Data'!$D$6,0,10*ROW('Sanitation Data'!D103))),'Data Summary'!CL109="Yes"),OFFSET('Sanitation Data'!$D$6,0,10*ROW('Sanitation Data'!D103)),NA())</f>
        <v>#N/A</v>
      </c>
      <c r="X109" s="95" t="e">
        <f ca="true">+IF(AND(ISNUMBER(OFFSET('Sanitation Data'!$D$10,0,10*ROW('Sanitation Data'!D103))),'Data Summary'!CM109="Yes"),OFFSET('Sanitation Data'!$D$10,0,10*ROW('Sanitation Data'!D103)),NA())</f>
        <v>#N/A</v>
      </c>
      <c r="Y109" s="95" t="e">
        <f ca="true">+IF(AND(ISNUMBER(OFFSET('Sanitation Data'!$D$11,0,10*ROW('Sanitation Data'!D103))),'Data Summary'!CN109="Yes"),OFFSET('Sanitation Data'!$D$11,0,10*ROW('Sanitation Data'!D103)),NA())</f>
        <v>#N/A</v>
      </c>
      <c r="Z109" s="95" t="e">
        <f ca="true">+IF(AND(ISNUMBER(OFFSET('Sanitation Data'!$D$12,0,10*ROW('Sanitation Data'!D103))),'Data Summary'!CO109="Yes"),OFFSET('Sanitation Data'!$D$12,0,10*ROW('Sanitation Data'!D103)),NA())</f>
        <v>#N/A</v>
      </c>
      <c r="AA109" s="95" t="e">
        <f ca="true">+IF(AND(ISNUMBER(OFFSET('Sanitation Data'!$E$4,0,10*ROW('Sanitation Data'!E103))),'Data Summary'!CP109="Yes"),100-OFFSET('Sanitation Data'!$E$4,0,10*ROW('Sanitation Data'!E103)),NA())</f>
        <v>#N/A</v>
      </c>
      <c r="AB109" s="95" t="e">
        <f ca="true">+IF(AND(ISNUMBER(OFFSET('Sanitation Data'!$E$6,0,10*ROW('Sanitation Data'!E103))),'Data Summary'!CQ109="Yes"),OFFSET('Sanitation Data'!$E$6,0,10*ROW('Sanitation Data'!E103)),NA())</f>
        <v>#N/A</v>
      </c>
      <c r="AC109" s="95" t="e">
        <f ca="true">+IF(AND(ISNUMBER(OFFSET('Sanitation Data'!$E$10,0,10*ROW('Sanitation Data'!E103))),'Data Summary'!CR109="Yes"),OFFSET('Sanitation Data'!$E$10,0,10*ROW('Sanitation Data'!E103)),NA())</f>
        <v>#N/A</v>
      </c>
      <c r="AD109" s="95" t="e">
        <f ca="true">+IF(AND(ISNUMBER(OFFSET('Sanitation Data'!$E$11,0,10*ROW('Sanitation Data'!E103))),'Data Summary'!CS109="Yes"),OFFSET('Sanitation Data'!$E$11,0,10*ROW('Sanitation Data'!E103)),NA())</f>
        <v>#N/A</v>
      </c>
      <c r="AE109" s="95" t="e">
        <f ca="true">+IF(AND(ISNUMBER(OFFSET('Sanitation Data'!$E$12,0,10*ROW('Sanitation Data'!E103))),'Data Summary'!CT109="Yes"),OFFSET('Sanitation Data'!$E$12,0,10*ROW('Sanitation Data'!E103)),NA())</f>
        <v>#N/A</v>
      </c>
      <c r="AF109" s="95" t="e">
        <f ca="true">+IF(AND(ISNUMBER(OFFSET('Sanitation Data'!$F$4,0,10*ROW('Sanitation Data'!F103))),'Data Summary'!CU109="Yes"),100-OFFSET('Sanitation Data'!$F$4,0,10*ROW('Sanitation Data'!F103)),NA())</f>
        <v>#N/A</v>
      </c>
      <c r="AG109" s="95" t="e">
        <f ca="true">+IF(AND(ISNUMBER(OFFSET('Sanitation Data'!$F$6,0,10*ROW('Sanitation Data'!F103))),'Data Summary'!CV109="Yes"),OFFSET('Sanitation Data'!$F$6,0,10*ROW('Sanitation Data'!F103)),NA())</f>
        <v>#N/A</v>
      </c>
      <c r="AH109" s="95" t="e">
        <f ca="true">+IF(AND(ISNUMBER(OFFSET('Sanitation Data'!$F$10,0,10*ROW('Sanitation Data'!F103))),'Data Summary'!CW109="Yes"),OFFSET('Sanitation Data'!$F$10,0,10*ROW('Sanitation Data'!F103)),NA())</f>
        <v>#N/A</v>
      </c>
      <c r="AI109" s="95" t="e">
        <f ca="true">+IF(AND(ISNUMBER(OFFSET('Sanitation Data'!$F$11,0,10*ROW('Sanitation Data'!F103))),'Data Summary'!CX109="Yes"),OFFSET('Sanitation Data'!$F$11,0,10*ROW('Sanitation Data'!F103)),NA())</f>
        <v>#N/A</v>
      </c>
      <c r="AJ109" s="95" t="e">
        <f ca="true">+IF(AND(ISNUMBER(OFFSET('Sanitation Data'!$F$12,0,10*ROW('Sanitation Data'!F103))),'Data Summary'!CY109="Yes"),OFFSET('Sanitation Data'!$F$12,0,10*ROW('Sanitation Data'!F103)),NA())</f>
        <v>#N/A</v>
      </c>
      <c r="AK109" s="95" t="e">
        <f ca="true">+IF(AND(ISNUMBER(OFFSET('Sanitation Data'!$G$4,0,10*ROW('Sanitation Data'!G103))),'Data Summary'!CZ109="Yes"),100-OFFSET('Sanitation Data'!$G$4,0,10*ROW('Sanitation Data'!G103)),NA())</f>
        <v>#N/A</v>
      </c>
      <c r="AL109" s="95" t="e">
        <f ca="true">+IF(AND(ISNUMBER(OFFSET('Sanitation Data'!$G$6,0,10*ROW('Sanitation Data'!G103))),'Data Summary'!DA109="Yes"),OFFSET('Sanitation Data'!$G$6,0,10*ROW('Sanitation Data'!G103)),NA())</f>
        <v>#N/A</v>
      </c>
      <c r="AM109" s="95" t="e">
        <f ca="true">+IF(AND(ISNUMBER(OFFSET('Sanitation Data'!$G$10,0,10*ROW('Sanitation Data'!G103))),'Data Summary'!DB109="Yes"),OFFSET('Sanitation Data'!$G$10,0,10*ROW('Sanitation Data'!G103)),NA())</f>
        <v>#N/A</v>
      </c>
      <c r="AN109" s="95" t="e">
        <f ca="true">+IF(AND(ISNUMBER(OFFSET('Sanitation Data'!$G$11,0,10*ROW('Sanitation Data'!G103))),'Data Summary'!DC109="Yes"),OFFSET('Sanitation Data'!$G$11,0,10*ROW('Sanitation Data'!G103)),NA())</f>
        <v>#N/A</v>
      </c>
      <c r="AO109" s="95" t="e">
        <f ca="true">+IF(AND(ISNUMBER(OFFSET('Sanitation Data'!$G$12,0,10*ROW('Sanitation Data'!G103))),'Data Summary'!DD109="Yes"),OFFSET('Sanitation Data'!$G$12,0,10*ROW('Sanitation Data'!G103)),NA())</f>
        <v>#N/A</v>
      </c>
      <c r="AP109" s="95" t="e">
        <f ca="true">+IF(AND(ISNUMBER(OFFSET('Sanitation Data'!$H$4,0,10*ROW('Sanitation Data'!H103))),'Data Summary'!DE109="Yes"),100-OFFSET('Sanitation Data'!$H$4,0,10*ROW('Sanitation Data'!H103)),NA())</f>
        <v>#N/A</v>
      </c>
      <c r="AQ109" s="95" t="e">
        <f ca="true">+IF(AND(ISNUMBER(OFFSET('Sanitation Data'!$H$6,0,10*ROW('Sanitation Data'!H103))),'Data Summary'!DF109="Yes"),OFFSET('Sanitation Data'!$H$6,0,10*ROW('Sanitation Data'!H103)),NA())</f>
        <v>#N/A</v>
      </c>
      <c r="AR109" s="95" t="e">
        <f ca="true">+IF(AND(ISNUMBER(OFFSET('Sanitation Data'!$H$10,0,10*ROW('Sanitation Data'!H103))),'Data Summary'!DG109="Yes"),OFFSET('Sanitation Data'!$H$10,0,10*ROW('Sanitation Data'!H103)),NA())</f>
        <v>#N/A</v>
      </c>
      <c r="AS109" s="95" t="e">
        <f ca="true">+IF(AND(ISNUMBER(OFFSET('Sanitation Data'!$H$11,0,10*ROW('Sanitation Data'!H103))),'Data Summary'!DH109="Yes"),OFFSET('Sanitation Data'!$H$11,0,10*ROW('Sanitation Data'!H103)),NA())</f>
        <v>#N/A</v>
      </c>
      <c r="AT109" s="95" t="e">
        <f ca="true">+IF(AND(ISNUMBER(OFFSET('Sanitation Data'!$H$12,0,10*ROW('Sanitation Data'!H103))),'Data Summary'!DI109="Yes"),OFFSET('Sanitation Data'!$H$12,0,10*ROW('Sanitation Data'!H103)),NA())</f>
        <v>#N/A</v>
      </c>
      <c r="AU109" s="95" t="e">
        <f ca="true">+IF(AND(ISNUMBER(OFFSET('Sanitation Data'!$I$4,0,10*ROW('Sanitation Data'!I103))),'Data Summary'!DJ109="Yes"),100-OFFSET('Sanitation Data'!$I$4,0,10*ROW('Sanitation Data'!I103)),NA())</f>
        <v>#N/A</v>
      </c>
      <c r="AV109" s="95" t="e">
        <f ca="true">+IF(AND(ISNUMBER(OFFSET('Sanitation Data'!$I$6,0,10*ROW('Sanitation Data'!I103))),'Data Summary'!DK109="Yes"),OFFSET('Sanitation Data'!$I$6,0,10*ROW('Sanitation Data'!I103)),NA())</f>
        <v>#N/A</v>
      </c>
      <c r="AW109" s="95" t="e">
        <f ca="true">+IF(AND(ISNUMBER(OFFSET('Sanitation Data'!$I$10,0,10*ROW('Sanitation Data'!I103))),'Data Summary'!DL109="Yes"),OFFSET('Sanitation Data'!$I$10,0,10*ROW('Sanitation Data'!I103)),NA())</f>
        <v>#N/A</v>
      </c>
      <c r="AX109" s="95" t="e">
        <f ca="true">+IF(AND(ISNUMBER(OFFSET('Sanitation Data'!$I$11,0,10*ROW('Sanitation Data'!I103))),'Data Summary'!DM109="Yes"),OFFSET('Sanitation Data'!$I$11,0,10*ROW('Sanitation Data'!I103)),NA())</f>
        <v>#N/A</v>
      </c>
      <c r="AY109" s="95" t="e">
        <f ca="true">+IF(AND(ISNUMBER(OFFSET('Sanitation Data'!$I$12,0,10*ROW('Sanitation Data'!I103))),'Data Summary'!DN109="Yes"),OFFSET('Sanitation Data'!$I$12,0,10*ROW('Sanitation Data'!I103)),NA())</f>
        <v>#N/A</v>
      </c>
      <c r="AZ109" s="96" t="e">
        <f ca="true">+IF(AND(ISNUMBER(OFFSET('Hygiene Data'!$D$5,0,10*ROW('Hygiene Data'!D103))),'Data Summary'!DO109="Yes"),OFFSET('Hygiene Data'!$D$5,0,10*ROW('Hygiene Data'!D103)),NA())</f>
        <v>#N/A</v>
      </c>
      <c r="BA109" s="96" t="e">
        <f ca="true">+IF(AND(ISNUMBER(OFFSET('Hygiene Data'!$D$7,0,10*ROW('Hygiene Data'!D103))),'Data Summary'!DP109="Yes"),OFFSET('Hygiene Data'!$D$7,0,10*ROW('Hygiene Data'!D103)),NA())</f>
        <v>#N/A</v>
      </c>
      <c r="BB109" s="96" t="e">
        <f ca="true">+IF(AND(ISNUMBER(OFFSET('Hygiene Data'!$D$9,0,10*ROW('Hygiene Data'!D103))),'Data Summary'!DQ109="Yes"),OFFSET('Hygiene Data'!$D$9,0,10*ROW('Hygiene Data'!D103)),NA())</f>
        <v>#N/A</v>
      </c>
      <c r="BC109" s="96" t="e">
        <f ca="true">+IF(AND(ISNUMBER(OFFSET('Hygiene Data'!$E$5,0,10*ROW('Hygiene Data'!E103))),'Data Summary'!DR109="Yes"),OFFSET('Hygiene Data'!$E$5,0,10*ROW('Hygiene Data'!E103)),NA())</f>
        <v>#N/A</v>
      </c>
      <c r="BD109" s="96" t="e">
        <f ca="true">+IF(AND(ISNUMBER(OFFSET('Hygiene Data'!$E$7,0,10*ROW('Hygiene Data'!E103))),'Data Summary'!DS109="Yes"),OFFSET('Hygiene Data'!$E$7,0,10*ROW('Hygiene Data'!E103)),NA())</f>
        <v>#N/A</v>
      </c>
      <c r="BE109" s="96" t="e">
        <f ca="true">+IF(AND(ISNUMBER(OFFSET('Hygiene Data'!$E$9,0,10*ROW('Hygiene Data'!E103))),'Data Summary'!DT109="Yes"),OFFSET('Hygiene Data'!$E$9,0,10*ROW('Hygiene Data'!E103)),NA())</f>
        <v>#N/A</v>
      </c>
      <c r="BF109" s="96" t="e">
        <f ca="true">+IF(AND(ISNUMBER(OFFSET('Hygiene Data'!$F$5,0,10*ROW('Hygiene Data'!F103))),'Data Summary'!DU109="Yes"),OFFSET('Hygiene Data'!$F$5,0,10*ROW('Hygiene Data'!F103)),NA())</f>
        <v>#N/A</v>
      </c>
      <c r="BG109" s="96" t="e">
        <f ca="true">+IF(AND(ISNUMBER(OFFSET('Hygiene Data'!$F$7,0,10*ROW('Hygiene Data'!F103))),'Data Summary'!DV109="Yes"),OFFSET('Hygiene Data'!$F$7,0,10*ROW('Hygiene Data'!F103)),NA())</f>
        <v>#N/A</v>
      </c>
      <c r="BH109" s="96" t="e">
        <f ca="true">+IF(AND(ISNUMBER(OFFSET('Hygiene Data'!$F$9,0,10*ROW('Hygiene Data'!F103))),'Data Summary'!DW109="Yes"),OFFSET('Hygiene Data'!$F$9,0,10*ROW('Hygiene Data'!F103)),NA())</f>
        <v>#N/A</v>
      </c>
      <c r="BI109" s="96" t="e">
        <f ca="true">+IF(AND(ISNUMBER(OFFSET('Hygiene Data'!$G$5,0,10*ROW('Hygiene Data'!G103))),'Data Summary'!DX109="Yes"),OFFSET('Hygiene Data'!$G$5,0,10*ROW('Hygiene Data'!G103)),NA())</f>
        <v>#N/A</v>
      </c>
      <c r="BJ109" s="96" t="e">
        <f ca="true">+IF(AND(ISNUMBER(OFFSET('Hygiene Data'!$G$7,0,10*ROW('Hygiene Data'!G103))),'Data Summary'!DY109="Yes"),OFFSET('Hygiene Data'!$G$7,0,10*ROW('Hygiene Data'!G103)),NA())</f>
        <v>#N/A</v>
      </c>
      <c r="BK109" s="96" t="e">
        <f ca="true">+IF(AND(ISNUMBER(OFFSET('Hygiene Data'!$G$9,0,10*ROW('Hygiene Data'!G103))),'Data Summary'!DZ109="Yes"),OFFSET('Hygiene Data'!$G$9,0,10*ROW('Hygiene Data'!G103)),NA())</f>
        <v>#N/A</v>
      </c>
      <c r="BL109" s="96" t="e">
        <f ca="true">+IF(AND(ISNUMBER(OFFSET('Hygiene Data'!$H$5,0,10*ROW('Hygiene Data'!H103))),'Data Summary'!EA109="Yes"),OFFSET('Hygiene Data'!$H$5,0,10*ROW('Hygiene Data'!H103)),NA())</f>
        <v>#N/A</v>
      </c>
      <c r="BM109" s="96" t="e">
        <f ca="true">+IF(AND(ISNUMBER(OFFSET('Hygiene Data'!$H$7,0,10*ROW('Hygiene Data'!H103))),'Data Summary'!EB109="Yes"),OFFSET('Hygiene Data'!$H$7,0,10*ROW('Hygiene Data'!H103)),NA())</f>
        <v>#N/A</v>
      </c>
      <c r="BN109" s="96" t="e">
        <f ca="true">+IF(AND(ISNUMBER(OFFSET('Hygiene Data'!$H$9,0,10*ROW('Hygiene Data'!H103))),'Data Summary'!EC109="Yes"),OFFSET('Hygiene Data'!$H$9,0,10*ROW('Hygiene Data'!H103)),NA())</f>
        <v>#N/A</v>
      </c>
      <c r="BO109" s="96" t="e">
        <f ca="true">+IF(AND(ISNUMBER(OFFSET('Hygiene Data'!$I$5,0,10*ROW('Hygiene Data'!I103))),'Data Summary'!ED109="Yes"),OFFSET('Hygiene Data'!$I$5,0,10*ROW('Hygiene Data'!I103)),NA())</f>
        <v>#N/A</v>
      </c>
      <c r="BP109" s="96" t="e">
        <f ca="true">+IF(AND(ISNUMBER(OFFSET('Hygiene Data'!$I$7,0,10*ROW('Hygiene Data'!I103))),'Data Summary'!EE109="Yes"),OFFSET('Hygiene Data'!$I$7,0,10*ROW('Hygiene Data'!I103)),NA())</f>
        <v>#N/A</v>
      </c>
      <c r="BQ109" s="96" t="e">
        <f ca="true">+IF(AND(ISNUMBER(OFFSET('Hygiene Data'!$I$9,0,10*ROW('Hygiene Data'!I103))),'Data Summary'!EF109="Yes"),OFFSET('Hygiene Data'!$I$9,0,10*ROW('Hygiene Data'!I103)),NA())</f>
        <v>#N/A</v>
      </c>
    </row>
    <row xmlns:x14ac="http://schemas.microsoft.com/office/spreadsheetml/2009/9/ac" r="110" x14ac:dyDescent="0.2">
      <c r="A110" s="330" t="e">
        <f ca="true">+RIGHT('Data Summary'!A110,LEN('Data Summary'!A110)-9)</f>
        <v>#VALUE!</v>
      </c>
      <c r="B110" s="37" t="str">
        <f ca="true">+IF(ISTEXT('Data Summary'!B110),'Data Summary'!B110,"")</f>
        <v/>
      </c>
      <c r="C110" s="329" t="e">
        <f ca="true">+VALUE('Data Summary'!C110)</f>
        <v>#VALUE!</v>
      </c>
      <c r="D110" s="94" t="e">
        <f ca="true">+IF(AND(ISNUMBER(OFFSET('Water Data'!$D$4,0,10*ROW('Water Data'!D104))),'Data Summary'!BS110="Yes"),100-OFFSET('Water Data'!$D$4,0,10*ROW('Water Data'!D104)),NA())</f>
        <v>#N/A</v>
      </c>
      <c r="E110" s="94" t="e">
        <f ca="true">+IF(AND(ISNUMBER(OFFSET('Water Data'!$D$6,0,10*ROW('Water Data'!D104))),'Data Summary'!BT110="Yes"),OFFSET('Water Data'!$D$6,0,10*ROW('Water Data'!D104)),NA())</f>
        <v>#N/A</v>
      </c>
      <c r="F110" s="94" t="e">
        <f ca="true">+IF(AND(ISNUMBER(OFFSET('Water Data'!$D$9,0,10*ROW('Water Data'!D104))),'Data Summary'!BU110="Yes"),OFFSET('Water Data'!$D$9,0,10*ROW('Water Data'!D104)),NA())</f>
        <v>#N/A</v>
      </c>
      <c r="G110" s="94" t="e">
        <f ca="true">+IF(AND(ISNUMBER(OFFSET('Water Data'!$E$4,0,10*ROW('Water Data'!E104))),'Data Summary'!BV110="Yes"),100-OFFSET('Water Data'!$E$4,0,10*ROW('Water Data'!E104)),NA())</f>
        <v>#N/A</v>
      </c>
      <c r="H110" s="94" t="e">
        <f ca="true">+IF(AND(ISNUMBER(OFFSET('Water Data'!$E$6,0,10*ROW('Water Data'!E104))),'Data Summary'!BW110="Yes"),OFFSET('Water Data'!$E$6,0,10*ROW('Water Data'!E104)),NA())</f>
        <v>#N/A</v>
      </c>
      <c r="I110" s="94" t="e">
        <f ca="true">+IF(AND(ISNUMBER(OFFSET('Water Data'!$E$9,0,10*ROW('Water Data'!E104))),'Data Summary'!BX110="Yes"),OFFSET('Water Data'!$E$9,0,10*ROW('Water Data'!E104)),NA())</f>
        <v>#N/A</v>
      </c>
      <c r="J110" s="94" t="e">
        <f ca="true">+IF(AND(ISNUMBER(OFFSET('Water Data'!$F$4,0,10*ROW('Water Data'!F104))),'Data Summary'!BY110="Yes"),100-OFFSET('Water Data'!$F$4,0,10*ROW('Water Data'!F104)),NA())</f>
        <v>#N/A</v>
      </c>
      <c r="K110" s="94" t="e">
        <f ca="true">+IF(AND(ISNUMBER(OFFSET('Water Data'!$F$6,0,10*ROW('Water Data'!F104))),'Data Summary'!BZ110="Yes"),OFFSET('Water Data'!$F$6,0,10*ROW('Water Data'!F104)),NA())</f>
        <v>#N/A</v>
      </c>
      <c r="L110" s="94" t="e">
        <f ca="true">+IF(AND(ISNUMBER(OFFSET('Water Data'!$F$9,0,10*ROW('Water Data'!F104))),'Data Summary'!CA110="Yes"),OFFSET('Water Data'!$F$9,0,10*ROW('Water Data'!F104)),NA())</f>
        <v>#N/A</v>
      </c>
      <c r="M110" s="94" t="e">
        <f ca="true">+IF(AND(ISNUMBER(OFFSET('Water Data'!$G$4,0,10*ROW('Water Data'!G104))),'Data Summary'!CB110="Yes"),100-OFFSET('Water Data'!$G$4,0,10*ROW('Water Data'!G104)),NA())</f>
        <v>#N/A</v>
      </c>
      <c r="N110" s="94" t="e">
        <f ca="true">+IF(AND(ISNUMBER(OFFSET('Water Data'!$G$6,0,10*ROW('Water Data'!G104))),'Data Summary'!CC110="Yes"),OFFSET('Water Data'!$G$6,0,10*ROW('Water Data'!G104)),NA())</f>
        <v>#N/A</v>
      </c>
      <c r="O110" s="94" t="e">
        <f ca="true">+IF(AND(ISNUMBER(OFFSET('Water Data'!$G$9,0,10*ROW('Water Data'!G104))),'Data Summary'!CD110="Yes"),OFFSET('Water Data'!$G$9,0,10*ROW('Water Data'!G104)),NA())</f>
        <v>#N/A</v>
      </c>
      <c r="P110" s="94" t="e">
        <f ca="true">+IF(AND(ISNUMBER(OFFSET('Water Data'!$H$4,0,10*ROW('Water Data'!H104))),'Data Summary'!CE110="Yes"),100-OFFSET('Water Data'!$H$4,0,10*ROW('Water Data'!H104)),NA())</f>
        <v>#N/A</v>
      </c>
      <c r="Q110" s="94" t="e">
        <f ca="true">+IF(AND(ISNUMBER(OFFSET('Water Data'!$H$6,0,10*ROW('Water Data'!H104))),'Data Summary'!CF110="Yes"),OFFSET('Water Data'!$H$6,0,10*ROW('Water Data'!H104)),NA())</f>
        <v>#N/A</v>
      </c>
      <c r="R110" s="94" t="e">
        <f ca="true">+IF(AND(ISNUMBER(OFFSET('Water Data'!$H$9,0,10*ROW('Water Data'!H104))),'Data Summary'!CG110="Yes"),OFFSET('Water Data'!$H$9,0,10*ROW('Water Data'!H104)),NA())</f>
        <v>#N/A</v>
      </c>
      <c r="S110" s="94" t="e">
        <f ca="true">+IF(AND(ISNUMBER(OFFSET('Water Data'!$I$4,0,10*ROW('Water Data'!I104))),'Data Summary'!CH110="Yes"),100-OFFSET('Water Data'!$I$4,0,10*ROW('Water Data'!I104)),NA())</f>
        <v>#N/A</v>
      </c>
      <c r="T110" s="94" t="e">
        <f ca="true">+IF(AND(ISNUMBER(OFFSET('Water Data'!$I$6,0,10*ROW('Water Data'!I104))),'Data Summary'!CI110="Yes"),OFFSET('Water Data'!$I$6,0,10*ROW('Water Data'!I104)),NA())</f>
        <v>#N/A</v>
      </c>
      <c r="U110" s="94" t="e">
        <f ca="true">+IF(AND(ISNUMBER(OFFSET('Water Data'!$I$9,0,10*ROW('Water Data'!I104))),'Data Summary'!CJ110="Yes"),OFFSET('Water Data'!$I$9,0,10*ROW('Water Data'!I104)),NA())</f>
        <v>#N/A</v>
      </c>
      <c r="V110" s="95" t="e">
        <f ca="true">+IF(AND(ISNUMBER(OFFSET('Sanitation Data'!$D$4,0,10*ROW('Sanitation Data'!D104))),'Data Summary'!CK110="Yes"),100-OFFSET('Sanitation Data'!$D$4,0,10*ROW('Sanitation Data'!D104)),NA())</f>
        <v>#N/A</v>
      </c>
      <c r="W110" s="95" t="e">
        <f ca="true">+IF(AND(ISNUMBER(OFFSET('Sanitation Data'!$D$6,0,10*ROW('Sanitation Data'!D104))),'Data Summary'!CL110="Yes"),OFFSET('Sanitation Data'!$D$6,0,10*ROW('Sanitation Data'!D104)),NA())</f>
        <v>#N/A</v>
      </c>
      <c r="X110" s="95" t="e">
        <f ca="true">+IF(AND(ISNUMBER(OFFSET('Sanitation Data'!$D$10,0,10*ROW('Sanitation Data'!D104))),'Data Summary'!CM110="Yes"),OFFSET('Sanitation Data'!$D$10,0,10*ROW('Sanitation Data'!D104)),NA())</f>
        <v>#N/A</v>
      </c>
      <c r="Y110" s="95" t="e">
        <f ca="true">+IF(AND(ISNUMBER(OFFSET('Sanitation Data'!$D$11,0,10*ROW('Sanitation Data'!D104))),'Data Summary'!CN110="Yes"),OFFSET('Sanitation Data'!$D$11,0,10*ROW('Sanitation Data'!D104)),NA())</f>
        <v>#N/A</v>
      </c>
      <c r="Z110" s="95" t="e">
        <f ca="true">+IF(AND(ISNUMBER(OFFSET('Sanitation Data'!$D$12,0,10*ROW('Sanitation Data'!D104))),'Data Summary'!CO110="Yes"),OFFSET('Sanitation Data'!$D$12,0,10*ROW('Sanitation Data'!D104)),NA())</f>
        <v>#N/A</v>
      </c>
      <c r="AA110" s="95" t="e">
        <f ca="true">+IF(AND(ISNUMBER(OFFSET('Sanitation Data'!$E$4,0,10*ROW('Sanitation Data'!E104))),'Data Summary'!CP110="Yes"),100-OFFSET('Sanitation Data'!$E$4,0,10*ROW('Sanitation Data'!E104)),NA())</f>
        <v>#N/A</v>
      </c>
      <c r="AB110" s="95" t="e">
        <f ca="true">+IF(AND(ISNUMBER(OFFSET('Sanitation Data'!$E$6,0,10*ROW('Sanitation Data'!E104))),'Data Summary'!CQ110="Yes"),OFFSET('Sanitation Data'!$E$6,0,10*ROW('Sanitation Data'!E104)),NA())</f>
        <v>#N/A</v>
      </c>
      <c r="AC110" s="95" t="e">
        <f ca="true">+IF(AND(ISNUMBER(OFFSET('Sanitation Data'!$E$10,0,10*ROW('Sanitation Data'!E104))),'Data Summary'!CR110="Yes"),OFFSET('Sanitation Data'!$E$10,0,10*ROW('Sanitation Data'!E104)),NA())</f>
        <v>#N/A</v>
      </c>
      <c r="AD110" s="95" t="e">
        <f ca="true">+IF(AND(ISNUMBER(OFFSET('Sanitation Data'!$E$11,0,10*ROW('Sanitation Data'!E104))),'Data Summary'!CS110="Yes"),OFFSET('Sanitation Data'!$E$11,0,10*ROW('Sanitation Data'!E104)),NA())</f>
        <v>#N/A</v>
      </c>
      <c r="AE110" s="95" t="e">
        <f ca="true">+IF(AND(ISNUMBER(OFFSET('Sanitation Data'!$E$12,0,10*ROW('Sanitation Data'!E104))),'Data Summary'!CT110="Yes"),OFFSET('Sanitation Data'!$E$12,0,10*ROW('Sanitation Data'!E104)),NA())</f>
        <v>#N/A</v>
      </c>
      <c r="AF110" s="95" t="e">
        <f ca="true">+IF(AND(ISNUMBER(OFFSET('Sanitation Data'!$F$4,0,10*ROW('Sanitation Data'!F104))),'Data Summary'!CU110="Yes"),100-OFFSET('Sanitation Data'!$F$4,0,10*ROW('Sanitation Data'!F104)),NA())</f>
        <v>#N/A</v>
      </c>
      <c r="AG110" s="95" t="e">
        <f ca="true">+IF(AND(ISNUMBER(OFFSET('Sanitation Data'!$F$6,0,10*ROW('Sanitation Data'!F104))),'Data Summary'!CV110="Yes"),OFFSET('Sanitation Data'!$F$6,0,10*ROW('Sanitation Data'!F104)),NA())</f>
        <v>#N/A</v>
      </c>
      <c r="AH110" s="95" t="e">
        <f ca="true">+IF(AND(ISNUMBER(OFFSET('Sanitation Data'!$F$10,0,10*ROW('Sanitation Data'!F104))),'Data Summary'!CW110="Yes"),OFFSET('Sanitation Data'!$F$10,0,10*ROW('Sanitation Data'!F104)),NA())</f>
        <v>#N/A</v>
      </c>
      <c r="AI110" s="95" t="e">
        <f ca="true">+IF(AND(ISNUMBER(OFFSET('Sanitation Data'!$F$11,0,10*ROW('Sanitation Data'!F104))),'Data Summary'!CX110="Yes"),OFFSET('Sanitation Data'!$F$11,0,10*ROW('Sanitation Data'!F104)),NA())</f>
        <v>#N/A</v>
      </c>
      <c r="AJ110" s="95" t="e">
        <f ca="true">+IF(AND(ISNUMBER(OFFSET('Sanitation Data'!$F$12,0,10*ROW('Sanitation Data'!F104))),'Data Summary'!CY110="Yes"),OFFSET('Sanitation Data'!$F$12,0,10*ROW('Sanitation Data'!F104)),NA())</f>
        <v>#N/A</v>
      </c>
      <c r="AK110" s="95" t="e">
        <f ca="true">+IF(AND(ISNUMBER(OFFSET('Sanitation Data'!$G$4,0,10*ROW('Sanitation Data'!G104))),'Data Summary'!CZ110="Yes"),100-OFFSET('Sanitation Data'!$G$4,0,10*ROW('Sanitation Data'!G104)),NA())</f>
        <v>#N/A</v>
      </c>
      <c r="AL110" s="95" t="e">
        <f ca="true">+IF(AND(ISNUMBER(OFFSET('Sanitation Data'!$G$6,0,10*ROW('Sanitation Data'!G104))),'Data Summary'!DA110="Yes"),OFFSET('Sanitation Data'!$G$6,0,10*ROW('Sanitation Data'!G104)),NA())</f>
        <v>#N/A</v>
      </c>
      <c r="AM110" s="95" t="e">
        <f ca="true">+IF(AND(ISNUMBER(OFFSET('Sanitation Data'!$G$10,0,10*ROW('Sanitation Data'!G104))),'Data Summary'!DB110="Yes"),OFFSET('Sanitation Data'!$G$10,0,10*ROW('Sanitation Data'!G104)),NA())</f>
        <v>#N/A</v>
      </c>
      <c r="AN110" s="95" t="e">
        <f ca="true">+IF(AND(ISNUMBER(OFFSET('Sanitation Data'!$G$11,0,10*ROW('Sanitation Data'!G104))),'Data Summary'!DC110="Yes"),OFFSET('Sanitation Data'!$G$11,0,10*ROW('Sanitation Data'!G104)),NA())</f>
        <v>#N/A</v>
      </c>
      <c r="AO110" s="95" t="e">
        <f ca="true">+IF(AND(ISNUMBER(OFFSET('Sanitation Data'!$G$12,0,10*ROW('Sanitation Data'!G104))),'Data Summary'!DD110="Yes"),OFFSET('Sanitation Data'!$G$12,0,10*ROW('Sanitation Data'!G104)),NA())</f>
        <v>#N/A</v>
      </c>
      <c r="AP110" s="95" t="e">
        <f ca="true">+IF(AND(ISNUMBER(OFFSET('Sanitation Data'!$H$4,0,10*ROW('Sanitation Data'!H104))),'Data Summary'!DE110="Yes"),100-OFFSET('Sanitation Data'!$H$4,0,10*ROW('Sanitation Data'!H104)),NA())</f>
        <v>#N/A</v>
      </c>
      <c r="AQ110" s="95" t="e">
        <f ca="true">+IF(AND(ISNUMBER(OFFSET('Sanitation Data'!$H$6,0,10*ROW('Sanitation Data'!H104))),'Data Summary'!DF110="Yes"),OFFSET('Sanitation Data'!$H$6,0,10*ROW('Sanitation Data'!H104)),NA())</f>
        <v>#N/A</v>
      </c>
      <c r="AR110" s="95" t="e">
        <f ca="true">+IF(AND(ISNUMBER(OFFSET('Sanitation Data'!$H$10,0,10*ROW('Sanitation Data'!H104))),'Data Summary'!DG110="Yes"),OFFSET('Sanitation Data'!$H$10,0,10*ROW('Sanitation Data'!H104)),NA())</f>
        <v>#N/A</v>
      </c>
      <c r="AS110" s="95" t="e">
        <f ca="true">+IF(AND(ISNUMBER(OFFSET('Sanitation Data'!$H$11,0,10*ROW('Sanitation Data'!H104))),'Data Summary'!DH110="Yes"),OFFSET('Sanitation Data'!$H$11,0,10*ROW('Sanitation Data'!H104)),NA())</f>
        <v>#N/A</v>
      </c>
      <c r="AT110" s="95" t="e">
        <f ca="true">+IF(AND(ISNUMBER(OFFSET('Sanitation Data'!$H$12,0,10*ROW('Sanitation Data'!H104))),'Data Summary'!DI110="Yes"),OFFSET('Sanitation Data'!$H$12,0,10*ROW('Sanitation Data'!H104)),NA())</f>
        <v>#N/A</v>
      </c>
      <c r="AU110" s="95" t="e">
        <f ca="true">+IF(AND(ISNUMBER(OFFSET('Sanitation Data'!$I$4,0,10*ROW('Sanitation Data'!I104))),'Data Summary'!DJ110="Yes"),100-OFFSET('Sanitation Data'!$I$4,0,10*ROW('Sanitation Data'!I104)),NA())</f>
        <v>#N/A</v>
      </c>
      <c r="AV110" s="95" t="e">
        <f ca="true">+IF(AND(ISNUMBER(OFFSET('Sanitation Data'!$I$6,0,10*ROW('Sanitation Data'!I104))),'Data Summary'!DK110="Yes"),OFFSET('Sanitation Data'!$I$6,0,10*ROW('Sanitation Data'!I104)),NA())</f>
        <v>#N/A</v>
      </c>
      <c r="AW110" s="95" t="e">
        <f ca="true">+IF(AND(ISNUMBER(OFFSET('Sanitation Data'!$I$10,0,10*ROW('Sanitation Data'!I104))),'Data Summary'!DL110="Yes"),OFFSET('Sanitation Data'!$I$10,0,10*ROW('Sanitation Data'!I104)),NA())</f>
        <v>#N/A</v>
      </c>
      <c r="AX110" s="95" t="e">
        <f ca="true">+IF(AND(ISNUMBER(OFFSET('Sanitation Data'!$I$11,0,10*ROW('Sanitation Data'!I104))),'Data Summary'!DM110="Yes"),OFFSET('Sanitation Data'!$I$11,0,10*ROW('Sanitation Data'!I104)),NA())</f>
        <v>#N/A</v>
      </c>
      <c r="AY110" s="95" t="e">
        <f ca="true">+IF(AND(ISNUMBER(OFFSET('Sanitation Data'!$I$12,0,10*ROW('Sanitation Data'!I104))),'Data Summary'!DN110="Yes"),OFFSET('Sanitation Data'!$I$12,0,10*ROW('Sanitation Data'!I104)),NA())</f>
        <v>#N/A</v>
      </c>
      <c r="AZ110" s="96" t="e">
        <f ca="true">+IF(AND(ISNUMBER(OFFSET('Hygiene Data'!$D$5,0,10*ROW('Hygiene Data'!D104))),'Data Summary'!DO110="Yes"),OFFSET('Hygiene Data'!$D$5,0,10*ROW('Hygiene Data'!D104)),NA())</f>
        <v>#N/A</v>
      </c>
      <c r="BA110" s="96" t="e">
        <f ca="true">+IF(AND(ISNUMBER(OFFSET('Hygiene Data'!$D$7,0,10*ROW('Hygiene Data'!D104))),'Data Summary'!DP110="Yes"),OFFSET('Hygiene Data'!$D$7,0,10*ROW('Hygiene Data'!D104)),NA())</f>
        <v>#N/A</v>
      </c>
      <c r="BB110" s="96" t="e">
        <f ca="true">+IF(AND(ISNUMBER(OFFSET('Hygiene Data'!$D$9,0,10*ROW('Hygiene Data'!D104))),'Data Summary'!DQ110="Yes"),OFFSET('Hygiene Data'!$D$9,0,10*ROW('Hygiene Data'!D104)),NA())</f>
        <v>#N/A</v>
      </c>
      <c r="BC110" s="96" t="e">
        <f ca="true">+IF(AND(ISNUMBER(OFFSET('Hygiene Data'!$E$5,0,10*ROW('Hygiene Data'!E104))),'Data Summary'!DR110="Yes"),OFFSET('Hygiene Data'!$E$5,0,10*ROW('Hygiene Data'!E104)),NA())</f>
        <v>#N/A</v>
      </c>
      <c r="BD110" s="96" t="e">
        <f ca="true">+IF(AND(ISNUMBER(OFFSET('Hygiene Data'!$E$7,0,10*ROW('Hygiene Data'!E104))),'Data Summary'!DS110="Yes"),OFFSET('Hygiene Data'!$E$7,0,10*ROW('Hygiene Data'!E104)),NA())</f>
        <v>#N/A</v>
      </c>
      <c r="BE110" s="96" t="e">
        <f ca="true">+IF(AND(ISNUMBER(OFFSET('Hygiene Data'!$E$9,0,10*ROW('Hygiene Data'!E104))),'Data Summary'!DT110="Yes"),OFFSET('Hygiene Data'!$E$9,0,10*ROW('Hygiene Data'!E104)),NA())</f>
        <v>#N/A</v>
      </c>
      <c r="BF110" s="96" t="e">
        <f ca="true">+IF(AND(ISNUMBER(OFFSET('Hygiene Data'!$F$5,0,10*ROW('Hygiene Data'!F104))),'Data Summary'!DU110="Yes"),OFFSET('Hygiene Data'!$F$5,0,10*ROW('Hygiene Data'!F104)),NA())</f>
        <v>#N/A</v>
      </c>
      <c r="BG110" s="96" t="e">
        <f ca="true">+IF(AND(ISNUMBER(OFFSET('Hygiene Data'!$F$7,0,10*ROW('Hygiene Data'!F104))),'Data Summary'!DV110="Yes"),OFFSET('Hygiene Data'!$F$7,0,10*ROW('Hygiene Data'!F104)),NA())</f>
        <v>#N/A</v>
      </c>
      <c r="BH110" s="96" t="e">
        <f ca="true">+IF(AND(ISNUMBER(OFFSET('Hygiene Data'!$F$9,0,10*ROW('Hygiene Data'!F104))),'Data Summary'!DW110="Yes"),OFFSET('Hygiene Data'!$F$9,0,10*ROW('Hygiene Data'!F104)),NA())</f>
        <v>#N/A</v>
      </c>
      <c r="BI110" s="96" t="e">
        <f ca="true">+IF(AND(ISNUMBER(OFFSET('Hygiene Data'!$G$5,0,10*ROW('Hygiene Data'!G104))),'Data Summary'!DX110="Yes"),OFFSET('Hygiene Data'!$G$5,0,10*ROW('Hygiene Data'!G104)),NA())</f>
        <v>#N/A</v>
      </c>
      <c r="BJ110" s="96" t="e">
        <f ca="true">+IF(AND(ISNUMBER(OFFSET('Hygiene Data'!$G$7,0,10*ROW('Hygiene Data'!G104))),'Data Summary'!DY110="Yes"),OFFSET('Hygiene Data'!$G$7,0,10*ROW('Hygiene Data'!G104)),NA())</f>
        <v>#N/A</v>
      </c>
      <c r="BK110" s="96" t="e">
        <f ca="true">+IF(AND(ISNUMBER(OFFSET('Hygiene Data'!$G$9,0,10*ROW('Hygiene Data'!G104))),'Data Summary'!DZ110="Yes"),OFFSET('Hygiene Data'!$G$9,0,10*ROW('Hygiene Data'!G104)),NA())</f>
        <v>#N/A</v>
      </c>
      <c r="BL110" s="96" t="e">
        <f ca="true">+IF(AND(ISNUMBER(OFFSET('Hygiene Data'!$H$5,0,10*ROW('Hygiene Data'!H104))),'Data Summary'!EA110="Yes"),OFFSET('Hygiene Data'!$H$5,0,10*ROW('Hygiene Data'!H104)),NA())</f>
        <v>#N/A</v>
      </c>
      <c r="BM110" s="96" t="e">
        <f ca="true">+IF(AND(ISNUMBER(OFFSET('Hygiene Data'!$H$7,0,10*ROW('Hygiene Data'!H104))),'Data Summary'!EB110="Yes"),OFFSET('Hygiene Data'!$H$7,0,10*ROW('Hygiene Data'!H104)),NA())</f>
        <v>#N/A</v>
      </c>
      <c r="BN110" s="96" t="e">
        <f ca="true">+IF(AND(ISNUMBER(OFFSET('Hygiene Data'!$H$9,0,10*ROW('Hygiene Data'!H104))),'Data Summary'!EC110="Yes"),OFFSET('Hygiene Data'!$H$9,0,10*ROW('Hygiene Data'!H104)),NA())</f>
        <v>#N/A</v>
      </c>
      <c r="BO110" s="96" t="e">
        <f ca="true">+IF(AND(ISNUMBER(OFFSET('Hygiene Data'!$I$5,0,10*ROW('Hygiene Data'!I104))),'Data Summary'!ED110="Yes"),OFFSET('Hygiene Data'!$I$5,0,10*ROW('Hygiene Data'!I104)),NA())</f>
        <v>#N/A</v>
      </c>
      <c r="BP110" s="96" t="e">
        <f ca="true">+IF(AND(ISNUMBER(OFFSET('Hygiene Data'!$I$7,0,10*ROW('Hygiene Data'!I104))),'Data Summary'!EE110="Yes"),OFFSET('Hygiene Data'!$I$7,0,10*ROW('Hygiene Data'!I104)),NA())</f>
        <v>#N/A</v>
      </c>
      <c r="BQ110" s="96" t="e">
        <f ca="true">+IF(AND(ISNUMBER(OFFSET('Hygiene Data'!$I$9,0,10*ROW('Hygiene Data'!I104))),'Data Summary'!EF110="Yes"),OFFSET('Hygiene Data'!$I$9,0,10*ROW('Hygiene Data'!I104)),NA())</f>
        <v>#N/A</v>
      </c>
    </row>
    <row xmlns:x14ac="http://schemas.microsoft.com/office/spreadsheetml/2009/9/ac" r="111" x14ac:dyDescent="0.2">
      <c r="A111" s="330" t="e">
        <f ca="true">+RIGHT('Data Summary'!A111,LEN('Data Summary'!A111)-9)</f>
        <v>#VALUE!</v>
      </c>
      <c r="B111" s="37" t="str">
        <f ca="true">+IF(ISTEXT('Data Summary'!B111),'Data Summary'!B111,"")</f>
        <v/>
      </c>
      <c r="C111" s="329" t="e">
        <f ca="true">+VALUE('Data Summary'!C111)</f>
        <v>#VALUE!</v>
      </c>
      <c r="D111" s="94" t="e">
        <f ca="true">+IF(AND(ISNUMBER(OFFSET('Water Data'!$D$4,0,10*ROW('Water Data'!D105))),'Data Summary'!BS111="Yes"),100-OFFSET('Water Data'!$D$4,0,10*ROW('Water Data'!D105)),NA())</f>
        <v>#N/A</v>
      </c>
      <c r="E111" s="94" t="e">
        <f ca="true">+IF(AND(ISNUMBER(OFFSET('Water Data'!$D$6,0,10*ROW('Water Data'!D105))),'Data Summary'!BT111="Yes"),OFFSET('Water Data'!$D$6,0,10*ROW('Water Data'!D105)),NA())</f>
        <v>#N/A</v>
      </c>
      <c r="F111" s="94" t="e">
        <f ca="true">+IF(AND(ISNUMBER(OFFSET('Water Data'!$D$9,0,10*ROW('Water Data'!D105))),'Data Summary'!BU111="Yes"),OFFSET('Water Data'!$D$9,0,10*ROW('Water Data'!D105)),NA())</f>
        <v>#N/A</v>
      </c>
      <c r="G111" s="94" t="e">
        <f ca="true">+IF(AND(ISNUMBER(OFFSET('Water Data'!$E$4,0,10*ROW('Water Data'!E105))),'Data Summary'!BV111="Yes"),100-OFFSET('Water Data'!$E$4,0,10*ROW('Water Data'!E105)),NA())</f>
        <v>#N/A</v>
      </c>
      <c r="H111" s="94" t="e">
        <f ca="true">+IF(AND(ISNUMBER(OFFSET('Water Data'!$E$6,0,10*ROW('Water Data'!E105))),'Data Summary'!BW111="Yes"),OFFSET('Water Data'!$E$6,0,10*ROW('Water Data'!E105)),NA())</f>
        <v>#N/A</v>
      </c>
      <c r="I111" s="94" t="e">
        <f ca="true">+IF(AND(ISNUMBER(OFFSET('Water Data'!$E$9,0,10*ROW('Water Data'!E105))),'Data Summary'!BX111="Yes"),OFFSET('Water Data'!$E$9,0,10*ROW('Water Data'!E105)),NA())</f>
        <v>#N/A</v>
      </c>
      <c r="J111" s="94" t="e">
        <f ca="true">+IF(AND(ISNUMBER(OFFSET('Water Data'!$F$4,0,10*ROW('Water Data'!F105))),'Data Summary'!BY111="Yes"),100-OFFSET('Water Data'!$F$4,0,10*ROW('Water Data'!F105)),NA())</f>
        <v>#N/A</v>
      </c>
      <c r="K111" s="94" t="e">
        <f ca="true">+IF(AND(ISNUMBER(OFFSET('Water Data'!$F$6,0,10*ROW('Water Data'!F105))),'Data Summary'!BZ111="Yes"),OFFSET('Water Data'!$F$6,0,10*ROW('Water Data'!F105)),NA())</f>
        <v>#N/A</v>
      </c>
      <c r="L111" s="94" t="e">
        <f ca="true">+IF(AND(ISNUMBER(OFFSET('Water Data'!$F$9,0,10*ROW('Water Data'!F105))),'Data Summary'!CA111="Yes"),OFFSET('Water Data'!$F$9,0,10*ROW('Water Data'!F105)),NA())</f>
        <v>#N/A</v>
      </c>
      <c r="M111" s="94" t="e">
        <f ca="true">+IF(AND(ISNUMBER(OFFSET('Water Data'!$G$4,0,10*ROW('Water Data'!G105))),'Data Summary'!CB111="Yes"),100-OFFSET('Water Data'!$G$4,0,10*ROW('Water Data'!G105)),NA())</f>
        <v>#N/A</v>
      </c>
      <c r="N111" s="94" t="e">
        <f ca="true">+IF(AND(ISNUMBER(OFFSET('Water Data'!$G$6,0,10*ROW('Water Data'!G105))),'Data Summary'!CC111="Yes"),OFFSET('Water Data'!$G$6,0,10*ROW('Water Data'!G105)),NA())</f>
        <v>#N/A</v>
      </c>
      <c r="O111" s="94" t="e">
        <f ca="true">+IF(AND(ISNUMBER(OFFSET('Water Data'!$G$9,0,10*ROW('Water Data'!G105))),'Data Summary'!CD111="Yes"),OFFSET('Water Data'!$G$9,0,10*ROW('Water Data'!G105)),NA())</f>
        <v>#N/A</v>
      </c>
      <c r="P111" s="94" t="e">
        <f ca="true">+IF(AND(ISNUMBER(OFFSET('Water Data'!$H$4,0,10*ROW('Water Data'!H105))),'Data Summary'!CE111="Yes"),100-OFFSET('Water Data'!$H$4,0,10*ROW('Water Data'!H105)),NA())</f>
        <v>#N/A</v>
      </c>
      <c r="Q111" s="94" t="e">
        <f ca="true">+IF(AND(ISNUMBER(OFFSET('Water Data'!$H$6,0,10*ROW('Water Data'!H105))),'Data Summary'!CF111="Yes"),OFFSET('Water Data'!$H$6,0,10*ROW('Water Data'!H105)),NA())</f>
        <v>#N/A</v>
      </c>
      <c r="R111" s="94" t="e">
        <f ca="true">+IF(AND(ISNUMBER(OFFSET('Water Data'!$H$9,0,10*ROW('Water Data'!H105))),'Data Summary'!CG111="Yes"),OFFSET('Water Data'!$H$9,0,10*ROW('Water Data'!H105)),NA())</f>
        <v>#N/A</v>
      </c>
      <c r="S111" s="94" t="e">
        <f ca="true">+IF(AND(ISNUMBER(OFFSET('Water Data'!$I$4,0,10*ROW('Water Data'!I105))),'Data Summary'!CH111="Yes"),100-OFFSET('Water Data'!$I$4,0,10*ROW('Water Data'!I105)),NA())</f>
        <v>#N/A</v>
      </c>
      <c r="T111" s="94" t="e">
        <f ca="true">+IF(AND(ISNUMBER(OFFSET('Water Data'!$I$6,0,10*ROW('Water Data'!I105))),'Data Summary'!CI111="Yes"),OFFSET('Water Data'!$I$6,0,10*ROW('Water Data'!I105)),NA())</f>
        <v>#N/A</v>
      </c>
      <c r="U111" s="94" t="e">
        <f ca="true">+IF(AND(ISNUMBER(OFFSET('Water Data'!$I$9,0,10*ROW('Water Data'!I105))),'Data Summary'!CJ111="Yes"),OFFSET('Water Data'!$I$9,0,10*ROW('Water Data'!I105)),NA())</f>
        <v>#N/A</v>
      </c>
      <c r="V111" s="95" t="e">
        <f ca="true">+IF(AND(ISNUMBER(OFFSET('Sanitation Data'!$D$4,0,10*ROW('Sanitation Data'!D105))),'Data Summary'!CK111="Yes"),100-OFFSET('Sanitation Data'!$D$4,0,10*ROW('Sanitation Data'!D105)),NA())</f>
        <v>#N/A</v>
      </c>
      <c r="W111" s="95" t="e">
        <f ca="true">+IF(AND(ISNUMBER(OFFSET('Sanitation Data'!$D$6,0,10*ROW('Sanitation Data'!D105))),'Data Summary'!CL111="Yes"),OFFSET('Sanitation Data'!$D$6,0,10*ROW('Sanitation Data'!D105)),NA())</f>
        <v>#N/A</v>
      </c>
      <c r="X111" s="95" t="e">
        <f ca="true">+IF(AND(ISNUMBER(OFFSET('Sanitation Data'!$D$10,0,10*ROW('Sanitation Data'!D105))),'Data Summary'!CM111="Yes"),OFFSET('Sanitation Data'!$D$10,0,10*ROW('Sanitation Data'!D105)),NA())</f>
        <v>#N/A</v>
      </c>
      <c r="Y111" s="95" t="e">
        <f ca="true">+IF(AND(ISNUMBER(OFFSET('Sanitation Data'!$D$11,0,10*ROW('Sanitation Data'!D105))),'Data Summary'!CN111="Yes"),OFFSET('Sanitation Data'!$D$11,0,10*ROW('Sanitation Data'!D105)),NA())</f>
        <v>#N/A</v>
      </c>
      <c r="Z111" s="95" t="e">
        <f ca="true">+IF(AND(ISNUMBER(OFFSET('Sanitation Data'!$D$12,0,10*ROW('Sanitation Data'!D105))),'Data Summary'!CO111="Yes"),OFFSET('Sanitation Data'!$D$12,0,10*ROW('Sanitation Data'!D105)),NA())</f>
        <v>#N/A</v>
      </c>
      <c r="AA111" s="95" t="e">
        <f ca="true">+IF(AND(ISNUMBER(OFFSET('Sanitation Data'!$E$4,0,10*ROW('Sanitation Data'!E105))),'Data Summary'!CP111="Yes"),100-OFFSET('Sanitation Data'!$E$4,0,10*ROW('Sanitation Data'!E105)),NA())</f>
        <v>#N/A</v>
      </c>
      <c r="AB111" s="95" t="e">
        <f ca="true">+IF(AND(ISNUMBER(OFFSET('Sanitation Data'!$E$6,0,10*ROW('Sanitation Data'!E105))),'Data Summary'!CQ111="Yes"),OFFSET('Sanitation Data'!$E$6,0,10*ROW('Sanitation Data'!E105)),NA())</f>
        <v>#N/A</v>
      </c>
      <c r="AC111" s="95" t="e">
        <f ca="true">+IF(AND(ISNUMBER(OFFSET('Sanitation Data'!$E$10,0,10*ROW('Sanitation Data'!E105))),'Data Summary'!CR111="Yes"),OFFSET('Sanitation Data'!$E$10,0,10*ROW('Sanitation Data'!E105)),NA())</f>
        <v>#N/A</v>
      </c>
      <c r="AD111" s="95" t="e">
        <f ca="true">+IF(AND(ISNUMBER(OFFSET('Sanitation Data'!$E$11,0,10*ROW('Sanitation Data'!E105))),'Data Summary'!CS111="Yes"),OFFSET('Sanitation Data'!$E$11,0,10*ROW('Sanitation Data'!E105)),NA())</f>
        <v>#N/A</v>
      </c>
      <c r="AE111" s="95" t="e">
        <f ca="true">+IF(AND(ISNUMBER(OFFSET('Sanitation Data'!$E$12,0,10*ROW('Sanitation Data'!E105))),'Data Summary'!CT111="Yes"),OFFSET('Sanitation Data'!$E$12,0,10*ROW('Sanitation Data'!E105)),NA())</f>
        <v>#N/A</v>
      </c>
      <c r="AF111" s="95" t="e">
        <f ca="true">+IF(AND(ISNUMBER(OFFSET('Sanitation Data'!$F$4,0,10*ROW('Sanitation Data'!F105))),'Data Summary'!CU111="Yes"),100-OFFSET('Sanitation Data'!$F$4,0,10*ROW('Sanitation Data'!F105)),NA())</f>
        <v>#N/A</v>
      </c>
      <c r="AG111" s="95" t="e">
        <f ca="true">+IF(AND(ISNUMBER(OFFSET('Sanitation Data'!$F$6,0,10*ROW('Sanitation Data'!F105))),'Data Summary'!CV111="Yes"),OFFSET('Sanitation Data'!$F$6,0,10*ROW('Sanitation Data'!F105)),NA())</f>
        <v>#N/A</v>
      </c>
      <c r="AH111" s="95" t="e">
        <f ca="true">+IF(AND(ISNUMBER(OFFSET('Sanitation Data'!$F$10,0,10*ROW('Sanitation Data'!F105))),'Data Summary'!CW111="Yes"),OFFSET('Sanitation Data'!$F$10,0,10*ROW('Sanitation Data'!F105)),NA())</f>
        <v>#N/A</v>
      </c>
      <c r="AI111" s="95" t="e">
        <f ca="true">+IF(AND(ISNUMBER(OFFSET('Sanitation Data'!$F$11,0,10*ROW('Sanitation Data'!F105))),'Data Summary'!CX111="Yes"),OFFSET('Sanitation Data'!$F$11,0,10*ROW('Sanitation Data'!F105)),NA())</f>
        <v>#N/A</v>
      </c>
      <c r="AJ111" s="95" t="e">
        <f ca="true">+IF(AND(ISNUMBER(OFFSET('Sanitation Data'!$F$12,0,10*ROW('Sanitation Data'!F105))),'Data Summary'!CY111="Yes"),OFFSET('Sanitation Data'!$F$12,0,10*ROW('Sanitation Data'!F105)),NA())</f>
        <v>#N/A</v>
      </c>
      <c r="AK111" s="95" t="e">
        <f ca="true">+IF(AND(ISNUMBER(OFFSET('Sanitation Data'!$G$4,0,10*ROW('Sanitation Data'!G105))),'Data Summary'!CZ111="Yes"),100-OFFSET('Sanitation Data'!$G$4,0,10*ROW('Sanitation Data'!G105)),NA())</f>
        <v>#N/A</v>
      </c>
      <c r="AL111" s="95" t="e">
        <f ca="true">+IF(AND(ISNUMBER(OFFSET('Sanitation Data'!$G$6,0,10*ROW('Sanitation Data'!G105))),'Data Summary'!DA111="Yes"),OFFSET('Sanitation Data'!$G$6,0,10*ROW('Sanitation Data'!G105)),NA())</f>
        <v>#N/A</v>
      </c>
      <c r="AM111" s="95" t="e">
        <f ca="true">+IF(AND(ISNUMBER(OFFSET('Sanitation Data'!$G$10,0,10*ROW('Sanitation Data'!G105))),'Data Summary'!DB111="Yes"),OFFSET('Sanitation Data'!$G$10,0,10*ROW('Sanitation Data'!G105)),NA())</f>
        <v>#N/A</v>
      </c>
      <c r="AN111" s="95" t="e">
        <f ca="true">+IF(AND(ISNUMBER(OFFSET('Sanitation Data'!$G$11,0,10*ROW('Sanitation Data'!G105))),'Data Summary'!DC111="Yes"),OFFSET('Sanitation Data'!$G$11,0,10*ROW('Sanitation Data'!G105)),NA())</f>
        <v>#N/A</v>
      </c>
      <c r="AO111" s="95" t="e">
        <f ca="true">+IF(AND(ISNUMBER(OFFSET('Sanitation Data'!$G$12,0,10*ROW('Sanitation Data'!G105))),'Data Summary'!DD111="Yes"),OFFSET('Sanitation Data'!$G$12,0,10*ROW('Sanitation Data'!G105)),NA())</f>
        <v>#N/A</v>
      </c>
      <c r="AP111" s="95" t="e">
        <f ca="true">+IF(AND(ISNUMBER(OFFSET('Sanitation Data'!$H$4,0,10*ROW('Sanitation Data'!H105))),'Data Summary'!DE111="Yes"),100-OFFSET('Sanitation Data'!$H$4,0,10*ROW('Sanitation Data'!H105)),NA())</f>
        <v>#N/A</v>
      </c>
      <c r="AQ111" s="95" t="e">
        <f ca="true">+IF(AND(ISNUMBER(OFFSET('Sanitation Data'!$H$6,0,10*ROW('Sanitation Data'!H105))),'Data Summary'!DF111="Yes"),OFFSET('Sanitation Data'!$H$6,0,10*ROW('Sanitation Data'!H105)),NA())</f>
        <v>#N/A</v>
      </c>
      <c r="AR111" s="95" t="e">
        <f ca="true">+IF(AND(ISNUMBER(OFFSET('Sanitation Data'!$H$10,0,10*ROW('Sanitation Data'!H105))),'Data Summary'!DG111="Yes"),OFFSET('Sanitation Data'!$H$10,0,10*ROW('Sanitation Data'!H105)),NA())</f>
        <v>#N/A</v>
      </c>
      <c r="AS111" s="95" t="e">
        <f ca="true">+IF(AND(ISNUMBER(OFFSET('Sanitation Data'!$H$11,0,10*ROW('Sanitation Data'!H105))),'Data Summary'!DH111="Yes"),OFFSET('Sanitation Data'!$H$11,0,10*ROW('Sanitation Data'!H105)),NA())</f>
        <v>#N/A</v>
      </c>
      <c r="AT111" s="95" t="e">
        <f ca="true">+IF(AND(ISNUMBER(OFFSET('Sanitation Data'!$H$12,0,10*ROW('Sanitation Data'!H105))),'Data Summary'!DI111="Yes"),OFFSET('Sanitation Data'!$H$12,0,10*ROW('Sanitation Data'!H105)),NA())</f>
        <v>#N/A</v>
      </c>
      <c r="AU111" s="95" t="e">
        <f ca="true">+IF(AND(ISNUMBER(OFFSET('Sanitation Data'!$I$4,0,10*ROW('Sanitation Data'!I105))),'Data Summary'!DJ111="Yes"),100-OFFSET('Sanitation Data'!$I$4,0,10*ROW('Sanitation Data'!I105)),NA())</f>
        <v>#N/A</v>
      </c>
      <c r="AV111" s="95" t="e">
        <f ca="true">+IF(AND(ISNUMBER(OFFSET('Sanitation Data'!$I$6,0,10*ROW('Sanitation Data'!I105))),'Data Summary'!DK111="Yes"),OFFSET('Sanitation Data'!$I$6,0,10*ROW('Sanitation Data'!I105)),NA())</f>
        <v>#N/A</v>
      </c>
      <c r="AW111" s="95" t="e">
        <f ca="true">+IF(AND(ISNUMBER(OFFSET('Sanitation Data'!$I$10,0,10*ROW('Sanitation Data'!I105))),'Data Summary'!DL111="Yes"),OFFSET('Sanitation Data'!$I$10,0,10*ROW('Sanitation Data'!I105)),NA())</f>
        <v>#N/A</v>
      </c>
      <c r="AX111" s="95" t="e">
        <f ca="true">+IF(AND(ISNUMBER(OFFSET('Sanitation Data'!$I$11,0,10*ROW('Sanitation Data'!I105))),'Data Summary'!DM111="Yes"),OFFSET('Sanitation Data'!$I$11,0,10*ROW('Sanitation Data'!I105)),NA())</f>
        <v>#N/A</v>
      </c>
      <c r="AY111" s="95" t="e">
        <f ca="true">+IF(AND(ISNUMBER(OFFSET('Sanitation Data'!$I$12,0,10*ROW('Sanitation Data'!I105))),'Data Summary'!DN111="Yes"),OFFSET('Sanitation Data'!$I$12,0,10*ROW('Sanitation Data'!I105)),NA())</f>
        <v>#N/A</v>
      </c>
      <c r="AZ111" s="96" t="e">
        <f ca="true">+IF(AND(ISNUMBER(OFFSET('Hygiene Data'!$D$5,0,10*ROW('Hygiene Data'!D105))),'Data Summary'!DO111="Yes"),OFFSET('Hygiene Data'!$D$5,0,10*ROW('Hygiene Data'!D105)),NA())</f>
        <v>#N/A</v>
      </c>
      <c r="BA111" s="96" t="e">
        <f ca="true">+IF(AND(ISNUMBER(OFFSET('Hygiene Data'!$D$7,0,10*ROW('Hygiene Data'!D105))),'Data Summary'!DP111="Yes"),OFFSET('Hygiene Data'!$D$7,0,10*ROW('Hygiene Data'!D105)),NA())</f>
        <v>#N/A</v>
      </c>
      <c r="BB111" s="96" t="e">
        <f ca="true">+IF(AND(ISNUMBER(OFFSET('Hygiene Data'!$D$9,0,10*ROW('Hygiene Data'!D105))),'Data Summary'!DQ111="Yes"),OFFSET('Hygiene Data'!$D$9,0,10*ROW('Hygiene Data'!D105)),NA())</f>
        <v>#N/A</v>
      </c>
      <c r="BC111" s="96" t="e">
        <f ca="true">+IF(AND(ISNUMBER(OFFSET('Hygiene Data'!$E$5,0,10*ROW('Hygiene Data'!E105))),'Data Summary'!DR111="Yes"),OFFSET('Hygiene Data'!$E$5,0,10*ROW('Hygiene Data'!E105)),NA())</f>
        <v>#N/A</v>
      </c>
      <c r="BD111" s="96" t="e">
        <f ca="true">+IF(AND(ISNUMBER(OFFSET('Hygiene Data'!$E$7,0,10*ROW('Hygiene Data'!E105))),'Data Summary'!DS111="Yes"),OFFSET('Hygiene Data'!$E$7,0,10*ROW('Hygiene Data'!E105)),NA())</f>
        <v>#N/A</v>
      </c>
      <c r="BE111" s="96" t="e">
        <f ca="true">+IF(AND(ISNUMBER(OFFSET('Hygiene Data'!$E$9,0,10*ROW('Hygiene Data'!E105))),'Data Summary'!DT111="Yes"),OFFSET('Hygiene Data'!$E$9,0,10*ROW('Hygiene Data'!E105)),NA())</f>
        <v>#N/A</v>
      </c>
      <c r="BF111" s="96" t="e">
        <f ca="true">+IF(AND(ISNUMBER(OFFSET('Hygiene Data'!$F$5,0,10*ROW('Hygiene Data'!F105))),'Data Summary'!DU111="Yes"),OFFSET('Hygiene Data'!$F$5,0,10*ROW('Hygiene Data'!F105)),NA())</f>
        <v>#N/A</v>
      </c>
      <c r="BG111" s="96" t="e">
        <f ca="true">+IF(AND(ISNUMBER(OFFSET('Hygiene Data'!$F$7,0,10*ROW('Hygiene Data'!F105))),'Data Summary'!DV111="Yes"),OFFSET('Hygiene Data'!$F$7,0,10*ROW('Hygiene Data'!F105)),NA())</f>
        <v>#N/A</v>
      </c>
      <c r="BH111" s="96" t="e">
        <f ca="true">+IF(AND(ISNUMBER(OFFSET('Hygiene Data'!$F$9,0,10*ROW('Hygiene Data'!F105))),'Data Summary'!DW111="Yes"),OFFSET('Hygiene Data'!$F$9,0,10*ROW('Hygiene Data'!F105)),NA())</f>
        <v>#N/A</v>
      </c>
      <c r="BI111" s="96" t="e">
        <f ca="true">+IF(AND(ISNUMBER(OFFSET('Hygiene Data'!$G$5,0,10*ROW('Hygiene Data'!G105))),'Data Summary'!DX111="Yes"),OFFSET('Hygiene Data'!$G$5,0,10*ROW('Hygiene Data'!G105)),NA())</f>
        <v>#N/A</v>
      </c>
      <c r="BJ111" s="96" t="e">
        <f ca="true">+IF(AND(ISNUMBER(OFFSET('Hygiene Data'!$G$7,0,10*ROW('Hygiene Data'!G105))),'Data Summary'!DY111="Yes"),OFFSET('Hygiene Data'!$G$7,0,10*ROW('Hygiene Data'!G105)),NA())</f>
        <v>#N/A</v>
      </c>
      <c r="BK111" s="96" t="e">
        <f ca="true">+IF(AND(ISNUMBER(OFFSET('Hygiene Data'!$G$9,0,10*ROW('Hygiene Data'!G105))),'Data Summary'!DZ111="Yes"),OFFSET('Hygiene Data'!$G$9,0,10*ROW('Hygiene Data'!G105)),NA())</f>
        <v>#N/A</v>
      </c>
      <c r="BL111" s="96" t="e">
        <f ca="true">+IF(AND(ISNUMBER(OFFSET('Hygiene Data'!$H$5,0,10*ROW('Hygiene Data'!H105))),'Data Summary'!EA111="Yes"),OFFSET('Hygiene Data'!$H$5,0,10*ROW('Hygiene Data'!H105)),NA())</f>
        <v>#N/A</v>
      </c>
      <c r="BM111" s="96" t="e">
        <f ca="true">+IF(AND(ISNUMBER(OFFSET('Hygiene Data'!$H$7,0,10*ROW('Hygiene Data'!H105))),'Data Summary'!EB111="Yes"),OFFSET('Hygiene Data'!$H$7,0,10*ROW('Hygiene Data'!H105)),NA())</f>
        <v>#N/A</v>
      </c>
      <c r="BN111" s="96" t="e">
        <f ca="true">+IF(AND(ISNUMBER(OFFSET('Hygiene Data'!$H$9,0,10*ROW('Hygiene Data'!H105))),'Data Summary'!EC111="Yes"),OFFSET('Hygiene Data'!$H$9,0,10*ROW('Hygiene Data'!H105)),NA())</f>
        <v>#N/A</v>
      </c>
      <c r="BO111" s="96" t="e">
        <f ca="true">+IF(AND(ISNUMBER(OFFSET('Hygiene Data'!$I$5,0,10*ROW('Hygiene Data'!I105))),'Data Summary'!ED111="Yes"),OFFSET('Hygiene Data'!$I$5,0,10*ROW('Hygiene Data'!I105)),NA())</f>
        <v>#N/A</v>
      </c>
      <c r="BP111" s="96" t="e">
        <f ca="true">+IF(AND(ISNUMBER(OFFSET('Hygiene Data'!$I$7,0,10*ROW('Hygiene Data'!I105))),'Data Summary'!EE111="Yes"),OFFSET('Hygiene Data'!$I$7,0,10*ROW('Hygiene Data'!I105)),NA())</f>
        <v>#N/A</v>
      </c>
      <c r="BQ111" s="96" t="e">
        <f ca="true">+IF(AND(ISNUMBER(OFFSET('Hygiene Data'!$I$9,0,10*ROW('Hygiene Data'!I105))),'Data Summary'!EF111="Yes"),OFFSET('Hygiene Data'!$I$9,0,10*ROW('Hygiene Data'!I105)),NA())</f>
        <v>#N/A</v>
      </c>
    </row>
    <row xmlns:x14ac="http://schemas.microsoft.com/office/spreadsheetml/2009/9/ac" r="112" x14ac:dyDescent="0.2">
      <c r="A112" s="330" t="e">
        <f ca="true">+RIGHT('Data Summary'!A112,LEN('Data Summary'!A112)-9)</f>
        <v>#VALUE!</v>
      </c>
      <c r="B112" s="37" t="str">
        <f ca="true">+IF(ISTEXT('Data Summary'!B112),'Data Summary'!B112,"")</f>
        <v/>
      </c>
      <c r="C112" s="329" t="e">
        <f ca="true">+VALUE('Data Summary'!C112)</f>
        <v>#VALUE!</v>
      </c>
      <c r="D112" s="94" t="e">
        <f ca="true">+IF(AND(ISNUMBER(OFFSET('Water Data'!$D$4,0,10*ROW('Water Data'!D106))),'Data Summary'!BS112="Yes"),100-OFFSET('Water Data'!$D$4,0,10*ROW('Water Data'!D106)),NA())</f>
        <v>#N/A</v>
      </c>
      <c r="E112" s="94" t="e">
        <f ca="true">+IF(AND(ISNUMBER(OFFSET('Water Data'!$D$6,0,10*ROW('Water Data'!D106))),'Data Summary'!BT112="Yes"),OFFSET('Water Data'!$D$6,0,10*ROW('Water Data'!D106)),NA())</f>
        <v>#N/A</v>
      </c>
      <c r="F112" s="94" t="e">
        <f ca="true">+IF(AND(ISNUMBER(OFFSET('Water Data'!$D$9,0,10*ROW('Water Data'!D106))),'Data Summary'!BU112="Yes"),OFFSET('Water Data'!$D$9,0,10*ROW('Water Data'!D106)),NA())</f>
        <v>#N/A</v>
      </c>
      <c r="G112" s="94" t="e">
        <f ca="true">+IF(AND(ISNUMBER(OFFSET('Water Data'!$E$4,0,10*ROW('Water Data'!E106))),'Data Summary'!BV112="Yes"),100-OFFSET('Water Data'!$E$4,0,10*ROW('Water Data'!E106)),NA())</f>
        <v>#N/A</v>
      </c>
      <c r="H112" s="94" t="e">
        <f ca="true">+IF(AND(ISNUMBER(OFFSET('Water Data'!$E$6,0,10*ROW('Water Data'!E106))),'Data Summary'!BW112="Yes"),OFFSET('Water Data'!$E$6,0,10*ROW('Water Data'!E106)),NA())</f>
        <v>#N/A</v>
      </c>
      <c r="I112" s="94" t="e">
        <f ca="true">+IF(AND(ISNUMBER(OFFSET('Water Data'!$E$9,0,10*ROW('Water Data'!E106))),'Data Summary'!BX112="Yes"),OFFSET('Water Data'!$E$9,0,10*ROW('Water Data'!E106)),NA())</f>
        <v>#N/A</v>
      </c>
      <c r="J112" s="94" t="e">
        <f ca="true">+IF(AND(ISNUMBER(OFFSET('Water Data'!$F$4,0,10*ROW('Water Data'!F106))),'Data Summary'!BY112="Yes"),100-OFFSET('Water Data'!$F$4,0,10*ROW('Water Data'!F106)),NA())</f>
        <v>#N/A</v>
      </c>
      <c r="K112" s="94" t="e">
        <f ca="true">+IF(AND(ISNUMBER(OFFSET('Water Data'!$F$6,0,10*ROW('Water Data'!F106))),'Data Summary'!BZ112="Yes"),OFFSET('Water Data'!$F$6,0,10*ROW('Water Data'!F106)),NA())</f>
        <v>#N/A</v>
      </c>
      <c r="L112" s="94" t="e">
        <f ca="true">+IF(AND(ISNUMBER(OFFSET('Water Data'!$F$9,0,10*ROW('Water Data'!F106))),'Data Summary'!CA112="Yes"),OFFSET('Water Data'!$F$9,0,10*ROW('Water Data'!F106)),NA())</f>
        <v>#N/A</v>
      </c>
      <c r="M112" s="94" t="e">
        <f ca="true">+IF(AND(ISNUMBER(OFFSET('Water Data'!$G$4,0,10*ROW('Water Data'!G106))),'Data Summary'!CB112="Yes"),100-OFFSET('Water Data'!$G$4,0,10*ROW('Water Data'!G106)),NA())</f>
        <v>#N/A</v>
      </c>
      <c r="N112" s="94" t="e">
        <f ca="true">+IF(AND(ISNUMBER(OFFSET('Water Data'!$G$6,0,10*ROW('Water Data'!G106))),'Data Summary'!CC112="Yes"),OFFSET('Water Data'!$G$6,0,10*ROW('Water Data'!G106)),NA())</f>
        <v>#N/A</v>
      </c>
      <c r="O112" s="94" t="e">
        <f ca="true">+IF(AND(ISNUMBER(OFFSET('Water Data'!$G$9,0,10*ROW('Water Data'!G106))),'Data Summary'!CD112="Yes"),OFFSET('Water Data'!$G$9,0,10*ROW('Water Data'!G106)),NA())</f>
        <v>#N/A</v>
      </c>
      <c r="P112" s="94" t="e">
        <f ca="true">+IF(AND(ISNUMBER(OFFSET('Water Data'!$H$4,0,10*ROW('Water Data'!H106))),'Data Summary'!CE112="Yes"),100-OFFSET('Water Data'!$H$4,0,10*ROW('Water Data'!H106)),NA())</f>
        <v>#N/A</v>
      </c>
      <c r="Q112" s="94" t="e">
        <f ca="true">+IF(AND(ISNUMBER(OFFSET('Water Data'!$H$6,0,10*ROW('Water Data'!H106))),'Data Summary'!CF112="Yes"),OFFSET('Water Data'!$H$6,0,10*ROW('Water Data'!H106)),NA())</f>
        <v>#N/A</v>
      </c>
      <c r="R112" s="94" t="e">
        <f ca="true">+IF(AND(ISNUMBER(OFFSET('Water Data'!$H$9,0,10*ROW('Water Data'!H106))),'Data Summary'!CG112="Yes"),OFFSET('Water Data'!$H$9,0,10*ROW('Water Data'!H106)),NA())</f>
        <v>#N/A</v>
      </c>
      <c r="S112" s="94" t="e">
        <f ca="true">+IF(AND(ISNUMBER(OFFSET('Water Data'!$I$4,0,10*ROW('Water Data'!I106))),'Data Summary'!CH112="Yes"),100-OFFSET('Water Data'!$I$4,0,10*ROW('Water Data'!I106)),NA())</f>
        <v>#N/A</v>
      </c>
      <c r="T112" s="94" t="e">
        <f ca="true">+IF(AND(ISNUMBER(OFFSET('Water Data'!$I$6,0,10*ROW('Water Data'!I106))),'Data Summary'!CI112="Yes"),OFFSET('Water Data'!$I$6,0,10*ROW('Water Data'!I106)),NA())</f>
        <v>#N/A</v>
      </c>
      <c r="U112" s="94" t="e">
        <f ca="true">+IF(AND(ISNUMBER(OFFSET('Water Data'!$I$9,0,10*ROW('Water Data'!I106))),'Data Summary'!CJ112="Yes"),OFFSET('Water Data'!$I$9,0,10*ROW('Water Data'!I106)),NA())</f>
        <v>#N/A</v>
      </c>
      <c r="V112" s="95" t="e">
        <f ca="true">+IF(AND(ISNUMBER(OFFSET('Sanitation Data'!$D$4,0,10*ROW('Sanitation Data'!D106))),'Data Summary'!CK112="Yes"),100-OFFSET('Sanitation Data'!$D$4,0,10*ROW('Sanitation Data'!D106)),NA())</f>
        <v>#N/A</v>
      </c>
      <c r="W112" s="95" t="e">
        <f ca="true">+IF(AND(ISNUMBER(OFFSET('Sanitation Data'!$D$6,0,10*ROW('Sanitation Data'!D106))),'Data Summary'!CL112="Yes"),OFFSET('Sanitation Data'!$D$6,0,10*ROW('Sanitation Data'!D106)),NA())</f>
        <v>#N/A</v>
      </c>
      <c r="X112" s="95" t="e">
        <f ca="true">+IF(AND(ISNUMBER(OFFSET('Sanitation Data'!$D$10,0,10*ROW('Sanitation Data'!D106))),'Data Summary'!CM112="Yes"),OFFSET('Sanitation Data'!$D$10,0,10*ROW('Sanitation Data'!D106)),NA())</f>
        <v>#N/A</v>
      </c>
      <c r="Y112" s="95" t="e">
        <f ca="true">+IF(AND(ISNUMBER(OFFSET('Sanitation Data'!$D$11,0,10*ROW('Sanitation Data'!D106))),'Data Summary'!CN112="Yes"),OFFSET('Sanitation Data'!$D$11,0,10*ROW('Sanitation Data'!D106)),NA())</f>
        <v>#N/A</v>
      </c>
      <c r="Z112" s="95" t="e">
        <f ca="true">+IF(AND(ISNUMBER(OFFSET('Sanitation Data'!$D$12,0,10*ROW('Sanitation Data'!D106))),'Data Summary'!CO112="Yes"),OFFSET('Sanitation Data'!$D$12,0,10*ROW('Sanitation Data'!D106)),NA())</f>
        <v>#N/A</v>
      </c>
      <c r="AA112" s="95" t="e">
        <f ca="true">+IF(AND(ISNUMBER(OFFSET('Sanitation Data'!$E$4,0,10*ROW('Sanitation Data'!E106))),'Data Summary'!CP112="Yes"),100-OFFSET('Sanitation Data'!$E$4,0,10*ROW('Sanitation Data'!E106)),NA())</f>
        <v>#N/A</v>
      </c>
      <c r="AB112" s="95" t="e">
        <f ca="true">+IF(AND(ISNUMBER(OFFSET('Sanitation Data'!$E$6,0,10*ROW('Sanitation Data'!E106))),'Data Summary'!CQ112="Yes"),OFFSET('Sanitation Data'!$E$6,0,10*ROW('Sanitation Data'!E106)),NA())</f>
        <v>#N/A</v>
      </c>
      <c r="AC112" s="95" t="e">
        <f ca="true">+IF(AND(ISNUMBER(OFFSET('Sanitation Data'!$E$10,0,10*ROW('Sanitation Data'!E106))),'Data Summary'!CR112="Yes"),OFFSET('Sanitation Data'!$E$10,0,10*ROW('Sanitation Data'!E106)),NA())</f>
        <v>#N/A</v>
      </c>
      <c r="AD112" s="95" t="e">
        <f ca="true">+IF(AND(ISNUMBER(OFFSET('Sanitation Data'!$E$11,0,10*ROW('Sanitation Data'!E106))),'Data Summary'!CS112="Yes"),OFFSET('Sanitation Data'!$E$11,0,10*ROW('Sanitation Data'!E106)),NA())</f>
        <v>#N/A</v>
      </c>
      <c r="AE112" s="95" t="e">
        <f ca="true">+IF(AND(ISNUMBER(OFFSET('Sanitation Data'!$E$12,0,10*ROW('Sanitation Data'!E106))),'Data Summary'!CT112="Yes"),OFFSET('Sanitation Data'!$E$12,0,10*ROW('Sanitation Data'!E106)),NA())</f>
        <v>#N/A</v>
      </c>
      <c r="AF112" s="95" t="e">
        <f ca="true">+IF(AND(ISNUMBER(OFFSET('Sanitation Data'!$F$4,0,10*ROW('Sanitation Data'!F106))),'Data Summary'!CU112="Yes"),100-OFFSET('Sanitation Data'!$F$4,0,10*ROW('Sanitation Data'!F106)),NA())</f>
        <v>#N/A</v>
      </c>
      <c r="AG112" s="95" t="e">
        <f ca="true">+IF(AND(ISNUMBER(OFFSET('Sanitation Data'!$F$6,0,10*ROW('Sanitation Data'!F106))),'Data Summary'!CV112="Yes"),OFFSET('Sanitation Data'!$F$6,0,10*ROW('Sanitation Data'!F106)),NA())</f>
        <v>#N/A</v>
      </c>
      <c r="AH112" s="95" t="e">
        <f ca="true">+IF(AND(ISNUMBER(OFFSET('Sanitation Data'!$F$10,0,10*ROW('Sanitation Data'!F106))),'Data Summary'!CW112="Yes"),OFFSET('Sanitation Data'!$F$10,0,10*ROW('Sanitation Data'!F106)),NA())</f>
        <v>#N/A</v>
      </c>
      <c r="AI112" s="95" t="e">
        <f ca="true">+IF(AND(ISNUMBER(OFFSET('Sanitation Data'!$F$11,0,10*ROW('Sanitation Data'!F106))),'Data Summary'!CX112="Yes"),OFFSET('Sanitation Data'!$F$11,0,10*ROW('Sanitation Data'!F106)),NA())</f>
        <v>#N/A</v>
      </c>
      <c r="AJ112" s="95" t="e">
        <f ca="true">+IF(AND(ISNUMBER(OFFSET('Sanitation Data'!$F$12,0,10*ROW('Sanitation Data'!F106))),'Data Summary'!CY112="Yes"),OFFSET('Sanitation Data'!$F$12,0,10*ROW('Sanitation Data'!F106)),NA())</f>
        <v>#N/A</v>
      </c>
      <c r="AK112" s="95" t="e">
        <f ca="true">+IF(AND(ISNUMBER(OFFSET('Sanitation Data'!$G$4,0,10*ROW('Sanitation Data'!G106))),'Data Summary'!CZ112="Yes"),100-OFFSET('Sanitation Data'!$G$4,0,10*ROW('Sanitation Data'!G106)),NA())</f>
        <v>#N/A</v>
      </c>
      <c r="AL112" s="95" t="e">
        <f ca="true">+IF(AND(ISNUMBER(OFFSET('Sanitation Data'!$G$6,0,10*ROW('Sanitation Data'!G106))),'Data Summary'!DA112="Yes"),OFFSET('Sanitation Data'!$G$6,0,10*ROW('Sanitation Data'!G106)),NA())</f>
        <v>#N/A</v>
      </c>
      <c r="AM112" s="95" t="e">
        <f ca="true">+IF(AND(ISNUMBER(OFFSET('Sanitation Data'!$G$10,0,10*ROW('Sanitation Data'!G106))),'Data Summary'!DB112="Yes"),OFFSET('Sanitation Data'!$G$10,0,10*ROW('Sanitation Data'!G106)),NA())</f>
        <v>#N/A</v>
      </c>
      <c r="AN112" s="95" t="e">
        <f ca="true">+IF(AND(ISNUMBER(OFFSET('Sanitation Data'!$G$11,0,10*ROW('Sanitation Data'!G106))),'Data Summary'!DC112="Yes"),OFFSET('Sanitation Data'!$G$11,0,10*ROW('Sanitation Data'!G106)),NA())</f>
        <v>#N/A</v>
      </c>
      <c r="AO112" s="95" t="e">
        <f ca="true">+IF(AND(ISNUMBER(OFFSET('Sanitation Data'!$G$12,0,10*ROW('Sanitation Data'!G106))),'Data Summary'!DD112="Yes"),OFFSET('Sanitation Data'!$G$12,0,10*ROW('Sanitation Data'!G106)),NA())</f>
        <v>#N/A</v>
      </c>
      <c r="AP112" s="95" t="e">
        <f ca="true">+IF(AND(ISNUMBER(OFFSET('Sanitation Data'!$H$4,0,10*ROW('Sanitation Data'!H106))),'Data Summary'!DE112="Yes"),100-OFFSET('Sanitation Data'!$H$4,0,10*ROW('Sanitation Data'!H106)),NA())</f>
        <v>#N/A</v>
      </c>
      <c r="AQ112" s="95" t="e">
        <f ca="true">+IF(AND(ISNUMBER(OFFSET('Sanitation Data'!$H$6,0,10*ROW('Sanitation Data'!H106))),'Data Summary'!DF112="Yes"),OFFSET('Sanitation Data'!$H$6,0,10*ROW('Sanitation Data'!H106)),NA())</f>
        <v>#N/A</v>
      </c>
      <c r="AR112" s="95" t="e">
        <f ca="true">+IF(AND(ISNUMBER(OFFSET('Sanitation Data'!$H$10,0,10*ROW('Sanitation Data'!H106))),'Data Summary'!DG112="Yes"),OFFSET('Sanitation Data'!$H$10,0,10*ROW('Sanitation Data'!H106)),NA())</f>
        <v>#N/A</v>
      </c>
      <c r="AS112" s="95" t="e">
        <f ca="true">+IF(AND(ISNUMBER(OFFSET('Sanitation Data'!$H$11,0,10*ROW('Sanitation Data'!H106))),'Data Summary'!DH112="Yes"),OFFSET('Sanitation Data'!$H$11,0,10*ROW('Sanitation Data'!H106)),NA())</f>
        <v>#N/A</v>
      </c>
      <c r="AT112" s="95" t="e">
        <f ca="true">+IF(AND(ISNUMBER(OFFSET('Sanitation Data'!$H$12,0,10*ROW('Sanitation Data'!H106))),'Data Summary'!DI112="Yes"),OFFSET('Sanitation Data'!$H$12,0,10*ROW('Sanitation Data'!H106)),NA())</f>
        <v>#N/A</v>
      </c>
      <c r="AU112" s="95" t="e">
        <f ca="true">+IF(AND(ISNUMBER(OFFSET('Sanitation Data'!$I$4,0,10*ROW('Sanitation Data'!I106))),'Data Summary'!DJ112="Yes"),100-OFFSET('Sanitation Data'!$I$4,0,10*ROW('Sanitation Data'!I106)),NA())</f>
        <v>#N/A</v>
      </c>
      <c r="AV112" s="95" t="e">
        <f ca="true">+IF(AND(ISNUMBER(OFFSET('Sanitation Data'!$I$6,0,10*ROW('Sanitation Data'!I106))),'Data Summary'!DK112="Yes"),OFFSET('Sanitation Data'!$I$6,0,10*ROW('Sanitation Data'!I106)),NA())</f>
        <v>#N/A</v>
      </c>
      <c r="AW112" s="95" t="e">
        <f ca="true">+IF(AND(ISNUMBER(OFFSET('Sanitation Data'!$I$10,0,10*ROW('Sanitation Data'!I106))),'Data Summary'!DL112="Yes"),OFFSET('Sanitation Data'!$I$10,0,10*ROW('Sanitation Data'!I106)),NA())</f>
        <v>#N/A</v>
      </c>
      <c r="AX112" s="95" t="e">
        <f ca="true">+IF(AND(ISNUMBER(OFFSET('Sanitation Data'!$I$11,0,10*ROW('Sanitation Data'!I106))),'Data Summary'!DM112="Yes"),OFFSET('Sanitation Data'!$I$11,0,10*ROW('Sanitation Data'!I106)),NA())</f>
        <v>#N/A</v>
      </c>
      <c r="AY112" s="95" t="e">
        <f ca="true">+IF(AND(ISNUMBER(OFFSET('Sanitation Data'!$I$12,0,10*ROW('Sanitation Data'!I106))),'Data Summary'!DN112="Yes"),OFFSET('Sanitation Data'!$I$12,0,10*ROW('Sanitation Data'!I106)),NA())</f>
        <v>#N/A</v>
      </c>
      <c r="AZ112" s="96" t="e">
        <f ca="true">+IF(AND(ISNUMBER(OFFSET('Hygiene Data'!$D$5,0,10*ROW('Hygiene Data'!D106))),'Data Summary'!DO112="Yes"),OFFSET('Hygiene Data'!$D$5,0,10*ROW('Hygiene Data'!D106)),NA())</f>
        <v>#N/A</v>
      </c>
      <c r="BA112" s="96" t="e">
        <f ca="true">+IF(AND(ISNUMBER(OFFSET('Hygiene Data'!$D$7,0,10*ROW('Hygiene Data'!D106))),'Data Summary'!DP112="Yes"),OFFSET('Hygiene Data'!$D$7,0,10*ROW('Hygiene Data'!D106)),NA())</f>
        <v>#N/A</v>
      </c>
      <c r="BB112" s="96" t="e">
        <f ca="true">+IF(AND(ISNUMBER(OFFSET('Hygiene Data'!$D$9,0,10*ROW('Hygiene Data'!D106))),'Data Summary'!DQ112="Yes"),OFFSET('Hygiene Data'!$D$9,0,10*ROW('Hygiene Data'!D106)),NA())</f>
        <v>#N/A</v>
      </c>
      <c r="BC112" s="96" t="e">
        <f ca="true">+IF(AND(ISNUMBER(OFFSET('Hygiene Data'!$E$5,0,10*ROW('Hygiene Data'!E106))),'Data Summary'!DR112="Yes"),OFFSET('Hygiene Data'!$E$5,0,10*ROW('Hygiene Data'!E106)),NA())</f>
        <v>#N/A</v>
      </c>
      <c r="BD112" s="96" t="e">
        <f ca="true">+IF(AND(ISNUMBER(OFFSET('Hygiene Data'!$E$7,0,10*ROW('Hygiene Data'!E106))),'Data Summary'!DS112="Yes"),OFFSET('Hygiene Data'!$E$7,0,10*ROW('Hygiene Data'!E106)),NA())</f>
        <v>#N/A</v>
      </c>
      <c r="BE112" s="96" t="e">
        <f ca="true">+IF(AND(ISNUMBER(OFFSET('Hygiene Data'!$E$9,0,10*ROW('Hygiene Data'!E106))),'Data Summary'!DT112="Yes"),OFFSET('Hygiene Data'!$E$9,0,10*ROW('Hygiene Data'!E106)),NA())</f>
        <v>#N/A</v>
      </c>
      <c r="BF112" s="96" t="e">
        <f ca="true">+IF(AND(ISNUMBER(OFFSET('Hygiene Data'!$F$5,0,10*ROW('Hygiene Data'!F106))),'Data Summary'!DU112="Yes"),OFFSET('Hygiene Data'!$F$5,0,10*ROW('Hygiene Data'!F106)),NA())</f>
        <v>#N/A</v>
      </c>
      <c r="BG112" s="96" t="e">
        <f ca="true">+IF(AND(ISNUMBER(OFFSET('Hygiene Data'!$F$7,0,10*ROW('Hygiene Data'!F106))),'Data Summary'!DV112="Yes"),OFFSET('Hygiene Data'!$F$7,0,10*ROW('Hygiene Data'!F106)),NA())</f>
        <v>#N/A</v>
      </c>
      <c r="BH112" s="96" t="e">
        <f ca="true">+IF(AND(ISNUMBER(OFFSET('Hygiene Data'!$F$9,0,10*ROW('Hygiene Data'!F106))),'Data Summary'!DW112="Yes"),OFFSET('Hygiene Data'!$F$9,0,10*ROW('Hygiene Data'!F106)),NA())</f>
        <v>#N/A</v>
      </c>
      <c r="BI112" s="96" t="e">
        <f ca="true">+IF(AND(ISNUMBER(OFFSET('Hygiene Data'!$G$5,0,10*ROW('Hygiene Data'!G106))),'Data Summary'!DX112="Yes"),OFFSET('Hygiene Data'!$G$5,0,10*ROW('Hygiene Data'!G106)),NA())</f>
        <v>#N/A</v>
      </c>
      <c r="BJ112" s="96" t="e">
        <f ca="true">+IF(AND(ISNUMBER(OFFSET('Hygiene Data'!$G$7,0,10*ROW('Hygiene Data'!G106))),'Data Summary'!DY112="Yes"),OFFSET('Hygiene Data'!$G$7,0,10*ROW('Hygiene Data'!G106)),NA())</f>
        <v>#N/A</v>
      </c>
      <c r="BK112" s="96" t="e">
        <f ca="true">+IF(AND(ISNUMBER(OFFSET('Hygiene Data'!$G$9,0,10*ROW('Hygiene Data'!G106))),'Data Summary'!DZ112="Yes"),OFFSET('Hygiene Data'!$G$9,0,10*ROW('Hygiene Data'!G106)),NA())</f>
        <v>#N/A</v>
      </c>
      <c r="BL112" s="96" t="e">
        <f ca="true">+IF(AND(ISNUMBER(OFFSET('Hygiene Data'!$H$5,0,10*ROW('Hygiene Data'!H106))),'Data Summary'!EA112="Yes"),OFFSET('Hygiene Data'!$H$5,0,10*ROW('Hygiene Data'!H106)),NA())</f>
        <v>#N/A</v>
      </c>
      <c r="BM112" s="96" t="e">
        <f ca="true">+IF(AND(ISNUMBER(OFFSET('Hygiene Data'!$H$7,0,10*ROW('Hygiene Data'!H106))),'Data Summary'!EB112="Yes"),OFFSET('Hygiene Data'!$H$7,0,10*ROW('Hygiene Data'!H106)),NA())</f>
        <v>#N/A</v>
      </c>
      <c r="BN112" s="96" t="e">
        <f ca="true">+IF(AND(ISNUMBER(OFFSET('Hygiene Data'!$H$9,0,10*ROW('Hygiene Data'!H106))),'Data Summary'!EC112="Yes"),OFFSET('Hygiene Data'!$H$9,0,10*ROW('Hygiene Data'!H106)),NA())</f>
        <v>#N/A</v>
      </c>
      <c r="BO112" s="96" t="e">
        <f ca="true">+IF(AND(ISNUMBER(OFFSET('Hygiene Data'!$I$5,0,10*ROW('Hygiene Data'!I106))),'Data Summary'!ED112="Yes"),OFFSET('Hygiene Data'!$I$5,0,10*ROW('Hygiene Data'!I106)),NA())</f>
        <v>#N/A</v>
      </c>
      <c r="BP112" s="96" t="e">
        <f ca="true">+IF(AND(ISNUMBER(OFFSET('Hygiene Data'!$I$7,0,10*ROW('Hygiene Data'!I106))),'Data Summary'!EE112="Yes"),OFFSET('Hygiene Data'!$I$7,0,10*ROW('Hygiene Data'!I106)),NA())</f>
        <v>#N/A</v>
      </c>
      <c r="BQ112" s="96" t="e">
        <f ca="true">+IF(AND(ISNUMBER(OFFSET('Hygiene Data'!$I$9,0,10*ROW('Hygiene Data'!I106))),'Data Summary'!EF112="Yes"),OFFSET('Hygiene Data'!$I$9,0,10*ROW('Hygiene Data'!I106)),NA())</f>
        <v>#N/A</v>
      </c>
    </row>
    <row xmlns:x14ac="http://schemas.microsoft.com/office/spreadsheetml/2009/9/ac" r="113" x14ac:dyDescent="0.2">
      <c r="A113" s="330" t="e">
        <f ca="true">+RIGHT('Data Summary'!A113,LEN('Data Summary'!A113)-9)</f>
        <v>#VALUE!</v>
      </c>
      <c r="B113" s="37" t="str">
        <f ca="true">+IF(ISTEXT('Data Summary'!B113),'Data Summary'!B113,"")</f>
        <v/>
      </c>
      <c r="C113" s="329" t="e">
        <f ca="true">+VALUE('Data Summary'!C113)</f>
        <v>#VALUE!</v>
      </c>
      <c r="D113" s="94" t="e">
        <f ca="true">+IF(AND(ISNUMBER(OFFSET('Water Data'!$D$4,0,10*ROW('Water Data'!D107))),'Data Summary'!BS113="Yes"),100-OFFSET('Water Data'!$D$4,0,10*ROW('Water Data'!D107)),NA())</f>
        <v>#N/A</v>
      </c>
      <c r="E113" s="94" t="e">
        <f ca="true">+IF(AND(ISNUMBER(OFFSET('Water Data'!$D$6,0,10*ROW('Water Data'!D107))),'Data Summary'!BT113="Yes"),OFFSET('Water Data'!$D$6,0,10*ROW('Water Data'!D107)),NA())</f>
        <v>#N/A</v>
      </c>
      <c r="F113" s="94" t="e">
        <f ca="true">+IF(AND(ISNUMBER(OFFSET('Water Data'!$D$9,0,10*ROW('Water Data'!D107))),'Data Summary'!BU113="Yes"),OFFSET('Water Data'!$D$9,0,10*ROW('Water Data'!D107)),NA())</f>
        <v>#N/A</v>
      </c>
      <c r="G113" s="94" t="e">
        <f ca="true">+IF(AND(ISNUMBER(OFFSET('Water Data'!$E$4,0,10*ROW('Water Data'!E107))),'Data Summary'!BV113="Yes"),100-OFFSET('Water Data'!$E$4,0,10*ROW('Water Data'!E107)),NA())</f>
        <v>#N/A</v>
      </c>
      <c r="H113" s="94" t="e">
        <f ca="true">+IF(AND(ISNUMBER(OFFSET('Water Data'!$E$6,0,10*ROW('Water Data'!E107))),'Data Summary'!BW113="Yes"),OFFSET('Water Data'!$E$6,0,10*ROW('Water Data'!E107)),NA())</f>
        <v>#N/A</v>
      </c>
      <c r="I113" s="94" t="e">
        <f ca="true">+IF(AND(ISNUMBER(OFFSET('Water Data'!$E$9,0,10*ROW('Water Data'!E107))),'Data Summary'!BX113="Yes"),OFFSET('Water Data'!$E$9,0,10*ROW('Water Data'!E107)),NA())</f>
        <v>#N/A</v>
      </c>
      <c r="J113" s="94" t="e">
        <f ca="true">+IF(AND(ISNUMBER(OFFSET('Water Data'!$F$4,0,10*ROW('Water Data'!F107))),'Data Summary'!BY113="Yes"),100-OFFSET('Water Data'!$F$4,0,10*ROW('Water Data'!F107)),NA())</f>
        <v>#N/A</v>
      </c>
      <c r="K113" s="94" t="e">
        <f ca="true">+IF(AND(ISNUMBER(OFFSET('Water Data'!$F$6,0,10*ROW('Water Data'!F107))),'Data Summary'!BZ113="Yes"),OFFSET('Water Data'!$F$6,0,10*ROW('Water Data'!F107)),NA())</f>
        <v>#N/A</v>
      </c>
      <c r="L113" s="94" t="e">
        <f ca="true">+IF(AND(ISNUMBER(OFFSET('Water Data'!$F$9,0,10*ROW('Water Data'!F107))),'Data Summary'!CA113="Yes"),OFFSET('Water Data'!$F$9,0,10*ROW('Water Data'!F107)),NA())</f>
        <v>#N/A</v>
      </c>
      <c r="M113" s="94" t="e">
        <f ca="true">+IF(AND(ISNUMBER(OFFSET('Water Data'!$G$4,0,10*ROW('Water Data'!G107))),'Data Summary'!CB113="Yes"),100-OFFSET('Water Data'!$G$4,0,10*ROW('Water Data'!G107)),NA())</f>
        <v>#N/A</v>
      </c>
      <c r="N113" s="94" t="e">
        <f ca="true">+IF(AND(ISNUMBER(OFFSET('Water Data'!$G$6,0,10*ROW('Water Data'!G107))),'Data Summary'!CC113="Yes"),OFFSET('Water Data'!$G$6,0,10*ROW('Water Data'!G107)),NA())</f>
        <v>#N/A</v>
      </c>
      <c r="O113" s="94" t="e">
        <f ca="true">+IF(AND(ISNUMBER(OFFSET('Water Data'!$G$9,0,10*ROW('Water Data'!G107))),'Data Summary'!CD113="Yes"),OFFSET('Water Data'!$G$9,0,10*ROW('Water Data'!G107)),NA())</f>
        <v>#N/A</v>
      </c>
      <c r="P113" s="94" t="e">
        <f ca="true">+IF(AND(ISNUMBER(OFFSET('Water Data'!$H$4,0,10*ROW('Water Data'!H107))),'Data Summary'!CE113="Yes"),100-OFFSET('Water Data'!$H$4,0,10*ROW('Water Data'!H107)),NA())</f>
        <v>#N/A</v>
      </c>
      <c r="Q113" s="94" t="e">
        <f ca="true">+IF(AND(ISNUMBER(OFFSET('Water Data'!$H$6,0,10*ROW('Water Data'!H107))),'Data Summary'!CF113="Yes"),OFFSET('Water Data'!$H$6,0,10*ROW('Water Data'!H107)),NA())</f>
        <v>#N/A</v>
      </c>
      <c r="R113" s="94" t="e">
        <f ca="true">+IF(AND(ISNUMBER(OFFSET('Water Data'!$H$9,0,10*ROW('Water Data'!H107))),'Data Summary'!CG113="Yes"),OFFSET('Water Data'!$H$9,0,10*ROW('Water Data'!H107)),NA())</f>
        <v>#N/A</v>
      </c>
      <c r="S113" s="94" t="e">
        <f ca="true">+IF(AND(ISNUMBER(OFFSET('Water Data'!$I$4,0,10*ROW('Water Data'!I107))),'Data Summary'!CH113="Yes"),100-OFFSET('Water Data'!$I$4,0,10*ROW('Water Data'!I107)),NA())</f>
        <v>#N/A</v>
      </c>
      <c r="T113" s="94" t="e">
        <f ca="true">+IF(AND(ISNUMBER(OFFSET('Water Data'!$I$6,0,10*ROW('Water Data'!I107))),'Data Summary'!CI113="Yes"),OFFSET('Water Data'!$I$6,0,10*ROW('Water Data'!I107)),NA())</f>
        <v>#N/A</v>
      </c>
      <c r="U113" s="94" t="e">
        <f ca="true">+IF(AND(ISNUMBER(OFFSET('Water Data'!$I$9,0,10*ROW('Water Data'!I107))),'Data Summary'!CJ113="Yes"),OFFSET('Water Data'!$I$9,0,10*ROW('Water Data'!I107)),NA())</f>
        <v>#N/A</v>
      </c>
      <c r="V113" s="95" t="e">
        <f ca="true">+IF(AND(ISNUMBER(OFFSET('Sanitation Data'!$D$4,0,10*ROW('Sanitation Data'!D107))),'Data Summary'!CK113="Yes"),100-OFFSET('Sanitation Data'!$D$4,0,10*ROW('Sanitation Data'!D107)),NA())</f>
        <v>#N/A</v>
      </c>
      <c r="W113" s="95" t="e">
        <f ca="true">+IF(AND(ISNUMBER(OFFSET('Sanitation Data'!$D$6,0,10*ROW('Sanitation Data'!D107))),'Data Summary'!CL113="Yes"),OFFSET('Sanitation Data'!$D$6,0,10*ROW('Sanitation Data'!D107)),NA())</f>
        <v>#N/A</v>
      </c>
      <c r="X113" s="95" t="e">
        <f ca="true">+IF(AND(ISNUMBER(OFFSET('Sanitation Data'!$D$10,0,10*ROW('Sanitation Data'!D107))),'Data Summary'!CM113="Yes"),OFFSET('Sanitation Data'!$D$10,0,10*ROW('Sanitation Data'!D107)),NA())</f>
        <v>#N/A</v>
      </c>
      <c r="Y113" s="95" t="e">
        <f ca="true">+IF(AND(ISNUMBER(OFFSET('Sanitation Data'!$D$11,0,10*ROW('Sanitation Data'!D107))),'Data Summary'!CN113="Yes"),OFFSET('Sanitation Data'!$D$11,0,10*ROW('Sanitation Data'!D107)),NA())</f>
        <v>#N/A</v>
      </c>
      <c r="Z113" s="95" t="e">
        <f ca="true">+IF(AND(ISNUMBER(OFFSET('Sanitation Data'!$D$12,0,10*ROW('Sanitation Data'!D107))),'Data Summary'!CO113="Yes"),OFFSET('Sanitation Data'!$D$12,0,10*ROW('Sanitation Data'!D107)),NA())</f>
        <v>#N/A</v>
      </c>
      <c r="AA113" s="95" t="e">
        <f ca="true">+IF(AND(ISNUMBER(OFFSET('Sanitation Data'!$E$4,0,10*ROW('Sanitation Data'!E107))),'Data Summary'!CP113="Yes"),100-OFFSET('Sanitation Data'!$E$4,0,10*ROW('Sanitation Data'!E107)),NA())</f>
        <v>#N/A</v>
      </c>
      <c r="AB113" s="95" t="e">
        <f ca="true">+IF(AND(ISNUMBER(OFFSET('Sanitation Data'!$E$6,0,10*ROW('Sanitation Data'!E107))),'Data Summary'!CQ113="Yes"),OFFSET('Sanitation Data'!$E$6,0,10*ROW('Sanitation Data'!E107)),NA())</f>
        <v>#N/A</v>
      </c>
      <c r="AC113" s="95" t="e">
        <f ca="true">+IF(AND(ISNUMBER(OFFSET('Sanitation Data'!$E$10,0,10*ROW('Sanitation Data'!E107))),'Data Summary'!CR113="Yes"),OFFSET('Sanitation Data'!$E$10,0,10*ROW('Sanitation Data'!E107)),NA())</f>
        <v>#N/A</v>
      </c>
      <c r="AD113" s="95" t="e">
        <f ca="true">+IF(AND(ISNUMBER(OFFSET('Sanitation Data'!$E$11,0,10*ROW('Sanitation Data'!E107))),'Data Summary'!CS113="Yes"),OFFSET('Sanitation Data'!$E$11,0,10*ROW('Sanitation Data'!E107)),NA())</f>
        <v>#N/A</v>
      </c>
      <c r="AE113" s="95" t="e">
        <f ca="true">+IF(AND(ISNUMBER(OFFSET('Sanitation Data'!$E$12,0,10*ROW('Sanitation Data'!E107))),'Data Summary'!CT113="Yes"),OFFSET('Sanitation Data'!$E$12,0,10*ROW('Sanitation Data'!E107)),NA())</f>
        <v>#N/A</v>
      </c>
      <c r="AF113" s="95" t="e">
        <f ca="true">+IF(AND(ISNUMBER(OFFSET('Sanitation Data'!$F$4,0,10*ROW('Sanitation Data'!F107))),'Data Summary'!CU113="Yes"),100-OFFSET('Sanitation Data'!$F$4,0,10*ROW('Sanitation Data'!F107)),NA())</f>
        <v>#N/A</v>
      </c>
      <c r="AG113" s="95" t="e">
        <f ca="true">+IF(AND(ISNUMBER(OFFSET('Sanitation Data'!$F$6,0,10*ROW('Sanitation Data'!F107))),'Data Summary'!CV113="Yes"),OFFSET('Sanitation Data'!$F$6,0,10*ROW('Sanitation Data'!F107)),NA())</f>
        <v>#N/A</v>
      </c>
      <c r="AH113" s="95" t="e">
        <f ca="true">+IF(AND(ISNUMBER(OFFSET('Sanitation Data'!$F$10,0,10*ROW('Sanitation Data'!F107))),'Data Summary'!CW113="Yes"),OFFSET('Sanitation Data'!$F$10,0,10*ROW('Sanitation Data'!F107)),NA())</f>
        <v>#N/A</v>
      </c>
      <c r="AI113" s="95" t="e">
        <f ca="true">+IF(AND(ISNUMBER(OFFSET('Sanitation Data'!$F$11,0,10*ROW('Sanitation Data'!F107))),'Data Summary'!CX113="Yes"),OFFSET('Sanitation Data'!$F$11,0,10*ROW('Sanitation Data'!F107)),NA())</f>
        <v>#N/A</v>
      </c>
      <c r="AJ113" s="95" t="e">
        <f ca="true">+IF(AND(ISNUMBER(OFFSET('Sanitation Data'!$F$12,0,10*ROW('Sanitation Data'!F107))),'Data Summary'!CY113="Yes"),OFFSET('Sanitation Data'!$F$12,0,10*ROW('Sanitation Data'!F107)),NA())</f>
        <v>#N/A</v>
      </c>
      <c r="AK113" s="95" t="e">
        <f ca="true">+IF(AND(ISNUMBER(OFFSET('Sanitation Data'!$G$4,0,10*ROW('Sanitation Data'!G107))),'Data Summary'!CZ113="Yes"),100-OFFSET('Sanitation Data'!$G$4,0,10*ROW('Sanitation Data'!G107)),NA())</f>
        <v>#N/A</v>
      </c>
      <c r="AL113" s="95" t="e">
        <f ca="true">+IF(AND(ISNUMBER(OFFSET('Sanitation Data'!$G$6,0,10*ROW('Sanitation Data'!G107))),'Data Summary'!DA113="Yes"),OFFSET('Sanitation Data'!$G$6,0,10*ROW('Sanitation Data'!G107)),NA())</f>
        <v>#N/A</v>
      </c>
      <c r="AM113" s="95" t="e">
        <f ca="true">+IF(AND(ISNUMBER(OFFSET('Sanitation Data'!$G$10,0,10*ROW('Sanitation Data'!G107))),'Data Summary'!DB113="Yes"),OFFSET('Sanitation Data'!$G$10,0,10*ROW('Sanitation Data'!G107)),NA())</f>
        <v>#N/A</v>
      </c>
      <c r="AN113" s="95" t="e">
        <f ca="true">+IF(AND(ISNUMBER(OFFSET('Sanitation Data'!$G$11,0,10*ROW('Sanitation Data'!G107))),'Data Summary'!DC113="Yes"),OFFSET('Sanitation Data'!$G$11,0,10*ROW('Sanitation Data'!G107)),NA())</f>
        <v>#N/A</v>
      </c>
      <c r="AO113" s="95" t="e">
        <f ca="true">+IF(AND(ISNUMBER(OFFSET('Sanitation Data'!$G$12,0,10*ROW('Sanitation Data'!G107))),'Data Summary'!DD113="Yes"),OFFSET('Sanitation Data'!$G$12,0,10*ROW('Sanitation Data'!G107)),NA())</f>
        <v>#N/A</v>
      </c>
      <c r="AP113" s="95" t="e">
        <f ca="true">+IF(AND(ISNUMBER(OFFSET('Sanitation Data'!$H$4,0,10*ROW('Sanitation Data'!H107))),'Data Summary'!DE113="Yes"),100-OFFSET('Sanitation Data'!$H$4,0,10*ROW('Sanitation Data'!H107)),NA())</f>
        <v>#N/A</v>
      </c>
      <c r="AQ113" s="95" t="e">
        <f ca="true">+IF(AND(ISNUMBER(OFFSET('Sanitation Data'!$H$6,0,10*ROW('Sanitation Data'!H107))),'Data Summary'!DF113="Yes"),OFFSET('Sanitation Data'!$H$6,0,10*ROW('Sanitation Data'!H107)),NA())</f>
        <v>#N/A</v>
      </c>
      <c r="AR113" s="95" t="e">
        <f ca="true">+IF(AND(ISNUMBER(OFFSET('Sanitation Data'!$H$10,0,10*ROW('Sanitation Data'!H107))),'Data Summary'!DG113="Yes"),OFFSET('Sanitation Data'!$H$10,0,10*ROW('Sanitation Data'!H107)),NA())</f>
        <v>#N/A</v>
      </c>
      <c r="AS113" s="95" t="e">
        <f ca="true">+IF(AND(ISNUMBER(OFFSET('Sanitation Data'!$H$11,0,10*ROW('Sanitation Data'!H107))),'Data Summary'!DH113="Yes"),OFFSET('Sanitation Data'!$H$11,0,10*ROW('Sanitation Data'!H107)),NA())</f>
        <v>#N/A</v>
      </c>
      <c r="AT113" s="95" t="e">
        <f ca="true">+IF(AND(ISNUMBER(OFFSET('Sanitation Data'!$H$12,0,10*ROW('Sanitation Data'!H107))),'Data Summary'!DI113="Yes"),OFFSET('Sanitation Data'!$H$12,0,10*ROW('Sanitation Data'!H107)),NA())</f>
        <v>#N/A</v>
      </c>
      <c r="AU113" s="95" t="e">
        <f ca="true">+IF(AND(ISNUMBER(OFFSET('Sanitation Data'!$I$4,0,10*ROW('Sanitation Data'!I107))),'Data Summary'!DJ113="Yes"),100-OFFSET('Sanitation Data'!$I$4,0,10*ROW('Sanitation Data'!I107)),NA())</f>
        <v>#N/A</v>
      </c>
      <c r="AV113" s="95" t="e">
        <f ca="true">+IF(AND(ISNUMBER(OFFSET('Sanitation Data'!$I$6,0,10*ROW('Sanitation Data'!I107))),'Data Summary'!DK113="Yes"),OFFSET('Sanitation Data'!$I$6,0,10*ROW('Sanitation Data'!I107)),NA())</f>
        <v>#N/A</v>
      </c>
      <c r="AW113" s="95" t="e">
        <f ca="true">+IF(AND(ISNUMBER(OFFSET('Sanitation Data'!$I$10,0,10*ROW('Sanitation Data'!I107))),'Data Summary'!DL113="Yes"),OFFSET('Sanitation Data'!$I$10,0,10*ROW('Sanitation Data'!I107)),NA())</f>
        <v>#N/A</v>
      </c>
      <c r="AX113" s="95" t="e">
        <f ca="true">+IF(AND(ISNUMBER(OFFSET('Sanitation Data'!$I$11,0,10*ROW('Sanitation Data'!I107))),'Data Summary'!DM113="Yes"),OFFSET('Sanitation Data'!$I$11,0,10*ROW('Sanitation Data'!I107)),NA())</f>
        <v>#N/A</v>
      </c>
      <c r="AY113" s="95" t="e">
        <f ca="true">+IF(AND(ISNUMBER(OFFSET('Sanitation Data'!$I$12,0,10*ROW('Sanitation Data'!I107))),'Data Summary'!DN113="Yes"),OFFSET('Sanitation Data'!$I$12,0,10*ROW('Sanitation Data'!I107)),NA())</f>
        <v>#N/A</v>
      </c>
      <c r="AZ113" s="96" t="e">
        <f ca="true">+IF(AND(ISNUMBER(OFFSET('Hygiene Data'!$D$5,0,10*ROW('Hygiene Data'!D107))),'Data Summary'!DO113="Yes"),OFFSET('Hygiene Data'!$D$5,0,10*ROW('Hygiene Data'!D107)),NA())</f>
        <v>#N/A</v>
      </c>
      <c r="BA113" s="96" t="e">
        <f ca="true">+IF(AND(ISNUMBER(OFFSET('Hygiene Data'!$D$7,0,10*ROW('Hygiene Data'!D107))),'Data Summary'!DP113="Yes"),OFFSET('Hygiene Data'!$D$7,0,10*ROW('Hygiene Data'!D107)),NA())</f>
        <v>#N/A</v>
      </c>
      <c r="BB113" s="96" t="e">
        <f ca="true">+IF(AND(ISNUMBER(OFFSET('Hygiene Data'!$D$9,0,10*ROW('Hygiene Data'!D107))),'Data Summary'!DQ113="Yes"),OFFSET('Hygiene Data'!$D$9,0,10*ROW('Hygiene Data'!D107)),NA())</f>
        <v>#N/A</v>
      </c>
      <c r="BC113" s="96" t="e">
        <f ca="true">+IF(AND(ISNUMBER(OFFSET('Hygiene Data'!$E$5,0,10*ROW('Hygiene Data'!E107))),'Data Summary'!DR113="Yes"),OFFSET('Hygiene Data'!$E$5,0,10*ROW('Hygiene Data'!E107)),NA())</f>
        <v>#N/A</v>
      </c>
      <c r="BD113" s="96" t="e">
        <f ca="true">+IF(AND(ISNUMBER(OFFSET('Hygiene Data'!$E$7,0,10*ROW('Hygiene Data'!E107))),'Data Summary'!DS113="Yes"),OFFSET('Hygiene Data'!$E$7,0,10*ROW('Hygiene Data'!E107)),NA())</f>
        <v>#N/A</v>
      </c>
      <c r="BE113" s="96" t="e">
        <f ca="true">+IF(AND(ISNUMBER(OFFSET('Hygiene Data'!$E$9,0,10*ROW('Hygiene Data'!E107))),'Data Summary'!DT113="Yes"),OFFSET('Hygiene Data'!$E$9,0,10*ROW('Hygiene Data'!E107)),NA())</f>
        <v>#N/A</v>
      </c>
      <c r="BF113" s="96" t="e">
        <f ca="true">+IF(AND(ISNUMBER(OFFSET('Hygiene Data'!$F$5,0,10*ROW('Hygiene Data'!F107))),'Data Summary'!DU113="Yes"),OFFSET('Hygiene Data'!$F$5,0,10*ROW('Hygiene Data'!F107)),NA())</f>
        <v>#N/A</v>
      </c>
      <c r="BG113" s="96" t="e">
        <f ca="true">+IF(AND(ISNUMBER(OFFSET('Hygiene Data'!$F$7,0,10*ROW('Hygiene Data'!F107))),'Data Summary'!DV113="Yes"),OFFSET('Hygiene Data'!$F$7,0,10*ROW('Hygiene Data'!F107)),NA())</f>
        <v>#N/A</v>
      </c>
      <c r="BH113" s="96" t="e">
        <f ca="true">+IF(AND(ISNUMBER(OFFSET('Hygiene Data'!$F$9,0,10*ROW('Hygiene Data'!F107))),'Data Summary'!DW113="Yes"),OFFSET('Hygiene Data'!$F$9,0,10*ROW('Hygiene Data'!F107)),NA())</f>
        <v>#N/A</v>
      </c>
      <c r="BI113" s="96" t="e">
        <f ca="true">+IF(AND(ISNUMBER(OFFSET('Hygiene Data'!$G$5,0,10*ROW('Hygiene Data'!G107))),'Data Summary'!DX113="Yes"),OFFSET('Hygiene Data'!$G$5,0,10*ROW('Hygiene Data'!G107)),NA())</f>
        <v>#N/A</v>
      </c>
      <c r="BJ113" s="96" t="e">
        <f ca="true">+IF(AND(ISNUMBER(OFFSET('Hygiene Data'!$G$7,0,10*ROW('Hygiene Data'!G107))),'Data Summary'!DY113="Yes"),OFFSET('Hygiene Data'!$G$7,0,10*ROW('Hygiene Data'!G107)),NA())</f>
        <v>#N/A</v>
      </c>
      <c r="BK113" s="96" t="e">
        <f ca="true">+IF(AND(ISNUMBER(OFFSET('Hygiene Data'!$G$9,0,10*ROW('Hygiene Data'!G107))),'Data Summary'!DZ113="Yes"),OFFSET('Hygiene Data'!$G$9,0,10*ROW('Hygiene Data'!G107)),NA())</f>
        <v>#N/A</v>
      </c>
      <c r="BL113" s="96" t="e">
        <f ca="true">+IF(AND(ISNUMBER(OFFSET('Hygiene Data'!$H$5,0,10*ROW('Hygiene Data'!H107))),'Data Summary'!EA113="Yes"),OFFSET('Hygiene Data'!$H$5,0,10*ROW('Hygiene Data'!H107)),NA())</f>
        <v>#N/A</v>
      </c>
      <c r="BM113" s="96" t="e">
        <f ca="true">+IF(AND(ISNUMBER(OFFSET('Hygiene Data'!$H$7,0,10*ROW('Hygiene Data'!H107))),'Data Summary'!EB113="Yes"),OFFSET('Hygiene Data'!$H$7,0,10*ROW('Hygiene Data'!H107)),NA())</f>
        <v>#N/A</v>
      </c>
      <c r="BN113" s="96" t="e">
        <f ca="true">+IF(AND(ISNUMBER(OFFSET('Hygiene Data'!$H$9,0,10*ROW('Hygiene Data'!H107))),'Data Summary'!EC113="Yes"),OFFSET('Hygiene Data'!$H$9,0,10*ROW('Hygiene Data'!H107)),NA())</f>
        <v>#N/A</v>
      </c>
      <c r="BO113" s="96" t="e">
        <f ca="true">+IF(AND(ISNUMBER(OFFSET('Hygiene Data'!$I$5,0,10*ROW('Hygiene Data'!I107))),'Data Summary'!ED113="Yes"),OFFSET('Hygiene Data'!$I$5,0,10*ROW('Hygiene Data'!I107)),NA())</f>
        <v>#N/A</v>
      </c>
      <c r="BP113" s="96" t="e">
        <f ca="true">+IF(AND(ISNUMBER(OFFSET('Hygiene Data'!$I$7,0,10*ROW('Hygiene Data'!I107))),'Data Summary'!EE113="Yes"),OFFSET('Hygiene Data'!$I$7,0,10*ROW('Hygiene Data'!I107)),NA())</f>
        <v>#N/A</v>
      </c>
      <c r="BQ113" s="96" t="e">
        <f ca="true">+IF(AND(ISNUMBER(OFFSET('Hygiene Data'!$I$9,0,10*ROW('Hygiene Data'!I107))),'Data Summary'!EF113="Yes"),OFFSET('Hygiene Data'!$I$9,0,10*ROW('Hygiene Data'!I107)),NA())</f>
        <v>#N/A</v>
      </c>
    </row>
    <row xmlns:x14ac="http://schemas.microsoft.com/office/spreadsheetml/2009/9/ac" r="114" x14ac:dyDescent="0.2">
      <c r="A114" s="330" t="e">
        <f ca="true">+RIGHT('Data Summary'!A114,LEN('Data Summary'!A114)-9)</f>
        <v>#VALUE!</v>
      </c>
      <c r="B114" s="37" t="str">
        <f ca="true">+IF(ISTEXT('Data Summary'!B114),'Data Summary'!B114,"")</f>
        <v/>
      </c>
      <c r="C114" s="329" t="e">
        <f ca="true">+VALUE('Data Summary'!C114)</f>
        <v>#VALUE!</v>
      </c>
      <c r="D114" s="94" t="e">
        <f ca="true">+IF(AND(ISNUMBER(OFFSET('Water Data'!$D$4,0,10*ROW('Water Data'!D108))),'Data Summary'!BS114="Yes"),100-OFFSET('Water Data'!$D$4,0,10*ROW('Water Data'!D108)),NA())</f>
        <v>#N/A</v>
      </c>
      <c r="E114" s="94" t="e">
        <f ca="true">+IF(AND(ISNUMBER(OFFSET('Water Data'!$D$6,0,10*ROW('Water Data'!D108))),'Data Summary'!BT114="Yes"),OFFSET('Water Data'!$D$6,0,10*ROW('Water Data'!D108)),NA())</f>
        <v>#N/A</v>
      </c>
      <c r="F114" s="94" t="e">
        <f ca="true">+IF(AND(ISNUMBER(OFFSET('Water Data'!$D$9,0,10*ROW('Water Data'!D108))),'Data Summary'!BU114="Yes"),OFFSET('Water Data'!$D$9,0,10*ROW('Water Data'!D108)),NA())</f>
        <v>#N/A</v>
      </c>
      <c r="G114" s="94" t="e">
        <f ca="true">+IF(AND(ISNUMBER(OFFSET('Water Data'!$E$4,0,10*ROW('Water Data'!E108))),'Data Summary'!BV114="Yes"),100-OFFSET('Water Data'!$E$4,0,10*ROW('Water Data'!E108)),NA())</f>
        <v>#N/A</v>
      </c>
      <c r="H114" s="94" t="e">
        <f ca="true">+IF(AND(ISNUMBER(OFFSET('Water Data'!$E$6,0,10*ROW('Water Data'!E108))),'Data Summary'!BW114="Yes"),OFFSET('Water Data'!$E$6,0,10*ROW('Water Data'!E108)),NA())</f>
        <v>#N/A</v>
      </c>
      <c r="I114" s="94" t="e">
        <f ca="true">+IF(AND(ISNUMBER(OFFSET('Water Data'!$E$9,0,10*ROW('Water Data'!E108))),'Data Summary'!BX114="Yes"),OFFSET('Water Data'!$E$9,0,10*ROW('Water Data'!E108)),NA())</f>
        <v>#N/A</v>
      </c>
      <c r="J114" s="94" t="e">
        <f ca="true">+IF(AND(ISNUMBER(OFFSET('Water Data'!$F$4,0,10*ROW('Water Data'!F108))),'Data Summary'!BY114="Yes"),100-OFFSET('Water Data'!$F$4,0,10*ROW('Water Data'!F108)),NA())</f>
        <v>#N/A</v>
      </c>
      <c r="K114" s="94" t="e">
        <f ca="true">+IF(AND(ISNUMBER(OFFSET('Water Data'!$F$6,0,10*ROW('Water Data'!F108))),'Data Summary'!BZ114="Yes"),OFFSET('Water Data'!$F$6,0,10*ROW('Water Data'!F108)),NA())</f>
        <v>#N/A</v>
      </c>
      <c r="L114" s="94" t="e">
        <f ca="true">+IF(AND(ISNUMBER(OFFSET('Water Data'!$F$9,0,10*ROW('Water Data'!F108))),'Data Summary'!CA114="Yes"),OFFSET('Water Data'!$F$9,0,10*ROW('Water Data'!F108)),NA())</f>
        <v>#N/A</v>
      </c>
      <c r="M114" s="94" t="e">
        <f ca="true">+IF(AND(ISNUMBER(OFFSET('Water Data'!$G$4,0,10*ROW('Water Data'!G108))),'Data Summary'!CB114="Yes"),100-OFFSET('Water Data'!$G$4,0,10*ROW('Water Data'!G108)),NA())</f>
        <v>#N/A</v>
      </c>
      <c r="N114" s="94" t="e">
        <f ca="true">+IF(AND(ISNUMBER(OFFSET('Water Data'!$G$6,0,10*ROW('Water Data'!G108))),'Data Summary'!CC114="Yes"),OFFSET('Water Data'!$G$6,0,10*ROW('Water Data'!G108)),NA())</f>
        <v>#N/A</v>
      </c>
      <c r="O114" s="94" t="e">
        <f ca="true">+IF(AND(ISNUMBER(OFFSET('Water Data'!$G$9,0,10*ROW('Water Data'!G108))),'Data Summary'!CD114="Yes"),OFFSET('Water Data'!$G$9,0,10*ROW('Water Data'!G108)),NA())</f>
        <v>#N/A</v>
      </c>
      <c r="P114" s="94" t="e">
        <f ca="true">+IF(AND(ISNUMBER(OFFSET('Water Data'!$H$4,0,10*ROW('Water Data'!H108))),'Data Summary'!CE114="Yes"),100-OFFSET('Water Data'!$H$4,0,10*ROW('Water Data'!H108)),NA())</f>
        <v>#N/A</v>
      </c>
      <c r="Q114" s="94" t="e">
        <f ca="true">+IF(AND(ISNUMBER(OFFSET('Water Data'!$H$6,0,10*ROW('Water Data'!H108))),'Data Summary'!CF114="Yes"),OFFSET('Water Data'!$H$6,0,10*ROW('Water Data'!H108)),NA())</f>
        <v>#N/A</v>
      </c>
      <c r="R114" s="94" t="e">
        <f ca="true">+IF(AND(ISNUMBER(OFFSET('Water Data'!$H$9,0,10*ROW('Water Data'!H108))),'Data Summary'!CG114="Yes"),OFFSET('Water Data'!$H$9,0,10*ROW('Water Data'!H108)),NA())</f>
        <v>#N/A</v>
      </c>
      <c r="S114" s="94" t="e">
        <f ca="true">+IF(AND(ISNUMBER(OFFSET('Water Data'!$I$4,0,10*ROW('Water Data'!I108))),'Data Summary'!CH114="Yes"),100-OFFSET('Water Data'!$I$4,0,10*ROW('Water Data'!I108)),NA())</f>
        <v>#N/A</v>
      </c>
      <c r="T114" s="94" t="e">
        <f ca="true">+IF(AND(ISNUMBER(OFFSET('Water Data'!$I$6,0,10*ROW('Water Data'!I108))),'Data Summary'!CI114="Yes"),OFFSET('Water Data'!$I$6,0,10*ROW('Water Data'!I108)),NA())</f>
        <v>#N/A</v>
      </c>
      <c r="U114" s="94" t="e">
        <f ca="true">+IF(AND(ISNUMBER(OFFSET('Water Data'!$I$9,0,10*ROW('Water Data'!I108))),'Data Summary'!CJ114="Yes"),OFFSET('Water Data'!$I$9,0,10*ROW('Water Data'!I108)),NA())</f>
        <v>#N/A</v>
      </c>
      <c r="V114" s="95" t="e">
        <f ca="true">+IF(AND(ISNUMBER(OFFSET('Sanitation Data'!$D$4,0,10*ROW('Sanitation Data'!D108))),'Data Summary'!CK114="Yes"),100-OFFSET('Sanitation Data'!$D$4,0,10*ROW('Sanitation Data'!D108)),NA())</f>
        <v>#N/A</v>
      </c>
      <c r="W114" s="95" t="e">
        <f ca="true">+IF(AND(ISNUMBER(OFFSET('Sanitation Data'!$D$6,0,10*ROW('Sanitation Data'!D108))),'Data Summary'!CL114="Yes"),OFFSET('Sanitation Data'!$D$6,0,10*ROW('Sanitation Data'!D108)),NA())</f>
        <v>#N/A</v>
      </c>
      <c r="X114" s="95" t="e">
        <f ca="true">+IF(AND(ISNUMBER(OFFSET('Sanitation Data'!$D$10,0,10*ROW('Sanitation Data'!D108))),'Data Summary'!CM114="Yes"),OFFSET('Sanitation Data'!$D$10,0,10*ROW('Sanitation Data'!D108)),NA())</f>
        <v>#N/A</v>
      </c>
      <c r="Y114" s="95" t="e">
        <f ca="true">+IF(AND(ISNUMBER(OFFSET('Sanitation Data'!$D$11,0,10*ROW('Sanitation Data'!D108))),'Data Summary'!CN114="Yes"),OFFSET('Sanitation Data'!$D$11,0,10*ROW('Sanitation Data'!D108)),NA())</f>
        <v>#N/A</v>
      </c>
      <c r="Z114" s="95" t="e">
        <f ca="true">+IF(AND(ISNUMBER(OFFSET('Sanitation Data'!$D$12,0,10*ROW('Sanitation Data'!D108))),'Data Summary'!CO114="Yes"),OFFSET('Sanitation Data'!$D$12,0,10*ROW('Sanitation Data'!D108)),NA())</f>
        <v>#N/A</v>
      </c>
      <c r="AA114" s="95" t="e">
        <f ca="true">+IF(AND(ISNUMBER(OFFSET('Sanitation Data'!$E$4,0,10*ROW('Sanitation Data'!E108))),'Data Summary'!CP114="Yes"),100-OFFSET('Sanitation Data'!$E$4,0,10*ROW('Sanitation Data'!E108)),NA())</f>
        <v>#N/A</v>
      </c>
      <c r="AB114" s="95" t="e">
        <f ca="true">+IF(AND(ISNUMBER(OFFSET('Sanitation Data'!$E$6,0,10*ROW('Sanitation Data'!E108))),'Data Summary'!CQ114="Yes"),OFFSET('Sanitation Data'!$E$6,0,10*ROW('Sanitation Data'!E108)),NA())</f>
        <v>#N/A</v>
      </c>
      <c r="AC114" s="95" t="e">
        <f ca="true">+IF(AND(ISNUMBER(OFFSET('Sanitation Data'!$E$10,0,10*ROW('Sanitation Data'!E108))),'Data Summary'!CR114="Yes"),OFFSET('Sanitation Data'!$E$10,0,10*ROW('Sanitation Data'!E108)),NA())</f>
        <v>#N/A</v>
      </c>
      <c r="AD114" s="95" t="e">
        <f ca="true">+IF(AND(ISNUMBER(OFFSET('Sanitation Data'!$E$11,0,10*ROW('Sanitation Data'!E108))),'Data Summary'!CS114="Yes"),OFFSET('Sanitation Data'!$E$11,0,10*ROW('Sanitation Data'!E108)),NA())</f>
        <v>#N/A</v>
      </c>
      <c r="AE114" s="95" t="e">
        <f ca="true">+IF(AND(ISNUMBER(OFFSET('Sanitation Data'!$E$12,0,10*ROW('Sanitation Data'!E108))),'Data Summary'!CT114="Yes"),OFFSET('Sanitation Data'!$E$12,0,10*ROW('Sanitation Data'!E108)),NA())</f>
        <v>#N/A</v>
      </c>
      <c r="AF114" s="95" t="e">
        <f ca="true">+IF(AND(ISNUMBER(OFFSET('Sanitation Data'!$F$4,0,10*ROW('Sanitation Data'!F108))),'Data Summary'!CU114="Yes"),100-OFFSET('Sanitation Data'!$F$4,0,10*ROW('Sanitation Data'!F108)),NA())</f>
        <v>#N/A</v>
      </c>
      <c r="AG114" s="95" t="e">
        <f ca="true">+IF(AND(ISNUMBER(OFFSET('Sanitation Data'!$F$6,0,10*ROW('Sanitation Data'!F108))),'Data Summary'!CV114="Yes"),OFFSET('Sanitation Data'!$F$6,0,10*ROW('Sanitation Data'!F108)),NA())</f>
        <v>#N/A</v>
      </c>
      <c r="AH114" s="95" t="e">
        <f ca="true">+IF(AND(ISNUMBER(OFFSET('Sanitation Data'!$F$10,0,10*ROW('Sanitation Data'!F108))),'Data Summary'!CW114="Yes"),OFFSET('Sanitation Data'!$F$10,0,10*ROW('Sanitation Data'!F108)),NA())</f>
        <v>#N/A</v>
      </c>
      <c r="AI114" s="95" t="e">
        <f ca="true">+IF(AND(ISNUMBER(OFFSET('Sanitation Data'!$F$11,0,10*ROW('Sanitation Data'!F108))),'Data Summary'!CX114="Yes"),OFFSET('Sanitation Data'!$F$11,0,10*ROW('Sanitation Data'!F108)),NA())</f>
        <v>#N/A</v>
      </c>
      <c r="AJ114" s="95" t="e">
        <f ca="true">+IF(AND(ISNUMBER(OFFSET('Sanitation Data'!$F$12,0,10*ROW('Sanitation Data'!F108))),'Data Summary'!CY114="Yes"),OFFSET('Sanitation Data'!$F$12,0,10*ROW('Sanitation Data'!F108)),NA())</f>
        <v>#N/A</v>
      </c>
      <c r="AK114" s="95" t="e">
        <f ca="true">+IF(AND(ISNUMBER(OFFSET('Sanitation Data'!$G$4,0,10*ROW('Sanitation Data'!G108))),'Data Summary'!CZ114="Yes"),100-OFFSET('Sanitation Data'!$G$4,0,10*ROW('Sanitation Data'!G108)),NA())</f>
        <v>#N/A</v>
      </c>
      <c r="AL114" s="95" t="e">
        <f ca="true">+IF(AND(ISNUMBER(OFFSET('Sanitation Data'!$G$6,0,10*ROW('Sanitation Data'!G108))),'Data Summary'!DA114="Yes"),OFFSET('Sanitation Data'!$G$6,0,10*ROW('Sanitation Data'!G108)),NA())</f>
        <v>#N/A</v>
      </c>
      <c r="AM114" s="95" t="e">
        <f ca="true">+IF(AND(ISNUMBER(OFFSET('Sanitation Data'!$G$10,0,10*ROW('Sanitation Data'!G108))),'Data Summary'!DB114="Yes"),OFFSET('Sanitation Data'!$G$10,0,10*ROW('Sanitation Data'!G108)),NA())</f>
        <v>#N/A</v>
      </c>
      <c r="AN114" s="95" t="e">
        <f ca="true">+IF(AND(ISNUMBER(OFFSET('Sanitation Data'!$G$11,0,10*ROW('Sanitation Data'!G108))),'Data Summary'!DC114="Yes"),OFFSET('Sanitation Data'!$G$11,0,10*ROW('Sanitation Data'!G108)),NA())</f>
        <v>#N/A</v>
      </c>
      <c r="AO114" s="95" t="e">
        <f ca="true">+IF(AND(ISNUMBER(OFFSET('Sanitation Data'!$G$12,0,10*ROW('Sanitation Data'!G108))),'Data Summary'!DD114="Yes"),OFFSET('Sanitation Data'!$G$12,0,10*ROW('Sanitation Data'!G108)),NA())</f>
        <v>#N/A</v>
      </c>
      <c r="AP114" s="95" t="e">
        <f ca="true">+IF(AND(ISNUMBER(OFFSET('Sanitation Data'!$H$4,0,10*ROW('Sanitation Data'!H108))),'Data Summary'!DE114="Yes"),100-OFFSET('Sanitation Data'!$H$4,0,10*ROW('Sanitation Data'!H108)),NA())</f>
        <v>#N/A</v>
      </c>
      <c r="AQ114" s="95" t="e">
        <f ca="true">+IF(AND(ISNUMBER(OFFSET('Sanitation Data'!$H$6,0,10*ROW('Sanitation Data'!H108))),'Data Summary'!DF114="Yes"),OFFSET('Sanitation Data'!$H$6,0,10*ROW('Sanitation Data'!H108)),NA())</f>
        <v>#N/A</v>
      </c>
      <c r="AR114" s="95" t="e">
        <f ca="true">+IF(AND(ISNUMBER(OFFSET('Sanitation Data'!$H$10,0,10*ROW('Sanitation Data'!H108))),'Data Summary'!DG114="Yes"),OFFSET('Sanitation Data'!$H$10,0,10*ROW('Sanitation Data'!H108)),NA())</f>
        <v>#N/A</v>
      </c>
      <c r="AS114" s="95" t="e">
        <f ca="true">+IF(AND(ISNUMBER(OFFSET('Sanitation Data'!$H$11,0,10*ROW('Sanitation Data'!H108))),'Data Summary'!DH114="Yes"),OFFSET('Sanitation Data'!$H$11,0,10*ROW('Sanitation Data'!H108)),NA())</f>
        <v>#N/A</v>
      </c>
      <c r="AT114" s="95" t="e">
        <f ca="true">+IF(AND(ISNUMBER(OFFSET('Sanitation Data'!$H$12,0,10*ROW('Sanitation Data'!H108))),'Data Summary'!DI114="Yes"),OFFSET('Sanitation Data'!$H$12,0,10*ROW('Sanitation Data'!H108)),NA())</f>
        <v>#N/A</v>
      </c>
      <c r="AU114" s="95" t="e">
        <f ca="true">+IF(AND(ISNUMBER(OFFSET('Sanitation Data'!$I$4,0,10*ROW('Sanitation Data'!I108))),'Data Summary'!DJ114="Yes"),100-OFFSET('Sanitation Data'!$I$4,0,10*ROW('Sanitation Data'!I108)),NA())</f>
        <v>#N/A</v>
      </c>
      <c r="AV114" s="95" t="e">
        <f ca="true">+IF(AND(ISNUMBER(OFFSET('Sanitation Data'!$I$6,0,10*ROW('Sanitation Data'!I108))),'Data Summary'!DK114="Yes"),OFFSET('Sanitation Data'!$I$6,0,10*ROW('Sanitation Data'!I108)),NA())</f>
        <v>#N/A</v>
      </c>
      <c r="AW114" s="95" t="e">
        <f ca="true">+IF(AND(ISNUMBER(OFFSET('Sanitation Data'!$I$10,0,10*ROW('Sanitation Data'!I108))),'Data Summary'!DL114="Yes"),OFFSET('Sanitation Data'!$I$10,0,10*ROW('Sanitation Data'!I108)),NA())</f>
        <v>#N/A</v>
      </c>
      <c r="AX114" s="95" t="e">
        <f ca="true">+IF(AND(ISNUMBER(OFFSET('Sanitation Data'!$I$11,0,10*ROW('Sanitation Data'!I108))),'Data Summary'!DM114="Yes"),OFFSET('Sanitation Data'!$I$11,0,10*ROW('Sanitation Data'!I108)),NA())</f>
        <v>#N/A</v>
      </c>
      <c r="AY114" s="95" t="e">
        <f ca="true">+IF(AND(ISNUMBER(OFFSET('Sanitation Data'!$I$12,0,10*ROW('Sanitation Data'!I108))),'Data Summary'!DN114="Yes"),OFFSET('Sanitation Data'!$I$12,0,10*ROW('Sanitation Data'!I108)),NA())</f>
        <v>#N/A</v>
      </c>
      <c r="AZ114" s="96" t="e">
        <f ca="true">+IF(AND(ISNUMBER(OFFSET('Hygiene Data'!$D$5,0,10*ROW('Hygiene Data'!D108))),'Data Summary'!DO114="Yes"),OFFSET('Hygiene Data'!$D$5,0,10*ROW('Hygiene Data'!D108)),NA())</f>
        <v>#N/A</v>
      </c>
      <c r="BA114" s="96" t="e">
        <f ca="true">+IF(AND(ISNUMBER(OFFSET('Hygiene Data'!$D$7,0,10*ROW('Hygiene Data'!D108))),'Data Summary'!DP114="Yes"),OFFSET('Hygiene Data'!$D$7,0,10*ROW('Hygiene Data'!D108)),NA())</f>
        <v>#N/A</v>
      </c>
      <c r="BB114" s="96" t="e">
        <f ca="true">+IF(AND(ISNUMBER(OFFSET('Hygiene Data'!$D$9,0,10*ROW('Hygiene Data'!D108))),'Data Summary'!DQ114="Yes"),OFFSET('Hygiene Data'!$D$9,0,10*ROW('Hygiene Data'!D108)),NA())</f>
        <v>#N/A</v>
      </c>
      <c r="BC114" s="96" t="e">
        <f ca="true">+IF(AND(ISNUMBER(OFFSET('Hygiene Data'!$E$5,0,10*ROW('Hygiene Data'!E108))),'Data Summary'!DR114="Yes"),OFFSET('Hygiene Data'!$E$5,0,10*ROW('Hygiene Data'!E108)),NA())</f>
        <v>#N/A</v>
      </c>
      <c r="BD114" s="96" t="e">
        <f ca="true">+IF(AND(ISNUMBER(OFFSET('Hygiene Data'!$E$7,0,10*ROW('Hygiene Data'!E108))),'Data Summary'!DS114="Yes"),OFFSET('Hygiene Data'!$E$7,0,10*ROW('Hygiene Data'!E108)),NA())</f>
        <v>#N/A</v>
      </c>
      <c r="BE114" s="96" t="e">
        <f ca="true">+IF(AND(ISNUMBER(OFFSET('Hygiene Data'!$E$9,0,10*ROW('Hygiene Data'!E108))),'Data Summary'!DT114="Yes"),OFFSET('Hygiene Data'!$E$9,0,10*ROW('Hygiene Data'!E108)),NA())</f>
        <v>#N/A</v>
      </c>
      <c r="BF114" s="96" t="e">
        <f ca="true">+IF(AND(ISNUMBER(OFFSET('Hygiene Data'!$F$5,0,10*ROW('Hygiene Data'!F108))),'Data Summary'!DU114="Yes"),OFFSET('Hygiene Data'!$F$5,0,10*ROW('Hygiene Data'!F108)),NA())</f>
        <v>#N/A</v>
      </c>
      <c r="BG114" s="96" t="e">
        <f ca="true">+IF(AND(ISNUMBER(OFFSET('Hygiene Data'!$F$7,0,10*ROW('Hygiene Data'!F108))),'Data Summary'!DV114="Yes"),OFFSET('Hygiene Data'!$F$7,0,10*ROW('Hygiene Data'!F108)),NA())</f>
        <v>#N/A</v>
      </c>
      <c r="BH114" s="96" t="e">
        <f ca="true">+IF(AND(ISNUMBER(OFFSET('Hygiene Data'!$F$9,0,10*ROW('Hygiene Data'!F108))),'Data Summary'!DW114="Yes"),OFFSET('Hygiene Data'!$F$9,0,10*ROW('Hygiene Data'!F108)),NA())</f>
        <v>#N/A</v>
      </c>
      <c r="BI114" s="96" t="e">
        <f ca="true">+IF(AND(ISNUMBER(OFFSET('Hygiene Data'!$G$5,0,10*ROW('Hygiene Data'!G108))),'Data Summary'!DX114="Yes"),OFFSET('Hygiene Data'!$G$5,0,10*ROW('Hygiene Data'!G108)),NA())</f>
        <v>#N/A</v>
      </c>
      <c r="BJ114" s="96" t="e">
        <f ca="true">+IF(AND(ISNUMBER(OFFSET('Hygiene Data'!$G$7,0,10*ROW('Hygiene Data'!G108))),'Data Summary'!DY114="Yes"),OFFSET('Hygiene Data'!$G$7,0,10*ROW('Hygiene Data'!G108)),NA())</f>
        <v>#N/A</v>
      </c>
      <c r="BK114" s="96" t="e">
        <f ca="true">+IF(AND(ISNUMBER(OFFSET('Hygiene Data'!$G$9,0,10*ROW('Hygiene Data'!G108))),'Data Summary'!DZ114="Yes"),OFFSET('Hygiene Data'!$G$9,0,10*ROW('Hygiene Data'!G108)),NA())</f>
        <v>#N/A</v>
      </c>
      <c r="BL114" s="96" t="e">
        <f ca="true">+IF(AND(ISNUMBER(OFFSET('Hygiene Data'!$H$5,0,10*ROW('Hygiene Data'!H108))),'Data Summary'!EA114="Yes"),OFFSET('Hygiene Data'!$H$5,0,10*ROW('Hygiene Data'!H108)),NA())</f>
        <v>#N/A</v>
      </c>
      <c r="BM114" s="96" t="e">
        <f ca="true">+IF(AND(ISNUMBER(OFFSET('Hygiene Data'!$H$7,0,10*ROW('Hygiene Data'!H108))),'Data Summary'!EB114="Yes"),OFFSET('Hygiene Data'!$H$7,0,10*ROW('Hygiene Data'!H108)),NA())</f>
        <v>#N/A</v>
      </c>
      <c r="BN114" s="96" t="e">
        <f ca="true">+IF(AND(ISNUMBER(OFFSET('Hygiene Data'!$H$9,0,10*ROW('Hygiene Data'!H108))),'Data Summary'!EC114="Yes"),OFFSET('Hygiene Data'!$H$9,0,10*ROW('Hygiene Data'!H108)),NA())</f>
        <v>#N/A</v>
      </c>
      <c r="BO114" s="96" t="e">
        <f ca="true">+IF(AND(ISNUMBER(OFFSET('Hygiene Data'!$I$5,0,10*ROW('Hygiene Data'!I108))),'Data Summary'!ED114="Yes"),OFFSET('Hygiene Data'!$I$5,0,10*ROW('Hygiene Data'!I108)),NA())</f>
        <v>#N/A</v>
      </c>
      <c r="BP114" s="96" t="e">
        <f ca="true">+IF(AND(ISNUMBER(OFFSET('Hygiene Data'!$I$7,0,10*ROW('Hygiene Data'!I108))),'Data Summary'!EE114="Yes"),OFFSET('Hygiene Data'!$I$7,0,10*ROW('Hygiene Data'!I108)),NA())</f>
        <v>#N/A</v>
      </c>
      <c r="BQ114" s="96" t="e">
        <f ca="true">+IF(AND(ISNUMBER(OFFSET('Hygiene Data'!$I$9,0,10*ROW('Hygiene Data'!I108))),'Data Summary'!EF114="Yes"),OFFSET('Hygiene Data'!$I$9,0,10*ROW('Hygiene Data'!I108)),NA())</f>
        <v>#N/A</v>
      </c>
    </row>
    <row xmlns:x14ac="http://schemas.microsoft.com/office/spreadsheetml/2009/9/ac" r="115" x14ac:dyDescent="0.2">
      <c r="A115" s="330" t="e">
        <f ca="true">+RIGHT('Data Summary'!A115,LEN('Data Summary'!A115)-9)</f>
        <v>#VALUE!</v>
      </c>
      <c r="B115" s="37" t="str">
        <f ca="true">+IF(ISTEXT('Data Summary'!B115),'Data Summary'!B115,"")</f>
        <v/>
      </c>
      <c r="C115" s="329" t="e">
        <f ca="true">+VALUE('Data Summary'!C115)</f>
        <v>#VALUE!</v>
      </c>
      <c r="D115" s="94" t="e">
        <f ca="true">+IF(AND(ISNUMBER(OFFSET('Water Data'!$D$4,0,10*ROW('Water Data'!D109))),'Data Summary'!BS115="Yes"),100-OFFSET('Water Data'!$D$4,0,10*ROW('Water Data'!D109)),NA())</f>
        <v>#N/A</v>
      </c>
      <c r="E115" s="94" t="e">
        <f ca="true">+IF(AND(ISNUMBER(OFFSET('Water Data'!$D$6,0,10*ROW('Water Data'!D109))),'Data Summary'!BT115="Yes"),OFFSET('Water Data'!$D$6,0,10*ROW('Water Data'!D109)),NA())</f>
        <v>#N/A</v>
      </c>
      <c r="F115" s="94" t="e">
        <f ca="true">+IF(AND(ISNUMBER(OFFSET('Water Data'!$D$9,0,10*ROW('Water Data'!D109))),'Data Summary'!BU115="Yes"),OFFSET('Water Data'!$D$9,0,10*ROW('Water Data'!D109)),NA())</f>
        <v>#N/A</v>
      </c>
      <c r="G115" s="94" t="e">
        <f ca="true">+IF(AND(ISNUMBER(OFFSET('Water Data'!$E$4,0,10*ROW('Water Data'!E109))),'Data Summary'!BV115="Yes"),100-OFFSET('Water Data'!$E$4,0,10*ROW('Water Data'!E109)),NA())</f>
        <v>#N/A</v>
      </c>
      <c r="H115" s="94" t="e">
        <f ca="true">+IF(AND(ISNUMBER(OFFSET('Water Data'!$E$6,0,10*ROW('Water Data'!E109))),'Data Summary'!BW115="Yes"),OFFSET('Water Data'!$E$6,0,10*ROW('Water Data'!E109)),NA())</f>
        <v>#N/A</v>
      </c>
      <c r="I115" s="94" t="e">
        <f ca="true">+IF(AND(ISNUMBER(OFFSET('Water Data'!$E$9,0,10*ROW('Water Data'!E109))),'Data Summary'!BX115="Yes"),OFFSET('Water Data'!$E$9,0,10*ROW('Water Data'!E109)),NA())</f>
        <v>#N/A</v>
      </c>
      <c r="J115" s="94" t="e">
        <f ca="true">+IF(AND(ISNUMBER(OFFSET('Water Data'!$F$4,0,10*ROW('Water Data'!F109))),'Data Summary'!BY115="Yes"),100-OFFSET('Water Data'!$F$4,0,10*ROW('Water Data'!F109)),NA())</f>
        <v>#N/A</v>
      </c>
      <c r="K115" s="94" t="e">
        <f ca="true">+IF(AND(ISNUMBER(OFFSET('Water Data'!$F$6,0,10*ROW('Water Data'!F109))),'Data Summary'!BZ115="Yes"),OFFSET('Water Data'!$F$6,0,10*ROW('Water Data'!F109)),NA())</f>
        <v>#N/A</v>
      </c>
      <c r="L115" s="94" t="e">
        <f ca="true">+IF(AND(ISNUMBER(OFFSET('Water Data'!$F$9,0,10*ROW('Water Data'!F109))),'Data Summary'!CA115="Yes"),OFFSET('Water Data'!$F$9,0,10*ROW('Water Data'!F109)),NA())</f>
        <v>#N/A</v>
      </c>
      <c r="M115" s="94" t="e">
        <f ca="true">+IF(AND(ISNUMBER(OFFSET('Water Data'!$G$4,0,10*ROW('Water Data'!G109))),'Data Summary'!CB115="Yes"),100-OFFSET('Water Data'!$G$4,0,10*ROW('Water Data'!G109)),NA())</f>
        <v>#N/A</v>
      </c>
      <c r="N115" s="94" t="e">
        <f ca="true">+IF(AND(ISNUMBER(OFFSET('Water Data'!$G$6,0,10*ROW('Water Data'!G109))),'Data Summary'!CC115="Yes"),OFFSET('Water Data'!$G$6,0,10*ROW('Water Data'!G109)),NA())</f>
        <v>#N/A</v>
      </c>
      <c r="O115" s="94" t="e">
        <f ca="true">+IF(AND(ISNUMBER(OFFSET('Water Data'!$G$9,0,10*ROW('Water Data'!G109))),'Data Summary'!CD115="Yes"),OFFSET('Water Data'!$G$9,0,10*ROW('Water Data'!G109)),NA())</f>
        <v>#N/A</v>
      </c>
      <c r="P115" s="94" t="e">
        <f ca="true">+IF(AND(ISNUMBER(OFFSET('Water Data'!$H$4,0,10*ROW('Water Data'!H109))),'Data Summary'!CE115="Yes"),100-OFFSET('Water Data'!$H$4,0,10*ROW('Water Data'!H109)),NA())</f>
        <v>#N/A</v>
      </c>
      <c r="Q115" s="94" t="e">
        <f ca="true">+IF(AND(ISNUMBER(OFFSET('Water Data'!$H$6,0,10*ROW('Water Data'!H109))),'Data Summary'!CF115="Yes"),OFFSET('Water Data'!$H$6,0,10*ROW('Water Data'!H109)),NA())</f>
        <v>#N/A</v>
      </c>
      <c r="R115" s="94" t="e">
        <f ca="true">+IF(AND(ISNUMBER(OFFSET('Water Data'!$H$9,0,10*ROW('Water Data'!H109))),'Data Summary'!CG115="Yes"),OFFSET('Water Data'!$H$9,0,10*ROW('Water Data'!H109)),NA())</f>
        <v>#N/A</v>
      </c>
      <c r="S115" s="94" t="e">
        <f ca="true">+IF(AND(ISNUMBER(OFFSET('Water Data'!$I$4,0,10*ROW('Water Data'!I109))),'Data Summary'!CH115="Yes"),100-OFFSET('Water Data'!$I$4,0,10*ROW('Water Data'!I109)),NA())</f>
        <v>#N/A</v>
      </c>
      <c r="T115" s="94" t="e">
        <f ca="true">+IF(AND(ISNUMBER(OFFSET('Water Data'!$I$6,0,10*ROW('Water Data'!I109))),'Data Summary'!CI115="Yes"),OFFSET('Water Data'!$I$6,0,10*ROW('Water Data'!I109)),NA())</f>
        <v>#N/A</v>
      </c>
      <c r="U115" s="94" t="e">
        <f ca="true">+IF(AND(ISNUMBER(OFFSET('Water Data'!$I$9,0,10*ROW('Water Data'!I109))),'Data Summary'!CJ115="Yes"),OFFSET('Water Data'!$I$9,0,10*ROW('Water Data'!I109)),NA())</f>
        <v>#N/A</v>
      </c>
      <c r="V115" s="95" t="e">
        <f ca="true">+IF(AND(ISNUMBER(OFFSET('Sanitation Data'!$D$4,0,10*ROW('Sanitation Data'!D109))),'Data Summary'!CK115="Yes"),100-OFFSET('Sanitation Data'!$D$4,0,10*ROW('Sanitation Data'!D109)),NA())</f>
        <v>#N/A</v>
      </c>
      <c r="W115" s="95" t="e">
        <f ca="true">+IF(AND(ISNUMBER(OFFSET('Sanitation Data'!$D$6,0,10*ROW('Sanitation Data'!D109))),'Data Summary'!CL115="Yes"),OFFSET('Sanitation Data'!$D$6,0,10*ROW('Sanitation Data'!D109)),NA())</f>
        <v>#N/A</v>
      </c>
      <c r="X115" s="95" t="e">
        <f ca="true">+IF(AND(ISNUMBER(OFFSET('Sanitation Data'!$D$10,0,10*ROW('Sanitation Data'!D109))),'Data Summary'!CM115="Yes"),OFFSET('Sanitation Data'!$D$10,0,10*ROW('Sanitation Data'!D109)),NA())</f>
        <v>#N/A</v>
      </c>
      <c r="Y115" s="95" t="e">
        <f ca="true">+IF(AND(ISNUMBER(OFFSET('Sanitation Data'!$D$11,0,10*ROW('Sanitation Data'!D109))),'Data Summary'!CN115="Yes"),OFFSET('Sanitation Data'!$D$11,0,10*ROW('Sanitation Data'!D109)),NA())</f>
        <v>#N/A</v>
      </c>
      <c r="Z115" s="95" t="e">
        <f ca="true">+IF(AND(ISNUMBER(OFFSET('Sanitation Data'!$D$12,0,10*ROW('Sanitation Data'!D109))),'Data Summary'!CO115="Yes"),OFFSET('Sanitation Data'!$D$12,0,10*ROW('Sanitation Data'!D109)),NA())</f>
        <v>#N/A</v>
      </c>
      <c r="AA115" s="95" t="e">
        <f ca="true">+IF(AND(ISNUMBER(OFFSET('Sanitation Data'!$E$4,0,10*ROW('Sanitation Data'!E109))),'Data Summary'!CP115="Yes"),100-OFFSET('Sanitation Data'!$E$4,0,10*ROW('Sanitation Data'!E109)),NA())</f>
        <v>#N/A</v>
      </c>
      <c r="AB115" s="95" t="e">
        <f ca="true">+IF(AND(ISNUMBER(OFFSET('Sanitation Data'!$E$6,0,10*ROW('Sanitation Data'!E109))),'Data Summary'!CQ115="Yes"),OFFSET('Sanitation Data'!$E$6,0,10*ROW('Sanitation Data'!E109)),NA())</f>
        <v>#N/A</v>
      </c>
      <c r="AC115" s="95" t="e">
        <f ca="true">+IF(AND(ISNUMBER(OFFSET('Sanitation Data'!$E$10,0,10*ROW('Sanitation Data'!E109))),'Data Summary'!CR115="Yes"),OFFSET('Sanitation Data'!$E$10,0,10*ROW('Sanitation Data'!E109)),NA())</f>
        <v>#N/A</v>
      </c>
      <c r="AD115" s="95" t="e">
        <f ca="true">+IF(AND(ISNUMBER(OFFSET('Sanitation Data'!$E$11,0,10*ROW('Sanitation Data'!E109))),'Data Summary'!CS115="Yes"),OFFSET('Sanitation Data'!$E$11,0,10*ROW('Sanitation Data'!E109)),NA())</f>
        <v>#N/A</v>
      </c>
      <c r="AE115" s="95" t="e">
        <f ca="true">+IF(AND(ISNUMBER(OFFSET('Sanitation Data'!$E$12,0,10*ROW('Sanitation Data'!E109))),'Data Summary'!CT115="Yes"),OFFSET('Sanitation Data'!$E$12,0,10*ROW('Sanitation Data'!E109)),NA())</f>
        <v>#N/A</v>
      </c>
      <c r="AF115" s="95" t="e">
        <f ca="true">+IF(AND(ISNUMBER(OFFSET('Sanitation Data'!$F$4,0,10*ROW('Sanitation Data'!F109))),'Data Summary'!CU115="Yes"),100-OFFSET('Sanitation Data'!$F$4,0,10*ROW('Sanitation Data'!F109)),NA())</f>
        <v>#N/A</v>
      </c>
      <c r="AG115" s="95" t="e">
        <f ca="true">+IF(AND(ISNUMBER(OFFSET('Sanitation Data'!$F$6,0,10*ROW('Sanitation Data'!F109))),'Data Summary'!CV115="Yes"),OFFSET('Sanitation Data'!$F$6,0,10*ROW('Sanitation Data'!F109)),NA())</f>
        <v>#N/A</v>
      </c>
      <c r="AH115" s="95" t="e">
        <f ca="true">+IF(AND(ISNUMBER(OFFSET('Sanitation Data'!$F$10,0,10*ROW('Sanitation Data'!F109))),'Data Summary'!CW115="Yes"),OFFSET('Sanitation Data'!$F$10,0,10*ROW('Sanitation Data'!F109)),NA())</f>
        <v>#N/A</v>
      </c>
      <c r="AI115" s="95" t="e">
        <f ca="true">+IF(AND(ISNUMBER(OFFSET('Sanitation Data'!$F$11,0,10*ROW('Sanitation Data'!F109))),'Data Summary'!CX115="Yes"),OFFSET('Sanitation Data'!$F$11,0,10*ROW('Sanitation Data'!F109)),NA())</f>
        <v>#N/A</v>
      </c>
      <c r="AJ115" s="95" t="e">
        <f ca="true">+IF(AND(ISNUMBER(OFFSET('Sanitation Data'!$F$12,0,10*ROW('Sanitation Data'!F109))),'Data Summary'!CY115="Yes"),OFFSET('Sanitation Data'!$F$12,0,10*ROW('Sanitation Data'!F109)),NA())</f>
        <v>#N/A</v>
      </c>
      <c r="AK115" s="95" t="e">
        <f ca="true">+IF(AND(ISNUMBER(OFFSET('Sanitation Data'!$G$4,0,10*ROW('Sanitation Data'!G109))),'Data Summary'!CZ115="Yes"),100-OFFSET('Sanitation Data'!$G$4,0,10*ROW('Sanitation Data'!G109)),NA())</f>
        <v>#N/A</v>
      </c>
      <c r="AL115" s="95" t="e">
        <f ca="true">+IF(AND(ISNUMBER(OFFSET('Sanitation Data'!$G$6,0,10*ROW('Sanitation Data'!G109))),'Data Summary'!DA115="Yes"),OFFSET('Sanitation Data'!$G$6,0,10*ROW('Sanitation Data'!G109)),NA())</f>
        <v>#N/A</v>
      </c>
      <c r="AM115" s="95" t="e">
        <f ca="true">+IF(AND(ISNUMBER(OFFSET('Sanitation Data'!$G$10,0,10*ROW('Sanitation Data'!G109))),'Data Summary'!DB115="Yes"),OFFSET('Sanitation Data'!$G$10,0,10*ROW('Sanitation Data'!G109)),NA())</f>
        <v>#N/A</v>
      </c>
      <c r="AN115" s="95" t="e">
        <f ca="true">+IF(AND(ISNUMBER(OFFSET('Sanitation Data'!$G$11,0,10*ROW('Sanitation Data'!G109))),'Data Summary'!DC115="Yes"),OFFSET('Sanitation Data'!$G$11,0,10*ROW('Sanitation Data'!G109)),NA())</f>
        <v>#N/A</v>
      </c>
      <c r="AO115" s="95" t="e">
        <f ca="true">+IF(AND(ISNUMBER(OFFSET('Sanitation Data'!$G$12,0,10*ROW('Sanitation Data'!G109))),'Data Summary'!DD115="Yes"),OFFSET('Sanitation Data'!$G$12,0,10*ROW('Sanitation Data'!G109)),NA())</f>
        <v>#N/A</v>
      </c>
      <c r="AP115" s="95" t="e">
        <f ca="true">+IF(AND(ISNUMBER(OFFSET('Sanitation Data'!$H$4,0,10*ROW('Sanitation Data'!H109))),'Data Summary'!DE115="Yes"),100-OFFSET('Sanitation Data'!$H$4,0,10*ROW('Sanitation Data'!H109)),NA())</f>
        <v>#N/A</v>
      </c>
      <c r="AQ115" s="95" t="e">
        <f ca="true">+IF(AND(ISNUMBER(OFFSET('Sanitation Data'!$H$6,0,10*ROW('Sanitation Data'!H109))),'Data Summary'!DF115="Yes"),OFFSET('Sanitation Data'!$H$6,0,10*ROW('Sanitation Data'!H109)),NA())</f>
        <v>#N/A</v>
      </c>
      <c r="AR115" s="95" t="e">
        <f ca="true">+IF(AND(ISNUMBER(OFFSET('Sanitation Data'!$H$10,0,10*ROW('Sanitation Data'!H109))),'Data Summary'!DG115="Yes"),OFFSET('Sanitation Data'!$H$10,0,10*ROW('Sanitation Data'!H109)),NA())</f>
        <v>#N/A</v>
      </c>
      <c r="AS115" s="95" t="e">
        <f ca="true">+IF(AND(ISNUMBER(OFFSET('Sanitation Data'!$H$11,0,10*ROW('Sanitation Data'!H109))),'Data Summary'!DH115="Yes"),OFFSET('Sanitation Data'!$H$11,0,10*ROW('Sanitation Data'!H109)),NA())</f>
        <v>#N/A</v>
      </c>
      <c r="AT115" s="95" t="e">
        <f ca="true">+IF(AND(ISNUMBER(OFFSET('Sanitation Data'!$H$12,0,10*ROW('Sanitation Data'!H109))),'Data Summary'!DI115="Yes"),OFFSET('Sanitation Data'!$H$12,0,10*ROW('Sanitation Data'!H109)),NA())</f>
        <v>#N/A</v>
      </c>
      <c r="AU115" s="95" t="e">
        <f ca="true">+IF(AND(ISNUMBER(OFFSET('Sanitation Data'!$I$4,0,10*ROW('Sanitation Data'!I109))),'Data Summary'!DJ115="Yes"),100-OFFSET('Sanitation Data'!$I$4,0,10*ROW('Sanitation Data'!I109)),NA())</f>
        <v>#N/A</v>
      </c>
      <c r="AV115" s="95" t="e">
        <f ca="true">+IF(AND(ISNUMBER(OFFSET('Sanitation Data'!$I$6,0,10*ROW('Sanitation Data'!I109))),'Data Summary'!DK115="Yes"),OFFSET('Sanitation Data'!$I$6,0,10*ROW('Sanitation Data'!I109)),NA())</f>
        <v>#N/A</v>
      </c>
      <c r="AW115" s="95" t="e">
        <f ca="true">+IF(AND(ISNUMBER(OFFSET('Sanitation Data'!$I$10,0,10*ROW('Sanitation Data'!I109))),'Data Summary'!DL115="Yes"),OFFSET('Sanitation Data'!$I$10,0,10*ROW('Sanitation Data'!I109)),NA())</f>
        <v>#N/A</v>
      </c>
      <c r="AX115" s="95" t="e">
        <f ca="true">+IF(AND(ISNUMBER(OFFSET('Sanitation Data'!$I$11,0,10*ROW('Sanitation Data'!I109))),'Data Summary'!DM115="Yes"),OFFSET('Sanitation Data'!$I$11,0,10*ROW('Sanitation Data'!I109)),NA())</f>
        <v>#N/A</v>
      </c>
      <c r="AY115" s="95" t="e">
        <f ca="true">+IF(AND(ISNUMBER(OFFSET('Sanitation Data'!$I$12,0,10*ROW('Sanitation Data'!I109))),'Data Summary'!DN115="Yes"),OFFSET('Sanitation Data'!$I$12,0,10*ROW('Sanitation Data'!I109)),NA())</f>
        <v>#N/A</v>
      </c>
      <c r="AZ115" s="96" t="e">
        <f ca="true">+IF(AND(ISNUMBER(OFFSET('Hygiene Data'!$D$5,0,10*ROW('Hygiene Data'!D109))),'Data Summary'!DO115="Yes"),OFFSET('Hygiene Data'!$D$5,0,10*ROW('Hygiene Data'!D109)),NA())</f>
        <v>#N/A</v>
      </c>
      <c r="BA115" s="96" t="e">
        <f ca="true">+IF(AND(ISNUMBER(OFFSET('Hygiene Data'!$D$7,0,10*ROW('Hygiene Data'!D109))),'Data Summary'!DP115="Yes"),OFFSET('Hygiene Data'!$D$7,0,10*ROW('Hygiene Data'!D109)),NA())</f>
        <v>#N/A</v>
      </c>
      <c r="BB115" s="96" t="e">
        <f ca="true">+IF(AND(ISNUMBER(OFFSET('Hygiene Data'!$D$9,0,10*ROW('Hygiene Data'!D109))),'Data Summary'!DQ115="Yes"),OFFSET('Hygiene Data'!$D$9,0,10*ROW('Hygiene Data'!D109)),NA())</f>
        <v>#N/A</v>
      </c>
      <c r="BC115" s="96" t="e">
        <f ca="true">+IF(AND(ISNUMBER(OFFSET('Hygiene Data'!$E$5,0,10*ROW('Hygiene Data'!E109))),'Data Summary'!DR115="Yes"),OFFSET('Hygiene Data'!$E$5,0,10*ROW('Hygiene Data'!E109)),NA())</f>
        <v>#N/A</v>
      </c>
      <c r="BD115" s="96" t="e">
        <f ca="true">+IF(AND(ISNUMBER(OFFSET('Hygiene Data'!$E$7,0,10*ROW('Hygiene Data'!E109))),'Data Summary'!DS115="Yes"),OFFSET('Hygiene Data'!$E$7,0,10*ROW('Hygiene Data'!E109)),NA())</f>
        <v>#N/A</v>
      </c>
      <c r="BE115" s="96" t="e">
        <f ca="true">+IF(AND(ISNUMBER(OFFSET('Hygiene Data'!$E$9,0,10*ROW('Hygiene Data'!E109))),'Data Summary'!DT115="Yes"),OFFSET('Hygiene Data'!$E$9,0,10*ROW('Hygiene Data'!E109)),NA())</f>
        <v>#N/A</v>
      </c>
      <c r="BF115" s="96" t="e">
        <f ca="true">+IF(AND(ISNUMBER(OFFSET('Hygiene Data'!$F$5,0,10*ROW('Hygiene Data'!F109))),'Data Summary'!DU115="Yes"),OFFSET('Hygiene Data'!$F$5,0,10*ROW('Hygiene Data'!F109)),NA())</f>
        <v>#N/A</v>
      </c>
      <c r="BG115" s="96" t="e">
        <f ca="true">+IF(AND(ISNUMBER(OFFSET('Hygiene Data'!$F$7,0,10*ROW('Hygiene Data'!F109))),'Data Summary'!DV115="Yes"),OFFSET('Hygiene Data'!$F$7,0,10*ROW('Hygiene Data'!F109)),NA())</f>
        <v>#N/A</v>
      </c>
      <c r="BH115" s="96" t="e">
        <f ca="true">+IF(AND(ISNUMBER(OFFSET('Hygiene Data'!$F$9,0,10*ROW('Hygiene Data'!F109))),'Data Summary'!DW115="Yes"),OFFSET('Hygiene Data'!$F$9,0,10*ROW('Hygiene Data'!F109)),NA())</f>
        <v>#N/A</v>
      </c>
      <c r="BI115" s="96" t="e">
        <f ca="true">+IF(AND(ISNUMBER(OFFSET('Hygiene Data'!$G$5,0,10*ROW('Hygiene Data'!G109))),'Data Summary'!DX115="Yes"),OFFSET('Hygiene Data'!$G$5,0,10*ROW('Hygiene Data'!G109)),NA())</f>
        <v>#N/A</v>
      </c>
      <c r="BJ115" s="96" t="e">
        <f ca="true">+IF(AND(ISNUMBER(OFFSET('Hygiene Data'!$G$7,0,10*ROW('Hygiene Data'!G109))),'Data Summary'!DY115="Yes"),OFFSET('Hygiene Data'!$G$7,0,10*ROW('Hygiene Data'!G109)),NA())</f>
        <v>#N/A</v>
      </c>
      <c r="BK115" s="96" t="e">
        <f ca="true">+IF(AND(ISNUMBER(OFFSET('Hygiene Data'!$G$9,0,10*ROW('Hygiene Data'!G109))),'Data Summary'!DZ115="Yes"),OFFSET('Hygiene Data'!$G$9,0,10*ROW('Hygiene Data'!G109)),NA())</f>
        <v>#N/A</v>
      </c>
      <c r="BL115" s="96" t="e">
        <f ca="true">+IF(AND(ISNUMBER(OFFSET('Hygiene Data'!$H$5,0,10*ROW('Hygiene Data'!H109))),'Data Summary'!EA115="Yes"),OFFSET('Hygiene Data'!$H$5,0,10*ROW('Hygiene Data'!H109)),NA())</f>
        <v>#N/A</v>
      </c>
      <c r="BM115" s="96" t="e">
        <f ca="true">+IF(AND(ISNUMBER(OFFSET('Hygiene Data'!$H$7,0,10*ROW('Hygiene Data'!H109))),'Data Summary'!EB115="Yes"),OFFSET('Hygiene Data'!$H$7,0,10*ROW('Hygiene Data'!H109)),NA())</f>
        <v>#N/A</v>
      </c>
      <c r="BN115" s="96" t="e">
        <f ca="true">+IF(AND(ISNUMBER(OFFSET('Hygiene Data'!$H$9,0,10*ROW('Hygiene Data'!H109))),'Data Summary'!EC115="Yes"),OFFSET('Hygiene Data'!$H$9,0,10*ROW('Hygiene Data'!H109)),NA())</f>
        <v>#N/A</v>
      </c>
      <c r="BO115" s="96" t="e">
        <f ca="true">+IF(AND(ISNUMBER(OFFSET('Hygiene Data'!$I$5,0,10*ROW('Hygiene Data'!I109))),'Data Summary'!ED115="Yes"),OFFSET('Hygiene Data'!$I$5,0,10*ROW('Hygiene Data'!I109)),NA())</f>
        <v>#N/A</v>
      </c>
      <c r="BP115" s="96" t="e">
        <f ca="true">+IF(AND(ISNUMBER(OFFSET('Hygiene Data'!$I$7,0,10*ROW('Hygiene Data'!I109))),'Data Summary'!EE115="Yes"),OFFSET('Hygiene Data'!$I$7,0,10*ROW('Hygiene Data'!I109)),NA())</f>
        <v>#N/A</v>
      </c>
      <c r="BQ115" s="96" t="e">
        <f ca="true">+IF(AND(ISNUMBER(OFFSET('Hygiene Data'!$I$9,0,10*ROW('Hygiene Data'!I109))),'Data Summary'!EF115="Yes"),OFFSET('Hygiene Data'!$I$9,0,10*ROW('Hygiene Data'!I109)),NA())</f>
        <v>#N/A</v>
      </c>
    </row>
    <row xmlns:x14ac="http://schemas.microsoft.com/office/spreadsheetml/2009/9/ac" r="116" x14ac:dyDescent="0.2">
      <c r="A116" s="330" t="e">
        <f ca="true">+RIGHT('Data Summary'!A116,LEN('Data Summary'!A116)-9)</f>
        <v>#VALUE!</v>
      </c>
      <c r="B116" s="37" t="str">
        <f ca="true">+IF(ISTEXT('Data Summary'!B116),'Data Summary'!B116,"")</f>
        <v/>
      </c>
      <c r="C116" s="329" t="e">
        <f ca="true">+VALUE('Data Summary'!C116)</f>
        <v>#VALUE!</v>
      </c>
      <c r="D116" s="94" t="e">
        <f ca="true">+IF(AND(ISNUMBER(OFFSET('Water Data'!$D$4,0,10*ROW('Water Data'!D110))),'Data Summary'!BS116="Yes"),100-OFFSET('Water Data'!$D$4,0,10*ROW('Water Data'!D110)),NA())</f>
        <v>#N/A</v>
      </c>
      <c r="E116" s="94" t="e">
        <f ca="true">+IF(AND(ISNUMBER(OFFSET('Water Data'!$D$6,0,10*ROW('Water Data'!D110))),'Data Summary'!BT116="Yes"),OFFSET('Water Data'!$D$6,0,10*ROW('Water Data'!D110)),NA())</f>
        <v>#N/A</v>
      </c>
      <c r="F116" s="94" t="e">
        <f ca="true">+IF(AND(ISNUMBER(OFFSET('Water Data'!$D$9,0,10*ROW('Water Data'!D110))),'Data Summary'!BU116="Yes"),OFFSET('Water Data'!$D$9,0,10*ROW('Water Data'!D110)),NA())</f>
        <v>#N/A</v>
      </c>
      <c r="G116" s="94" t="e">
        <f ca="true">+IF(AND(ISNUMBER(OFFSET('Water Data'!$E$4,0,10*ROW('Water Data'!E110))),'Data Summary'!BV116="Yes"),100-OFFSET('Water Data'!$E$4,0,10*ROW('Water Data'!E110)),NA())</f>
        <v>#N/A</v>
      </c>
      <c r="H116" s="94" t="e">
        <f ca="true">+IF(AND(ISNUMBER(OFFSET('Water Data'!$E$6,0,10*ROW('Water Data'!E110))),'Data Summary'!BW116="Yes"),OFFSET('Water Data'!$E$6,0,10*ROW('Water Data'!E110)),NA())</f>
        <v>#N/A</v>
      </c>
      <c r="I116" s="94" t="e">
        <f ca="true">+IF(AND(ISNUMBER(OFFSET('Water Data'!$E$9,0,10*ROW('Water Data'!E110))),'Data Summary'!BX116="Yes"),OFFSET('Water Data'!$E$9,0,10*ROW('Water Data'!E110)),NA())</f>
        <v>#N/A</v>
      </c>
      <c r="J116" s="94" t="e">
        <f ca="true">+IF(AND(ISNUMBER(OFFSET('Water Data'!$F$4,0,10*ROW('Water Data'!F110))),'Data Summary'!BY116="Yes"),100-OFFSET('Water Data'!$F$4,0,10*ROW('Water Data'!F110)),NA())</f>
        <v>#N/A</v>
      </c>
      <c r="K116" s="94" t="e">
        <f ca="true">+IF(AND(ISNUMBER(OFFSET('Water Data'!$F$6,0,10*ROW('Water Data'!F110))),'Data Summary'!BZ116="Yes"),OFFSET('Water Data'!$F$6,0,10*ROW('Water Data'!F110)),NA())</f>
        <v>#N/A</v>
      </c>
      <c r="L116" s="94" t="e">
        <f ca="true">+IF(AND(ISNUMBER(OFFSET('Water Data'!$F$9,0,10*ROW('Water Data'!F110))),'Data Summary'!CA116="Yes"),OFFSET('Water Data'!$F$9,0,10*ROW('Water Data'!F110)),NA())</f>
        <v>#N/A</v>
      </c>
      <c r="M116" s="94" t="e">
        <f ca="true">+IF(AND(ISNUMBER(OFFSET('Water Data'!$G$4,0,10*ROW('Water Data'!G110))),'Data Summary'!CB116="Yes"),100-OFFSET('Water Data'!$G$4,0,10*ROW('Water Data'!G110)),NA())</f>
        <v>#N/A</v>
      </c>
      <c r="N116" s="94" t="e">
        <f ca="true">+IF(AND(ISNUMBER(OFFSET('Water Data'!$G$6,0,10*ROW('Water Data'!G110))),'Data Summary'!CC116="Yes"),OFFSET('Water Data'!$G$6,0,10*ROW('Water Data'!G110)),NA())</f>
        <v>#N/A</v>
      </c>
      <c r="O116" s="94" t="e">
        <f ca="true">+IF(AND(ISNUMBER(OFFSET('Water Data'!$G$9,0,10*ROW('Water Data'!G110))),'Data Summary'!CD116="Yes"),OFFSET('Water Data'!$G$9,0,10*ROW('Water Data'!G110)),NA())</f>
        <v>#N/A</v>
      </c>
      <c r="P116" s="94" t="e">
        <f ca="true">+IF(AND(ISNUMBER(OFFSET('Water Data'!$H$4,0,10*ROW('Water Data'!H110))),'Data Summary'!CE116="Yes"),100-OFFSET('Water Data'!$H$4,0,10*ROW('Water Data'!H110)),NA())</f>
        <v>#N/A</v>
      </c>
      <c r="Q116" s="94" t="e">
        <f ca="true">+IF(AND(ISNUMBER(OFFSET('Water Data'!$H$6,0,10*ROW('Water Data'!H110))),'Data Summary'!CF116="Yes"),OFFSET('Water Data'!$H$6,0,10*ROW('Water Data'!H110)),NA())</f>
        <v>#N/A</v>
      </c>
      <c r="R116" s="94" t="e">
        <f ca="true">+IF(AND(ISNUMBER(OFFSET('Water Data'!$H$9,0,10*ROW('Water Data'!H110))),'Data Summary'!CG116="Yes"),OFFSET('Water Data'!$H$9,0,10*ROW('Water Data'!H110)),NA())</f>
        <v>#N/A</v>
      </c>
      <c r="S116" s="94" t="e">
        <f ca="true">+IF(AND(ISNUMBER(OFFSET('Water Data'!$I$4,0,10*ROW('Water Data'!I110))),'Data Summary'!CH116="Yes"),100-OFFSET('Water Data'!$I$4,0,10*ROW('Water Data'!I110)),NA())</f>
        <v>#N/A</v>
      </c>
      <c r="T116" s="94" t="e">
        <f ca="true">+IF(AND(ISNUMBER(OFFSET('Water Data'!$I$6,0,10*ROW('Water Data'!I110))),'Data Summary'!CI116="Yes"),OFFSET('Water Data'!$I$6,0,10*ROW('Water Data'!I110)),NA())</f>
        <v>#N/A</v>
      </c>
      <c r="U116" s="94" t="e">
        <f ca="true">+IF(AND(ISNUMBER(OFFSET('Water Data'!$I$9,0,10*ROW('Water Data'!I110))),'Data Summary'!CJ116="Yes"),OFFSET('Water Data'!$I$9,0,10*ROW('Water Data'!I110)),NA())</f>
        <v>#N/A</v>
      </c>
      <c r="V116" s="95" t="e">
        <f ca="true">+IF(AND(ISNUMBER(OFFSET('Sanitation Data'!$D$4,0,10*ROW('Sanitation Data'!D110))),'Data Summary'!CK116="Yes"),100-OFFSET('Sanitation Data'!$D$4,0,10*ROW('Sanitation Data'!D110)),NA())</f>
        <v>#N/A</v>
      </c>
      <c r="W116" s="95" t="e">
        <f ca="true">+IF(AND(ISNUMBER(OFFSET('Sanitation Data'!$D$6,0,10*ROW('Sanitation Data'!D110))),'Data Summary'!CL116="Yes"),OFFSET('Sanitation Data'!$D$6,0,10*ROW('Sanitation Data'!D110)),NA())</f>
        <v>#N/A</v>
      </c>
      <c r="X116" s="95" t="e">
        <f ca="true">+IF(AND(ISNUMBER(OFFSET('Sanitation Data'!$D$10,0,10*ROW('Sanitation Data'!D110))),'Data Summary'!CM116="Yes"),OFFSET('Sanitation Data'!$D$10,0,10*ROW('Sanitation Data'!D110)),NA())</f>
        <v>#N/A</v>
      </c>
      <c r="Y116" s="95" t="e">
        <f ca="true">+IF(AND(ISNUMBER(OFFSET('Sanitation Data'!$D$11,0,10*ROW('Sanitation Data'!D110))),'Data Summary'!CN116="Yes"),OFFSET('Sanitation Data'!$D$11,0,10*ROW('Sanitation Data'!D110)),NA())</f>
        <v>#N/A</v>
      </c>
      <c r="Z116" s="95" t="e">
        <f ca="true">+IF(AND(ISNUMBER(OFFSET('Sanitation Data'!$D$12,0,10*ROW('Sanitation Data'!D110))),'Data Summary'!CO116="Yes"),OFFSET('Sanitation Data'!$D$12,0,10*ROW('Sanitation Data'!D110)),NA())</f>
        <v>#N/A</v>
      </c>
      <c r="AA116" s="95" t="e">
        <f ca="true">+IF(AND(ISNUMBER(OFFSET('Sanitation Data'!$E$4,0,10*ROW('Sanitation Data'!E110))),'Data Summary'!CP116="Yes"),100-OFFSET('Sanitation Data'!$E$4,0,10*ROW('Sanitation Data'!E110)),NA())</f>
        <v>#N/A</v>
      </c>
      <c r="AB116" s="95" t="e">
        <f ca="true">+IF(AND(ISNUMBER(OFFSET('Sanitation Data'!$E$6,0,10*ROW('Sanitation Data'!E110))),'Data Summary'!CQ116="Yes"),OFFSET('Sanitation Data'!$E$6,0,10*ROW('Sanitation Data'!E110)),NA())</f>
        <v>#N/A</v>
      </c>
      <c r="AC116" s="95" t="e">
        <f ca="true">+IF(AND(ISNUMBER(OFFSET('Sanitation Data'!$E$10,0,10*ROW('Sanitation Data'!E110))),'Data Summary'!CR116="Yes"),OFFSET('Sanitation Data'!$E$10,0,10*ROW('Sanitation Data'!E110)),NA())</f>
        <v>#N/A</v>
      </c>
      <c r="AD116" s="95" t="e">
        <f ca="true">+IF(AND(ISNUMBER(OFFSET('Sanitation Data'!$E$11,0,10*ROW('Sanitation Data'!E110))),'Data Summary'!CS116="Yes"),OFFSET('Sanitation Data'!$E$11,0,10*ROW('Sanitation Data'!E110)),NA())</f>
        <v>#N/A</v>
      </c>
      <c r="AE116" s="95" t="e">
        <f ca="true">+IF(AND(ISNUMBER(OFFSET('Sanitation Data'!$E$12,0,10*ROW('Sanitation Data'!E110))),'Data Summary'!CT116="Yes"),OFFSET('Sanitation Data'!$E$12,0,10*ROW('Sanitation Data'!E110)),NA())</f>
        <v>#N/A</v>
      </c>
      <c r="AF116" s="95" t="e">
        <f ca="true">+IF(AND(ISNUMBER(OFFSET('Sanitation Data'!$F$4,0,10*ROW('Sanitation Data'!F110))),'Data Summary'!CU116="Yes"),100-OFFSET('Sanitation Data'!$F$4,0,10*ROW('Sanitation Data'!F110)),NA())</f>
        <v>#N/A</v>
      </c>
      <c r="AG116" s="95" t="e">
        <f ca="true">+IF(AND(ISNUMBER(OFFSET('Sanitation Data'!$F$6,0,10*ROW('Sanitation Data'!F110))),'Data Summary'!CV116="Yes"),OFFSET('Sanitation Data'!$F$6,0,10*ROW('Sanitation Data'!F110)),NA())</f>
        <v>#N/A</v>
      </c>
      <c r="AH116" s="95" t="e">
        <f ca="true">+IF(AND(ISNUMBER(OFFSET('Sanitation Data'!$F$10,0,10*ROW('Sanitation Data'!F110))),'Data Summary'!CW116="Yes"),OFFSET('Sanitation Data'!$F$10,0,10*ROW('Sanitation Data'!F110)),NA())</f>
        <v>#N/A</v>
      </c>
      <c r="AI116" s="95" t="e">
        <f ca="true">+IF(AND(ISNUMBER(OFFSET('Sanitation Data'!$F$11,0,10*ROW('Sanitation Data'!F110))),'Data Summary'!CX116="Yes"),OFFSET('Sanitation Data'!$F$11,0,10*ROW('Sanitation Data'!F110)),NA())</f>
        <v>#N/A</v>
      </c>
      <c r="AJ116" s="95" t="e">
        <f ca="true">+IF(AND(ISNUMBER(OFFSET('Sanitation Data'!$F$12,0,10*ROW('Sanitation Data'!F110))),'Data Summary'!CY116="Yes"),OFFSET('Sanitation Data'!$F$12,0,10*ROW('Sanitation Data'!F110)),NA())</f>
        <v>#N/A</v>
      </c>
      <c r="AK116" s="95" t="e">
        <f ca="true">+IF(AND(ISNUMBER(OFFSET('Sanitation Data'!$G$4,0,10*ROW('Sanitation Data'!G110))),'Data Summary'!CZ116="Yes"),100-OFFSET('Sanitation Data'!$G$4,0,10*ROW('Sanitation Data'!G110)),NA())</f>
        <v>#N/A</v>
      </c>
      <c r="AL116" s="95" t="e">
        <f ca="true">+IF(AND(ISNUMBER(OFFSET('Sanitation Data'!$G$6,0,10*ROW('Sanitation Data'!G110))),'Data Summary'!DA116="Yes"),OFFSET('Sanitation Data'!$G$6,0,10*ROW('Sanitation Data'!G110)),NA())</f>
        <v>#N/A</v>
      </c>
      <c r="AM116" s="95" t="e">
        <f ca="true">+IF(AND(ISNUMBER(OFFSET('Sanitation Data'!$G$10,0,10*ROW('Sanitation Data'!G110))),'Data Summary'!DB116="Yes"),OFFSET('Sanitation Data'!$G$10,0,10*ROW('Sanitation Data'!G110)),NA())</f>
        <v>#N/A</v>
      </c>
      <c r="AN116" s="95" t="e">
        <f ca="true">+IF(AND(ISNUMBER(OFFSET('Sanitation Data'!$G$11,0,10*ROW('Sanitation Data'!G110))),'Data Summary'!DC116="Yes"),OFFSET('Sanitation Data'!$G$11,0,10*ROW('Sanitation Data'!G110)),NA())</f>
        <v>#N/A</v>
      </c>
      <c r="AO116" s="95" t="e">
        <f ca="true">+IF(AND(ISNUMBER(OFFSET('Sanitation Data'!$G$12,0,10*ROW('Sanitation Data'!G110))),'Data Summary'!DD116="Yes"),OFFSET('Sanitation Data'!$G$12,0,10*ROW('Sanitation Data'!G110)),NA())</f>
        <v>#N/A</v>
      </c>
      <c r="AP116" s="95" t="e">
        <f ca="true">+IF(AND(ISNUMBER(OFFSET('Sanitation Data'!$H$4,0,10*ROW('Sanitation Data'!H110))),'Data Summary'!DE116="Yes"),100-OFFSET('Sanitation Data'!$H$4,0,10*ROW('Sanitation Data'!H110)),NA())</f>
        <v>#N/A</v>
      </c>
      <c r="AQ116" s="95" t="e">
        <f ca="true">+IF(AND(ISNUMBER(OFFSET('Sanitation Data'!$H$6,0,10*ROW('Sanitation Data'!H110))),'Data Summary'!DF116="Yes"),OFFSET('Sanitation Data'!$H$6,0,10*ROW('Sanitation Data'!H110)),NA())</f>
        <v>#N/A</v>
      </c>
      <c r="AR116" s="95" t="e">
        <f ca="true">+IF(AND(ISNUMBER(OFFSET('Sanitation Data'!$H$10,0,10*ROW('Sanitation Data'!H110))),'Data Summary'!DG116="Yes"),OFFSET('Sanitation Data'!$H$10,0,10*ROW('Sanitation Data'!H110)),NA())</f>
        <v>#N/A</v>
      </c>
      <c r="AS116" s="95" t="e">
        <f ca="true">+IF(AND(ISNUMBER(OFFSET('Sanitation Data'!$H$11,0,10*ROW('Sanitation Data'!H110))),'Data Summary'!DH116="Yes"),OFFSET('Sanitation Data'!$H$11,0,10*ROW('Sanitation Data'!H110)),NA())</f>
        <v>#N/A</v>
      </c>
      <c r="AT116" s="95" t="e">
        <f ca="true">+IF(AND(ISNUMBER(OFFSET('Sanitation Data'!$H$12,0,10*ROW('Sanitation Data'!H110))),'Data Summary'!DI116="Yes"),OFFSET('Sanitation Data'!$H$12,0,10*ROW('Sanitation Data'!H110)),NA())</f>
        <v>#N/A</v>
      </c>
      <c r="AU116" s="95" t="e">
        <f ca="true">+IF(AND(ISNUMBER(OFFSET('Sanitation Data'!$I$4,0,10*ROW('Sanitation Data'!I110))),'Data Summary'!DJ116="Yes"),100-OFFSET('Sanitation Data'!$I$4,0,10*ROW('Sanitation Data'!I110)),NA())</f>
        <v>#N/A</v>
      </c>
      <c r="AV116" s="95" t="e">
        <f ca="true">+IF(AND(ISNUMBER(OFFSET('Sanitation Data'!$I$6,0,10*ROW('Sanitation Data'!I110))),'Data Summary'!DK116="Yes"),OFFSET('Sanitation Data'!$I$6,0,10*ROW('Sanitation Data'!I110)),NA())</f>
        <v>#N/A</v>
      </c>
      <c r="AW116" s="95" t="e">
        <f ca="true">+IF(AND(ISNUMBER(OFFSET('Sanitation Data'!$I$10,0,10*ROW('Sanitation Data'!I110))),'Data Summary'!DL116="Yes"),OFFSET('Sanitation Data'!$I$10,0,10*ROW('Sanitation Data'!I110)),NA())</f>
        <v>#N/A</v>
      </c>
      <c r="AX116" s="95" t="e">
        <f ca="true">+IF(AND(ISNUMBER(OFFSET('Sanitation Data'!$I$11,0,10*ROW('Sanitation Data'!I110))),'Data Summary'!DM116="Yes"),OFFSET('Sanitation Data'!$I$11,0,10*ROW('Sanitation Data'!I110)),NA())</f>
        <v>#N/A</v>
      </c>
      <c r="AY116" s="95" t="e">
        <f ca="true">+IF(AND(ISNUMBER(OFFSET('Sanitation Data'!$I$12,0,10*ROW('Sanitation Data'!I110))),'Data Summary'!DN116="Yes"),OFFSET('Sanitation Data'!$I$12,0,10*ROW('Sanitation Data'!I110)),NA())</f>
        <v>#N/A</v>
      </c>
      <c r="AZ116" s="96" t="e">
        <f ca="true">+IF(AND(ISNUMBER(OFFSET('Hygiene Data'!$D$5,0,10*ROW('Hygiene Data'!D110))),'Data Summary'!DO116="Yes"),OFFSET('Hygiene Data'!$D$5,0,10*ROW('Hygiene Data'!D110)),NA())</f>
        <v>#N/A</v>
      </c>
      <c r="BA116" s="96" t="e">
        <f ca="true">+IF(AND(ISNUMBER(OFFSET('Hygiene Data'!$D$7,0,10*ROW('Hygiene Data'!D110))),'Data Summary'!DP116="Yes"),OFFSET('Hygiene Data'!$D$7,0,10*ROW('Hygiene Data'!D110)),NA())</f>
        <v>#N/A</v>
      </c>
      <c r="BB116" s="96" t="e">
        <f ca="true">+IF(AND(ISNUMBER(OFFSET('Hygiene Data'!$D$9,0,10*ROW('Hygiene Data'!D110))),'Data Summary'!DQ116="Yes"),OFFSET('Hygiene Data'!$D$9,0,10*ROW('Hygiene Data'!D110)),NA())</f>
        <v>#N/A</v>
      </c>
      <c r="BC116" s="96" t="e">
        <f ca="true">+IF(AND(ISNUMBER(OFFSET('Hygiene Data'!$E$5,0,10*ROW('Hygiene Data'!E110))),'Data Summary'!DR116="Yes"),OFFSET('Hygiene Data'!$E$5,0,10*ROW('Hygiene Data'!E110)),NA())</f>
        <v>#N/A</v>
      </c>
      <c r="BD116" s="96" t="e">
        <f ca="true">+IF(AND(ISNUMBER(OFFSET('Hygiene Data'!$E$7,0,10*ROW('Hygiene Data'!E110))),'Data Summary'!DS116="Yes"),OFFSET('Hygiene Data'!$E$7,0,10*ROW('Hygiene Data'!E110)),NA())</f>
        <v>#N/A</v>
      </c>
      <c r="BE116" s="96" t="e">
        <f ca="true">+IF(AND(ISNUMBER(OFFSET('Hygiene Data'!$E$9,0,10*ROW('Hygiene Data'!E110))),'Data Summary'!DT116="Yes"),OFFSET('Hygiene Data'!$E$9,0,10*ROW('Hygiene Data'!E110)),NA())</f>
        <v>#N/A</v>
      </c>
      <c r="BF116" s="96" t="e">
        <f ca="true">+IF(AND(ISNUMBER(OFFSET('Hygiene Data'!$F$5,0,10*ROW('Hygiene Data'!F110))),'Data Summary'!DU116="Yes"),OFFSET('Hygiene Data'!$F$5,0,10*ROW('Hygiene Data'!F110)),NA())</f>
        <v>#N/A</v>
      </c>
      <c r="BG116" s="96" t="e">
        <f ca="true">+IF(AND(ISNUMBER(OFFSET('Hygiene Data'!$F$7,0,10*ROW('Hygiene Data'!F110))),'Data Summary'!DV116="Yes"),OFFSET('Hygiene Data'!$F$7,0,10*ROW('Hygiene Data'!F110)),NA())</f>
        <v>#N/A</v>
      </c>
      <c r="BH116" s="96" t="e">
        <f ca="true">+IF(AND(ISNUMBER(OFFSET('Hygiene Data'!$F$9,0,10*ROW('Hygiene Data'!F110))),'Data Summary'!DW116="Yes"),OFFSET('Hygiene Data'!$F$9,0,10*ROW('Hygiene Data'!F110)),NA())</f>
        <v>#N/A</v>
      </c>
      <c r="BI116" s="96" t="e">
        <f ca="true">+IF(AND(ISNUMBER(OFFSET('Hygiene Data'!$G$5,0,10*ROW('Hygiene Data'!G110))),'Data Summary'!DX116="Yes"),OFFSET('Hygiene Data'!$G$5,0,10*ROW('Hygiene Data'!G110)),NA())</f>
        <v>#N/A</v>
      </c>
      <c r="BJ116" s="96" t="e">
        <f ca="true">+IF(AND(ISNUMBER(OFFSET('Hygiene Data'!$G$7,0,10*ROW('Hygiene Data'!G110))),'Data Summary'!DY116="Yes"),OFFSET('Hygiene Data'!$G$7,0,10*ROW('Hygiene Data'!G110)),NA())</f>
        <v>#N/A</v>
      </c>
      <c r="BK116" s="96" t="e">
        <f ca="true">+IF(AND(ISNUMBER(OFFSET('Hygiene Data'!$G$9,0,10*ROW('Hygiene Data'!G110))),'Data Summary'!DZ116="Yes"),OFFSET('Hygiene Data'!$G$9,0,10*ROW('Hygiene Data'!G110)),NA())</f>
        <v>#N/A</v>
      </c>
      <c r="BL116" s="96" t="e">
        <f ca="true">+IF(AND(ISNUMBER(OFFSET('Hygiene Data'!$H$5,0,10*ROW('Hygiene Data'!H110))),'Data Summary'!EA116="Yes"),OFFSET('Hygiene Data'!$H$5,0,10*ROW('Hygiene Data'!H110)),NA())</f>
        <v>#N/A</v>
      </c>
      <c r="BM116" s="96" t="e">
        <f ca="true">+IF(AND(ISNUMBER(OFFSET('Hygiene Data'!$H$7,0,10*ROW('Hygiene Data'!H110))),'Data Summary'!EB116="Yes"),OFFSET('Hygiene Data'!$H$7,0,10*ROW('Hygiene Data'!H110)),NA())</f>
        <v>#N/A</v>
      </c>
      <c r="BN116" s="96" t="e">
        <f ca="true">+IF(AND(ISNUMBER(OFFSET('Hygiene Data'!$H$9,0,10*ROW('Hygiene Data'!H110))),'Data Summary'!EC116="Yes"),OFFSET('Hygiene Data'!$H$9,0,10*ROW('Hygiene Data'!H110)),NA())</f>
        <v>#N/A</v>
      </c>
      <c r="BO116" s="96" t="e">
        <f ca="true">+IF(AND(ISNUMBER(OFFSET('Hygiene Data'!$I$5,0,10*ROW('Hygiene Data'!I110))),'Data Summary'!ED116="Yes"),OFFSET('Hygiene Data'!$I$5,0,10*ROW('Hygiene Data'!I110)),NA())</f>
        <v>#N/A</v>
      </c>
      <c r="BP116" s="96" t="e">
        <f ca="true">+IF(AND(ISNUMBER(OFFSET('Hygiene Data'!$I$7,0,10*ROW('Hygiene Data'!I110))),'Data Summary'!EE116="Yes"),OFFSET('Hygiene Data'!$I$7,0,10*ROW('Hygiene Data'!I110)),NA())</f>
        <v>#N/A</v>
      </c>
      <c r="BQ116" s="96" t="e">
        <f ca="true">+IF(AND(ISNUMBER(OFFSET('Hygiene Data'!$I$9,0,10*ROW('Hygiene Data'!I110))),'Data Summary'!EF116="Yes"),OFFSET('Hygiene Data'!$I$9,0,10*ROW('Hygiene Data'!I110)),NA())</f>
        <v>#N/A</v>
      </c>
    </row>
    <row xmlns:x14ac="http://schemas.microsoft.com/office/spreadsheetml/2009/9/ac" r="117" x14ac:dyDescent="0.2">
      <c r="A117" s="330" t="e">
        <f ca="true">+RIGHT('Data Summary'!A117,LEN('Data Summary'!A117)-9)</f>
        <v>#VALUE!</v>
      </c>
      <c r="B117" s="37" t="str">
        <f ca="true">+IF(ISTEXT('Data Summary'!B117),'Data Summary'!B117,"")</f>
        <v/>
      </c>
      <c r="C117" s="329" t="e">
        <f ca="true">+VALUE('Data Summary'!C117)</f>
        <v>#VALUE!</v>
      </c>
      <c r="D117" s="94" t="e">
        <f ca="true">+IF(AND(ISNUMBER(OFFSET('Water Data'!$D$4,0,10*ROW('Water Data'!D111))),'Data Summary'!BS117="Yes"),100-OFFSET('Water Data'!$D$4,0,10*ROW('Water Data'!D111)),NA())</f>
        <v>#N/A</v>
      </c>
      <c r="E117" s="94" t="e">
        <f ca="true">+IF(AND(ISNUMBER(OFFSET('Water Data'!$D$6,0,10*ROW('Water Data'!D111))),'Data Summary'!BT117="Yes"),OFFSET('Water Data'!$D$6,0,10*ROW('Water Data'!D111)),NA())</f>
        <v>#N/A</v>
      </c>
      <c r="F117" s="94" t="e">
        <f ca="true">+IF(AND(ISNUMBER(OFFSET('Water Data'!$D$9,0,10*ROW('Water Data'!D111))),'Data Summary'!BU117="Yes"),OFFSET('Water Data'!$D$9,0,10*ROW('Water Data'!D111)),NA())</f>
        <v>#N/A</v>
      </c>
      <c r="G117" s="94" t="e">
        <f ca="true">+IF(AND(ISNUMBER(OFFSET('Water Data'!$E$4,0,10*ROW('Water Data'!E111))),'Data Summary'!BV117="Yes"),100-OFFSET('Water Data'!$E$4,0,10*ROW('Water Data'!E111)),NA())</f>
        <v>#N/A</v>
      </c>
      <c r="H117" s="94" t="e">
        <f ca="true">+IF(AND(ISNUMBER(OFFSET('Water Data'!$E$6,0,10*ROW('Water Data'!E111))),'Data Summary'!BW117="Yes"),OFFSET('Water Data'!$E$6,0,10*ROW('Water Data'!E111)),NA())</f>
        <v>#N/A</v>
      </c>
      <c r="I117" s="94" t="e">
        <f ca="true">+IF(AND(ISNUMBER(OFFSET('Water Data'!$E$9,0,10*ROW('Water Data'!E111))),'Data Summary'!BX117="Yes"),OFFSET('Water Data'!$E$9,0,10*ROW('Water Data'!E111)),NA())</f>
        <v>#N/A</v>
      </c>
      <c r="J117" s="94" t="e">
        <f ca="true">+IF(AND(ISNUMBER(OFFSET('Water Data'!$F$4,0,10*ROW('Water Data'!F111))),'Data Summary'!BY117="Yes"),100-OFFSET('Water Data'!$F$4,0,10*ROW('Water Data'!F111)),NA())</f>
        <v>#N/A</v>
      </c>
      <c r="K117" s="94" t="e">
        <f ca="true">+IF(AND(ISNUMBER(OFFSET('Water Data'!$F$6,0,10*ROW('Water Data'!F111))),'Data Summary'!BZ117="Yes"),OFFSET('Water Data'!$F$6,0,10*ROW('Water Data'!F111)),NA())</f>
        <v>#N/A</v>
      </c>
      <c r="L117" s="94" t="e">
        <f ca="true">+IF(AND(ISNUMBER(OFFSET('Water Data'!$F$9,0,10*ROW('Water Data'!F111))),'Data Summary'!CA117="Yes"),OFFSET('Water Data'!$F$9,0,10*ROW('Water Data'!F111)),NA())</f>
        <v>#N/A</v>
      </c>
      <c r="M117" s="94" t="e">
        <f ca="true">+IF(AND(ISNUMBER(OFFSET('Water Data'!$G$4,0,10*ROW('Water Data'!G111))),'Data Summary'!CB117="Yes"),100-OFFSET('Water Data'!$G$4,0,10*ROW('Water Data'!G111)),NA())</f>
        <v>#N/A</v>
      </c>
      <c r="N117" s="94" t="e">
        <f ca="true">+IF(AND(ISNUMBER(OFFSET('Water Data'!$G$6,0,10*ROW('Water Data'!G111))),'Data Summary'!CC117="Yes"),OFFSET('Water Data'!$G$6,0,10*ROW('Water Data'!G111)),NA())</f>
        <v>#N/A</v>
      </c>
      <c r="O117" s="94" t="e">
        <f ca="true">+IF(AND(ISNUMBER(OFFSET('Water Data'!$G$9,0,10*ROW('Water Data'!G111))),'Data Summary'!CD117="Yes"),OFFSET('Water Data'!$G$9,0,10*ROW('Water Data'!G111)),NA())</f>
        <v>#N/A</v>
      </c>
      <c r="P117" s="94" t="e">
        <f ca="true">+IF(AND(ISNUMBER(OFFSET('Water Data'!$H$4,0,10*ROW('Water Data'!H111))),'Data Summary'!CE117="Yes"),100-OFFSET('Water Data'!$H$4,0,10*ROW('Water Data'!H111)),NA())</f>
        <v>#N/A</v>
      </c>
      <c r="Q117" s="94" t="e">
        <f ca="true">+IF(AND(ISNUMBER(OFFSET('Water Data'!$H$6,0,10*ROW('Water Data'!H111))),'Data Summary'!CF117="Yes"),OFFSET('Water Data'!$H$6,0,10*ROW('Water Data'!H111)),NA())</f>
        <v>#N/A</v>
      </c>
      <c r="R117" s="94" t="e">
        <f ca="true">+IF(AND(ISNUMBER(OFFSET('Water Data'!$H$9,0,10*ROW('Water Data'!H111))),'Data Summary'!CG117="Yes"),OFFSET('Water Data'!$H$9,0,10*ROW('Water Data'!H111)),NA())</f>
        <v>#N/A</v>
      </c>
      <c r="S117" s="94" t="e">
        <f ca="true">+IF(AND(ISNUMBER(OFFSET('Water Data'!$I$4,0,10*ROW('Water Data'!I111))),'Data Summary'!CH117="Yes"),100-OFFSET('Water Data'!$I$4,0,10*ROW('Water Data'!I111)),NA())</f>
        <v>#N/A</v>
      </c>
      <c r="T117" s="94" t="e">
        <f ca="true">+IF(AND(ISNUMBER(OFFSET('Water Data'!$I$6,0,10*ROW('Water Data'!I111))),'Data Summary'!CI117="Yes"),OFFSET('Water Data'!$I$6,0,10*ROW('Water Data'!I111)),NA())</f>
        <v>#N/A</v>
      </c>
      <c r="U117" s="94" t="e">
        <f ca="true">+IF(AND(ISNUMBER(OFFSET('Water Data'!$I$9,0,10*ROW('Water Data'!I111))),'Data Summary'!CJ117="Yes"),OFFSET('Water Data'!$I$9,0,10*ROW('Water Data'!I111)),NA())</f>
        <v>#N/A</v>
      </c>
      <c r="V117" s="95" t="e">
        <f ca="true">+IF(AND(ISNUMBER(OFFSET('Sanitation Data'!$D$4,0,10*ROW('Sanitation Data'!D111))),'Data Summary'!CK117="Yes"),100-OFFSET('Sanitation Data'!$D$4,0,10*ROW('Sanitation Data'!D111)),NA())</f>
        <v>#N/A</v>
      </c>
      <c r="W117" s="95" t="e">
        <f ca="true">+IF(AND(ISNUMBER(OFFSET('Sanitation Data'!$D$6,0,10*ROW('Sanitation Data'!D111))),'Data Summary'!CL117="Yes"),OFFSET('Sanitation Data'!$D$6,0,10*ROW('Sanitation Data'!D111)),NA())</f>
        <v>#N/A</v>
      </c>
      <c r="X117" s="95" t="e">
        <f ca="true">+IF(AND(ISNUMBER(OFFSET('Sanitation Data'!$D$10,0,10*ROW('Sanitation Data'!D111))),'Data Summary'!CM117="Yes"),OFFSET('Sanitation Data'!$D$10,0,10*ROW('Sanitation Data'!D111)),NA())</f>
        <v>#N/A</v>
      </c>
      <c r="Y117" s="95" t="e">
        <f ca="true">+IF(AND(ISNUMBER(OFFSET('Sanitation Data'!$D$11,0,10*ROW('Sanitation Data'!D111))),'Data Summary'!CN117="Yes"),OFFSET('Sanitation Data'!$D$11,0,10*ROW('Sanitation Data'!D111)),NA())</f>
        <v>#N/A</v>
      </c>
      <c r="Z117" s="95" t="e">
        <f ca="true">+IF(AND(ISNUMBER(OFFSET('Sanitation Data'!$D$12,0,10*ROW('Sanitation Data'!D111))),'Data Summary'!CO117="Yes"),OFFSET('Sanitation Data'!$D$12,0,10*ROW('Sanitation Data'!D111)),NA())</f>
        <v>#N/A</v>
      </c>
      <c r="AA117" s="95" t="e">
        <f ca="true">+IF(AND(ISNUMBER(OFFSET('Sanitation Data'!$E$4,0,10*ROW('Sanitation Data'!E111))),'Data Summary'!CP117="Yes"),100-OFFSET('Sanitation Data'!$E$4,0,10*ROW('Sanitation Data'!E111)),NA())</f>
        <v>#N/A</v>
      </c>
      <c r="AB117" s="95" t="e">
        <f ca="true">+IF(AND(ISNUMBER(OFFSET('Sanitation Data'!$E$6,0,10*ROW('Sanitation Data'!E111))),'Data Summary'!CQ117="Yes"),OFFSET('Sanitation Data'!$E$6,0,10*ROW('Sanitation Data'!E111)),NA())</f>
        <v>#N/A</v>
      </c>
      <c r="AC117" s="95" t="e">
        <f ca="true">+IF(AND(ISNUMBER(OFFSET('Sanitation Data'!$E$10,0,10*ROW('Sanitation Data'!E111))),'Data Summary'!CR117="Yes"),OFFSET('Sanitation Data'!$E$10,0,10*ROW('Sanitation Data'!E111)),NA())</f>
        <v>#N/A</v>
      </c>
      <c r="AD117" s="95" t="e">
        <f ca="true">+IF(AND(ISNUMBER(OFFSET('Sanitation Data'!$E$11,0,10*ROW('Sanitation Data'!E111))),'Data Summary'!CS117="Yes"),OFFSET('Sanitation Data'!$E$11,0,10*ROW('Sanitation Data'!E111)),NA())</f>
        <v>#N/A</v>
      </c>
      <c r="AE117" s="95" t="e">
        <f ca="true">+IF(AND(ISNUMBER(OFFSET('Sanitation Data'!$E$12,0,10*ROW('Sanitation Data'!E111))),'Data Summary'!CT117="Yes"),OFFSET('Sanitation Data'!$E$12,0,10*ROW('Sanitation Data'!E111)),NA())</f>
        <v>#N/A</v>
      </c>
      <c r="AF117" s="95" t="e">
        <f ca="true">+IF(AND(ISNUMBER(OFFSET('Sanitation Data'!$F$4,0,10*ROW('Sanitation Data'!F111))),'Data Summary'!CU117="Yes"),100-OFFSET('Sanitation Data'!$F$4,0,10*ROW('Sanitation Data'!F111)),NA())</f>
        <v>#N/A</v>
      </c>
      <c r="AG117" s="95" t="e">
        <f ca="true">+IF(AND(ISNUMBER(OFFSET('Sanitation Data'!$F$6,0,10*ROW('Sanitation Data'!F111))),'Data Summary'!CV117="Yes"),OFFSET('Sanitation Data'!$F$6,0,10*ROW('Sanitation Data'!F111)),NA())</f>
        <v>#N/A</v>
      </c>
      <c r="AH117" s="95" t="e">
        <f ca="true">+IF(AND(ISNUMBER(OFFSET('Sanitation Data'!$F$10,0,10*ROW('Sanitation Data'!F111))),'Data Summary'!CW117="Yes"),OFFSET('Sanitation Data'!$F$10,0,10*ROW('Sanitation Data'!F111)),NA())</f>
        <v>#N/A</v>
      </c>
      <c r="AI117" s="95" t="e">
        <f ca="true">+IF(AND(ISNUMBER(OFFSET('Sanitation Data'!$F$11,0,10*ROW('Sanitation Data'!F111))),'Data Summary'!CX117="Yes"),OFFSET('Sanitation Data'!$F$11,0,10*ROW('Sanitation Data'!F111)),NA())</f>
        <v>#N/A</v>
      </c>
      <c r="AJ117" s="95" t="e">
        <f ca="true">+IF(AND(ISNUMBER(OFFSET('Sanitation Data'!$F$12,0,10*ROW('Sanitation Data'!F111))),'Data Summary'!CY117="Yes"),OFFSET('Sanitation Data'!$F$12,0,10*ROW('Sanitation Data'!F111)),NA())</f>
        <v>#N/A</v>
      </c>
      <c r="AK117" s="95" t="e">
        <f ca="true">+IF(AND(ISNUMBER(OFFSET('Sanitation Data'!$G$4,0,10*ROW('Sanitation Data'!G111))),'Data Summary'!CZ117="Yes"),100-OFFSET('Sanitation Data'!$G$4,0,10*ROW('Sanitation Data'!G111)),NA())</f>
        <v>#N/A</v>
      </c>
      <c r="AL117" s="95" t="e">
        <f ca="true">+IF(AND(ISNUMBER(OFFSET('Sanitation Data'!$G$6,0,10*ROW('Sanitation Data'!G111))),'Data Summary'!DA117="Yes"),OFFSET('Sanitation Data'!$G$6,0,10*ROW('Sanitation Data'!G111)),NA())</f>
        <v>#N/A</v>
      </c>
      <c r="AM117" s="95" t="e">
        <f ca="true">+IF(AND(ISNUMBER(OFFSET('Sanitation Data'!$G$10,0,10*ROW('Sanitation Data'!G111))),'Data Summary'!DB117="Yes"),OFFSET('Sanitation Data'!$G$10,0,10*ROW('Sanitation Data'!G111)),NA())</f>
        <v>#N/A</v>
      </c>
      <c r="AN117" s="95" t="e">
        <f ca="true">+IF(AND(ISNUMBER(OFFSET('Sanitation Data'!$G$11,0,10*ROW('Sanitation Data'!G111))),'Data Summary'!DC117="Yes"),OFFSET('Sanitation Data'!$G$11,0,10*ROW('Sanitation Data'!G111)),NA())</f>
        <v>#N/A</v>
      </c>
      <c r="AO117" s="95" t="e">
        <f ca="true">+IF(AND(ISNUMBER(OFFSET('Sanitation Data'!$G$12,0,10*ROW('Sanitation Data'!G111))),'Data Summary'!DD117="Yes"),OFFSET('Sanitation Data'!$G$12,0,10*ROW('Sanitation Data'!G111)),NA())</f>
        <v>#N/A</v>
      </c>
      <c r="AP117" s="95" t="e">
        <f ca="true">+IF(AND(ISNUMBER(OFFSET('Sanitation Data'!$H$4,0,10*ROW('Sanitation Data'!H111))),'Data Summary'!DE117="Yes"),100-OFFSET('Sanitation Data'!$H$4,0,10*ROW('Sanitation Data'!H111)),NA())</f>
        <v>#N/A</v>
      </c>
      <c r="AQ117" s="95" t="e">
        <f ca="true">+IF(AND(ISNUMBER(OFFSET('Sanitation Data'!$H$6,0,10*ROW('Sanitation Data'!H111))),'Data Summary'!DF117="Yes"),OFFSET('Sanitation Data'!$H$6,0,10*ROW('Sanitation Data'!H111)),NA())</f>
        <v>#N/A</v>
      </c>
      <c r="AR117" s="95" t="e">
        <f ca="true">+IF(AND(ISNUMBER(OFFSET('Sanitation Data'!$H$10,0,10*ROW('Sanitation Data'!H111))),'Data Summary'!DG117="Yes"),OFFSET('Sanitation Data'!$H$10,0,10*ROW('Sanitation Data'!H111)),NA())</f>
        <v>#N/A</v>
      </c>
      <c r="AS117" s="95" t="e">
        <f ca="true">+IF(AND(ISNUMBER(OFFSET('Sanitation Data'!$H$11,0,10*ROW('Sanitation Data'!H111))),'Data Summary'!DH117="Yes"),OFFSET('Sanitation Data'!$H$11,0,10*ROW('Sanitation Data'!H111)),NA())</f>
        <v>#N/A</v>
      </c>
      <c r="AT117" s="95" t="e">
        <f ca="true">+IF(AND(ISNUMBER(OFFSET('Sanitation Data'!$H$12,0,10*ROW('Sanitation Data'!H111))),'Data Summary'!DI117="Yes"),OFFSET('Sanitation Data'!$H$12,0,10*ROW('Sanitation Data'!H111)),NA())</f>
        <v>#N/A</v>
      </c>
      <c r="AU117" s="95" t="e">
        <f ca="true">+IF(AND(ISNUMBER(OFFSET('Sanitation Data'!$I$4,0,10*ROW('Sanitation Data'!I111))),'Data Summary'!DJ117="Yes"),100-OFFSET('Sanitation Data'!$I$4,0,10*ROW('Sanitation Data'!I111)),NA())</f>
        <v>#N/A</v>
      </c>
      <c r="AV117" s="95" t="e">
        <f ca="true">+IF(AND(ISNUMBER(OFFSET('Sanitation Data'!$I$6,0,10*ROW('Sanitation Data'!I111))),'Data Summary'!DK117="Yes"),OFFSET('Sanitation Data'!$I$6,0,10*ROW('Sanitation Data'!I111)),NA())</f>
        <v>#N/A</v>
      </c>
      <c r="AW117" s="95" t="e">
        <f ca="true">+IF(AND(ISNUMBER(OFFSET('Sanitation Data'!$I$10,0,10*ROW('Sanitation Data'!I111))),'Data Summary'!DL117="Yes"),OFFSET('Sanitation Data'!$I$10,0,10*ROW('Sanitation Data'!I111)),NA())</f>
        <v>#N/A</v>
      </c>
      <c r="AX117" s="95" t="e">
        <f ca="true">+IF(AND(ISNUMBER(OFFSET('Sanitation Data'!$I$11,0,10*ROW('Sanitation Data'!I111))),'Data Summary'!DM117="Yes"),OFFSET('Sanitation Data'!$I$11,0,10*ROW('Sanitation Data'!I111)),NA())</f>
        <v>#N/A</v>
      </c>
      <c r="AY117" s="95" t="e">
        <f ca="true">+IF(AND(ISNUMBER(OFFSET('Sanitation Data'!$I$12,0,10*ROW('Sanitation Data'!I111))),'Data Summary'!DN117="Yes"),OFFSET('Sanitation Data'!$I$12,0,10*ROW('Sanitation Data'!I111)),NA())</f>
        <v>#N/A</v>
      </c>
      <c r="AZ117" s="96" t="e">
        <f ca="true">+IF(AND(ISNUMBER(OFFSET('Hygiene Data'!$D$5,0,10*ROW('Hygiene Data'!D111))),'Data Summary'!DO117="Yes"),OFFSET('Hygiene Data'!$D$5,0,10*ROW('Hygiene Data'!D111)),NA())</f>
        <v>#N/A</v>
      </c>
      <c r="BA117" s="96" t="e">
        <f ca="true">+IF(AND(ISNUMBER(OFFSET('Hygiene Data'!$D$7,0,10*ROW('Hygiene Data'!D111))),'Data Summary'!DP117="Yes"),OFFSET('Hygiene Data'!$D$7,0,10*ROW('Hygiene Data'!D111)),NA())</f>
        <v>#N/A</v>
      </c>
      <c r="BB117" s="96" t="e">
        <f ca="true">+IF(AND(ISNUMBER(OFFSET('Hygiene Data'!$D$9,0,10*ROW('Hygiene Data'!D111))),'Data Summary'!DQ117="Yes"),OFFSET('Hygiene Data'!$D$9,0,10*ROW('Hygiene Data'!D111)),NA())</f>
        <v>#N/A</v>
      </c>
      <c r="BC117" s="96" t="e">
        <f ca="true">+IF(AND(ISNUMBER(OFFSET('Hygiene Data'!$E$5,0,10*ROW('Hygiene Data'!E111))),'Data Summary'!DR117="Yes"),OFFSET('Hygiene Data'!$E$5,0,10*ROW('Hygiene Data'!E111)),NA())</f>
        <v>#N/A</v>
      </c>
      <c r="BD117" s="96" t="e">
        <f ca="true">+IF(AND(ISNUMBER(OFFSET('Hygiene Data'!$E$7,0,10*ROW('Hygiene Data'!E111))),'Data Summary'!DS117="Yes"),OFFSET('Hygiene Data'!$E$7,0,10*ROW('Hygiene Data'!E111)),NA())</f>
        <v>#N/A</v>
      </c>
      <c r="BE117" s="96" t="e">
        <f ca="true">+IF(AND(ISNUMBER(OFFSET('Hygiene Data'!$E$9,0,10*ROW('Hygiene Data'!E111))),'Data Summary'!DT117="Yes"),OFFSET('Hygiene Data'!$E$9,0,10*ROW('Hygiene Data'!E111)),NA())</f>
        <v>#N/A</v>
      </c>
      <c r="BF117" s="96" t="e">
        <f ca="true">+IF(AND(ISNUMBER(OFFSET('Hygiene Data'!$F$5,0,10*ROW('Hygiene Data'!F111))),'Data Summary'!DU117="Yes"),OFFSET('Hygiene Data'!$F$5,0,10*ROW('Hygiene Data'!F111)),NA())</f>
        <v>#N/A</v>
      </c>
      <c r="BG117" s="96" t="e">
        <f ca="true">+IF(AND(ISNUMBER(OFFSET('Hygiene Data'!$F$7,0,10*ROW('Hygiene Data'!F111))),'Data Summary'!DV117="Yes"),OFFSET('Hygiene Data'!$F$7,0,10*ROW('Hygiene Data'!F111)),NA())</f>
        <v>#N/A</v>
      </c>
      <c r="BH117" s="96" t="e">
        <f ca="true">+IF(AND(ISNUMBER(OFFSET('Hygiene Data'!$F$9,0,10*ROW('Hygiene Data'!F111))),'Data Summary'!DW117="Yes"),OFFSET('Hygiene Data'!$F$9,0,10*ROW('Hygiene Data'!F111)),NA())</f>
        <v>#N/A</v>
      </c>
      <c r="BI117" s="96" t="e">
        <f ca="true">+IF(AND(ISNUMBER(OFFSET('Hygiene Data'!$G$5,0,10*ROW('Hygiene Data'!G111))),'Data Summary'!DX117="Yes"),OFFSET('Hygiene Data'!$G$5,0,10*ROW('Hygiene Data'!G111)),NA())</f>
        <v>#N/A</v>
      </c>
      <c r="BJ117" s="96" t="e">
        <f ca="true">+IF(AND(ISNUMBER(OFFSET('Hygiene Data'!$G$7,0,10*ROW('Hygiene Data'!G111))),'Data Summary'!DY117="Yes"),OFFSET('Hygiene Data'!$G$7,0,10*ROW('Hygiene Data'!G111)),NA())</f>
        <v>#N/A</v>
      </c>
      <c r="BK117" s="96" t="e">
        <f ca="true">+IF(AND(ISNUMBER(OFFSET('Hygiene Data'!$G$9,0,10*ROW('Hygiene Data'!G111))),'Data Summary'!DZ117="Yes"),OFFSET('Hygiene Data'!$G$9,0,10*ROW('Hygiene Data'!G111)),NA())</f>
        <v>#N/A</v>
      </c>
      <c r="BL117" s="96" t="e">
        <f ca="true">+IF(AND(ISNUMBER(OFFSET('Hygiene Data'!$H$5,0,10*ROW('Hygiene Data'!H111))),'Data Summary'!EA117="Yes"),OFFSET('Hygiene Data'!$H$5,0,10*ROW('Hygiene Data'!H111)),NA())</f>
        <v>#N/A</v>
      </c>
      <c r="BM117" s="96" t="e">
        <f ca="true">+IF(AND(ISNUMBER(OFFSET('Hygiene Data'!$H$7,0,10*ROW('Hygiene Data'!H111))),'Data Summary'!EB117="Yes"),OFFSET('Hygiene Data'!$H$7,0,10*ROW('Hygiene Data'!H111)),NA())</f>
        <v>#N/A</v>
      </c>
      <c r="BN117" s="96" t="e">
        <f ca="true">+IF(AND(ISNUMBER(OFFSET('Hygiene Data'!$H$9,0,10*ROW('Hygiene Data'!H111))),'Data Summary'!EC117="Yes"),OFFSET('Hygiene Data'!$H$9,0,10*ROW('Hygiene Data'!H111)),NA())</f>
        <v>#N/A</v>
      </c>
      <c r="BO117" s="96" t="e">
        <f ca="true">+IF(AND(ISNUMBER(OFFSET('Hygiene Data'!$I$5,0,10*ROW('Hygiene Data'!I111))),'Data Summary'!ED117="Yes"),OFFSET('Hygiene Data'!$I$5,0,10*ROW('Hygiene Data'!I111)),NA())</f>
        <v>#N/A</v>
      </c>
      <c r="BP117" s="96" t="e">
        <f ca="true">+IF(AND(ISNUMBER(OFFSET('Hygiene Data'!$I$7,0,10*ROW('Hygiene Data'!I111))),'Data Summary'!EE117="Yes"),OFFSET('Hygiene Data'!$I$7,0,10*ROW('Hygiene Data'!I111)),NA())</f>
        <v>#N/A</v>
      </c>
      <c r="BQ117" s="96" t="e">
        <f ca="true">+IF(AND(ISNUMBER(OFFSET('Hygiene Data'!$I$9,0,10*ROW('Hygiene Data'!I111))),'Data Summary'!EF117="Yes"),OFFSET('Hygiene Data'!$I$9,0,10*ROW('Hygiene Data'!I111)),NA())</f>
        <v>#N/A</v>
      </c>
    </row>
    <row xmlns:x14ac="http://schemas.microsoft.com/office/spreadsheetml/2009/9/ac" r="118" x14ac:dyDescent="0.2">
      <c r="A118" s="330" t="e">
        <f ca="true">+RIGHT('Data Summary'!A118,LEN('Data Summary'!A118)-9)</f>
        <v>#VALUE!</v>
      </c>
      <c r="B118" s="37" t="str">
        <f ca="true">+IF(ISTEXT('Data Summary'!B118),'Data Summary'!B118,"")</f>
        <v/>
      </c>
      <c r="C118" s="329" t="e">
        <f ca="true">+VALUE('Data Summary'!C118)</f>
        <v>#VALUE!</v>
      </c>
      <c r="D118" s="94" t="e">
        <f ca="true">+IF(AND(ISNUMBER(OFFSET('Water Data'!$D$4,0,10*ROW('Water Data'!D112))),'Data Summary'!BS118="Yes"),100-OFFSET('Water Data'!$D$4,0,10*ROW('Water Data'!D112)),NA())</f>
        <v>#N/A</v>
      </c>
      <c r="E118" s="94" t="e">
        <f ca="true">+IF(AND(ISNUMBER(OFFSET('Water Data'!$D$6,0,10*ROW('Water Data'!D112))),'Data Summary'!BT118="Yes"),OFFSET('Water Data'!$D$6,0,10*ROW('Water Data'!D112)),NA())</f>
        <v>#N/A</v>
      </c>
      <c r="F118" s="94" t="e">
        <f ca="true">+IF(AND(ISNUMBER(OFFSET('Water Data'!$D$9,0,10*ROW('Water Data'!D112))),'Data Summary'!BU118="Yes"),OFFSET('Water Data'!$D$9,0,10*ROW('Water Data'!D112)),NA())</f>
        <v>#N/A</v>
      </c>
      <c r="G118" s="94" t="e">
        <f ca="true">+IF(AND(ISNUMBER(OFFSET('Water Data'!$E$4,0,10*ROW('Water Data'!E112))),'Data Summary'!BV118="Yes"),100-OFFSET('Water Data'!$E$4,0,10*ROW('Water Data'!E112)),NA())</f>
        <v>#N/A</v>
      </c>
      <c r="H118" s="94" t="e">
        <f ca="true">+IF(AND(ISNUMBER(OFFSET('Water Data'!$E$6,0,10*ROW('Water Data'!E112))),'Data Summary'!BW118="Yes"),OFFSET('Water Data'!$E$6,0,10*ROW('Water Data'!E112)),NA())</f>
        <v>#N/A</v>
      </c>
      <c r="I118" s="94" t="e">
        <f ca="true">+IF(AND(ISNUMBER(OFFSET('Water Data'!$E$9,0,10*ROW('Water Data'!E112))),'Data Summary'!BX118="Yes"),OFFSET('Water Data'!$E$9,0,10*ROW('Water Data'!E112)),NA())</f>
        <v>#N/A</v>
      </c>
      <c r="J118" s="94" t="e">
        <f ca="true">+IF(AND(ISNUMBER(OFFSET('Water Data'!$F$4,0,10*ROW('Water Data'!F112))),'Data Summary'!BY118="Yes"),100-OFFSET('Water Data'!$F$4,0,10*ROW('Water Data'!F112)),NA())</f>
        <v>#N/A</v>
      </c>
      <c r="K118" s="94" t="e">
        <f ca="true">+IF(AND(ISNUMBER(OFFSET('Water Data'!$F$6,0,10*ROW('Water Data'!F112))),'Data Summary'!BZ118="Yes"),OFFSET('Water Data'!$F$6,0,10*ROW('Water Data'!F112)),NA())</f>
        <v>#N/A</v>
      </c>
      <c r="L118" s="94" t="e">
        <f ca="true">+IF(AND(ISNUMBER(OFFSET('Water Data'!$F$9,0,10*ROW('Water Data'!F112))),'Data Summary'!CA118="Yes"),OFFSET('Water Data'!$F$9,0,10*ROW('Water Data'!F112)),NA())</f>
        <v>#N/A</v>
      </c>
      <c r="M118" s="94" t="e">
        <f ca="true">+IF(AND(ISNUMBER(OFFSET('Water Data'!$G$4,0,10*ROW('Water Data'!G112))),'Data Summary'!CB118="Yes"),100-OFFSET('Water Data'!$G$4,0,10*ROW('Water Data'!G112)),NA())</f>
        <v>#N/A</v>
      </c>
      <c r="N118" s="94" t="e">
        <f ca="true">+IF(AND(ISNUMBER(OFFSET('Water Data'!$G$6,0,10*ROW('Water Data'!G112))),'Data Summary'!CC118="Yes"),OFFSET('Water Data'!$G$6,0,10*ROW('Water Data'!G112)),NA())</f>
        <v>#N/A</v>
      </c>
      <c r="O118" s="94" t="e">
        <f ca="true">+IF(AND(ISNUMBER(OFFSET('Water Data'!$G$9,0,10*ROW('Water Data'!G112))),'Data Summary'!CD118="Yes"),OFFSET('Water Data'!$G$9,0,10*ROW('Water Data'!G112)),NA())</f>
        <v>#N/A</v>
      </c>
      <c r="P118" s="94" t="e">
        <f ca="true">+IF(AND(ISNUMBER(OFFSET('Water Data'!$H$4,0,10*ROW('Water Data'!H112))),'Data Summary'!CE118="Yes"),100-OFFSET('Water Data'!$H$4,0,10*ROW('Water Data'!H112)),NA())</f>
        <v>#N/A</v>
      </c>
      <c r="Q118" s="94" t="e">
        <f ca="true">+IF(AND(ISNUMBER(OFFSET('Water Data'!$H$6,0,10*ROW('Water Data'!H112))),'Data Summary'!CF118="Yes"),OFFSET('Water Data'!$H$6,0,10*ROW('Water Data'!H112)),NA())</f>
        <v>#N/A</v>
      </c>
      <c r="R118" s="94" t="e">
        <f ca="true">+IF(AND(ISNUMBER(OFFSET('Water Data'!$H$9,0,10*ROW('Water Data'!H112))),'Data Summary'!CG118="Yes"),OFFSET('Water Data'!$H$9,0,10*ROW('Water Data'!H112)),NA())</f>
        <v>#N/A</v>
      </c>
      <c r="S118" s="94" t="e">
        <f ca="true">+IF(AND(ISNUMBER(OFFSET('Water Data'!$I$4,0,10*ROW('Water Data'!I112))),'Data Summary'!CH118="Yes"),100-OFFSET('Water Data'!$I$4,0,10*ROW('Water Data'!I112)),NA())</f>
        <v>#N/A</v>
      </c>
      <c r="T118" s="94" t="e">
        <f ca="true">+IF(AND(ISNUMBER(OFFSET('Water Data'!$I$6,0,10*ROW('Water Data'!I112))),'Data Summary'!CI118="Yes"),OFFSET('Water Data'!$I$6,0,10*ROW('Water Data'!I112)),NA())</f>
        <v>#N/A</v>
      </c>
      <c r="U118" s="94" t="e">
        <f ca="true">+IF(AND(ISNUMBER(OFFSET('Water Data'!$I$9,0,10*ROW('Water Data'!I112))),'Data Summary'!CJ118="Yes"),OFFSET('Water Data'!$I$9,0,10*ROW('Water Data'!I112)),NA())</f>
        <v>#N/A</v>
      </c>
      <c r="V118" s="95" t="e">
        <f ca="true">+IF(AND(ISNUMBER(OFFSET('Sanitation Data'!$D$4,0,10*ROW('Sanitation Data'!D112))),'Data Summary'!CK118="Yes"),100-OFFSET('Sanitation Data'!$D$4,0,10*ROW('Sanitation Data'!D112)),NA())</f>
        <v>#N/A</v>
      </c>
      <c r="W118" s="95" t="e">
        <f ca="true">+IF(AND(ISNUMBER(OFFSET('Sanitation Data'!$D$6,0,10*ROW('Sanitation Data'!D112))),'Data Summary'!CL118="Yes"),OFFSET('Sanitation Data'!$D$6,0,10*ROW('Sanitation Data'!D112)),NA())</f>
        <v>#N/A</v>
      </c>
      <c r="X118" s="95" t="e">
        <f ca="true">+IF(AND(ISNUMBER(OFFSET('Sanitation Data'!$D$10,0,10*ROW('Sanitation Data'!D112))),'Data Summary'!CM118="Yes"),OFFSET('Sanitation Data'!$D$10,0,10*ROW('Sanitation Data'!D112)),NA())</f>
        <v>#N/A</v>
      </c>
      <c r="Y118" s="95" t="e">
        <f ca="true">+IF(AND(ISNUMBER(OFFSET('Sanitation Data'!$D$11,0,10*ROW('Sanitation Data'!D112))),'Data Summary'!CN118="Yes"),OFFSET('Sanitation Data'!$D$11,0,10*ROW('Sanitation Data'!D112)),NA())</f>
        <v>#N/A</v>
      </c>
      <c r="Z118" s="95" t="e">
        <f ca="true">+IF(AND(ISNUMBER(OFFSET('Sanitation Data'!$D$12,0,10*ROW('Sanitation Data'!D112))),'Data Summary'!CO118="Yes"),OFFSET('Sanitation Data'!$D$12,0,10*ROW('Sanitation Data'!D112)),NA())</f>
        <v>#N/A</v>
      </c>
      <c r="AA118" s="95" t="e">
        <f ca="true">+IF(AND(ISNUMBER(OFFSET('Sanitation Data'!$E$4,0,10*ROW('Sanitation Data'!E112))),'Data Summary'!CP118="Yes"),100-OFFSET('Sanitation Data'!$E$4,0,10*ROW('Sanitation Data'!E112)),NA())</f>
        <v>#N/A</v>
      </c>
      <c r="AB118" s="95" t="e">
        <f ca="true">+IF(AND(ISNUMBER(OFFSET('Sanitation Data'!$E$6,0,10*ROW('Sanitation Data'!E112))),'Data Summary'!CQ118="Yes"),OFFSET('Sanitation Data'!$E$6,0,10*ROW('Sanitation Data'!E112)),NA())</f>
        <v>#N/A</v>
      </c>
      <c r="AC118" s="95" t="e">
        <f ca="true">+IF(AND(ISNUMBER(OFFSET('Sanitation Data'!$E$10,0,10*ROW('Sanitation Data'!E112))),'Data Summary'!CR118="Yes"),OFFSET('Sanitation Data'!$E$10,0,10*ROW('Sanitation Data'!E112)),NA())</f>
        <v>#N/A</v>
      </c>
      <c r="AD118" s="95" t="e">
        <f ca="true">+IF(AND(ISNUMBER(OFFSET('Sanitation Data'!$E$11,0,10*ROW('Sanitation Data'!E112))),'Data Summary'!CS118="Yes"),OFFSET('Sanitation Data'!$E$11,0,10*ROW('Sanitation Data'!E112)),NA())</f>
        <v>#N/A</v>
      </c>
      <c r="AE118" s="95" t="e">
        <f ca="true">+IF(AND(ISNUMBER(OFFSET('Sanitation Data'!$E$12,0,10*ROW('Sanitation Data'!E112))),'Data Summary'!CT118="Yes"),OFFSET('Sanitation Data'!$E$12,0,10*ROW('Sanitation Data'!E112)),NA())</f>
        <v>#N/A</v>
      </c>
      <c r="AF118" s="95" t="e">
        <f ca="true">+IF(AND(ISNUMBER(OFFSET('Sanitation Data'!$F$4,0,10*ROW('Sanitation Data'!F112))),'Data Summary'!CU118="Yes"),100-OFFSET('Sanitation Data'!$F$4,0,10*ROW('Sanitation Data'!F112)),NA())</f>
        <v>#N/A</v>
      </c>
      <c r="AG118" s="95" t="e">
        <f ca="true">+IF(AND(ISNUMBER(OFFSET('Sanitation Data'!$F$6,0,10*ROW('Sanitation Data'!F112))),'Data Summary'!CV118="Yes"),OFFSET('Sanitation Data'!$F$6,0,10*ROW('Sanitation Data'!F112)),NA())</f>
        <v>#N/A</v>
      </c>
      <c r="AH118" s="95" t="e">
        <f ca="true">+IF(AND(ISNUMBER(OFFSET('Sanitation Data'!$F$10,0,10*ROW('Sanitation Data'!F112))),'Data Summary'!CW118="Yes"),OFFSET('Sanitation Data'!$F$10,0,10*ROW('Sanitation Data'!F112)),NA())</f>
        <v>#N/A</v>
      </c>
      <c r="AI118" s="95" t="e">
        <f ca="true">+IF(AND(ISNUMBER(OFFSET('Sanitation Data'!$F$11,0,10*ROW('Sanitation Data'!F112))),'Data Summary'!CX118="Yes"),OFFSET('Sanitation Data'!$F$11,0,10*ROW('Sanitation Data'!F112)),NA())</f>
        <v>#N/A</v>
      </c>
      <c r="AJ118" s="95" t="e">
        <f ca="true">+IF(AND(ISNUMBER(OFFSET('Sanitation Data'!$F$12,0,10*ROW('Sanitation Data'!F112))),'Data Summary'!CY118="Yes"),OFFSET('Sanitation Data'!$F$12,0,10*ROW('Sanitation Data'!F112)),NA())</f>
        <v>#N/A</v>
      </c>
      <c r="AK118" s="95" t="e">
        <f ca="true">+IF(AND(ISNUMBER(OFFSET('Sanitation Data'!$G$4,0,10*ROW('Sanitation Data'!G112))),'Data Summary'!CZ118="Yes"),100-OFFSET('Sanitation Data'!$G$4,0,10*ROW('Sanitation Data'!G112)),NA())</f>
        <v>#N/A</v>
      </c>
      <c r="AL118" s="95" t="e">
        <f ca="true">+IF(AND(ISNUMBER(OFFSET('Sanitation Data'!$G$6,0,10*ROW('Sanitation Data'!G112))),'Data Summary'!DA118="Yes"),OFFSET('Sanitation Data'!$G$6,0,10*ROW('Sanitation Data'!G112)),NA())</f>
        <v>#N/A</v>
      </c>
      <c r="AM118" s="95" t="e">
        <f ca="true">+IF(AND(ISNUMBER(OFFSET('Sanitation Data'!$G$10,0,10*ROW('Sanitation Data'!G112))),'Data Summary'!DB118="Yes"),OFFSET('Sanitation Data'!$G$10,0,10*ROW('Sanitation Data'!G112)),NA())</f>
        <v>#N/A</v>
      </c>
      <c r="AN118" s="95" t="e">
        <f ca="true">+IF(AND(ISNUMBER(OFFSET('Sanitation Data'!$G$11,0,10*ROW('Sanitation Data'!G112))),'Data Summary'!DC118="Yes"),OFFSET('Sanitation Data'!$G$11,0,10*ROW('Sanitation Data'!G112)),NA())</f>
        <v>#N/A</v>
      </c>
      <c r="AO118" s="95" t="e">
        <f ca="true">+IF(AND(ISNUMBER(OFFSET('Sanitation Data'!$G$12,0,10*ROW('Sanitation Data'!G112))),'Data Summary'!DD118="Yes"),OFFSET('Sanitation Data'!$G$12,0,10*ROW('Sanitation Data'!G112)),NA())</f>
        <v>#N/A</v>
      </c>
      <c r="AP118" s="95" t="e">
        <f ca="true">+IF(AND(ISNUMBER(OFFSET('Sanitation Data'!$H$4,0,10*ROW('Sanitation Data'!H112))),'Data Summary'!DE118="Yes"),100-OFFSET('Sanitation Data'!$H$4,0,10*ROW('Sanitation Data'!H112)),NA())</f>
        <v>#N/A</v>
      </c>
      <c r="AQ118" s="95" t="e">
        <f ca="true">+IF(AND(ISNUMBER(OFFSET('Sanitation Data'!$H$6,0,10*ROW('Sanitation Data'!H112))),'Data Summary'!DF118="Yes"),OFFSET('Sanitation Data'!$H$6,0,10*ROW('Sanitation Data'!H112)),NA())</f>
        <v>#N/A</v>
      </c>
      <c r="AR118" s="95" t="e">
        <f ca="true">+IF(AND(ISNUMBER(OFFSET('Sanitation Data'!$H$10,0,10*ROW('Sanitation Data'!H112))),'Data Summary'!DG118="Yes"),OFFSET('Sanitation Data'!$H$10,0,10*ROW('Sanitation Data'!H112)),NA())</f>
        <v>#N/A</v>
      </c>
      <c r="AS118" s="95" t="e">
        <f ca="true">+IF(AND(ISNUMBER(OFFSET('Sanitation Data'!$H$11,0,10*ROW('Sanitation Data'!H112))),'Data Summary'!DH118="Yes"),OFFSET('Sanitation Data'!$H$11,0,10*ROW('Sanitation Data'!H112)),NA())</f>
        <v>#N/A</v>
      </c>
      <c r="AT118" s="95" t="e">
        <f ca="true">+IF(AND(ISNUMBER(OFFSET('Sanitation Data'!$H$12,0,10*ROW('Sanitation Data'!H112))),'Data Summary'!DI118="Yes"),OFFSET('Sanitation Data'!$H$12,0,10*ROW('Sanitation Data'!H112)),NA())</f>
        <v>#N/A</v>
      </c>
      <c r="AU118" s="95" t="e">
        <f ca="true">+IF(AND(ISNUMBER(OFFSET('Sanitation Data'!$I$4,0,10*ROW('Sanitation Data'!I112))),'Data Summary'!DJ118="Yes"),100-OFFSET('Sanitation Data'!$I$4,0,10*ROW('Sanitation Data'!I112)),NA())</f>
        <v>#N/A</v>
      </c>
      <c r="AV118" s="95" t="e">
        <f ca="true">+IF(AND(ISNUMBER(OFFSET('Sanitation Data'!$I$6,0,10*ROW('Sanitation Data'!I112))),'Data Summary'!DK118="Yes"),OFFSET('Sanitation Data'!$I$6,0,10*ROW('Sanitation Data'!I112)),NA())</f>
        <v>#N/A</v>
      </c>
      <c r="AW118" s="95" t="e">
        <f ca="true">+IF(AND(ISNUMBER(OFFSET('Sanitation Data'!$I$10,0,10*ROW('Sanitation Data'!I112))),'Data Summary'!DL118="Yes"),OFFSET('Sanitation Data'!$I$10,0,10*ROW('Sanitation Data'!I112)),NA())</f>
        <v>#N/A</v>
      </c>
      <c r="AX118" s="95" t="e">
        <f ca="true">+IF(AND(ISNUMBER(OFFSET('Sanitation Data'!$I$11,0,10*ROW('Sanitation Data'!I112))),'Data Summary'!DM118="Yes"),OFFSET('Sanitation Data'!$I$11,0,10*ROW('Sanitation Data'!I112)),NA())</f>
        <v>#N/A</v>
      </c>
      <c r="AY118" s="95" t="e">
        <f ca="true">+IF(AND(ISNUMBER(OFFSET('Sanitation Data'!$I$12,0,10*ROW('Sanitation Data'!I112))),'Data Summary'!DN118="Yes"),OFFSET('Sanitation Data'!$I$12,0,10*ROW('Sanitation Data'!I112)),NA())</f>
        <v>#N/A</v>
      </c>
      <c r="AZ118" s="96" t="e">
        <f ca="true">+IF(AND(ISNUMBER(OFFSET('Hygiene Data'!$D$5,0,10*ROW('Hygiene Data'!D112))),'Data Summary'!DO118="Yes"),OFFSET('Hygiene Data'!$D$5,0,10*ROW('Hygiene Data'!D112)),NA())</f>
        <v>#N/A</v>
      </c>
      <c r="BA118" s="96" t="e">
        <f ca="true">+IF(AND(ISNUMBER(OFFSET('Hygiene Data'!$D$7,0,10*ROW('Hygiene Data'!D112))),'Data Summary'!DP118="Yes"),OFFSET('Hygiene Data'!$D$7,0,10*ROW('Hygiene Data'!D112)),NA())</f>
        <v>#N/A</v>
      </c>
      <c r="BB118" s="96" t="e">
        <f ca="true">+IF(AND(ISNUMBER(OFFSET('Hygiene Data'!$D$9,0,10*ROW('Hygiene Data'!D112))),'Data Summary'!DQ118="Yes"),OFFSET('Hygiene Data'!$D$9,0,10*ROW('Hygiene Data'!D112)),NA())</f>
        <v>#N/A</v>
      </c>
      <c r="BC118" s="96" t="e">
        <f ca="true">+IF(AND(ISNUMBER(OFFSET('Hygiene Data'!$E$5,0,10*ROW('Hygiene Data'!E112))),'Data Summary'!DR118="Yes"),OFFSET('Hygiene Data'!$E$5,0,10*ROW('Hygiene Data'!E112)),NA())</f>
        <v>#N/A</v>
      </c>
      <c r="BD118" s="96" t="e">
        <f ca="true">+IF(AND(ISNUMBER(OFFSET('Hygiene Data'!$E$7,0,10*ROW('Hygiene Data'!E112))),'Data Summary'!DS118="Yes"),OFFSET('Hygiene Data'!$E$7,0,10*ROW('Hygiene Data'!E112)),NA())</f>
        <v>#N/A</v>
      </c>
      <c r="BE118" s="96" t="e">
        <f ca="true">+IF(AND(ISNUMBER(OFFSET('Hygiene Data'!$E$9,0,10*ROW('Hygiene Data'!E112))),'Data Summary'!DT118="Yes"),OFFSET('Hygiene Data'!$E$9,0,10*ROW('Hygiene Data'!E112)),NA())</f>
        <v>#N/A</v>
      </c>
      <c r="BF118" s="96" t="e">
        <f ca="true">+IF(AND(ISNUMBER(OFFSET('Hygiene Data'!$F$5,0,10*ROW('Hygiene Data'!F112))),'Data Summary'!DU118="Yes"),OFFSET('Hygiene Data'!$F$5,0,10*ROW('Hygiene Data'!F112)),NA())</f>
        <v>#N/A</v>
      </c>
      <c r="BG118" s="96" t="e">
        <f ca="true">+IF(AND(ISNUMBER(OFFSET('Hygiene Data'!$F$7,0,10*ROW('Hygiene Data'!F112))),'Data Summary'!DV118="Yes"),OFFSET('Hygiene Data'!$F$7,0,10*ROW('Hygiene Data'!F112)),NA())</f>
        <v>#N/A</v>
      </c>
      <c r="BH118" s="96" t="e">
        <f ca="true">+IF(AND(ISNUMBER(OFFSET('Hygiene Data'!$F$9,0,10*ROW('Hygiene Data'!F112))),'Data Summary'!DW118="Yes"),OFFSET('Hygiene Data'!$F$9,0,10*ROW('Hygiene Data'!F112)),NA())</f>
        <v>#N/A</v>
      </c>
      <c r="BI118" s="96" t="e">
        <f ca="true">+IF(AND(ISNUMBER(OFFSET('Hygiene Data'!$G$5,0,10*ROW('Hygiene Data'!G112))),'Data Summary'!DX118="Yes"),OFFSET('Hygiene Data'!$G$5,0,10*ROW('Hygiene Data'!G112)),NA())</f>
        <v>#N/A</v>
      </c>
      <c r="BJ118" s="96" t="e">
        <f ca="true">+IF(AND(ISNUMBER(OFFSET('Hygiene Data'!$G$7,0,10*ROW('Hygiene Data'!G112))),'Data Summary'!DY118="Yes"),OFFSET('Hygiene Data'!$G$7,0,10*ROW('Hygiene Data'!G112)),NA())</f>
        <v>#N/A</v>
      </c>
      <c r="BK118" s="96" t="e">
        <f ca="true">+IF(AND(ISNUMBER(OFFSET('Hygiene Data'!$G$9,0,10*ROW('Hygiene Data'!G112))),'Data Summary'!DZ118="Yes"),OFFSET('Hygiene Data'!$G$9,0,10*ROW('Hygiene Data'!G112)),NA())</f>
        <v>#N/A</v>
      </c>
      <c r="BL118" s="96" t="e">
        <f ca="true">+IF(AND(ISNUMBER(OFFSET('Hygiene Data'!$H$5,0,10*ROW('Hygiene Data'!H112))),'Data Summary'!EA118="Yes"),OFFSET('Hygiene Data'!$H$5,0,10*ROW('Hygiene Data'!H112)),NA())</f>
        <v>#N/A</v>
      </c>
      <c r="BM118" s="96" t="e">
        <f ca="true">+IF(AND(ISNUMBER(OFFSET('Hygiene Data'!$H$7,0,10*ROW('Hygiene Data'!H112))),'Data Summary'!EB118="Yes"),OFFSET('Hygiene Data'!$H$7,0,10*ROW('Hygiene Data'!H112)),NA())</f>
        <v>#N/A</v>
      </c>
      <c r="BN118" s="96" t="e">
        <f ca="true">+IF(AND(ISNUMBER(OFFSET('Hygiene Data'!$H$9,0,10*ROW('Hygiene Data'!H112))),'Data Summary'!EC118="Yes"),OFFSET('Hygiene Data'!$H$9,0,10*ROW('Hygiene Data'!H112)),NA())</f>
        <v>#N/A</v>
      </c>
      <c r="BO118" s="96" t="e">
        <f ca="true">+IF(AND(ISNUMBER(OFFSET('Hygiene Data'!$I$5,0,10*ROW('Hygiene Data'!I112))),'Data Summary'!ED118="Yes"),OFFSET('Hygiene Data'!$I$5,0,10*ROW('Hygiene Data'!I112)),NA())</f>
        <v>#N/A</v>
      </c>
      <c r="BP118" s="96" t="e">
        <f ca="true">+IF(AND(ISNUMBER(OFFSET('Hygiene Data'!$I$7,0,10*ROW('Hygiene Data'!I112))),'Data Summary'!EE118="Yes"),OFFSET('Hygiene Data'!$I$7,0,10*ROW('Hygiene Data'!I112)),NA())</f>
        <v>#N/A</v>
      </c>
      <c r="BQ118" s="96" t="e">
        <f ca="true">+IF(AND(ISNUMBER(OFFSET('Hygiene Data'!$I$9,0,10*ROW('Hygiene Data'!I112))),'Data Summary'!EF118="Yes"),OFFSET('Hygiene Data'!$I$9,0,10*ROW('Hygiene Data'!I112)),NA())</f>
        <v>#N/A</v>
      </c>
    </row>
    <row xmlns:x14ac="http://schemas.microsoft.com/office/spreadsheetml/2009/9/ac" r="119" x14ac:dyDescent="0.2">
      <c r="A119" s="330" t="e">
        <f ca="true">+RIGHT('Data Summary'!A119,LEN('Data Summary'!A119)-9)</f>
        <v>#VALUE!</v>
      </c>
      <c r="B119" s="37" t="str">
        <f ca="true">+IF(ISTEXT('Data Summary'!B119),'Data Summary'!B119,"")</f>
        <v/>
      </c>
      <c r="C119" s="329" t="e">
        <f ca="true">+VALUE('Data Summary'!C119)</f>
        <v>#VALUE!</v>
      </c>
      <c r="D119" s="94" t="e">
        <f ca="true">+IF(AND(ISNUMBER(OFFSET('Water Data'!$D$4,0,10*ROW('Water Data'!D113))),'Data Summary'!BS119="Yes"),100-OFFSET('Water Data'!$D$4,0,10*ROW('Water Data'!D113)),NA())</f>
        <v>#N/A</v>
      </c>
      <c r="E119" s="94" t="e">
        <f ca="true">+IF(AND(ISNUMBER(OFFSET('Water Data'!$D$6,0,10*ROW('Water Data'!D113))),'Data Summary'!BT119="Yes"),OFFSET('Water Data'!$D$6,0,10*ROW('Water Data'!D113)),NA())</f>
        <v>#N/A</v>
      </c>
      <c r="F119" s="94" t="e">
        <f ca="true">+IF(AND(ISNUMBER(OFFSET('Water Data'!$D$9,0,10*ROW('Water Data'!D113))),'Data Summary'!BU119="Yes"),OFFSET('Water Data'!$D$9,0,10*ROW('Water Data'!D113)),NA())</f>
        <v>#N/A</v>
      </c>
      <c r="G119" s="94" t="e">
        <f ca="true">+IF(AND(ISNUMBER(OFFSET('Water Data'!$E$4,0,10*ROW('Water Data'!E113))),'Data Summary'!BV119="Yes"),100-OFFSET('Water Data'!$E$4,0,10*ROW('Water Data'!E113)),NA())</f>
        <v>#N/A</v>
      </c>
      <c r="H119" s="94" t="e">
        <f ca="true">+IF(AND(ISNUMBER(OFFSET('Water Data'!$E$6,0,10*ROW('Water Data'!E113))),'Data Summary'!BW119="Yes"),OFFSET('Water Data'!$E$6,0,10*ROW('Water Data'!E113)),NA())</f>
        <v>#N/A</v>
      </c>
      <c r="I119" s="94" t="e">
        <f ca="true">+IF(AND(ISNUMBER(OFFSET('Water Data'!$E$9,0,10*ROW('Water Data'!E113))),'Data Summary'!BX119="Yes"),OFFSET('Water Data'!$E$9,0,10*ROW('Water Data'!E113)),NA())</f>
        <v>#N/A</v>
      </c>
      <c r="J119" s="94" t="e">
        <f ca="true">+IF(AND(ISNUMBER(OFFSET('Water Data'!$F$4,0,10*ROW('Water Data'!F113))),'Data Summary'!BY119="Yes"),100-OFFSET('Water Data'!$F$4,0,10*ROW('Water Data'!F113)),NA())</f>
        <v>#N/A</v>
      </c>
      <c r="K119" s="94" t="e">
        <f ca="true">+IF(AND(ISNUMBER(OFFSET('Water Data'!$F$6,0,10*ROW('Water Data'!F113))),'Data Summary'!BZ119="Yes"),OFFSET('Water Data'!$F$6,0,10*ROW('Water Data'!F113)),NA())</f>
        <v>#N/A</v>
      </c>
      <c r="L119" s="94" t="e">
        <f ca="true">+IF(AND(ISNUMBER(OFFSET('Water Data'!$F$9,0,10*ROW('Water Data'!F113))),'Data Summary'!CA119="Yes"),OFFSET('Water Data'!$F$9,0,10*ROW('Water Data'!F113)),NA())</f>
        <v>#N/A</v>
      </c>
      <c r="M119" s="94" t="e">
        <f ca="true">+IF(AND(ISNUMBER(OFFSET('Water Data'!$G$4,0,10*ROW('Water Data'!G113))),'Data Summary'!CB119="Yes"),100-OFFSET('Water Data'!$G$4,0,10*ROW('Water Data'!G113)),NA())</f>
        <v>#N/A</v>
      </c>
      <c r="N119" s="94" t="e">
        <f ca="true">+IF(AND(ISNUMBER(OFFSET('Water Data'!$G$6,0,10*ROW('Water Data'!G113))),'Data Summary'!CC119="Yes"),OFFSET('Water Data'!$G$6,0,10*ROW('Water Data'!G113)),NA())</f>
        <v>#N/A</v>
      </c>
      <c r="O119" s="94" t="e">
        <f ca="true">+IF(AND(ISNUMBER(OFFSET('Water Data'!$G$9,0,10*ROW('Water Data'!G113))),'Data Summary'!CD119="Yes"),OFFSET('Water Data'!$G$9,0,10*ROW('Water Data'!G113)),NA())</f>
        <v>#N/A</v>
      </c>
      <c r="P119" s="94" t="e">
        <f ca="true">+IF(AND(ISNUMBER(OFFSET('Water Data'!$H$4,0,10*ROW('Water Data'!H113))),'Data Summary'!CE119="Yes"),100-OFFSET('Water Data'!$H$4,0,10*ROW('Water Data'!H113)),NA())</f>
        <v>#N/A</v>
      </c>
      <c r="Q119" s="94" t="e">
        <f ca="true">+IF(AND(ISNUMBER(OFFSET('Water Data'!$H$6,0,10*ROW('Water Data'!H113))),'Data Summary'!CF119="Yes"),OFFSET('Water Data'!$H$6,0,10*ROW('Water Data'!H113)),NA())</f>
        <v>#N/A</v>
      </c>
      <c r="R119" s="94" t="e">
        <f ca="true">+IF(AND(ISNUMBER(OFFSET('Water Data'!$H$9,0,10*ROW('Water Data'!H113))),'Data Summary'!CG119="Yes"),OFFSET('Water Data'!$H$9,0,10*ROW('Water Data'!H113)),NA())</f>
        <v>#N/A</v>
      </c>
      <c r="S119" s="94" t="e">
        <f ca="true">+IF(AND(ISNUMBER(OFFSET('Water Data'!$I$4,0,10*ROW('Water Data'!I113))),'Data Summary'!CH119="Yes"),100-OFFSET('Water Data'!$I$4,0,10*ROW('Water Data'!I113)),NA())</f>
        <v>#N/A</v>
      </c>
      <c r="T119" s="94" t="e">
        <f ca="true">+IF(AND(ISNUMBER(OFFSET('Water Data'!$I$6,0,10*ROW('Water Data'!I113))),'Data Summary'!CI119="Yes"),OFFSET('Water Data'!$I$6,0,10*ROW('Water Data'!I113)),NA())</f>
        <v>#N/A</v>
      </c>
      <c r="U119" s="94" t="e">
        <f ca="true">+IF(AND(ISNUMBER(OFFSET('Water Data'!$I$9,0,10*ROW('Water Data'!I113))),'Data Summary'!CJ119="Yes"),OFFSET('Water Data'!$I$9,0,10*ROW('Water Data'!I113)),NA())</f>
        <v>#N/A</v>
      </c>
      <c r="V119" s="95" t="e">
        <f ca="true">+IF(AND(ISNUMBER(OFFSET('Sanitation Data'!$D$4,0,10*ROW('Sanitation Data'!D113))),'Data Summary'!CK119="Yes"),100-OFFSET('Sanitation Data'!$D$4,0,10*ROW('Sanitation Data'!D113)),NA())</f>
        <v>#N/A</v>
      </c>
      <c r="W119" s="95" t="e">
        <f ca="true">+IF(AND(ISNUMBER(OFFSET('Sanitation Data'!$D$6,0,10*ROW('Sanitation Data'!D113))),'Data Summary'!CL119="Yes"),OFFSET('Sanitation Data'!$D$6,0,10*ROW('Sanitation Data'!D113)),NA())</f>
        <v>#N/A</v>
      </c>
      <c r="X119" s="95" t="e">
        <f ca="true">+IF(AND(ISNUMBER(OFFSET('Sanitation Data'!$D$10,0,10*ROW('Sanitation Data'!D113))),'Data Summary'!CM119="Yes"),OFFSET('Sanitation Data'!$D$10,0,10*ROW('Sanitation Data'!D113)),NA())</f>
        <v>#N/A</v>
      </c>
      <c r="Y119" s="95" t="e">
        <f ca="true">+IF(AND(ISNUMBER(OFFSET('Sanitation Data'!$D$11,0,10*ROW('Sanitation Data'!D113))),'Data Summary'!CN119="Yes"),OFFSET('Sanitation Data'!$D$11,0,10*ROW('Sanitation Data'!D113)),NA())</f>
        <v>#N/A</v>
      </c>
      <c r="Z119" s="95" t="e">
        <f ca="true">+IF(AND(ISNUMBER(OFFSET('Sanitation Data'!$D$12,0,10*ROW('Sanitation Data'!D113))),'Data Summary'!CO119="Yes"),OFFSET('Sanitation Data'!$D$12,0,10*ROW('Sanitation Data'!D113)),NA())</f>
        <v>#N/A</v>
      </c>
      <c r="AA119" s="95" t="e">
        <f ca="true">+IF(AND(ISNUMBER(OFFSET('Sanitation Data'!$E$4,0,10*ROW('Sanitation Data'!E113))),'Data Summary'!CP119="Yes"),100-OFFSET('Sanitation Data'!$E$4,0,10*ROW('Sanitation Data'!E113)),NA())</f>
        <v>#N/A</v>
      </c>
      <c r="AB119" s="95" t="e">
        <f ca="true">+IF(AND(ISNUMBER(OFFSET('Sanitation Data'!$E$6,0,10*ROW('Sanitation Data'!E113))),'Data Summary'!CQ119="Yes"),OFFSET('Sanitation Data'!$E$6,0,10*ROW('Sanitation Data'!E113)),NA())</f>
        <v>#N/A</v>
      </c>
      <c r="AC119" s="95" t="e">
        <f ca="true">+IF(AND(ISNUMBER(OFFSET('Sanitation Data'!$E$10,0,10*ROW('Sanitation Data'!E113))),'Data Summary'!CR119="Yes"),OFFSET('Sanitation Data'!$E$10,0,10*ROW('Sanitation Data'!E113)),NA())</f>
        <v>#N/A</v>
      </c>
      <c r="AD119" s="95" t="e">
        <f ca="true">+IF(AND(ISNUMBER(OFFSET('Sanitation Data'!$E$11,0,10*ROW('Sanitation Data'!E113))),'Data Summary'!CS119="Yes"),OFFSET('Sanitation Data'!$E$11,0,10*ROW('Sanitation Data'!E113)),NA())</f>
        <v>#N/A</v>
      </c>
      <c r="AE119" s="95" t="e">
        <f ca="true">+IF(AND(ISNUMBER(OFFSET('Sanitation Data'!$E$12,0,10*ROW('Sanitation Data'!E113))),'Data Summary'!CT119="Yes"),OFFSET('Sanitation Data'!$E$12,0,10*ROW('Sanitation Data'!E113)),NA())</f>
        <v>#N/A</v>
      </c>
      <c r="AF119" s="95" t="e">
        <f ca="true">+IF(AND(ISNUMBER(OFFSET('Sanitation Data'!$F$4,0,10*ROW('Sanitation Data'!F113))),'Data Summary'!CU119="Yes"),100-OFFSET('Sanitation Data'!$F$4,0,10*ROW('Sanitation Data'!F113)),NA())</f>
        <v>#N/A</v>
      </c>
      <c r="AG119" s="95" t="e">
        <f ca="true">+IF(AND(ISNUMBER(OFFSET('Sanitation Data'!$F$6,0,10*ROW('Sanitation Data'!F113))),'Data Summary'!CV119="Yes"),OFFSET('Sanitation Data'!$F$6,0,10*ROW('Sanitation Data'!F113)),NA())</f>
        <v>#N/A</v>
      </c>
      <c r="AH119" s="95" t="e">
        <f ca="true">+IF(AND(ISNUMBER(OFFSET('Sanitation Data'!$F$10,0,10*ROW('Sanitation Data'!F113))),'Data Summary'!CW119="Yes"),OFFSET('Sanitation Data'!$F$10,0,10*ROW('Sanitation Data'!F113)),NA())</f>
        <v>#N/A</v>
      </c>
      <c r="AI119" s="95" t="e">
        <f ca="true">+IF(AND(ISNUMBER(OFFSET('Sanitation Data'!$F$11,0,10*ROW('Sanitation Data'!F113))),'Data Summary'!CX119="Yes"),OFFSET('Sanitation Data'!$F$11,0,10*ROW('Sanitation Data'!F113)),NA())</f>
        <v>#N/A</v>
      </c>
      <c r="AJ119" s="95" t="e">
        <f ca="true">+IF(AND(ISNUMBER(OFFSET('Sanitation Data'!$F$12,0,10*ROW('Sanitation Data'!F113))),'Data Summary'!CY119="Yes"),OFFSET('Sanitation Data'!$F$12,0,10*ROW('Sanitation Data'!F113)),NA())</f>
        <v>#N/A</v>
      </c>
      <c r="AK119" s="95" t="e">
        <f ca="true">+IF(AND(ISNUMBER(OFFSET('Sanitation Data'!$G$4,0,10*ROW('Sanitation Data'!G113))),'Data Summary'!CZ119="Yes"),100-OFFSET('Sanitation Data'!$G$4,0,10*ROW('Sanitation Data'!G113)),NA())</f>
        <v>#N/A</v>
      </c>
      <c r="AL119" s="95" t="e">
        <f ca="true">+IF(AND(ISNUMBER(OFFSET('Sanitation Data'!$G$6,0,10*ROW('Sanitation Data'!G113))),'Data Summary'!DA119="Yes"),OFFSET('Sanitation Data'!$G$6,0,10*ROW('Sanitation Data'!G113)),NA())</f>
        <v>#N/A</v>
      </c>
      <c r="AM119" s="95" t="e">
        <f ca="true">+IF(AND(ISNUMBER(OFFSET('Sanitation Data'!$G$10,0,10*ROW('Sanitation Data'!G113))),'Data Summary'!DB119="Yes"),OFFSET('Sanitation Data'!$G$10,0,10*ROW('Sanitation Data'!G113)),NA())</f>
        <v>#N/A</v>
      </c>
      <c r="AN119" s="95" t="e">
        <f ca="true">+IF(AND(ISNUMBER(OFFSET('Sanitation Data'!$G$11,0,10*ROW('Sanitation Data'!G113))),'Data Summary'!DC119="Yes"),OFFSET('Sanitation Data'!$G$11,0,10*ROW('Sanitation Data'!G113)),NA())</f>
        <v>#N/A</v>
      </c>
      <c r="AO119" s="95" t="e">
        <f ca="true">+IF(AND(ISNUMBER(OFFSET('Sanitation Data'!$G$12,0,10*ROW('Sanitation Data'!G113))),'Data Summary'!DD119="Yes"),OFFSET('Sanitation Data'!$G$12,0,10*ROW('Sanitation Data'!G113)),NA())</f>
        <v>#N/A</v>
      </c>
      <c r="AP119" s="95" t="e">
        <f ca="true">+IF(AND(ISNUMBER(OFFSET('Sanitation Data'!$H$4,0,10*ROW('Sanitation Data'!H113))),'Data Summary'!DE119="Yes"),100-OFFSET('Sanitation Data'!$H$4,0,10*ROW('Sanitation Data'!H113)),NA())</f>
        <v>#N/A</v>
      </c>
      <c r="AQ119" s="95" t="e">
        <f ca="true">+IF(AND(ISNUMBER(OFFSET('Sanitation Data'!$H$6,0,10*ROW('Sanitation Data'!H113))),'Data Summary'!DF119="Yes"),OFFSET('Sanitation Data'!$H$6,0,10*ROW('Sanitation Data'!H113)),NA())</f>
        <v>#N/A</v>
      </c>
      <c r="AR119" s="95" t="e">
        <f ca="true">+IF(AND(ISNUMBER(OFFSET('Sanitation Data'!$H$10,0,10*ROW('Sanitation Data'!H113))),'Data Summary'!DG119="Yes"),OFFSET('Sanitation Data'!$H$10,0,10*ROW('Sanitation Data'!H113)),NA())</f>
        <v>#N/A</v>
      </c>
      <c r="AS119" s="95" t="e">
        <f ca="true">+IF(AND(ISNUMBER(OFFSET('Sanitation Data'!$H$11,0,10*ROW('Sanitation Data'!H113))),'Data Summary'!DH119="Yes"),OFFSET('Sanitation Data'!$H$11,0,10*ROW('Sanitation Data'!H113)),NA())</f>
        <v>#N/A</v>
      </c>
      <c r="AT119" s="95" t="e">
        <f ca="true">+IF(AND(ISNUMBER(OFFSET('Sanitation Data'!$H$12,0,10*ROW('Sanitation Data'!H113))),'Data Summary'!DI119="Yes"),OFFSET('Sanitation Data'!$H$12,0,10*ROW('Sanitation Data'!H113)),NA())</f>
        <v>#N/A</v>
      </c>
      <c r="AU119" s="95" t="e">
        <f ca="true">+IF(AND(ISNUMBER(OFFSET('Sanitation Data'!$I$4,0,10*ROW('Sanitation Data'!I113))),'Data Summary'!DJ119="Yes"),100-OFFSET('Sanitation Data'!$I$4,0,10*ROW('Sanitation Data'!I113)),NA())</f>
        <v>#N/A</v>
      </c>
      <c r="AV119" s="95" t="e">
        <f ca="true">+IF(AND(ISNUMBER(OFFSET('Sanitation Data'!$I$6,0,10*ROW('Sanitation Data'!I113))),'Data Summary'!DK119="Yes"),OFFSET('Sanitation Data'!$I$6,0,10*ROW('Sanitation Data'!I113)),NA())</f>
        <v>#N/A</v>
      </c>
      <c r="AW119" s="95" t="e">
        <f ca="true">+IF(AND(ISNUMBER(OFFSET('Sanitation Data'!$I$10,0,10*ROW('Sanitation Data'!I113))),'Data Summary'!DL119="Yes"),OFFSET('Sanitation Data'!$I$10,0,10*ROW('Sanitation Data'!I113)),NA())</f>
        <v>#N/A</v>
      </c>
      <c r="AX119" s="95" t="e">
        <f ca="true">+IF(AND(ISNUMBER(OFFSET('Sanitation Data'!$I$11,0,10*ROW('Sanitation Data'!I113))),'Data Summary'!DM119="Yes"),OFFSET('Sanitation Data'!$I$11,0,10*ROW('Sanitation Data'!I113)),NA())</f>
        <v>#N/A</v>
      </c>
      <c r="AY119" s="95" t="e">
        <f ca="true">+IF(AND(ISNUMBER(OFFSET('Sanitation Data'!$I$12,0,10*ROW('Sanitation Data'!I113))),'Data Summary'!DN119="Yes"),OFFSET('Sanitation Data'!$I$12,0,10*ROW('Sanitation Data'!I113)),NA())</f>
        <v>#N/A</v>
      </c>
      <c r="AZ119" s="96" t="e">
        <f ca="true">+IF(AND(ISNUMBER(OFFSET('Hygiene Data'!$D$5,0,10*ROW('Hygiene Data'!D113))),'Data Summary'!DO119="Yes"),OFFSET('Hygiene Data'!$D$5,0,10*ROW('Hygiene Data'!D113)),NA())</f>
        <v>#N/A</v>
      </c>
      <c r="BA119" s="96" t="e">
        <f ca="true">+IF(AND(ISNUMBER(OFFSET('Hygiene Data'!$D$7,0,10*ROW('Hygiene Data'!D113))),'Data Summary'!DP119="Yes"),OFFSET('Hygiene Data'!$D$7,0,10*ROW('Hygiene Data'!D113)),NA())</f>
        <v>#N/A</v>
      </c>
      <c r="BB119" s="96" t="e">
        <f ca="true">+IF(AND(ISNUMBER(OFFSET('Hygiene Data'!$D$9,0,10*ROW('Hygiene Data'!D113))),'Data Summary'!DQ119="Yes"),OFFSET('Hygiene Data'!$D$9,0,10*ROW('Hygiene Data'!D113)),NA())</f>
        <v>#N/A</v>
      </c>
      <c r="BC119" s="96" t="e">
        <f ca="true">+IF(AND(ISNUMBER(OFFSET('Hygiene Data'!$E$5,0,10*ROW('Hygiene Data'!E113))),'Data Summary'!DR119="Yes"),OFFSET('Hygiene Data'!$E$5,0,10*ROW('Hygiene Data'!E113)),NA())</f>
        <v>#N/A</v>
      </c>
      <c r="BD119" s="96" t="e">
        <f ca="true">+IF(AND(ISNUMBER(OFFSET('Hygiene Data'!$E$7,0,10*ROW('Hygiene Data'!E113))),'Data Summary'!DS119="Yes"),OFFSET('Hygiene Data'!$E$7,0,10*ROW('Hygiene Data'!E113)),NA())</f>
        <v>#N/A</v>
      </c>
      <c r="BE119" s="96" t="e">
        <f ca="true">+IF(AND(ISNUMBER(OFFSET('Hygiene Data'!$E$9,0,10*ROW('Hygiene Data'!E113))),'Data Summary'!DT119="Yes"),OFFSET('Hygiene Data'!$E$9,0,10*ROW('Hygiene Data'!E113)),NA())</f>
        <v>#N/A</v>
      </c>
      <c r="BF119" s="96" t="e">
        <f ca="true">+IF(AND(ISNUMBER(OFFSET('Hygiene Data'!$F$5,0,10*ROW('Hygiene Data'!F113))),'Data Summary'!DU119="Yes"),OFFSET('Hygiene Data'!$F$5,0,10*ROW('Hygiene Data'!F113)),NA())</f>
        <v>#N/A</v>
      </c>
      <c r="BG119" s="96" t="e">
        <f ca="true">+IF(AND(ISNUMBER(OFFSET('Hygiene Data'!$F$7,0,10*ROW('Hygiene Data'!F113))),'Data Summary'!DV119="Yes"),OFFSET('Hygiene Data'!$F$7,0,10*ROW('Hygiene Data'!F113)),NA())</f>
        <v>#N/A</v>
      </c>
      <c r="BH119" s="96" t="e">
        <f ca="true">+IF(AND(ISNUMBER(OFFSET('Hygiene Data'!$F$9,0,10*ROW('Hygiene Data'!F113))),'Data Summary'!DW119="Yes"),OFFSET('Hygiene Data'!$F$9,0,10*ROW('Hygiene Data'!F113)),NA())</f>
        <v>#N/A</v>
      </c>
      <c r="BI119" s="96" t="e">
        <f ca="true">+IF(AND(ISNUMBER(OFFSET('Hygiene Data'!$G$5,0,10*ROW('Hygiene Data'!G113))),'Data Summary'!DX119="Yes"),OFFSET('Hygiene Data'!$G$5,0,10*ROW('Hygiene Data'!G113)),NA())</f>
        <v>#N/A</v>
      </c>
      <c r="BJ119" s="96" t="e">
        <f ca="true">+IF(AND(ISNUMBER(OFFSET('Hygiene Data'!$G$7,0,10*ROW('Hygiene Data'!G113))),'Data Summary'!DY119="Yes"),OFFSET('Hygiene Data'!$G$7,0,10*ROW('Hygiene Data'!G113)),NA())</f>
        <v>#N/A</v>
      </c>
      <c r="BK119" s="96" t="e">
        <f ca="true">+IF(AND(ISNUMBER(OFFSET('Hygiene Data'!$G$9,0,10*ROW('Hygiene Data'!G113))),'Data Summary'!DZ119="Yes"),OFFSET('Hygiene Data'!$G$9,0,10*ROW('Hygiene Data'!G113)),NA())</f>
        <v>#N/A</v>
      </c>
      <c r="BL119" s="96" t="e">
        <f ca="true">+IF(AND(ISNUMBER(OFFSET('Hygiene Data'!$H$5,0,10*ROW('Hygiene Data'!H113))),'Data Summary'!EA119="Yes"),OFFSET('Hygiene Data'!$H$5,0,10*ROW('Hygiene Data'!H113)),NA())</f>
        <v>#N/A</v>
      </c>
      <c r="BM119" s="96" t="e">
        <f ca="true">+IF(AND(ISNUMBER(OFFSET('Hygiene Data'!$H$7,0,10*ROW('Hygiene Data'!H113))),'Data Summary'!EB119="Yes"),OFFSET('Hygiene Data'!$H$7,0,10*ROW('Hygiene Data'!H113)),NA())</f>
        <v>#N/A</v>
      </c>
      <c r="BN119" s="96" t="e">
        <f ca="true">+IF(AND(ISNUMBER(OFFSET('Hygiene Data'!$H$9,0,10*ROW('Hygiene Data'!H113))),'Data Summary'!EC119="Yes"),OFFSET('Hygiene Data'!$H$9,0,10*ROW('Hygiene Data'!H113)),NA())</f>
        <v>#N/A</v>
      </c>
      <c r="BO119" s="96" t="e">
        <f ca="true">+IF(AND(ISNUMBER(OFFSET('Hygiene Data'!$I$5,0,10*ROW('Hygiene Data'!I113))),'Data Summary'!ED119="Yes"),OFFSET('Hygiene Data'!$I$5,0,10*ROW('Hygiene Data'!I113)),NA())</f>
        <v>#N/A</v>
      </c>
      <c r="BP119" s="96" t="e">
        <f ca="true">+IF(AND(ISNUMBER(OFFSET('Hygiene Data'!$I$7,0,10*ROW('Hygiene Data'!I113))),'Data Summary'!EE119="Yes"),OFFSET('Hygiene Data'!$I$7,0,10*ROW('Hygiene Data'!I113)),NA())</f>
        <v>#N/A</v>
      </c>
      <c r="BQ119" s="96" t="e">
        <f ca="true">+IF(AND(ISNUMBER(OFFSET('Hygiene Data'!$I$9,0,10*ROW('Hygiene Data'!I113))),'Data Summary'!EF119="Yes"),OFFSET('Hygiene Data'!$I$9,0,10*ROW('Hygiene Data'!I113)),NA())</f>
        <v>#N/A</v>
      </c>
    </row>
    <row xmlns:x14ac="http://schemas.microsoft.com/office/spreadsheetml/2009/9/ac" r="120" x14ac:dyDescent="0.2">
      <c r="A120" s="330" t="e">
        <f ca="true">+RIGHT('Data Summary'!A120,LEN('Data Summary'!A120)-9)</f>
        <v>#VALUE!</v>
      </c>
      <c r="B120" s="37" t="str">
        <f ca="true">+IF(ISTEXT('Data Summary'!B120),'Data Summary'!B120,"")</f>
        <v/>
      </c>
      <c r="C120" s="329" t="e">
        <f ca="true">+VALUE('Data Summary'!C120)</f>
        <v>#VALUE!</v>
      </c>
      <c r="D120" s="94" t="e">
        <f ca="true">+IF(AND(ISNUMBER(OFFSET('Water Data'!$D$4,0,10*ROW('Water Data'!D114))),'Data Summary'!BS120="Yes"),100-OFFSET('Water Data'!$D$4,0,10*ROW('Water Data'!D114)),NA())</f>
        <v>#N/A</v>
      </c>
      <c r="E120" s="94" t="e">
        <f ca="true">+IF(AND(ISNUMBER(OFFSET('Water Data'!$D$6,0,10*ROW('Water Data'!D114))),'Data Summary'!BT120="Yes"),OFFSET('Water Data'!$D$6,0,10*ROW('Water Data'!D114)),NA())</f>
        <v>#N/A</v>
      </c>
      <c r="F120" s="94" t="e">
        <f ca="true">+IF(AND(ISNUMBER(OFFSET('Water Data'!$D$9,0,10*ROW('Water Data'!D114))),'Data Summary'!BU120="Yes"),OFFSET('Water Data'!$D$9,0,10*ROW('Water Data'!D114)),NA())</f>
        <v>#N/A</v>
      </c>
      <c r="G120" s="94" t="e">
        <f ca="true">+IF(AND(ISNUMBER(OFFSET('Water Data'!$E$4,0,10*ROW('Water Data'!E114))),'Data Summary'!BV120="Yes"),100-OFFSET('Water Data'!$E$4,0,10*ROW('Water Data'!E114)),NA())</f>
        <v>#N/A</v>
      </c>
      <c r="H120" s="94" t="e">
        <f ca="true">+IF(AND(ISNUMBER(OFFSET('Water Data'!$E$6,0,10*ROW('Water Data'!E114))),'Data Summary'!BW120="Yes"),OFFSET('Water Data'!$E$6,0,10*ROW('Water Data'!E114)),NA())</f>
        <v>#N/A</v>
      </c>
      <c r="I120" s="94" t="e">
        <f ca="true">+IF(AND(ISNUMBER(OFFSET('Water Data'!$E$9,0,10*ROW('Water Data'!E114))),'Data Summary'!BX120="Yes"),OFFSET('Water Data'!$E$9,0,10*ROW('Water Data'!E114)),NA())</f>
        <v>#N/A</v>
      </c>
      <c r="J120" s="94" t="e">
        <f ca="true">+IF(AND(ISNUMBER(OFFSET('Water Data'!$F$4,0,10*ROW('Water Data'!F114))),'Data Summary'!BY120="Yes"),100-OFFSET('Water Data'!$F$4,0,10*ROW('Water Data'!F114)),NA())</f>
        <v>#N/A</v>
      </c>
      <c r="K120" s="94" t="e">
        <f ca="true">+IF(AND(ISNUMBER(OFFSET('Water Data'!$F$6,0,10*ROW('Water Data'!F114))),'Data Summary'!BZ120="Yes"),OFFSET('Water Data'!$F$6,0,10*ROW('Water Data'!F114)),NA())</f>
        <v>#N/A</v>
      </c>
      <c r="L120" s="94" t="e">
        <f ca="true">+IF(AND(ISNUMBER(OFFSET('Water Data'!$F$9,0,10*ROW('Water Data'!F114))),'Data Summary'!CA120="Yes"),OFFSET('Water Data'!$F$9,0,10*ROW('Water Data'!F114)),NA())</f>
        <v>#N/A</v>
      </c>
      <c r="M120" s="94" t="e">
        <f ca="true">+IF(AND(ISNUMBER(OFFSET('Water Data'!$G$4,0,10*ROW('Water Data'!G114))),'Data Summary'!CB120="Yes"),100-OFFSET('Water Data'!$G$4,0,10*ROW('Water Data'!G114)),NA())</f>
        <v>#N/A</v>
      </c>
      <c r="N120" s="94" t="e">
        <f ca="true">+IF(AND(ISNUMBER(OFFSET('Water Data'!$G$6,0,10*ROW('Water Data'!G114))),'Data Summary'!CC120="Yes"),OFFSET('Water Data'!$G$6,0,10*ROW('Water Data'!G114)),NA())</f>
        <v>#N/A</v>
      </c>
      <c r="O120" s="94" t="e">
        <f ca="true">+IF(AND(ISNUMBER(OFFSET('Water Data'!$G$9,0,10*ROW('Water Data'!G114))),'Data Summary'!CD120="Yes"),OFFSET('Water Data'!$G$9,0,10*ROW('Water Data'!G114)),NA())</f>
        <v>#N/A</v>
      </c>
      <c r="P120" s="94" t="e">
        <f ca="true">+IF(AND(ISNUMBER(OFFSET('Water Data'!$H$4,0,10*ROW('Water Data'!H114))),'Data Summary'!CE120="Yes"),100-OFFSET('Water Data'!$H$4,0,10*ROW('Water Data'!H114)),NA())</f>
        <v>#N/A</v>
      </c>
      <c r="Q120" s="94" t="e">
        <f ca="true">+IF(AND(ISNUMBER(OFFSET('Water Data'!$H$6,0,10*ROW('Water Data'!H114))),'Data Summary'!CF120="Yes"),OFFSET('Water Data'!$H$6,0,10*ROW('Water Data'!H114)),NA())</f>
        <v>#N/A</v>
      </c>
      <c r="R120" s="94" t="e">
        <f ca="true">+IF(AND(ISNUMBER(OFFSET('Water Data'!$H$9,0,10*ROW('Water Data'!H114))),'Data Summary'!CG120="Yes"),OFFSET('Water Data'!$H$9,0,10*ROW('Water Data'!H114)),NA())</f>
        <v>#N/A</v>
      </c>
      <c r="S120" s="94" t="e">
        <f ca="true">+IF(AND(ISNUMBER(OFFSET('Water Data'!$I$4,0,10*ROW('Water Data'!I114))),'Data Summary'!CH120="Yes"),100-OFFSET('Water Data'!$I$4,0,10*ROW('Water Data'!I114)),NA())</f>
        <v>#N/A</v>
      </c>
      <c r="T120" s="94" t="e">
        <f ca="true">+IF(AND(ISNUMBER(OFFSET('Water Data'!$I$6,0,10*ROW('Water Data'!I114))),'Data Summary'!CI120="Yes"),OFFSET('Water Data'!$I$6,0,10*ROW('Water Data'!I114)),NA())</f>
        <v>#N/A</v>
      </c>
      <c r="U120" s="94" t="e">
        <f ca="true">+IF(AND(ISNUMBER(OFFSET('Water Data'!$I$9,0,10*ROW('Water Data'!I114))),'Data Summary'!CJ120="Yes"),OFFSET('Water Data'!$I$9,0,10*ROW('Water Data'!I114)),NA())</f>
        <v>#N/A</v>
      </c>
      <c r="V120" s="95" t="e">
        <f ca="true">+IF(AND(ISNUMBER(OFFSET('Sanitation Data'!$D$4,0,10*ROW('Sanitation Data'!D114))),'Data Summary'!CK120="Yes"),100-OFFSET('Sanitation Data'!$D$4,0,10*ROW('Sanitation Data'!D114)),NA())</f>
        <v>#N/A</v>
      </c>
      <c r="W120" s="95" t="e">
        <f ca="true">+IF(AND(ISNUMBER(OFFSET('Sanitation Data'!$D$6,0,10*ROW('Sanitation Data'!D114))),'Data Summary'!CL120="Yes"),OFFSET('Sanitation Data'!$D$6,0,10*ROW('Sanitation Data'!D114)),NA())</f>
        <v>#N/A</v>
      </c>
      <c r="X120" s="95" t="e">
        <f ca="true">+IF(AND(ISNUMBER(OFFSET('Sanitation Data'!$D$10,0,10*ROW('Sanitation Data'!D114))),'Data Summary'!CM120="Yes"),OFFSET('Sanitation Data'!$D$10,0,10*ROW('Sanitation Data'!D114)),NA())</f>
        <v>#N/A</v>
      </c>
      <c r="Y120" s="95" t="e">
        <f ca="true">+IF(AND(ISNUMBER(OFFSET('Sanitation Data'!$D$11,0,10*ROW('Sanitation Data'!D114))),'Data Summary'!CN120="Yes"),OFFSET('Sanitation Data'!$D$11,0,10*ROW('Sanitation Data'!D114)),NA())</f>
        <v>#N/A</v>
      </c>
      <c r="Z120" s="95" t="e">
        <f ca="true">+IF(AND(ISNUMBER(OFFSET('Sanitation Data'!$D$12,0,10*ROW('Sanitation Data'!D114))),'Data Summary'!CO120="Yes"),OFFSET('Sanitation Data'!$D$12,0,10*ROW('Sanitation Data'!D114)),NA())</f>
        <v>#N/A</v>
      </c>
      <c r="AA120" s="95" t="e">
        <f ca="true">+IF(AND(ISNUMBER(OFFSET('Sanitation Data'!$E$4,0,10*ROW('Sanitation Data'!E114))),'Data Summary'!CP120="Yes"),100-OFFSET('Sanitation Data'!$E$4,0,10*ROW('Sanitation Data'!E114)),NA())</f>
        <v>#N/A</v>
      </c>
      <c r="AB120" s="95" t="e">
        <f ca="true">+IF(AND(ISNUMBER(OFFSET('Sanitation Data'!$E$6,0,10*ROW('Sanitation Data'!E114))),'Data Summary'!CQ120="Yes"),OFFSET('Sanitation Data'!$E$6,0,10*ROW('Sanitation Data'!E114)),NA())</f>
        <v>#N/A</v>
      </c>
      <c r="AC120" s="95" t="e">
        <f ca="true">+IF(AND(ISNUMBER(OFFSET('Sanitation Data'!$E$10,0,10*ROW('Sanitation Data'!E114))),'Data Summary'!CR120="Yes"),OFFSET('Sanitation Data'!$E$10,0,10*ROW('Sanitation Data'!E114)),NA())</f>
        <v>#N/A</v>
      </c>
      <c r="AD120" s="95" t="e">
        <f ca="true">+IF(AND(ISNUMBER(OFFSET('Sanitation Data'!$E$11,0,10*ROW('Sanitation Data'!E114))),'Data Summary'!CS120="Yes"),OFFSET('Sanitation Data'!$E$11,0,10*ROW('Sanitation Data'!E114)),NA())</f>
        <v>#N/A</v>
      </c>
      <c r="AE120" s="95" t="e">
        <f ca="true">+IF(AND(ISNUMBER(OFFSET('Sanitation Data'!$E$12,0,10*ROW('Sanitation Data'!E114))),'Data Summary'!CT120="Yes"),OFFSET('Sanitation Data'!$E$12,0,10*ROW('Sanitation Data'!E114)),NA())</f>
        <v>#N/A</v>
      </c>
      <c r="AF120" s="95" t="e">
        <f ca="true">+IF(AND(ISNUMBER(OFFSET('Sanitation Data'!$F$4,0,10*ROW('Sanitation Data'!F114))),'Data Summary'!CU120="Yes"),100-OFFSET('Sanitation Data'!$F$4,0,10*ROW('Sanitation Data'!F114)),NA())</f>
        <v>#N/A</v>
      </c>
      <c r="AG120" s="95" t="e">
        <f ca="true">+IF(AND(ISNUMBER(OFFSET('Sanitation Data'!$F$6,0,10*ROW('Sanitation Data'!F114))),'Data Summary'!CV120="Yes"),OFFSET('Sanitation Data'!$F$6,0,10*ROW('Sanitation Data'!F114)),NA())</f>
        <v>#N/A</v>
      </c>
      <c r="AH120" s="95" t="e">
        <f ca="true">+IF(AND(ISNUMBER(OFFSET('Sanitation Data'!$F$10,0,10*ROW('Sanitation Data'!F114))),'Data Summary'!CW120="Yes"),OFFSET('Sanitation Data'!$F$10,0,10*ROW('Sanitation Data'!F114)),NA())</f>
        <v>#N/A</v>
      </c>
      <c r="AI120" s="95" t="e">
        <f ca="true">+IF(AND(ISNUMBER(OFFSET('Sanitation Data'!$F$11,0,10*ROW('Sanitation Data'!F114))),'Data Summary'!CX120="Yes"),OFFSET('Sanitation Data'!$F$11,0,10*ROW('Sanitation Data'!F114)),NA())</f>
        <v>#N/A</v>
      </c>
      <c r="AJ120" s="95" t="e">
        <f ca="true">+IF(AND(ISNUMBER(OFFSET('Sanitation Data'!$F$12,0,10*ROW('Sanitation Data'!F114))),'Data Summary'!CY120="Yes"),OFFSET('Sanitation Data'!$F$12,0,10*ROW('Sanitation Data'!F114)),NA())</f>
        <v>#N/A</v>
      </c>
      <c r="AK120" s="95" t="e">
        <f ca="true">+IF(AND(ISNUMBER(OFFSET('Sanitation Data'!$G$4,0,10*ROW('Sanitation Data'!G114))),'Data Summary'!CZ120="Yes"),100-OFFSET('Sanitation Data'!$G$4,0,10*ROW('Sanitation Data'!G114)),NA())</f>
        <v>#N/A</v>
      </c>
      <c r="AL120" s="95" t="e">
        <f ca="true">+IF(AND(ISNUMBER(OFFSET('Sanitation Data'!$G$6,0,10*ROW('Sanitation Data'!G114))),'Data Summary'!DA120="Yes"),OFFSET('Sanitation Data'!$G$6,0,10*ROW('Sanitation Data'!G114)),NA())</f>
        <v>#N/A</v>
      </c>
      <c r="AM120" s="95" t="e">
        <f ca="true">+IF(AND(ISNUMBER(OFFSET('Sanitation Data'!$G$10,0,10*ROW('Sanitation Data'!G114))),'Data Summary'!DB120="Yes"),OFFSET('Sanitation Data'!$G$10,0,10*ROW('Sanitation Data'!G114)),NA())</f>
        <v>#N/A</v>
      </c>
      <c r="AN120" s="95" t="e">
        <f ca="true">+IF(AND(ISNUMBER(OFFSET('Sanitation Data'!$G$11,0,10*ROW('Sanitation Data'!G114))),'Data Summary'!DC120="Yes"),OFFSET('Sanitation Data'!$G$11,0,10*ROW('Sanitation Data'!G114)),NA())</f>
        <v>#N/A</v>
      </c>
      <c r="AO120" s="95" t="e">
        <f ca="true">+IF(AND(ISNUMBER(OFFSET('Sanitation Data'!$G$12,0,10*ROW('Sanitation Data'!G114))),'Data Summary'!DD120="Yes"),OFFSET('Sanitation Data'!$G$12,0,10*ROW('Sanitation Data'!G114)),NA())</f>
        <v>#N/A</v>
      </c>
      <c r="AP120" s="95" t="e">
        <f ca="true">+IF(AND(ISNUMBER(OFFSET('Sanitation Data'!$H$4,0,10*ROW('Sanitation Data'!H114))),'Data Summary'!DE120="Yes"),100-OFFSET('Sanitation Data'!$H$4,0,10*ROW('Sanitation Data'!H114)),NA())</f>
        <v>#N/A</v>
      </c>
      <c r="AQ120" s="95" t="e">
        <f ca="true">+IF(AND(ISNUMBER(OFFSET('Sanitation Data'!$H$6,0,10*ROW('Sanitation Data'!H114))),'Data Summary'!DF120="Yes"),OFFSET('Sanitation Data'!$H$6,0,10*ROW('Sanitation Data'!H114)),NA())</f>
        <v>#N/A</v>
      </c>
      <c r="AR120" s="95" t="e">
        <f ca="true">+IF(AND(ISNUMBER(OFFSET('Sanitation Data'!$H$10,0,10*ROW('Sanitation Data'!H114))),'Data Summary'!DG120="Yes"),OFFSET('Sanitation Data'!$H$10,0,10*ROW('Sanitation Data'!H114)),NA())</f>
        <v>#N/A</v>
      </c>
      <c r="AS120" s="95" t="e">
        <f ca="true">+IF(AND(ISNUMBER(OFFSET('Sanitation Data'!$H$11,0,10*ROW('Sanitation Data'!H114))),'Data Summary'!DH120="Yes"),OFFSET('Sanitation Data'!$H$11,0,10*ROW('Sanitation Data'!H114)),NA())</f>
        <v>#N/A</v>
      </c>
      <c r="AT120" s="95" t="e">
        <f ca="true">+IF(AND(ISNUMBER(OFFSET('Sanitation Data'!$H$12,0,10*ROW('Sanitation Data'!H114))),'Data Summary'!DI120="Yes"),OFFSET('Sanitation Data'!$H$12,0,10*ROW('Sanitation Data'!H114)),NA())</f>
        <v>#N/A</v>
      </c>
      <c r="AU120" s="95" t="e">
        <f ca="true">+IF(AND(ISNUMBER(OFFSET('Sanitation Data'!$I$4,0,10*ROW('Sanitation Data'!I114))),'Data Summary'!DJ120="Yes"),100-OFFSET('Sanitation Data'!$I$4,0,10*ROW('Sanitation Data'!I114)),NA())</f>
        <v>#N/A</v>
      </c>
      <c r="AV120" s="95" t="e">
        <f ca="true">+IF(AND(ISNUMBER(OFFSET('Sanitation Data'!$I$6,0,10*ROW('Sanitation Data'!I114))),'Data Summary'!DK120="Yes"),OFFSET('Sanitation Data'!$I$6,0,10*ROW('Sanitation Data'!I114)),NA())</f>
        <v>#N/A</v>
      </c>
      <c r="AW120" s="95" t="e">
        <f ca="true">+IF(AND(ISNUMBER(OFFSET('Sanitation Data'!$I$10,0,10*ROW('Sanitation Data'!I114))),'Data Summary'!DL120="Yes"),OFFSET('Sanitation Data'!$I$10,0,10*ROW('Sanitation Data'!I114)),NA())</f>
        <v>#N/A</v>
      </c>
      <c r="AX120" s="95" t="e">
        <f ca="true">+IF(AND(ISNUMBER(OFFSET('Sanitation Data'!$I$11,0,10*ROW('Sanitation Data'!I114))),'Data Summary'!DM120="Yes"),OFFSET('Sanitation Data'!$I$11,0,10*ROW('Sanitation Data'!I114)),NA())</f>
        <v>#N/A</v>
      </c>
      <c r="AY120" s="95" t="e">
        <f ca="true">+IF(AND(ISNUMBER(OFFSET('Sanitation Data'!$I$12,0,10*ROW('Sanitation Data'!I114))),'Data Summary'!DN120="Yes"),OFFSET('Sanitation Data'!$I$12,0,10*ROW('Sanitation Data'!I114)),NA())</f>
        <v>#N/A</v>
      </c>
      <c r="AZ120" s="96" t="e">
        <f ca="true">+IF(AND(ISNUMBER(OFFSET('Hygiene Data'!$D$5,0,10*ROW('Hygiene Data'!D114))),'Data Summary'!DO120="Yes"),OFFSET('Hygiene Data'!$D$5,0,10*ROW('Hygiene Data'!D114)),NA())</f>
        <v>#N/A</v>
      </c>
      <c r="BA120" s="96" t="e">
        <f ca="true">+IF(AND(ISNUMBER(OFFSET('Hygiene Data'!$D$7,0,10*ROW('Hygiene Data'!D114))),'Data Summary'!DP120="Yes"),OFFSET('Hygiene Data'!$D$7,0,10*ROW('Hygiene Data'!D114)),NA())</f>
        <v>#N/A</v>
      </c>
      <c r="BB120" s="96" t="e">
        <f ca="true">+IF(AND(ISNUMBER(OFFSET('Hygiene Data'!$D$9,0,10*ROW('Hygiene Data'!D114))),'Data Summary'!DQ120="Yes"),OFFSET('Hygiene Data'!$D$9,0,10*ROW('Hygiene Data'!D114)),NA())</f>
        <v>#N/A</v>
      </c>
      <c r="BC120" s="96" t="e">
        <f ca="true">+IF(AND(ISNUMBER(OFFSET('Hygiene Data'!$E$5,0,10*ROW('Hygiene Data'!E114))),'Data Summary'!DR120="Yes"),OFFSET('Hygiene Data'!$E$5,0,10*ROW('Hygiene Data'!E114)),NA())</f>
        <v>#N/A</v>
      </c>
      <c r="BD120" s="96" t="e">
        <f ca="true">+IF(AND(ISNUMBER(OFFSET('Hygiene Data'!$E$7,0,10*ROW('Hygiene Data'!E114))),'Data Summary'!DS120="Yes"),OFFSET('Hygiene Data'!$E$7,0,10*ROW('Hygiene Data'!E114)),NA())</f>
        <v>#N/A</v>
      </c>
      <c r="BE120" s="96" t="e">
        <f ca="true">+IF(AND(ISNUMBER(OFFSET('Hygiene Data'!$E$9,0,10*ROW('Hygiene Data'!E114))),'Data Summary'!DT120="Yes"),OFFSET('Hygiene Data'!$E$9,0,10*ROW('Hygiene Data'!E114)),NA())</f>
        <v>#N/A</v>
      </c>
      <c r="BF120" s="96" t="e">
        <f ca="true">+IF(AND(ISNUMBER(OFFSET('Hygiene Data'!$F$5,0,10*ROW('Hygiene Data'!F114))),'Data Summary'!DU120="Yes"),OFFSET('Hygiene Data'!$F$5,0,10*ROW('Hygiene Data'!F114)),NA())</f>
        <v>#N/A</v>
      </c>
      <c r="BG120" s="96" t="e">
        <f ca="true">+IF(AND(ISNUMBER(OFFSET('Hygiene Data'!$F$7,0,10*ROW('Hygiene Data'!F114))),'Data Summary'!DV120="Yes"),OFFSET('Hygiene Data'!$F$7,0,10*ROW('Hygiene Data'!F114)),NA())</f>
        <v>#N/A</v>
      </c>
      <c r="BH120" s="96" t="e">
        <f ca="true">+IF(AND(ISNUMBER(OFFSET('Hygiene Data'!$F$9,0,10*ROW('Hygiene Data'!F114))),'Data Summary'!DW120="Yes"),OFFSET('Hygiene Data'!$F$9,0,10*ROW('Hygiene Data'!F114)),NA())</f>
        <v>#N/A</v>
      </c>
      <c r="BI120" s="96" t="e">
        <f ca="true">+IF(AND(ISNUMBER(OFFSET('Hygiene Data'!$G$5,0,10*ROW('Hygiene Data'!G114))),'Data Summary'!DX120="Yes"),OFFSET('Hygiene Data'!$G$5,0,10*ROW('Hygiene Data'!G114)),NA())</f>
        <v>#N/A</v>
      </c>
      <c r="BJ120" s="96" t="e">
        <f ca="true">+IF(AND(ISNUMBER(OFFSET('Hygiene Data'!$G$7,0,10*ROW('Hygiene Data'!G114))),'Data Summary'!DY120="Yes"),OFFSET('Hygiene Data'!$G$7,0,10*ROW('Hygiene Data'!G114)),NA())</f>
        <v>#N/A</v>
      </c>
      <c r="BK120" s="96" t="e">
        <f ca="true">+IF(AND(ISNUMBER(OFFSET('Hygiene Data'!$G$9,0,10*ROW('Hygiene Data'!G114))),'Data Summary'!DZ120="Yes"),OFFSET('Hygiene Data'!$G$9,0,10*ROW('Hygiene Data'!G114)),NA())</f>
        <v>#N/A</v>
      </c>
      <c r="BL120" s="96" t="e">
        <f ca="true">+IF(AND(ISNUMBER(OFFSET('Hygiene Data'!$H$5,0,10*ROW('Hygiene Data'!H114))),'Data Summary'!EA120="Yes"),OFFSET('Hygiene Data'!$H$5,0,10*ROW('Hygiene Data'!H114)),NA())</f>
        <v>#N/A</v>
      </c>
      <c r="BM120" s="96" t="e">
        <f ca="true">+IF(AND(ISNUMBER(OFFSET('Hygiene Data'!$H$7,0,10*ROW('Hygiene Data'!H114))),'Data Summary'!EB120="Yes"),OFFSET('Hygiene Data'!$H$7,0,10*ROW('Hygiene Data'!H114)),NA())</f>
        <v>#N/A</v>
      </c>
      <c r="BN120" s="96" t="e">
        <f ca="true">+IF(AND(ISNUMBER(OFFSET('Hygiene Data'!$H$9,0,10*ROW('Hygiene Data'!H114))),'Data Summary'!EC120="Yes"),OFFSET('Hygiene Data'!$H$9,0,10*ROW('Hygiene Data'!H114)),NA())</f>
        <v>#N/A</v>
      </c>
      <c r="BO120" s="96" t="e">
        <f ca="true">+IF(AND(ISNUMBER(OFFSET('Hygiene Data'!$I$5,0,10*ROW('Hygiene Data'!I114))),'Data Summary'!ED120="Yes"),OFFSET('Hygiene Data'!$I$5,0,10*ROW('Hygiene Data'!I114)),NA())</f>
        <v>#N/A</v>
      </c>
      <c r="BP120" s="96" t="e">
        <f ca="true">+IF(AND(ISNUMBER(OFFSET('Hygiene Data'!$I$7,0,10*ROW('Hygiene Data'!I114))),'Data Summary'!EE120="Yes"),OFFSET('Hygiene Data'!$I$7,0,10*ROW('Hygiene Data'!I114)),NA())</f>
        <v>#N/A</v>
      </c>
      <c r="BQ120" s="96" t="e">
        <f ca="true">+IF(AND(ISNUMBER(OFFSET('Hygiene Data'!$I$9,0,10*ROW('Hygiene Data'!I114))),'Data Summary'!EF120="Yes"),OFFSET('Hygiene Data'!$I$9,0,10*ROW('Hygiene Data'!I114)),NA())</f>
        <v>#N/A</v>
      </c>
    </row>
    <row xmlns:x14ac="http://schemas.microsoft.com/office/spreadsheetml/2009/9/ac" r="121" x14ac:dyDescent="0.2">
      <c r="A121" s="330" t="e">
        <f ca="true">+RIGHT('Data Summary'!A121,LEN('Data Summary'!A121)-9)</f>
        <v>#VALUE!</v>
      </c>
      <c r="B121" s="37" t="str">
        <f ca="true">+IF(ISTEXT('Data Summary'!B121),'Data Summary'!B121,"")</f>
        <v/>
      </c>
      <c r="C121" s="329" t="e">
        <f ca="true">+VALUE('Data Summary'!C121)</f>
        <v>#VALUE!</v>
      </c>
      <c r="D121" s="94" t="e">
        <f ca="true">+IF(AND(ISNUMBER(OFFSET('Water Data'!$D$4,0,10*ROW('Water Data'!D115))),'Data Summary'!BS121="Yes"),100-OFFSET('Water Data'!$D$4,0,10*ROW('Water Data'!D115)),NA())</f>
        <v>#N/A</v>
      </c>
      <c r="E121" s="94" t="e">
        <f ca="true">+IF(AND(ISNUMBER(OFFSET('Water Data'!$D$6,0,10*ROW('Water Data'!D115))),'Data Summary'!BT121="Yes"),OFFSET('Water Data'!$D$6,0,10*ROW('Water Data'!D115)),NA())</f>
        <v>#N/A</v>
      </c>
      <c r="F121" s="94" t="e">
        <f ca="true">+IF(AND(ISNUMBER(OFFSET('Water Data'!$D$9,0,10*ROW('Water Data'!D115))),'Data Summary'!BU121="Yes"),OFFSET('Water Data'!$D$9,0,10*ROW('Water Data'!D115)),NA())</f>
        <v>#N/A</v>
      </c>
      <c r="G121" s="94" t="e">
        <f ca="true">+IF(AND(ISNUMBER(OFFSET('Water Data'!$E$4,0,10*ROW('Water Data'!E115))),'Data Summary'!BV121="Yes"),100-OFFSET('Water Data'!$E$4,0,10*ROW('Water Data'!E115)),NA())</f>
        <v>#N/A</v>
      </c>
      <c r="H121" s="94" t="e">
        <f ca="true">+IF(AND(ISNUMBER(OFFSET('Water Data'!$E$6,0,10*ROW('Water Data'!E115))),'Data Summary'!BW121="Yes"),OFFSET('Water Data'!$E$6,0,10*ROW('Water Data'!E115)),NA())</f>
        <v>#N/A</v>
      </c>
      <c r="I121" s="94" t="e">
        <f ca="true">+IF(AND(ISNUMBER(OFFSET('Water Data'!$E$9,0,10*ROW('Water Data'!E115))),'Data Summary'!BX121="Yes"),OFFSET('Water Data'!$E$9,0,10*ROW('Water Data'!E115)),NA())</f>
        <v>#N/A</v>
      </c>
      <c r="J121" s="94" t="e">
        <f ca="true">+IF(AND(ISNUMBER(OFFSET('Water Data'!$F$4,0,10*ROW('Water Data'!F115))),'Data Summary'!BY121="Yes"),100-OFFSET('Water Data'!$F$4,0,10*ROW('Water Data'!F115)),NA())</f>
        <v>#N/A</v>
      </c>
      <c r="K121" s="94" t="e">
        <f ca="true">+IF(AND(ISNUMBER(OFFSET('Water Data'!$F$6,0,10*ROW('Water Data'!F115))),'Data Summary'!BZ121="Yes"),OFFSET('Water Data'!$F$6,0,10*ROW('Water Data'!F115)),NA())</f>
        <v>#N/A</v>
      </c>
      <c r="L121" s="94" t="e">
        <f ca="true">+IF(AND(ISNUMBER(OFFSET('Water Data'!$F$9,0,10*ROW('Water Data'!F115))),'Data Summary'!CA121="Yes"),OFFSET('Water Data'!$F$9,0,10*ROW('Water Data'!F115)),NA())</f>
        <v>#N/A</v>
      </c>
      <c r="M121" s="94" t="e">
        <f ca="true">+IF(AND(ISNUMBER(OFFSET('Water Data'!$G$4,0,10*ROW('Water Data'!G115))),'Data Summary'!CB121="Yes"),100-OFFSET('Water Data'!$G$4,0,10*ROW('Water Data'!G115)),NA())</f>
        <v>#N/A</v>
      </c>
      <c r="N121" s="94" t="e">
        <f ca="true">+IF(AND(ISNUMBER(OFFSET('Water Data'!$G$6,0,10*ROW('Water Data'!G115))),'Data Summary'!CC121="Yes"),OFFSET('Water Data'!$G$6,0,10*ROW('Water Data'!G115)),NA())</f>
        <v>#N/A</v>
      </c>
      <c r="O121" s="94" t="e">
        <f ca="true">+IF(AND(ISNUMBER(OFFSET('Water Data'!$G$9,0,10*ROW('Water Data'!G115))),'Data Summary'!CD121="Yes"),OFFSET('Water Data'!$G$9,0,10*ROW('Water Data'!G115)),NA())</f>
        <v>#N/A</v>
      </c>
      <c r="P121" s="94" t="e">
        <f ca="true">+IF(AND(ISNUMBER(OFFSET('Water Data'!$H$4,0,10*ROW('Water Data'!H115))),'Data Summary'!CE121="Yes"),100-OFFSET('Water Data'!$H$4,0,10*ROW('Water Data'!H115)),NA())</f>
        <v>#N/A</v>
      </c>
      <c r="Q121" s="94" t="e">
        <f ca="true">+IF(AND(ISNUMBER(OFFSET('Water Data'!$H$6,0,10*ROW('Water Data'!H115))),'Data Summary'!CF121="Yes"),OFFSET('Water Data'!$H$6,0,10*ROW('Water Data'!H115)),NA())</f>
        <v>#N/A</v>
      </c>
      <c r="R121" s="94" t="e">
        <f ca="true">+IF(AND(ISNUMBER(OFFSET('Water Data'!$H$9,0,10*ROW('Water Data'!H115))),'Data Summary'!CG121="Yes"),OFFSET('Water Data'!$H$9,0,10*ROW('Water Data'!H115)),NA())</f>
        <v>#N/A</v>
      </c>
      <c r="S121" s="94" t="e">
        <f ca="true">+IF(AND(ISNUMBER(OFFSET('Water Data'!$I$4,0,10*ROW('Water Data'!I115))),'Data Summary'!CH121="Yes"),100-OFFSET('Water Data'!$I$4,0,10*ROW('Water Data'!I115)),NA())</f>
        <v>#N/A</v>
      </c>
      <c r="T121" s="94" t="e">
        <f ca="true">+IF(AND(ISNUMBER(OFFSET('Water Data'!$I$6,0,10*ROW('Water Data'!I115))),'Data Summary'!CI121="Yes"),OFFSET('Water Data'!$I$6,0,10*ROW('Water Data'!I115)),NA())</f>
        <v>#N/A</v>
      </c>
      <c r="U121" s="94" t="e">
        <f ca="true">+IF(AND(ISNUMBER(OFFSET('Water Data'!$I$9,0,10*ROW('Water Data'!I115))),'Data Summary'!CJ121="Yes"),OFFSET('Water Data'!$I$9,0,10*ROW('Water Data'!I115)),NA())</f>
        <v>#N/A</v>
      </c>
      <c r="V121" s="95" t="e">
        <f ca="true">+IF(AND(ISNUMBER(OFFSET('Sanitation Data'!$D$4,0,10*ROW('Sanitation Data'!D115))),'Data Summary'!CK121="Yes"),100-OFFSET('Sanitation Data'!$D$4,0,10*ROW('Sanitation Data'!D115)),NA())</f>
        <v>#N/A</v>
      </c>
      <c r="W121" s="95" t="e">
        <f ca="true">+IF(AND(ISNUMBER(OFFSET('Sanitation Data'!$D$6,0,10*ROW('Sanitation Data'!D115))),'Data Summary'!CL121="Yes"),OFFSET('Sanitation Data'!$D$6,0,10*ROW('Sanitation Data'!D115)),NA())</f>
        <v>#N/A</v>
      </c>
      <c r="X121" s="95" t="e">
        <f ca="true">+IF(AND(ISNUMBER(OFFSET('Sanitation Data'!$D$10,0,10*ROW('Sanitation Data'!D115))),'Data Summary'!CM121="Yes"),OFFSET('Sanitation Data'!$D$10,0,10*ROW('Sanitation Data'!D115)),NA())</f>
        <v>#N/A</v>
      </c>
      <c r="Y121" s="95" t="e">
        <f ca="true">+IF(AND(ISNUMBER(OFFSET('Sanitation Data'!$D$11,0,10*ROW('Sanitation Data'!D115))),'Data Summary'!CN121="Yes"),OFFSET('Sanitation Data'!$D$11,0,10*ROW('Sanitation Data'!D115)),NA())</f>
        <v>#N/A</v>
      </c>
      <c r="Z121" s="95" t="e">
        <f ca="true">+IF(AND(ISNUMBER(OFFSET('Sanitation Data'!$D$12,0,10*ROW('Sanitation Data'!D115))),'Data Summary'!CO121="Yes"),OFFSET('Sanitation Data'!$D$12,0,10*ROW('Sanitation Data'!D115)),NA())</f>
        <v>#N/A</v>
      </c>
      <c r="AA121" s="95" t="e">
        <f ca="true">+IF(AND(ISNUMBER(OFFSET('Sanitation Data'!$E$4,0,10*ROW('Sanitation Data'!E115))),'Data Summary'!CP121="Yes"),100-OFFSET('Sanitation Data'!$E$4,0,10*ROW('Sanitation Data'!E115)),NA())</f>
        <v>#N/A</v>
      </c>
      <c r="AB121" s="95" t="e">
        <f ca="true">+IF(AND(ISNUMBER(OFFSET('Sanitation Data'!$E$6,0,10*ROW('Sanitation Data'!E115))),'Data Summary'!CQ121="Yes"),OFFSET('Sanitation Data'!$E$6,0,10*ROW('Sanitation Data'!E115)),NA())</f>
        <v>#N/A</v>
      </c>
      <c r="AC121" s="95" t="e">
        <f ca="true">+IF(AND(ISNUMBER(OFFSET('Sanitation Data'!$E$10,0,10*ROW('Sanitation Data'!E115))),'Data Summary'!CR121="Yes"),OFFSET('Sanitation Data'!$E$10,0,10*ROW('Sanitation Data'!E115)),NA())</f>
        <v>#N/A</v>
      </c>
      <c r="AD121" s="95" t="e">
        <f ca="true">+IF(AND(ISNUMBER(OFFSET('Sanitation Data'!$E$11,0,10*ROW('Sanitation Data'!E115))),'Data Summary'!CS121="Yes"),OFFSET('Sanitation Data'!$E$11,0,10*ROW('Sanitation Data'!E115)),NA())</f>
        <v>#N/A</v>
      </c>
      <c r="AE121" s="95" t="e">
        <f ca="true">+IF(AND(ISNUMBER(OFFSET('Sanitation Data'!$E$12,0,10*ROW('Sanitation Data'!E115))),'Data Summary'!CT121="Yes"),OFFSET('Sanitation Data'!$E$12,0,10*ROW('Sanitation Data'!E115)),NA())</f>
        <v>#N/A</v>
      </c>
      <c r="AF121" s="95" t="e">
        <f ca="true">+IF(AND(ISNUMBER(OFFSET('Sanitation Data'!$F$4,0,10*ROW('Sanitation Data'!F115))),'Data Summary'!CU121="Yes"),100-OFFSET('Sanitation Data'!$F$4,0,10*ROW('Sanitation Data'!F115)),NA())</f>
        <v>#N/A</v>
      </c>
      <c r="AG121" s="95" t="e">
        <f ca="true">+IF(AND(ISNUMBER(OFFSET('Sanitation Data'!$F$6,0,10*ROW('Sanitation Data'!F115))),'Data Summary'!CV121="Yes"),OFFSET('Sanitation Data'!$F$6,0,10*ROW('Sanitation Data'!F115)),NA())</f>
        <v>#N/A</v>
      </c>
      <c r="AH121" s="95" t="e">
        <f ca="true">+IF(AND(ISNUMBER(OFFSET('Sanitation Data'!$F$10,0,10*ROW('Sanitation Data'!F115))),'Data Summary'!CW121="Yes"),OFFSET('Sanitation Data'!$F$10,0,10*ROW('Sanitation Data'!F115)),NA())</f>
        <v>#N/A</v>
      </c>
      <c r="AI121" s="95" t="e">
        <f ca="true">+IF(AND(ISNUMBER(OFFSET('Sanitation Data'!$F$11,0,10*ROW('Sanitation Data'!F115))),'Data Summary'!CX121="Yes"),OFFSET('Sanitation Data'!$F$11,0,10*ROW('Sanitation Data'!F115)),NA())</f>
        <v>#N/A</v>
      </c>
      <c r="AJ121" s="95" t="e">
        <f ca="true">+IF(AND(ISNUMBER(OFFSET('Sanitation Data'!$F$12,0,10*ROW('Sanitation Data'!F115))),'Data Summary'!CY121="Yes"),OFFSET('Sanitation Data'!$F$12,0,10*ROW('Sanitation Data'!F115)),NA())</f>
        <v>#N/A</v>
      </c>
      <c r="AK121" s="95" t="e">
        <f ca="true">+IF(AND(ISNUMBER(OFFSET('Sanitation Data'!$G$4,0,10*ROW('Sanitation Data'!G115))),'Data Summary'!CZ121="Yes"),100-OFFSET('Sanitation Data'!$G$4,0,10*ROW('Sanitation Data'!G115)),NA())</f>
        <v>#N/A</v>
      </c>
      <c r="AL121" s="95" t="e">
        <f ca="true">+IF(AND(ISNUMBER(OFFSET('Sanitation Data'!$G$6,0,10*ROW('Sanitation Data'!G115))),'Data Summary'!DA121="Yes"),OFFSET('Sanitation Data'!$G$6,0,10*ROW('Sanitation Data'!G115)),NA())</f>
        <v>#N/A</v>
      </c>
      <c r="AM121" s="95" t="e">
        <f ca="true">+IF(AND(ISNUMBER(OFFSET('Sanitation Data'!$G$10,0,10*ROW('Sanitation Data'!G115))),'Data Summary'!DB121="Yes"),OFFSET('Sanitation Data'!$G$10,0,10*ROW('Sanitation Data'!G115)),NA())</f>
        <v>#N/A</v>
      </c>
      <c r="AN121" s="95" t="e">
        <f ca="true">+IF(AND(ISNUMBER(OFFSET('Sanitation Data'!$G$11,0,10*ROW('Sanitation Data'!G115))),'Data Summary'!DC121="Yes"),OFFSET('Sanitation Data'!$G$11,0,10*ROW('Sanitation Data'!G115)),NA())</f>
        <v>#N/A</v>
      </c>
      <c r="AO121" s="95" t="e">
        <f ca="true">+IF(AND(ISNUMBER(OFFSET('Sanitation Data'!$G$12,0,10*ROW('Sanitation Data'!G115))),'Data Summary'!DD121="Yes"),OFFSET('Sanitation Data'!$G$12,0,10*ROW('Sanitation Data'!G115)),NA())</f>
        <v>#N/A</v>
      </c>
      <c r="AP121" s="95" t="e">
        <f ca="true">+IF(AND(ISNUMBER(OFFSET('Sanitation Data'!$H$4,0,10*ROW('Sanitation Data'!H115))),'Data Summary'!DE121="Yes"),100-OFFSET('Sanitation Data'!$H$4,0,10*ROW('Sanitation Data'!H115)),NA())</f>
        <v>#N/A</v>
      </c>
      <c r="AQ121" s="95" t="e">
        <f ca="true">+IF(AND(ISNUMBER(OFFSET('Sanitation Data'!$H$6,0,10*ROW('Sanitation Data'!H115))),'Data Summary'!DF121="Yes"),OFFSET('Sanitation Data'!$H$6,0,10*ROW('Sanitation Data'!H115)),NA())</f>
        <v>#N/A</v>
      </c>
      <c r="AR121" s="95" t="e">
        <f ca="true">+IF(AND(ISNUMBER(OFFSET('Sanitation Data'!$H$10,0,10*ROW('Sanitation Data'!H115))),'Data Summary'!DG121="Yes"),OFFSET('Sanitation Data'!$H$10,0,10*ROW('Sanitation Data'!H115)),NA())</f>
        <v>#N/A</v>
      </c>
      <c r="AS121" s="95" t="e">
        <f ca="true">+IF(AND(ISNUMBER(OFFSET('Sanitation Data'!$H$11,0,10*ROW('Sanitation Data'!H115))),'Data Summary'!DH121="Yes"),OFFSET('Sanitation Data'!$H$11,0,10*ROW('Sanitation Data'!H115)),NA())</f>
        <v>#N/A</v>
      </c>
      <c r="AT121" s="95" t="e">
        <f ca="true">+IF(AND(ISNUMBER(OFFSET('Sanitation Data'!$H$12,0,10*ROW('Sanitation Data'!H115))),'Data Summary'!DI121="Yes"),OFFSET('Sanitation Data'!$H$12,0,10*ROW('Sanitation Data'!H115)),NA())</f>
        <v>#N/A</v>
      </c>
      <c r="AU121" s="95" t="e">
        <f ca="true">+IF(AND(ISNUMBER(OFFSET('Sanitation Data'!$I$4,0,10*ROW('Sanitation Data'!I115))),'Data Summary'!DJ121="Yes"),100-OFFSET('Sanitation Data'!$I$4,0,10*ROW('Sanitation Data'!I115)),NA())</f>
        <v>#N/A</v>
      </c>
      <c r="AV121" s="95" t="e">
        <f ca="true">+IF(AND(ISNUMBER(OFFSET('Sanitation Data'!$I$6,0,10*ROW('Sanitation Data'!I115))),'Data Summary'!DK121="Yes"),OFFSET('Sanitation Data'!$I$6,0,10*ROW('Sanitation Data'!I115)),NA())</f>
        <v>#N/A</v>
      </c>
      <c r="AW121" s="95" t="e">
        <f ca="true">+IF(AND(ISNUMBER(OFFSET('Sanitation Data'!$I$10,0,10*ROW('Sanitation Data'!I115))),'Data Summary'!DL121="Yes"),OFFSET('Sanitation Data'!$I$10,0,10*ROW('Sanitation Data'!I115)),NA())</f>
        <v>#N/A</v>
      </c>
      <c r="AX121" s="95" t="e">
        <f ca="true">+IF(AND(ISNUMBER(OFFSET('Sanitation Data'!$I$11,0,10*ROW('Sanitation Data'!I115))),'Data Summary'!DM121="Yes"),OFFSET('Sanitation Data'!$I$11,0,10*ROW('Sanitation Data'!I115)),NA())</f>
        <v>#N/A</v>
      </c>
      <c r="AY121" s="95" t="e">
        <f ca="true">+IF(AND(ISNUMBER(OFFSET('Sanitation Data'!$I$12,0,10*ROW('Sanitation Data'!I115))),'Data Summary'!DN121="Yes"),OFFSET('Sanitation Data'!$I$12,0,10*ROW('Sanitation Data'!I115)),NA())</f>
        <v>#N/A</v>
      </c>
      <c r="AZ121" s="96" t="e">
        <f ca="true">+IF(AND(ISNUMBER(OFFSET('Hygiene Data'!$D$5,0,10*ROW('Hygiene Data'!D115))),'Data Summary'!DO121="Yes"),OFFSET('Hygiene Data'!$D$5,0,10*ROW('Hygiene Data'!D115)),NA())</f>
        <v>#N/A</v>
      </c>
      <c r="BA121" s="96" t="e">
        <f ca="true">+IF(AND(ISNUMBER(OFFSET('Hygiene Data'!$D$7,0,10*ROW('Hygiene Data'!D115))),'Data Summary'!DP121="Yes"),OFFSET('Hygiene Data'!$D$7,0,10*ROW('Hygiene Data'!D115)),NA())</f>
        <v>#N/A</v>
      </c>
      <c r="BB121" s="96" t="e">
        <f ca="true">+IF(AND(ISNUMBER(OFFSET('Hygiene Data'!$D$9,0,10*ROW('Hygiene Data'!D115))),'Data Summary'!DQ121="Yes"),OFFSET('Hygiene Data'!$D$9,0,10*ROW('Hygiene Data'!D115)),NA())</f>
        <v>#N/A</v>
      </c>
      <c r="BC121" s="96" t="e">
        <f ca="true">+IF(AND(ISNUMBER(OFFSET('Hygiene Data'!$E$5,0,10*ROW('Hygiene Data'!E115))),'Data Summary'!DR121="Yes"),OFFSET('Hygiene Data'!$E$5,0,10*ROW('Hygiene Data'!E115)),NA())</f>
        <v>#N/A</v>
      </c>
      <c r="BD121" s="96" t="e">
        <f ca="true">+IF(AND(ISNUMBER(OFFSET('Hygiene Data'!$E$7,0,10*ROW('Hygiene Data'!E115))),'Data Summary'!DS121="Yes"),OFFSET('Hygiene Data'!$E$7,0,10*ROW('Hygiene Data'!E115)),NA())</f>
        <v>#N/A</v>
      </c>
      <c r="BE121" s="96" t="e">
        <f ca="true">+IF(AND(ISNUMBER(OFFSET('Hygiene Data'!$E$9,0,10*ROW('Hygiene Data'!E115))),'Data Summary'!DT121="Yes"),OFFSET('Hygiene Data'!$E$9,0,10*ROW('Hygiene Data'!E115)),NA())</f>
        <v>#N/A</v>
      </c>
      <c r="BF121" s="96" t="e">
        <f ca="true">+IF(AND(ISNUMBER(OFFSET('Hygiene Data'!$F$5,0,10*ROW('Hygiene Data'!F115))),'Data Summary'!DU121="Yes"),OFFSET('Hygiene Data'!$F$5,0,10*ROW('Hygiene Data'!F115)),NA())</f>
        <v>#N/A</v>
      </c>
      <c r="BG121" s="96" t="e">
        <f ca="true">+IF(AND(ISNUMBER(OFFSET('Hygiene Data'!$F$7,0,10*ROW('Hygiene Data'!F115))),'Data Summary'!DV121="Yes"),OFFSET('Hygiene Data'!$F$7,0,10*ROW('Hygiene Data'!F115)),NA())</f>
        <v>#N/A</v>
      </c>
      <c r="BH121" s="96" t="e">
        <f ca="true">+IF(AND(ISNUMBER(OFFSET('Hygiene Data'!$F$9,0,10*ROW('Hygiene Data'!F115))),'Data Summary'!DW121="Yes"),OFFSET('Hygiene Data'!$F$9,0,10*ROW('Hygiene Data'!F115)),NA())</f>
        <v>#N/A</v>
      </c>
      <c r="BI121" s="96" t="e">
        <f ca="true">+IF(AND(ISNUMBER(OFFSET('Hygiene Data'!$G$5,0,10*ROW('Hygiene Data'!G115))),'Data Summary'!DX121="Yes"),OFFSET('Hygiene Data'!$G$5,0,10*ROW('Hygiene Data'!G115)),NA())</f>
        <v>#N/A</v>
      </c>
      <c r="BJ121" s="96" t="e">
        <f ca="true">+IF(AND(ISNUMBER(OFFSET('Hygiene Data'!$G$7,0,10*ROW('Hygiene Data'!G115))),'Data Summary'!DY121="Yes"),OFFSET('Hygiene Data'!$G$7,0,10*ROW('Hygiene Data'!G115)),NA())</f>
        <v>#N/A</v>
      </c>
      <c r="BK121" s="96" t="e">
        <f ca="true">+IF(AND(ISNUMBER(OFFSET('Hygiene Data'!$G$9,0,10*ROW('Hygiene Data'!G115))),'Data Summary'!DZ121="Yes"),OFFSET('Hygiene Data'!$G$9,0,10*ROW('Hygiene Data'!G115)),NA())</f>
        <v>#N/A</v>
      </c>
      <c r="BL121" s="96" t="e">
        <f ca="true">+IF(AND(ISNUMBER(OFFSET('Hygiene Data'!$H$5,0,10*ROW('Hygiene Data'!H115))),'Data Summary'!EA121="Yes"),OFFSET('Hygiene Data'!$H$5,0,10*ROW('Hygiene Data'!H115)),NA())</f>
        <v>#N/A</v>
      </c>
      <c r="BM121" s="96" t="e">
        <f ca="true">+IF(AND(ISNUMBER(OFFSET('Hygiene Data'!$H$7,0,10*ROW('Hygiene Data'!H115))),'Data Summary'!EB121="Yes"),OFFSET('Hygiene Data'!$H$7,0,10*ROW('Hygiene Data'!H115)),NA())</f>
        <v>#N/A</v>
      </c>
      <c r="BN121" s="96" t="e">
        <f ca="true">+IF(AND(ISNUMBER(OFFSET('Hygiene Data'!$H$9,0,10*ROW('Hygiene Data'!H115))),'Data Summary'!EC121="Yes"),OFFSET('Hygiene Data'!$H$9,0,10*ROW('Hygiene Data'!H115)),NA())</f>
        <v>#N/A</v>
      </c>
      <c r="BO121" s="96" t="e">
        <f ca="true">+IF(AND(ISNUMBER(OFFSET('Hygiene Data'!$I$5,0,10*ROW('Hygiene Data'!I115))),'Data Summary'!ED121="Yes"),OFFSET('Hygiene Data'!$I$5,0,10*ROW('Hygiene Data'!I115)),NA())</f>
        <v>#N/A</v>
      </c>
      <c r="BP121" s="96" t="e">
        <f ca="true">+IF(AND(ISNUMBER(OFFSET('Hygiene Data'!$I$7,0,10*ROW('Hygiene Data'!I115))),'Data Summary'!EE121="Yes"),OFFSET('Hygiene Data'!$I$7,0,10*ROW('Hygiene Data'!I115)),NA())</f>
        <v>#N/A</v>
      </c>
      <c r="BQ121" s="96" t="e">
        <f ca="true">+IF(AND(ISNUMBER(OFFSET('Hygiene Data'!$I$9,0,10*ROW('Hygiene Data'!I115))),'Data Summary'!EF121="Yes"),OFFSET('Hygiene Data'!$I$9,0,10*ROW('Hygiene Data'!I115)),NA())</f>
        <v>#N/A</v>
      </c>
    </row>
    <row xmlns:x14ac="http://schemas.microsoft.com/office/spreadsheetml/2009/9/ac" r="122" x14ac:dyDescent="0.2">
      <c r="A122" s="330" t="e">
        <f ca="true">+RIGHT('Data Summary'!A122,LEN('Data Summary'!A122)-9)</f>
        <v>#VALUE!</v>
      </c>
      <c r="B122" s="37" t="str">
        <f ca="true">+IF(ISTEXT('Data Summary'!B122),'Data Summary'!B122,"")</f>
        <v/>
      </c>
      <c r="C122" s="329" t="e">
        <f ca="true">+VALUE('Data Summary'!C122)</f>
        <v>#VALUE!</v>
      </c>
      <c r="D122" s="94" t="e">
        <f ca="true">+IF(AND(ISNUMBER(OFFSET('Water Data'!$D$4,0,10*ROW('Water Data'!D116))),'Data Summary'!BS122="Yes"),100-OFFSET('Water Data'!$D$4,0,10*ROW('Water Data'!D116)),NA())</f>
        <v>#N/A</v>
      </c>
      <c r="E122" s="94" t="e">
        <f ca="true">+IF(AND(ISNUMBER(OFFSET('Water Data'!$D$6,0,10*ROW('Water Data'!D116))),'Data Summary'!BT122="Yes"),OFFSET('Water Data'!$D$6,0,10*ROW('Water Data'!D116)),NA())</f>
        <v>#N/A</v>
      </c>
      <c r="F122" s="94" t="e">
        <f ca="true">+IF(AND(ISNUMBER(OFFSET('Water Data'!$D$9,0,10*ROW('Water Data'!D116))),'Data Summary'!BU122="Yes"),OFFSET('Water Data'!$D$9,0,10*ROW('Water Data'!D116)),NA())</f>
        <v>#N/A</v>
      </c>
      <c r="G122" s="94" t="e">
        <f ca="true">+IF(AND(ISNUMBER(OFFSET('Water Data'!$E$4,0,10*ROW('Water Data'!E116))),'Data Summary'!BV122="Yes"),100-OFFSET('Water Data'!$E$4,0,10*ROW('Water Data'!E116)),NA())</f>
        <v>#N/A</v>
      </c>
      <c r="H122" s="94" t="e">
        <f ca="true">+IF(AND(ISNUMBER(OFFSET('Water Data'!$E$6,0,10*ROW('Water Data'!E116))),'Data Summary'!BW122="Yes"),OFFSET('Water Data'!$E$6,0,10*ROW('Water Data'!E116)),NA())</f>
        <v>#N/A</v>
      </c>
      <c r="I122" s="94" t="e">
        <f ca="true">+IF(AND(ISNUMBER(OFFSET('Water Data'!$E$9,0,10*ROW('Water Data'!E116))),'Data Summary'!BX122="Yes"),OFFSET('Water Data'!$E$9,0,10*ROW('Water Data'!E116)),NA())</f>
        <v>#N/A</v>
      </c>
      <c r="J122" s="94" t="e">
        <f ca="true">+IF(AND(ISNUMBER(OFFSET('Water Data'!$F$4,0,10*ROW('Water Data'!F116))),'Data Summary'!BY122="Yes"),100-OFFSET('Water Data'!$F$4,0,10*ROW('Water Data'!F116)),NA())</f>
        <v>#N/A</v>
      </c>
      <c r="K122" s="94" t="e">
        <f ca="true">+IF(AND(ISNUMBER(OFFSET('Water Data'!$F$6,0,10*ROW('Water Data'!F116))),'Data Summary'!BZ122="Yes"),OFFSET('Water Data'!$F$6,0,10*ROW('Water Data'!F116)),NA())</f>
        <v>#N/A</v>
      </c>
      <c r="L122" s="94" t="e">
        <f ca="true">+IF(AND(ISNUMBER(OFFSET('Water Data'!$F$9,0,10*ROW('Water Data'!F116))),'Data Summary'!CA122="Yes"),OFFSET('Water Data'!$F$9,0,10*ROW('Water Data'!F116)),NA())</f>
        <v>#N/A</v>
      </c>
      <c r="M122" s="94" t="e">
        <f ca="true">+IF(AND(ISNUMBER(OFFSET('Water Data'!$G$4,0,10*ROW('Water Data'!G116))),'Data Summary'!CB122="Yes"),100-OFFSET('Water Data'!$G$4,0,10*ROW('Water Data'!G116)),NA())</f>
        <v>#N/A</v>
      </c>
      <c r="N122" s="94" t="e">
        <f ca="true">+IF(AND(ISNUMBER(OFFSET('Water Data'!$G$6,0,10*ROW('Water Data'!G116))),'Data Summary'!CC122="Yes"),OFFSET('Water Data'!$G$6,0,10*ROW('Water Data'!G116)),NA())</f>
        <v>#N/A</v>
      </c>
      <c r="O122" s="94" t="e">
        <f ca="true">+IF(AND(ISNUMBER(OFFSET('Water Data'!$G$9,0,10*ROW('Water Data'!G116))),'Data Summary'!CD122="Yes"),OFFSET('Water Data'!$G$9,0,10*ROW('Water Data'!G116)),NA())</f>
        <v>#N/A</v>
      </c>
      <c r="P122" s="94" t="e">
        <f ca="true">+IF(AND(ISNUMBER(OFFSET('Water Data'!$H$4,0,10*ROW('Water Data'!H116))),'Data Summary'!CE122="Yes"),100-OFFSET('Water Data'!$H$4,0,10*ROW('Water Data'!H116)),NA())</f>
        <v>#N/A</v>
      </c>
      <c r="Q122" s="94" t="e">
        <f ca="true">+IF(AND(ISNUMBER(OFFSET('Water Data'!$H$6,0,10*ROW('Water Data'!H116))),'Data Summary'!CF122="Yes"),OFFSET('Water Data'!$H$6,0,10*ROW('Water Data'!H116)),NA())</f>
        <v>#N/A</v>
      </c>
      <c r="R122" s="94" t="e">
        <f ca="true">+IF(AND(ISNUMBER(OFFSET('Water Data'!$H$9,0,10*ROW('Water Data'!H116))),'Data Summary'!CG122="Yes"),OFFSET('Water Data'!$H$9,0,10*ROW('Water Data'!H116)),NA())</f>
        <v>#N/A</v>
      </c>
      <c r="S122" s="94" t="e">
        <f ca="true">+IF(AND(ISNUMBER(OFFSET('Water Data'!$I$4,0,10*ROW('Water Data'!I116))),'Data Summary'!CH122="Yes"),100-OFFSET('Water Data'!$I$4,0,10*ROW('Water Data'!I116)),NA())</f>
        <v>#N/A</v>
      </c>
      <c r="T122" s="94" t="e">
        <f ca="true">+IF(AND(ISNUMBER(OFFSET('Water Data'!$I$6,0,10*ROW('Water Data'!I116))),'Data Summary'!CI122="Yes"),OFFSET('Water Data'!$I$6,0,10*ROW('Water Data'!I116)),NA())</f>
        <v>#N/A</v>
      </c>
      <c r="U122" s="94" t="e">
        <f ca="true">+IF(AND(ISNUMBER(OFFSET('Water Data'!$I$9,0,10*ROW('Water Data'!I116))),'Data Summary'!CJ122="Yes"),OFFSET('Water Data'!$I$9,0,10*ROW('Water Data'!I116)),NA())</f>
        <v>#N/A</v>
      </c>
      <c r="V122" s="95" t="e">
        <f ca="true">+IF(AND(ISNUMBER(OFFSET('Sanitation Data'!$D$4,0,10*ROW('Sanitation Data'!D116))),'Data Summary'!CK122="Yes"),100-OFFSET('Sanitation Data'!$D$4,0,10*ROW('Sanitation Data'!D116)),NA())</f>
        <v>#N/A</v>
      </c>
      <c r="W122" s="95" t="e">
        <f ca="true">+IF(AND(ISNUMBER(OFFSET('Sanitation Data'!$D$6,0,10*ROW('Sanitation Data'!D116))),'Data Summary'!CL122="Yes"),OFFSET('Sanitation Data'!$D$6,0,10*ROW('Sanitation Data'!D116)),NA())</f>
        <v>#N/A</v>
      </c>
      <c r="X122" s="95" t="e">
        <f ca="true">+IF(AND(ISNUMBER(OFFSET('Sanitation Data'!$D$10,0,10*ROW('Sanitation Data'!D116))),'Data Summary'!CM122="Yes"),OFFSET('Sanitation Data'!$D$10,0,10*ROW('Sanitation Data'!D116)),NA())</f>
        <v>#N/A</v>
      </c>
      <c r="Y122" s="95" t="e">
        <f ca="true">+IF(AND(ISNUMBER(OFFSET('Sanitation Data'!$D$11,0,10*ROW('Sanitation Data'!D116))),'Data Summary'!CN122="Yes"),OFFSET('Sanitation Data'!$D$11,0,10*ROW('Sanitation Data'!D116)),NA())</f>
        <v>#N/A</v>
      </c>
      <c r="Z122" s="95" t="e">
        <f ca="true">+IF(AND(ISNUMBER(OFFSET('Sanitation Data'!$D$12,0,10*ROW('Sanitation Data'!D116))),'Data Summary'!CO122="Yes"),OFFSET('Sanitation Data'!$D$12,0,10*ROW('Sanitation Data'!D116)),NA())</f>
        <v>#N/A</v>
      </c>
      <c r="AA122" s="95" t="e">
        <f ca="true">+IF(AND(ISNUMBER(OFFSET('Sanitation Data'!$E$4,0,10*ROW('Sanitation Data'!E116))),'Data Summary'!CP122="Yes"),100-OFFSET('Sanitation Data'!$E$4,0,10*ROW('Sanitation Data'!E116)),NA())</f>
        <v>#N/A</v>
      </c>
      <c r="AB122" s="95" t="e">
        <f ca="true">+IF(AND(ISNUMBER(OFFSET('Sanitation Data'!$E$6,0,10*ROW('Sanitation Data'!E116))),'Data Summary'!CQ122="Yes"),OFFSET('Sanitation Data'!$E$6,0,10*ROW('Sanitation Data'!E116)),NA())</f>
        <v>#N/A</v>
      </c>
      <c r="AC122" s="95" t="e">
        <f ca="true">+IF(AND(ISNUMBER(OFFSET('Sanitation Data'!$E$10,0,10*ROW('Sanitation Data'!E116))),'Data Summary'!CR122="Yes"),OFFSET('Sanitation Data'!$E$10,0,10*ROW('Sanitation Data'!E116)),NA())</f>
        <v>#N/A</v>
      </c>
      <c r="AD122" s="95" t="e">
        <f ca="true">+IF(AND(ISNUMBER(OFFSET('Sanitation Data'!$E$11,0,10*ROW('Sanitation Data'!E116))),'Data Summary'!CS122="Yes"),OFFSET('Sanitation Data'!$E$11,0,10*ROW('Sanitation Data'!E116)),NA())</f>
        <v>#N/A</v>
      </c>
      <c r="AE122" s="95" t="e">
        <f ca="true">+IF(AND(ISNUMBER(OFFSET('Sanitation Data'!$E$12,0,10*ROW('Sanitation Data'!E116))),'Data Summary'!CT122="Yes"),OFFSET('Sanitation Data'!$E$12,0,10*ROW('Sanitation Data'!E116)),NA())</f>
        <v>#N/A</v>
      </c>
      <c r="AF122" s="95" t="e">
        <f ca="true">+IF(AND(ISNUMBER(OFFSET('Sanitation Data'!$F$4,0,10*ROW('Sanitation Data'!F116))),'Data Summary'!CU122="Yes"),100-OFFSET('Sanitation Data'!$F$4,0,10*ROW('Sanitation Data'!F116)),NA())</f>
        <v>#N/A</v>
      </c>
      <c r="AG122" s="95" t="e">
        <f ca="true">+IF(AND(ISNUMBER(OFFSET('Sanitation Data'!$F$6,0,10*ROW('Sanitation Data'!F116))),'Data Summary'!CV122="Yes"),OFFSET('Sanitation Data'!$F$6,0,10*ROW('Sanitation Data'!F116)),NA())</f>
        <v>#N/A</v>
      </c>
      <c r="AH122" s="95" t="e">
        <f ca="true">+IF(AND(ISNUMBER(OFFSET('Sanitation Data'!$F$10,0,10*ROW('Sanitation Data'!F116))),'Data Summary'!CW122="Yes"),OFFSET('Sanitation Data'!$F$10,0,10*ROW('Sanitation Data'!F116)),NA())</f>
        <v>#N/A</v>
      </c>
      <c r="AI122" s="95" t="e">
        <f ca="true">+IF(AND(ISNUMBER(OFFSET('Sanitation Data'!$F$11,0,10*ROW('Sanitation Data'!F116))),'Data Summary'!CX122="Yes"),OFFSET('Sanitation Data'!$F$11,0,10*ROW('Sanitation Data'!F116)),NA())</f>
        <v>#N/A</v>
      </c>
      <c r="AJ122" s="95" t="e">
        <f ca="true">+IF(AND(ISNUMBER(OFFSET('Sanitation Data'!$F$12,0,10*ROW('Sanitation Data'!F116))),'Data Summary'!CY122="Yes"),OFFSET('Sanitation Data'!$F$12,0,10*ROW('Sanitation Data'!F116)),NA())</f>
        <v>#N/A</v>
      </c>
      <c r="AK122" s="95" t="e">
        <f ca="true">+IF(AND(ISNUMBER(OFFSET('Sanitation Data'!$G$4,0,10*ROW('Sanitation Data'!G116))),'Data Summary'!CZ122="Yes"),100-OFFSET('Sanitation Data'!$G$4,0,10*ROW('Sanitation Data'!G116)),NA())</f>
        <v>#N/A</v>
      </c>
      <c r="AL122" s="95" t="e">
        <f ca="true">+IF(AND(ISNUMBER(OFFSET('Sanitation Data'!$G$6,0,10*ROW('Sanitation Data'!G116))),'Data Summary'!DA122="Yes"),OFFSET('Sanitation Data'!$G$6,0,10*ROW('Sanitation Data'!G116)),NA())</f>
        <v>#N/A</v>
      </c>
      <c r="AM122" s="95" t="e">
        <f ca="true">+IF(AND(ISNUMBER(OFFSET('Sanitation Data'!$G$10,0,10*ROW('Sanitation Data'!G116))),'Data Summary'!DB122="Yes"),OFFSET('Sanitation Data'!$G$10,0,10*ROW('Sanitation Data'!G116)),NA())</f>
        <v>#N/A</v>
      </c>
      <c r="AN122" s="95" t="e">
        <f ca="true">+IF(AND(ISNUMBER(OFFSET('Sanitation Data'!$G$11,0,10*ROW('Sanitation Data'!G116))),'Data Summary'!DC122="Yes"),OFFSET('Sanitation Data'!$G$11,0,10*ROW('Sanitation Data'!G116)),NA())</f>
        <v>#N/A</v>
      </c>
      <c r="AO122" s="95" t="e">
        <f ca="true">+IF(AND(ISNUMBER(OFFSET('Sanitation Data'!$G$12,0,10*ROW('Sanitation Data'!G116))),'Data Summary'!DD122="Yes"),OFFSET('Sanitation Data'!$G$12,0,10*ROW('Sanitation Data'!G116)),NA())</f>
        <v>#N/A</v>
      </c>
      <c r="AP122" s="95" t="e">
        <f ca="true">+IF(AND(ISNUMBER(OFFSET('Sanitation Data'!$H$4,0,10*ROW('Sanitation Data'!H116))),'Data Summary'!DE122="Yes"),100-OFFSET('Sanitation Data'!$H$4,0,10*ROW('Sanitation Data'!H116)),NA())</f>
        <v>#N/A</v>
      </c>
      <c r="AQ122" s="95" t="e">
        <f ca="true">+IF(AND(ISNUMBER(OFFSET('Sanitation Data'!$H$6,0,10*ROW('Sanitation Data'!H116))),'Data Summary'!DF122="Yes"),OFFSET('Sanitation Data'!$H$6,0,10*ROW('Sanitation Data'!H116)),NA())</f>
        <v>#N/A</v>
      </c>
      <c r="AR122" s="95" t="e">
        <f ca="true">+IF(AND(ISNUMBER(OFFSET('Sanitation Data'!$H$10,0,10*ROW('Sanitation Data'!H116))),'Data Summary'!DG122="Yes"),OFFSET('Sanitation Data'!$H$10,0,10*ROW('Sanitation Data'!H116)),NA())</f>
        <v>#N/A</v>
      </c>
      <c r="AS122" s="95" t="e">
        <f ca="true">+IF(AND(ISNUMBER(OFFSET('Sanitation Data'!$H$11,0,10*ROW('Sanitation Data'!H116))),'Data Summary'!DH122="Yes"),OFFSET('Sanitation Data'!$H$11,0,10*ROW('Sanitation Data'!H116)),NA())</f>
        <v>#N/A</v>
      </c>
      <c r="AT122" s="95" t="e">
        <f ca="true">+IF(AND(ISNUMBER(OFFSET('Sanitation Data'!$H$12,0,10*ROW('Sanitation Data'!H116))),'Data Summary'!DI122="Yes"),OFFSET('Sanitation Data'!$H$12,0,10*ROW('Sanitation Data'!H116)),NA())</f>
        <v>#N/A</v>
      </c>
      <c r="AU122" s="95" t="e">
        <f ca="true">+IF(AND(ISNUMBER(OFFSET('Sanitation Data'!$I$4,0,10*ROW('Sanitation Data'!I116))),'Data Summary'!DJ122="Yes"),100-OFFSET('Sanitation Data'!$I$4,0,10*ROW('Sanitation Data'!I116)),NA())</f>
        <v>#N/A</v>
      </c>
      <c r="AV122" s="95" t="e">
        <f ca="true">+IF(AND(ISNUMBER(OFFSET('Sanitation Data'!$I$6,0,10*ROW('Sanitation Data'!I116))),'Data Summary'!DK122="Yes"),OFFSET('Sanitation Data'!$I$6,0,10*ROW('Sanitation Data'!I116)),NA())</f>
        <v>#N/A</v>
      </c>
      <c r="AW122" s="95" t="e">
        <f ca="true">+IF(AND(ISNUMBER(OFFSET('Sanitation Data'!$I$10,0,10*ROW('Sanitation Data'!I116))),'Data Summary'!DL122="Yes"),OFFSET('Sanitation Data'!$I$10,0,10*ROW('Sanitation Data'!I116)),NA())</f>
        <v>#N/A</v>
      </c>
      <c r="AX122" s="95" t="e">
        <f ca="true">+IF(AND(ISNUMBER(OFFSET('Sanitation Data'!$I$11,0,10*ROW('Sanitation Data'!I116))),'Data Summary'!DM122="Yes"),OFFSET('Sanitation Data'!$I$11,0,10*ROW('Sanitation Data'!I116)),NA())</f>
        <v>#N/A</v>
      </c>
      <c r="AY122" s="95" t="e">
        <f ca="true">+IF(AND(ISNUMBER(OFFSET('Sanitation Data'!$I$12,0,10*ROW('Sanitation Data'!I116))),'Data Summary'!DN122="Yes"),OFFSET('Sanitation Data'!$I$12,0,10*ROW('Sanitation Data'!I116)),NA())</f>
        <v>#N/A</v>
      </c>
      <c r="AZ122" s="96" t="e">
        <f ca="true">+IF(AND(ISNUMBER(OFFSET('Hygiene Data'!$D$5,0,10*ROW('Hygiene Data'!D116))),'Data Summary'!DO122="Yes"),OFFSET('Hygiene Data'!$D$5,0,10*ROW('Hygiene Data'!D116)),NA())</f>
        <v>#N/A</v>
      </c>
      <c r="BA122" s="96" t="e">
        <f ca="true">+IF(AND(ISNUMBER(OFFSET('Hygiene Data'!$D$7,0,10*ROW('Hygiene Data'!D116))),'Data Summary'!DP122="Yes"),OFFSET('Hygiene Data'!$D$7,0,10*ROW('Hygiene Data'!D116)),NA())</f>
        <v>#N/A</v>
      </c>
      <c r="BB122" s="96" t="e">
        <f ca="true">+IF(AND(ISNUMBER(OFFSET('Hygiene Data'!$D$9,0,10*ROW('Hygiene Data'!D116))),'Data Summary'!DQ122="Yes"),OFFSET('Hygiene Data'!$D$9,0,10*ROW('Hygiene Data'!D116)),NA())</f>
        <v>#N/A</v>
      </c>
      <c r="BC122" s="96" t="e">
        <f ca="true">+IF(AND(ISNUMBER(OFFSET('Hygiene Data'!$E$5,0,10*ROW('Hygiene Data'!E116))),'Data Summary'!DR122="Yes"),OFFSET('Hygiene Data'!$E$5,0,10*ROW('Hygiene Data'!E116)),NA())</f>
        <v>#N/A</v>
      </c>
      <c r="BD122" s="96" t="e">
        <f ca="true">+IF(AND(ISNUMBER(OFFSET('Hygiene Data'!$E$7,0,10*ROW('Hygiene Data'!E116))),'Data Summary'!DS122="Yes"),OFFSET('Hygiene Data'!$E$7,0,10*ROW('Hygiene Data'!E116)),NA())</f>
        <v>#N/A</v>
      </c>
      <c r="BE122" s="96" t="e">
        <f ca="true">+IF(AND(ISNUMBER(OFFSET('Hygiene Data'!$E$9,0,10*ROW('Hygiene Data'!E116))),'Data Summary'!DT122="Yes"),OFFSET('Hygiene Data'!$E$9,0,10*ROW('Hygiene Data'!E116)),NA())</f>
        <v>#N/A</v>
      </c>
      <c r="BF122" s="96" t="e">
        <f ca="true">+IF(AND(ISNUMBER(OFFSET('Hygiene Data'!$F$5,0,10*ROW('Hygiene Data'!F116))),'Data Summary'!DU122="Yes"),OFFSET('Hygiene Data'!$F$5,0,10*ROW('Hygiene Data'!F116)),NA())</f>
        <v>#N/A</v>
      </c>
      <c r="BG122" s="96" t="e">
        <f ca="true">+IF(AND(ISNUMBER(OFFSET('Hygiene Data'!$F$7,0,10*ROW('Hygiene Data'!F116))),'Data Summary'!DV122="Yes"),OFFSET('Hygiene Data'!$F$7,0,10*ROW('Hygiene Data'!F116)),NA())</f>
        <v>#N/A</v>
      </c>
      <c r="BH122" s="96" t="e">
        <f ca="true">+IF(AND(ISNUMBER(OFFSET('Hygiene Data'!$F$9,0,10*ROW('Hygiene Data'!F116))),'Data Summary'!DW122="Yes"),OFFSET('Hygiene Data'!$F$9,0,10*ROW('Hygiene Data'!F116)),NA())</f>
        <v>#N/A</v>
      </c>
      <c r="BI122" s="96" t="e">
        <f ca="true">+IF(AND(ISNUMBER(OFFSET('Hygiene Data'!$G$5,0,10*ROW('Hygiene Data'!G116))),'Data Summary'!DX122="Yes"),OFFSET('Hygiene Data'!$G$5,0,10*ROW('Hygiene Data'!G116)),NA())</f>
        <v>#N/A</v>
      </c>
      <c r="BJ122" s="96" t="e">
        <f ca="true">+IF(AND(ISNUMBER(OFFSET('Hygiene Data'!$G$7,0,10*ROW('Hygiene Data'!G116))),'Data Summary'!DY122="Yes"),OFFSET('Hygiene Data'!$G$7,0,10*ROW('Hygiene Data'!G116)),NA())</f>
        <v>#N/A</v>
      </c>
      <c r="BK122" s="96" t="e">
        <f ca="true">+IF(AND(ISNUMBER(OFFSET('Hygiene Data'!$G$9,0,10*ROW('Hygiene Data'!G116))),'Data Summary'!DZ122="Yes"),OFFSET('Hygiene Data'!$G$9,0,10*ROW('Hygiene Data'!G116)),NA())</f>
        <v>#N/A</v>
      </c>
      <c r="BL122" s="96" t="e">
        <f ca="true">+IF(AND(ISNUMBER(OFFSET('Hygiene Data'!$H$5,0,10*ROW('Hygiene Data'!H116))),'Data Summary'!EA122="Yes"),OFFSET('Hygiene Data'!$H$5,0,10*ROW('Hygiene Data'!H116)),NA())</f>
        <v>#N/A</v>
      </c>
      <c r="BM122" s="96" t="e">
        <f ca="true">+IF(AND(ISNUMBER(OFFSET('Hygiene Data'!$H$7,0,10*ROW('Hygiene Data'!H116))),'Data Summary'!EB122="Yes"),OFFSET('Hygiene Data'!$H$7,0,10*ROW('Hygiene Data'!H116)),NA())</f>
        <v>#N/A</v>
      </c>
      <c r="BN122" s="96" t="e">
        <f ca="true">+IF(AND(ISNUMBER(OFFSET('Hygiene Data'!$H$9,0,10*ROW('Hygiene Data'!H116))),'Data Summary'!EC122="Yes"),OFFSET('Hygiene Data'!$H$9,0,10*ROW('Hygiene Data'!H116)),NA())</f>
        <v>#N/A</v>
      </c>
      <c r="BO122" s="96" t="e">
        <f ca="true">+IF(AND(ISNUMBER(OFFSET('Hygiene Data'!$I$5,0,10*ROW('Hygiene Data'!I116))),'Data Summary'!ED122="Yes"),OFFSET('Hygiene Data'!$I$5,0,10*ROW('Hygiene Data'!I116)),NA())</f>
        <v>#N/A</v>
      </c>
      <c r="BP122" s="96" t="e">
        <f ca="true">+IF(AND(ISNUMBER(OFFSET('Hygiene Data'!$I$7,0,10*ROW('Hygiene Data'!I116))),'Data Summary'!EE122="Yes"),OFFSET('Hygiene Data'!$I$7,0,10*ROW('Hygiene Data'!I116)),NA())</f>
        <v>#N/A</v>
      </c>
      <c r="BQ122" s="96" t="e">
        <f ca="true">+IF(AND(ISNUMBER(OFFSET('Hygiene Data'!$I$9,0,10*ROW('Hygiene Data'!I116))),'Data Summary'!EF122="Yes"),OFFSET('Hygiene Data'!$I$9,0,10*ROW('Hygiene Data'!I116)),NA())</f>
        <v>#N/A</v>
      </c>
    </row>
    <row xmlns:x14ac="http://schemas.microsoft.com/office/spreadsheetml/2009/9/ac" r="123" x14ac:dyDescent="0.2">
      <c r="A123" s="330" t="e">
        <f ca="true">+RIGHT('Data Summary'!A123,LEN('Data Summary'!A123)-9)</f>
        <v>#VALUE!</v>
      </c>
      <c r="B123" s="37" t="str">
        <f ca="true">+IF(ISTEXT('Data Summary'!B123),'Data Summary'!B123,"")</f>
        <v/>
      </c>
      <c r="C123" s="329" t="e">
        <f ca="true">+VALUE('Data Summary'!C123)</f>
        <v>#VALUE!</v>
      </c>
      <c r="D123" s="94" t="e">
        <f ca="true">+IF(AND(ISNUMBER(OFFSET('Water Data'!$D$4,0,10*ROW('Water Data'!D117))),'Data Summary'!BS123="Yes"),100-OFFSET('Water Data'!$D$4,0,10*ROW('Water Data'!D117)),NA())</f>
        <v>#N/A</v>
      </c>
      <c r="E123" s="94" t="e">
        <f ca="true">+IF(AND(ISNUMBER(OFFSET('Water Data'!$D$6,0,10*ROW('Water Data'!D117))),'Data Summary'!BT123="Yes"),OFFSET('Water Data'!$D$6,0,10*ROW('Water Data'!D117)),NA())</f>
        <v>#N/A</v>
      </c>
      <c r="F123" s="94" t="e">
        <f ca="true">+IF(AND(ISNUMBER(OFFSET('Water Data'!$D$9,0,10*ROW('Water Data'!D117))),'Data Summary'!BU123="Yes"),OFFSET('Water Data'!$D$9,0,10*ROW('Water Data'!D117)),NA())</f>
        <v>#N/A</v>
      </c>
      <c r="G123" s="94" t="e">
        <f ca="true">+IF(AND(ISNUMBER(OFFSET('Water Data'!$E$4,0,10*ROW('Water Data'!E117))),'Data Summary'!BV123="Yes"),100-OFFSET('Water Data'!$E$4,0,10*ROW('Water Data'!E117)),NA())</f>
        <v>#N/A</v>
      </c>
      <c r="H123" s="94" t="e">
        <f ca="true">+IF(AND(ISNUMBER(OFFSET('Water Data'!$E$6,0,10*ROW('Water Data'!E117))),'Data Summary'!BW123="Yes"),OFFSET('Water Data'!$E$6,0,10*ROW('Water Data'!E117)),NA())</f>
        <v>#N/A</v>
      </c>
      <c r="I123" s="94" t="e">
        <f ca="true">+IF(AND(ISNUMBER(OFFSET('Water Data'!$E$9,0,10*ROW('Water Data'!E117))),'Data Summary'!BX123="Yes"),OFFSET('Water Data'!$E$9,0,10*ROW('Water Data'!E117)),NA())</f>
        <v>#N/A</v>
      </c>
      <c r="J123" s="94" t="e">
        <f ca="true">+IF(AND(ISNUMBER(OFFSET('Water Data'!$F$4,0,10*ROW('Water Data'!F117))),'Data Summary'!BY123="Yes"),100-OFFSET('Water Data'!$F$4,0,10*ROW('Water Data'!F117)),NA())</f>
        <v>#N/A</v>
      </c>
      <c r="K123" s="94" t="e">
        <f ca="true">+IF(AND(ISNUMBER(OFFSET('Water Data'!$F$6,0,10*ROW('Water Data'!F117))),'Data Summary'!BZ123="Yes"),OFFSET('Water Data'!$F$6,0,10*ROW('Water Data'!F117)),NA())</f>
        <v>#N/A</v>
      </c>
      <c r="L123" s="94" t="e">
        <f ca="true">+IF(AND(ISNUMBER(OFFSET('Water Data'!$F$9,0,10*ROW('Water Data'!F117))),'Data Summary'!CA123="Yes"),OFFSET('Water Data'!$F$9,0,10*ROW('Water Data'!F117)),NA())</f>
        <v>#N/A</v>
      </c>
      <c r="M123" s="94" t="e">
        <f ca="true">+IF(AND(ISNUMBER(OFFSET('Water Data'!$G$4,0,10*ROW('Water Data'!G117))),'Data Summary'!CB123="Yes"),100-OFFSET('Water Data'!$G$4,0,10*ROW('Water Data'!G117)),NA())</f>
        <v>#N/A</v>
      </c>
      <c r="N123" s="94" t="e">
        <f ca="true">+IF(AND(ISNUMBER(OFFSET('Water Data'!$G$6,0,10*ROW('Water Data'!G117))),'Data Summary'!CC123="Yes"),OFFSET('Water Data'!$G$6,0,10*ROW('Water Data'!G117)),NA())</f>
        <v>#N/A</v>
      </c>
      <c r="O123" s="94" t="e">
        <f ca="true">+IF(AND(ISNUMBER(OFFSET('Water Data'!$G$9,0,10*ROW('Water Data'!G117))),'Data Summary'!CD123="Yes"),OFFSET('Water Data'!$G$9,0,10*ROW('Water Data'!G117)),NA())</f>
        <v>#N/A</v>
      </c>
      <c r="P123" s="94" t="e">
        <f ca="true">+IF(AND(ISNUMBER(OFFSET('Water Data'!$H$4,0,10*ROW('Water Data'!H117))),'Data Summary'!CE123="Yes"),100-OFFSET('Water Data'!$H$4,0,10*ROW('Water Data'!H117)),NA())</f>
        <v>#N/A</v>
      </c>
      <c r="Q123" s="94" t="e">
        <f ca="true">+IF(AND(ISNUMBER(OFFSET('Water Data'!$H$6,0,10*ROW('Water Data'!H117))),'Data Summary'!CF123="Yes"),OFFSET('Water Data'!$H$6,0,10*ROW('Water Data'!H117)),NA())</f>
        <v>#N/A</v>
      </c>
      <c r="R123" s="94" t="e">
        <f ca="true">+IF(AND(ISNUMBER(OFFSET('Water Data'!$H$9,0,10*ROW('Water Data'!H117))),'Data Summary'!CG123="Yes"),OFFSET('Water Data'!$H$9,0,10*ROW('Water Data'!H117)),NA())</f>
        <v>#N/A</v>
      </c>
      <c r="S123" s="94" t="e">
        <f ca="true">+IF(AND(ISNUMBER(OFFSET('Water Data'!$I$4,0,10*ROW('Water Data'!I117))),'Data Summary'!CH123="Yes"),100-OFFSET('Water Data'!$I$4,0,10*ROW('Water Data'!I117)),NA())</f>
        <v>#N/A</v>
      </c>
      <c r="T123" s="94" t="e">
        <f ca="true">+IF(AND(ISNUMBER(OFFSET('Water Data'!$I$6,0,10*ROW('Water Data'!I117))),'Data Summary'!CI123="Yes"),OFFSET('Water Data'!$I$6,0,10*ROW('Water Data'!I117)),NA())</f>
        <v>#N/A</v>
      </c>
      <c r="U123" s="94" t="e">
        <f ca="true">+IF(AND(ISNUMBER(OFFSET('Water Data'!$I$9,0,10*ROW('Water Data'!I117))),'Data Summary'!CJ123="Yes"),OFFSET('Water Data'!$I$9,0,10*ROW('Water Data'!I117)),NA())</f>
        <v>#N/A</v>
      </c>
      <c r="V123" s="95" t="e">
        <f ca="true">+IF(AND(ISNUMBER(OFFSET('Sanitation Data'!$D$4,0,10*ROW('Sanitation Data'!D117))),'Data Summary'!CK123="Yes"),100-OFFSET('Sanitation Data'!$D$4,0,10*ROW('Sanitation Data'!D117)),NA())</f>
        <v>#N/A</v>
      </c>
      <c r="W123" s="95" t="e">
        <f ca="true">+IF(AND(ISNUMBER(OFFSET('Sanitation Data'!$D$6,0,10*ROW('Sanitation Data'!D117))),'Data Summary'!CL123="Yes"),OFFSET('Sanitation Data'!$D$6,0,10*ROW('Sanitation Data'!D117)),NA())</f>
        <v>#N/A</v>
      </c>
      <c r="X123" s="95" t="e">
        <f ca="true">+IF(AND(ISNUMBER(OFFSET('Sanitation Data'!$D$10,0,10*ROW('Sanitation Data'!D117))),'Data Summary'!CM123="Yes"),OFFSET('Sanitation Data'!$D$10,0,10*ROW('Sanitation Data'!D117)),NA())</f>
        <v>#N/A</v>
      </c>
      <c r="Y123" s="95" t="e">
        <f ca="true">+IF(AND(ISNUMBER(OFFSET('Sanitation Data'!$D$11,0,10*ROW('Sanitation Data'!D117))),'Data Summary'!CN123="Yes"),OFFSET('Sanitation Data'!$D$11,0,10*ROW('Sanitation Data'!D117)),NA())</f>
        <v>#N/A</v>
      </c>
      <c r="Z123" s="95" t="e">
        <f ca="true">+IF(AND(ISNUMBER(OFFSET('Sanitation Data'!$D$12,0,10*ROW('Sanitation Data'!D117))),'Data Summary'!CO123="Yes"),OFFSET('Sanitation Data'!$D$12,0,10*ROW('Sanitation Data'!D117)),NA())</f>
        <v>#N/A</v>
      </c>
      <c r="AA123" s="95" t="e">
        <f ca="true">+IF(AND(ISNUMBER(OFFSET('Sanitation Data'!$E$4,0,10*ROW('Sanitation Data'!E117))),'Data Summary'!CP123="Yes"),100-OFFSET('Sanitation Data'!$E$4,0,10*ROW('Sanitation Data'!E117)),NA())</f>
        <v>#N/A</v>
      </c>
      <c r="AB123" s="95" t="e">
        <f ca="true">+IF(AND(ISNUMBER(OFFSET('Sanitation Data'!$E$6,0,10*ROW('Sanitation Data'!E117))),'Data Summary'!CQ123="Yes"),OFFSET('Sanitation Data'!$E$6,0,10*ROW('Sanitation Data'!E117)),NA())</f>
        <v>#N/A</v>
      </c>
      <c r="AC123" s="95" t="e">
        <f ca="true">+IF(AND(ISNUMBER(OFFSET('Sanitation Data'!$E$10,0,10*ROW('Sanitation Data'!E117))),'Data Summary'!CR123="Yes"),OFFSET('Sanitation Data'!$E$10,0,10*ROW('Sanitation Data'!E117)),NA())</f>
        <v>#N/A</v>
      </c>
      <c r="AD123" s="95" t="e">
        <f ca="true">+IF(AND(ISNUMBER(OFFSET('Sanitation Data'!$E$11,0,10*ROW('Sanitation Data'!E117))),'Data Summary'!CS123="Yes"),OFFSET('Sanitation Data'!$E$11,0,10*ROW('Sanitation Data'!E117)),NA())</f>
        <v>#N/A</v>
      </c>
      <c r="AE123" s="95" t="e">
        <f ca="true">+IF(AND(ISNUMBER(OFFSET('Sanitation Data'!$E$12,0,10*ROW('Sanitation Data'!E117))),'Data Summary'!CT123="Yes"),OFFSET('Sanitation Data'!$E$12,0,10*ROW('Sanitation Data'!E117)),NA())</f>
        <v>#N/A</v>
      </c>
      <c r="AF123" s="95" t="e">
        <f ca="true">+IF(AND(ISNUMBER(OFFSET('Sanitation Data'!$F$4,0,10*ROW('Sanitation Data'!F117))),'Data Summary'!CU123="Yes"),100-OFFSET('Sanitation Data'!$F$4,0,10*ROW('Sanitation Data'!F117)),NA())</f>
        <v>#N/A</v>
      </c>
      <c r="AG123" s="95" t="e">
        <f ca="true">+IF(AND(ISNUMBER(OFFSET('Sanitation Data'!$F$6,0,10*ROW('Sanitation Data'!F117))),'Data Summary'!CV123="Yes"),OFFSET('Sanitation Data'!$F$6,0,10*ROW('Sanitation Data'!F117)),NA())</f>
        <v>#N/A</v>
      </c>
      <c r="AH123" s="95" t="e">
        <f ca="true">+IF(AND(ISNUMBER(OFFSET('Sanitation Data'!$F$10,0,10*ROW('Sanitation Data'!F117))),'Data Summary'!CW123="Yes"),OFFSET('Sanitation Data'!$F$10,0,10*ROW('Sanitation Data'!F117)),NA())</f>
        <v>#N/A</v>
      </c>
      <c r="AI123" s="95" t="e">
        <f ca="true">+IF(AND(ISNUMBER(OFFSET('Sanitation Data'!$F$11,0,10*ROW('Sanitation Data'!F117))),'Data Summary'!CX123="Yes"),OFFSET('Sanitation Data'!$F$11,0,10*ROW('Sanitation Data'!F117)),NA())</f>
        <v>#N/A</v>
      </c>
      <c r="AJ123" s="95" t="e">
        <f ca="true">+IF(AND(ISNUMBER(OFFSET('Sanitation Data'!$F$12,0,10*ROW('Sanitation Data'!F117))),'Data Summary'!CY123="Yes"),OFFSET('Sanitation Data'!$F$12,0,10*ROW('Sanitation Data'!F117)),NA())</f>
        <v>#N/A</v>
      </c>
      <c r="AK123" s="95" t="e">
        <f ca="true">+IF(AND(ISNUMBER(OFFSET('Sanitation Data'!$G$4,0,10*ROW('Sanitation Data'!G117))),'Data Summary'!CZ123="Yes"),100-OFFSET('Sanitation Data'!$G$4,0,10*ROW('Sanitation Data'!G117)),NA())</f>
        <v>#N/A</v>
      </c>
      <c r="AL123" s="95" t="e">
        <f ca="true">+IF(AND(ISNUMBER(OFFSET('Sanitation Data'!$G$6,0,10*ROW('Sanitation Data'!G117))),'Data Summary'!DA123="Yes"),OFFSET('Sanitation Data'!$G$6,0,10*ROW('Sanitation Data'!G117)),NA())</f>
        <v>#N/A</v>
      </c>
      <c r="AM123" s="95" t="e">
        <f ca="true">+IF(AND(ISNUMBER(OFFSET('Sanitation Data'!$G$10,0,10*ROW('Sanitation Data'!G117))),'Data Summary'!DB123="Yes"),OFFSET('Sanitation Data'!$G$10,0,10*ROW('Sanitation Data'!G117)),NA())</f>
        <v>#N/A</v>
      </c>
      <c r="AN123" s="95" t="e">
        <f ca="true">+IF(AND(ISNUMBER(OFFSET('Sanitation Data'!$G$11,0,10*ROW('Sanitation Data'!G117))),'Data Summary'!DC123="Yes"),OFFSET('Sanitation Data'!$G$11,0,10*ROW('Sanitation Data'!G117)),NA())</f>
        <v>#N/A</v>
      </c>
      <c r="AO123" s="95" t="e">
        <f ca="true">+IF(AND(ISNUMBER(OFFSET('Sanitation Data'!$G$12,0,10*ROW('Sanitation Data'!G117))),'Data Summary'!DD123="Yes"),OFFSET('Sanitation Data'!$G$12,0,10*ROW('Sanitation Data'!G117)),NA())</f>
        <v>#N/A</v>
      </c>
      <c r="AP123" s="95" t="e">
        <f ca="true">+IF(AND(ISNUMBER(OFFSET('Sanitation Data'!$H$4,0,10*ROW('Sanitation Data'!H117))),'Data Summary'!DE123="Yes"),100-OFFSET('Sanitation Data'!$H$4,0,10*ROW('Sanitation Data'!H117)),NA())</f>
        <v>#N/A</v>
      </c>
      <c r="AQ123" s="95" t="e">
        <f ca="true">+IF(AND(ISNUMBER(OFFSET('Sanitation Data'!$H$6,0,10*ROW('Sanitation Data'!H117))),'Data Summary'!DF123="Yes"),OFFSET('Sanitation Data'!$H$6,0,10*ROW('Sanitation Data'!H117)),NA())</f>
        <v>#N/A</v>
      </c>
      <c r="AR123" s="95" t="e">
        <f ca="true">+IF(AND(ISNUMBER(OFFSET('Sanitation Data'!$H$10,0,10*ROW('Sanitation Data'!H117))),'Data Summary'!DG123="Yes"),OFFSET('Sanitation Data'!$H$10,0,10*ROW('Sanitation Data'!H117)),NA())</f>
        <v>#N/A</v>
      </c>
      <c r="AS123" s="95" t="e">
        <f ca="true">+IF(AND(ISNUMBER(OFFSET('Sanitation Data'!$H$11,0,10*ROW('Sanitation Data'!H117))),'Data Summary'!DH123="Yes"),OFFSET('Sanitation Data'!$H$11,0,10*ROW('Sanitation Data'!H117)),NA())</f>
        <v>#N/A</v>
      </c>
      <c r="AT123" s="95" t="e">
        <f ca="true">+IF(AND(ISNUMBER(OFFSET('Sanitation Data'!$H$12,0,10*ROW('Sanitation Data'!H117))),'Data Summary'!DI123="Yes"),OFFSET('Sanitation Data'!$H$12,0,10*ROW('Sanitation Data'!H117)),NA())</f>
        <v>#N/A</v>
      </c>
      <c r="AU123" s="95" t="e">
        <f ca="true">+IF(AND(ISNUMBER(OFFSET('Sanitation Data'!$I$4,0,10*ROW('Sanitation Data'!I117))),'Data Summary'!DJ123="Yes"),100-OFFSET('Sanitation Data'!$I$4,0,10*ROW('Sanitation Data'!I117)),NA())</f>
        <v>#N/A</v>
      </c>
      <c r="AV123" s="95" t="e">
        <f ca="true">+IF(AND(ISNUMBER(OFFSET('Sanitation Data'!$I$6,0,10*ROW('Sanitation Data'!I117))),'Data Summary'!DK123="Yes"),OFFSET('Sanitation Data'!$I$6,0,10*ROW('Sanitation Data'!I117)),NA())</f>
        <v>#N/A</v>
      </c>
      <c r="AW123" s="95" t="e">
        <f ca="true">+IF(AND(ISNUMBER(OFFSET('Sanitation Data'!$I$10,0,10*ROW('Sanitation Data'!I117))),'Data Summary'!DL123="Yes"),OFFSET('Sanitation Data'!$I$10,0,10*ROW('Sanitation Data'!I117)),NA())</f>
        <v>#N/A</v>
      </c>
      <c r="AX123" s="95" t="e">
        <f ca="true">+IF(AND(ISNUMBER(OFFSET('Sanitation Data'!$I$11,0,10*ROW('Sanitation Data'!I117))),'Data Summary'!DM123="Yes"),OFFSET('Sanitation Data'!$I$11,0,10*ROW('Sanitation Data'!I117)),NA())</f>
        <v>#N/A</v>
      </c>
      <c r="AY123" s="95" t="e">
        <f ca="true">+IF(AND(ISNUMBER(OFFSET('Sanitation Data'!$I$12,0,10*ROW('Sanitation Data'!I117))),'Data Summary'!DN123="Yes"),OFFSET('Sanitation Data'!$I$12,0,10*ROW('Sanitation Data'!I117)),NA())</f>
        <v>#N/A</v>
      </c>
      <c r="AZ123" s="96" t="e">
        <f ca="true">+IF(AND(ISNUMBER(OFFSET('Hygiene Data'!$D$5,0,10*ROW('Hygiene Data'!D117))),'Data Summary'!DO123="Yes"),OFFSET('Hygiene Data'!$D$5,0,10*ROW('Hygiene Data'!D117)),NA())</f>
        <v>#N/A</v>
      </c>
      <c r="BA123" s="96" t="e">
        <f ca="true">+IF(AND(ISNUMBER(OFFSET('Hygiene Data'!$D$7,0,10*ROW('Hygiene Data'!D117))),'Data Summary'!DP123="Yes"),OFFSET('Hygiene Data'!$D$7,0,10*ROW('Hygiene Data'!D117)),NA())</f>
        <v>#N/A</v>
      </c>
      <c r="BB123" s="96" t="e">
        <f ca="true">+IF(AND(ISNUMBER(OFFSET('Hygiene Data'!$D$9,0,10*ROW('Hygiene Data'!D117))),'Data Summary'!DQ123="Yes"),OFFSET('Hygiene Data'!$D$9,0,10*ROW('Hygiene Data'!D117)),NA())</f>
        <v>#N/A</v>
      </c>
      <c r="BC123" s="96" t="e">
        <f ca="true">+IF(AND(ISNUMBER(OFFSET('Hygiene Data'!$E$5,0,10*ROW('Hygiene Data'!E117))),'Data Summary'!DR123="Yes"),OFFSET('Hygiene Data'!$E$5,0,10*ROW('Hygiene Data'!E117)),NA())</f>
        <v>#N/A</v>
      </c>
      <c r="BD123" s="96" t="e">
        <f ca="true">+IF(AND(ISNUMBER(OFFSET('Hygiene Data'!$E$7,0,10*ROW('Hygiene Data'!E117))),'Data Summary'!DS123="Yes"),OFFSET('Hygiene Data'!$E$7,0,10*ROW('Hygiene Data'!E117)),NA())</f>
        <v>#N/A</v>
      </c>
      <c r="BE123" s="96" t="e">
        <f ca="true">+IF(AND(ISNUMBER(OFFSET('Hygiene Data'!$E$9,0,10*ROW('Hygiene Data'!E117))),'Data Summary'!DT123="Yes"),OFFSET('Hygiene Data'!$E$9,0,10*ROW('Hygiene Data'!E117)),NA())</f>
        <v>#N/A</v>
      </c>
      <c r="BF123" s="96" t="e">
        <f ca="true">+IF(AND(ISNUMBER(OFFSET('Hygiene Data'!$F$5,0,10*ROW('Hygiene Data'!F117))),'Data Summary'!DU123="Yes"),OFFSET('Hygiene Data'!$F$5,0,10*ROW('Hygiene Data'!F117)),NA())</f>
        <v>#N/A</v>
      </c>
      <c r="BG123" s="96" t="e">
        <f ca="true">+IF(AND(ISNUMBER(OFFSET('Hygiene Data'!$F$7,0,10*ROW('Hygiene Data'!F117))),'Data Summary'!DV123="Yes"),OFFSET('Hygiene Data'!$F$7,0,10*ROW('Hygiene Data'!F117)),NA())</f>
        <v>#N/A</v>
      </c>
      <c r="BH123" s="96" t="e">
        <f ca="true">+IF(AND(ISNUMBER(OFFSET('Hygiene Data'!$F$9,0,10*ROW('Hygiene Data'!F117))),'Data Summary'!DW123="Yes"),OFFSET('Hygiene Data'!$F$9,0,10*ROW('Hygiene Data'!F117)),NA())</f>
        <v>#N/A</v>
      </c>
      <c r="BI123" s="96" t="e">
        <f ca="true">+IF(AND(ISNUMBER(OFFSET('Hygiene Data'!$G$5,0,10*ROW('Hygiene Data'!G117))),'Data Summary'!DX123="Yes"),OFFSET('Hygiene Data'!$G$5,0,10*ROW('Hygiene Data'!G117)),NA())</f>
        <v>#N/A</v>
      </c>
      <c r="BJ123" s="96" t="e">
        <f ca="true">+IF(AND(ISNUMBER(OFFSET('Hygiene Data'!$G$7,0,10*ROW('Hygiene Data'!G117))),'Data Summary'!DY123="Yes"),OFFSET('Hygiene Data'!$G$7,0,10*ROW('Hygiene Data'!G117)),NA())</f>
        <v>#N/A</v>
      </c>
      <c r="BK123" s="96" t="e">
        <f ca="true">+IF(AND(ISNUMBER(OFFSET('Hygiene Data'!$G$9,0,10*ROW('Hygiene Data'!G117))),'Data Summary'!DZ123="Yes"),OFFSET('Hygiene Data'!$G$9,0,10*ROW('Hygiene Data'!G117)),NA())</f>
        <v>#N/A</v>
      </c>
      <c r="BL123" s="96" t="e">
        <f ca="true">+IF(AND(ISNUMBER(OFFSET('Hygiene Data'!$H$5,0,10*ROW('Hygiene Data'!H117))),'Data Summary'!EA123="Yes"),OFFSET('Hygiene Data'!$H$5,0,10*ROW('Hygiene Data'!H117)),NA())</f>
        <v>#N/A</v>
      </c>
      <c r="BM123" s="96" t="e">
        <f ca="true">+IF(AND(ISNUMBER(OFFSET('Hygiene Data'!$H$7,0,10*ROW('Hygiene Data'!H117))),'Data Summary'!EB123="Yes"),OFFSET('Hygiene Data'!$H$7,0,10*ROW('Hygiene Data'!H117)),NA())</f>
        <v>#N/A</v>
      </c>
      <c r="BN123" s="96" t="e">
        <f ca="true">+IF(AND(ISNUMBER(OFFSET('Hygiene Data'!$H$9,0,10*ROW('Hygiene Data'!H117))),'Data Summary'!EC123="Yes"),OFFSET('Hygiene Data'!$H$9,0,10*ROW('Hygiene Data'!H117)),NA())</f>
        <v>#N/A</v>
      </c>
      <c r="BO123" s="96" t="e">
        <f ca="true">+IF(AND(ISNUMBER(OFFSET('Hygiene Data'!$I$5,0,10*ROW('Hygiene Data'!I117))),'Data Summary'!ED123="Yes"),OFFSET('Hygiene Data'!$I$5,0,10*ROW('Hygiene Data'!I117)),NA())</f>
        <v>#N/A</v>
      </c>
      <c r="BP123" s="96" t="e">
        <f ca="true">+IF(AND(ISNUMBER(OFFSET('Hygiene Data'!$I$7,0,10*ROW('Hygiene Data'!I117))),'Data Summary'!EE123="Yes"),OFFSET('Hygiene Data'!$I$7,0,10*ROW('Hygiene Data'!I117)),NA())</f>
        <v>#N/A</v>
      </c>
      <c r="BQ123" s="96" t="e">
        <f ca="true">+IF(AND(ISNUMBER(OFFSET('Hygiene Data'!$I$9,0,10*ROW('Hygiene Data'!I117))),'Data Summary'!EF123="Yes"),OFFSET('Hygiene Data'!$I$9,0,10*ROW('Hygiene Data'!I117)),NA())</f>
        <v>#N/A</v>
      </c>
    </row>
    <row xmlns:x14ac="http://schemas.microsoft.com/office/spreadsheetml/2009/9/ac" r="124" x14ac:dyDescent="0.2">
      <c r="A124" s="330" t="e">
        <f ca="true">+RIGHT('Data Summary'!A124,LEN('Data Summary'!A124)-9)</f>
        <v>#VALUE!</v>
      </c>
      <c r="B124" s="37" t="str">
        <f ca="true">+IF(ISTEXT('Data Summary'!B124),'Data Summary'!B124,"")</f>
        <v/>
      </c>
      <c r="C124" s="329" t="e">
        <f ca="true">+VALUE('Data Summary'!C124)</f>
        <v>#VALUE!</v>
      </c>
      <c r="D124" s="94" t="e">
        <f ca="true">+IF(AND(ISNUMBER(OFFSET('Water Data'!$D$4,0,10*ROW('Water Data'!D118))),'Data Summary'!BS124="Yes"),100-OFFSET('Water Data'!$D$4,0,10*ROW('Water Data'!D118)),NA())</f>
        <v>#N/A</v>
      </c>
      <c r="E124" s="94" t="e">
        <f ca="true">+IF(AND(ISNUMBER(OFFSET('Water Data'!$D$6,0,10*ROW('Water Data'!D118))),'Data Summary'!BT124="Yes"),OFFSET('Water Data'!$D$6,0,10*ROW('Water Data'!D118)),NA())</f>
        <v>#N/A</v>
      </c>
      <c r="F124" s="94" t="e">
        <f ca="true">+IF(AND(ISNUMBER(OFFSET('Water Data'!$D$9,0,10*ROW('Water Data'!D118))),'Data Summary'!BU124="Yes"),OFFSET('Water Data'!$D$9,0,10*ROW('Water Data'!D118)),NA())</f>
        <v>#N/A</v>
      </c>
      <c r="G124" s="94" t="e">
        <f ca="true">+IF(AND(ISNUMBER(OFFSET('Water Data'!$E$4,0,10*ROW('Water Data'!E118))),'Data Summary'!BV124="Yes"),100-OFFSET('Water Data'!$E$4,0,10*ROW('Water Data'!E118)),NA())</f>
        <v>#N/A</v>
      </c>
      <c r="H124" s="94" t="e">
        <f ca="true">+IF(AND(ISNUMBER(OFFSET('Water Data'!$E$6,0,10*ROW('Water Data'!E118))),'Data Summary'!BW124="Yes"),OFFSET('Water Data'!$E$6,0,10*ROW('Water Data'!E118)),NA())</f>
        <v>#N/A</v>
      </c>
      <c r="I124" s="94" t="e">
        <f ca="true">+IF(AND(ISNUMBER(OFFSET('Water Data'!$E$9,0,10*ROW('Water Data'!E118))),'Data Summary'!BX124="Yes"),OFFSET('Water Data'!$E$9,0,10*ROW('Water Data'!E118)),NA())</f>
        <v>#N/A</v>
      </c>
      <c r="J124" s="94" t="e">
        <f ca="true">+IF(AND(ISNUMBER(OFFSET('Water Data'!$F$4,0,10*ROW('Water Data'!F118))),'Data Summary'!BY124="Yes"),100-OFFSET('Water Data'!$F$4,0,10*ROW('Water Data'!F118)),NA())</f>
        <v>#N/A</v>
      </c>
      <c r="K124" s="94" t="e">
        <f ca="true">+IF(AND(ISNUMBER(OFFSET('Water Data'!$F$6,0,10*ROW('Water Data'!F118))),'Data Summary'!BZ124="Yes"),OFFSET('Water Data'!$F$6,0,10*ROW('Water Data'!F118)),NA())</f>
        <v>#N/A</v>
      </c>
      <c r="L124" s="94" t="e">
        <f ca="true">+IF(AND(ISNUMBER(OFFSET('Water Data'!$F$9,0,10*ROW('Water Data'!F118))),'Data Summary'!CA124="Yes"),OFFSET('Water Data'!$F$9,0,10*ROW('Water Data'!F118)),NA())</f>
        <v>#N/A</v>
      </c>
      <c r="M124" s="94" t="e">
        <f ca="true">+IF(AND(ISNUMBER(OFFSET('Water Data'!$G$4,0,10*ROW('Water Data'!G118))),'Data Summary'!CB124="Yes"),100-OFFSET('Water Data'!$G$4,0,10*ROW('Water Data'!G118)),NA())</f>
        <v>#N/A</v>
      </c>
      <c r="N124" s="94" t="e">
        <f ca="true">+IF(AND(ISNUMBER(OFFSET('Water Data'!$G$6,0,10*ROW('Water Data'!G118))),'Data Summary'!CC124="Yes"),OFFSET('Water Data'!$G$6,0,10*ROW('Water Data'!G118)),NA())</f>
        <v>#N/A</v>
      </c>
      <c r="O124" s="94" t="e">
        <f ca="true">+IF(AND(ISNUMBER(OFFSET('Water Data'!$G$9,0,10*ROW('Water Data'!G118))),'Data Summary'!CD124="Yes"),OFFSET('Water Data'!$G$9,0,10*ROW('Water Data'!G118)),NA())</f>
        <v>#N/A</v>
      </c>
      <c r="P124" s="94" t="e">
        <f ca="true">+IF(AND(ISNUMBER(OFFSET('Water Data'!$H$4,0,10*ROW('Water Data'!H118))),'Data Summary'!CE124="Yes"),100-OFFSET('Water Data'!$H$4,0,10*ROW('Water Data'!H118)),NA())</f>
        <v>#N/A</v>
      </c>
      <c r="Q124" s="94" t="e">
        <f ca="true">+IF(AND(ISNUMBER(OFFSET('Water Data'!$H$6,0,10*ROW('Water Data'!H118))),'Data Summary'!CF124="Yes"),OFFSET('Water Data'!$H$6,0,10*ROW('Water Data'!H118)),NA())</f>
        <v>#N/A</v>
      </c>
      <c r="R124" s="94" t="e">
        <f ca="true">+IF(AND(ISNUMBER(OFFSET('Water Data'!$H$9,0,10*ROW('Water Data'!H118))),'Data Summary'!CG124="Yes"),OFFSET('Water Data'!$H$9,0,10*ROW('Water Data'!H118)),NA())</f>
        <v>#N/A</v>
      </c>
      <c r="S124" s="94" t="e">
        <f ca="true">+IF(AND(ISNUMBER(OFFSET('Water Data'!$I$4,0,10*ROW('Water Data'!I118))),'Data Summary'!CH124="Yes"),100-OFFSET('Water Data'!$I$4,0,10*ROW('Water Data'!I118)),NA())</f>
        <v>#N/A</v>
      </c>
      <c r="T124" s="94" t="e">
        <f ca="true">+IF(AND(ISNUMBER(OFFSET('Water Data'!$I$6,0,10*ROW('Water Data'!I118))),'Data Summary'!CI124="Yes"),OFFSET('Water Data'!$I$6,0,10*ROW('Water Data'!I118)),NA())</f>
        <v>#N/A</v>
      </c>
      <c r="U124" s="94" t="e">
        <f ca="true">+IF(AND(ISNUMBER(OFFSET('Water Data'!$I$9,0,10*ROW('Water Data'!I118))),'Data Summary'!CJ124="Yes"),OFFSET('Water Data'!$I$9,0,10*ROW('Water Data'!I118)),NA())</f>
        <v>#N/A</v>
      </c>
      <c r="V124" s="95" t="e">
        <f ca="true">+IF(AND(ISNUMBER(OFFSET('Sanitation Data'!$D$4,0,10*ROW('Sanitation Data'!D118))),'Data Summary'!CK124="Yes"),100-OFFSET('Sanitation Data'!$D$4,0,10*ROW('Sanitation Data'!D118)),NA())</f>
        <v>#N/A</v>
      </c>
      <c r="W124" s="95" t="e">
        <f ca="true">+IF(AND(ISNUMBER(OFFSET('Sanitation Data'!$D$6,0,10*ROW('Sanitation Data'!D118))),'Data Summary'!CL124="Yes"),OFFSET('Sanitation Data'!$D$6,0,10*ROW('Sanitation Data'!D118)),NA())</f>
        <v>#N/A</v>
      </c>
      <c r="X124" s="95" t="e">
        <f ca="true">+IF(AND(ISNUMBER(OFFSET('Sanitation Data'!$D$10,0,10*ROW('Sanitation Data'!D118))),'Data Summary'!CM124="Yes"),OFFSET('Sanitation Data'!$D$10,0,10*ROW('Sanitation Data'!D118)),NA())</f>
        <v>#N/A</v>
      </c>
      <c r="Y124" s="95" t="e">
        <f ca="true">+IF(AND(ISNUMBER(OFFSET('Sanitation Data'!$D$11,0,10*ROW('Sanitation Data'!D118))),'Data Summary'!CN124="Yes"),OFFSET('Sanitation Data'!$D$11,0,10*ROW('Sanitation Data'!D118)),NA())</f>
        <v>#N/A</v>
      </c>
      <c r="Z124" s="95" t="e">
        <f ca="true">+IF(AND(ISNUMBER(OFFSET('Sanitation Data'!$D$12,0,10*ROW('Sanitation Data'!D118))),'Data Summary'!CO124="Yes"),OFFSET('Sanitation Data'!$D$12,0,10*ROW('Sanitation Data'!D118)),NA())</f>
        <v>#N/A</v>
      </c>
      <c r="AA124" s="95" t="e">
        <f ca="true">+IF(AND(ISNUMBER(OFFSET('Sanitation Data'!$E$4,0,10*ROW('Sanitation Data'!E118))),'Data Summary'!CP124="Yes"),100-OFFSET('Sanitation Data'!$E$4,0,10*ROW('Sanitation Data'!E118)),NA())</f>
        <v>#N/A</v>
      </c>
      <c r="AB124" s="95" t="e">
        <f ca="true">+IF(AND(ISNUMBER(OFFSET('Sanitation Data'!$E$6,0,10*ROW('Sanitation Data'!E118))),'Data Summary'!CQ124="Yes"),OFFSET('Sanitation Data'!$E$6,0,10*ROW('Sanitation Data'!E118)),NA())</f>
        <v>#N/A</v>
      </c>
      <c r="AC124" s="95" t="e">
        <f ca="true">+IF(AND(ISNUMBER(OFFSET('Sanitation Data'!$E$10,0,10*ROW('Sanitation Data'!E118))),'Data Summary'!CR124="Yes"),OFFSET('Sanitation Data'!$E$10,0,10*ROW('Sanitation Data'!E118)),NA())</f>
        <v>#N/A</v>
      </c>
      <c r="AD124" s="95" t="e">
        <f ca="true">+IF(AND(ISNUMBER(OFFSET('Sanitation Data'!$E$11,0,10*ROW('Sanitation Data'!E118))),'Data Summary'!CS124="Yes"),OFFSET('Sanitation Data'!$E$11,0,10*ROW('Sanitation Data'!E118)),NA())</f>
        <v>#N/A</v>
      </c>
      <c r="AE124" s="95" t="e">
        <f ca="true">+IF(AND(ISNUMBER(OFFSET('Sanitation Data'!$E$12,0,10*ROW('Sanitation Data'!E118))),'Data Summary'!CT124="Yes"),OFFSET('Sanitation Data'!$E$12,0,10*ROW('Sanitation Data'!E118)),NA())</f>
        <v>#N/A</v>
      </c>
      <c r="AF124" s="95" t="e">
        <f ca="true">+IF(AND(ISNUMBER(OFFSET('Sanitation Data'!$F$4,0,10*ROW('Sanitation Data'!F118))),'Data Summary'!CU124="Yes"),100-OFFSET('Sanitation Data'!$F$4,0,10*ROW('Sanitation Data'!F118)),NA())</f>
        <v>#N/A</v>
      </c>
      <c r="AG124" s="95" t="e">
        <f ca="true">+IF(AND(ISNUMBER(OFFSET('Sanitation Data'!$F$6,0,10*ROW('Sanitation Data'!F118))),'Data Summary'!CV124="Yes"),OFFSET('Sanitation Data'!$F$6,0,10*ROW('Sanitation Data'!F118)),NA())</f>
        <v>#N/A</v>
      </c>
      <c r="AH124" s="95" t="e">
        <f ca="true">+IF(AND(ISNUMBER(OFFSET('Sanitation Data'!$F$10,0,10*ROW('Sanitation Data'!F118))),'Data Summary'!CW124="Yes"),OFFSET('Sanitation Data'!$F$10,0,10*ROW('Sanitation Data'!F118)),NA())</f>
        <v>#N/A</v>
      </c>
      <c r="AI124" s="95" t="e">
        <f ca="true">+IF(AND(ISNUMBER(OFFSET('Sanitation Data'!$F$11,0,10*ROW('Sanitation Data'!F118))),'Data Summary'!CX124="Yes"),OFFSET('Sanitation Data'!$F$11,0,10*ROW('Sanitation Data'!F118)),NA())</f>
        <v>#N/A</v>
      </c>
      <c r="AJ124" s="95" t="e">
        <f ca="true">+IF(AND(ISNUMBER(OFFSET('Sanitation Data'!$F$12,0,10*ROW('Sanitation Data'!F118))),'Data Summary'!CY124="Yes"),OFFSET('Sanitation Data'!$F$12,0,10*ROW('Sanitation Data'!F118)),NA())</f>
        <v>#N/A</v>
      </c>
      <c r="AK124" s="95" t="e">
        <f ca="true">+IF(AND(ISNUMBER(OFFSET('Sanitation Data'!$G$4,0,10*ROW('Sanitation Data'!G118))),'Data Summary'!CZ124="Yes"),100-OFFSET('Sanitation Data'!$G$4,0,10*ROW('Sanitation Data'!G118)),NA())</f>
        <v>#N/A</v>
      </c>
      <c r="AL124" s="95" t="e">
        <f ca="true">+IF(AND(ISNUMBER(OFFSET('Sanitation Data'!$G$6,0,10*ROW('Sanitation Data'!G118))),'Data Summary'!DA124="Yes"),OFFSET('Sanitation Data'!$G$6,0,10*ROW('Sanitation Data'!G118)),NA())</f>
        <v>#N/A</v>
      </c>
      <c r="AM124" s="95" t="e">
        <f ca="true">+IF(AND(ISNUMBER(OFFSET('Sanitation Data'!$G$10,0,10*ROW('Sanitation Data'!G118))),'Data Summary'!DB124="Yes"),OFFSET('Sanitation Data'!$G$10,0,10*ROW('Sanitation Data'!G118)),NA())</f>
        <v>#N/A</v>
      </c>
      <c r="AN124" s="95" t="e">
        <f ca="true">+IF(AND(ISNUMBER(OFFSET('Sanitation Data'!$G$11,0,10*ROW('Sanitation Data'!G118))),'Data Summary'!DC124="Yes"),OFFSET('Sanitation Data'!$G$11,0,10*ROW('Sanitation Data'!G118)),NA())</f>
        <v>#N/A</v>
      </c>
      <c r="AO124" s="95" t="e">
        <f ca="true">+IF(AND(ISNUMBER(OFFSET('Sanitation Data'!$G$12,0,10*ROW('Sanitation Data'!G118))),'Data Summary'!DD124="Yes"),OFFSET('Sanitation Data'!$G$12,0,10*ROW('Sanitation Data'!G118)),NA())</f>
        <v>#N/A</v>
      </c>
      <c r="AP124" s="95" t="e">
        <f ca="true">+IF(AND(ISNUMBER(OFFSET('Sanitation Data'!$H$4,0,10*ROW('Sanitation Data'!H118))),'Data Summary'!DE124="Yes"),100-OFFSET('Sanitation Data'!$H$4,0,10*ROW('Sanitation Data'!H118)),NA())</f>
        <v>#N/A</v>
      </c>
      <c r="AQ124" s="95" t="e">
        <f ca="true">+IF(AND(ISNUMBER(OFFSET('Sanitation Data'!$H$6,0,10*ROW('Sanitation Data'!H118))),'Data Summary'!DF124="Yes"),OFFSET('Sanitation Data'!$H$6,0,10*ROW('Sanitation Data'!H118)),NA())</f>
        <v>#N/A</v>
      </c>
      <c r="AR124" s="95" t="e">
        <f ca="true">+IF(AND(ISNUMBER(OFFSET('Sanitation Data'!$H$10,0,10*ROW('Sanitation Data'!H118))),'Data Summary'!DG124="Yes"),OFFSET('Sanitation Data'!$H$10,0,10*ROW('Sanitation Data'!H118)),NA())</f>
        <v>#N/A</v>
      </c>
      <c r="AS124" s="95" t="e">
        <f ca="true">+IF(AND(ISNUMBER(OFFSET('Sanitation Data'!$H$11,0,10*ROW('Sanitation Data'!H118))),'Data Summary'!DH124="Yes"),OFFSET('Sanitation Data'!$H$11,0,10*ROW('Sanitation Data'!H118)),NA())</f>
        <v>#N/A</v>
      </c>
      <c r="AT124" s="95" t="e">
        <f ca="true">+IF(AND(ISNUMBER(OFFSET('Sanitation Data'!$H$12,0,10*ROW('Sanitation Data'!H118))),'Data Summary'!DI124="Yes"),OFFSET('Sanitation Data'!$H$12,0,10*ROW('Sanitation Data'!H118)),NA())</f>
        <v>#N/A</v>
      </c>
      <c r="AU124" s="95" t="e">
        <f ca="true">+IF(AND(ISNUMBER(OFFSET('Sanitation Data'!$I$4,0,10*ROW('Sanitation Data'!I118))),'Data Summary'!DJ124="Yes"),100-OFFSET('Sanitation Data'!$I$4,0,10*ROW('Sanitation Data'!I118)),NA())</f>
        <v>#N/A</v>
      </c>
      <c r="AV124" s="95" t="e">
        <f ca="true">+IF(AND(ISNUMBER(OFFSET('Sanitation Data'!$I$6,0,10*ROW('Sanitation Data'!I118))),'Data Summary'!DK124="Yes"),OFFSET('Sanitation Data'!$I$6,0,10*ROW('Sanitation Data'!I118)),NA())</f>
        <v>#N/A</v>
      </c>
      <c r="AW124" s="95" t="e">
        <f ca="true">+IF(AND(ISNUMBER(OFFSET('Sanitation Data'!$I$10,0,10*ROW('Sanitation Data'!I118))),'Data Summary'!DL124="Yes"),OFFSET('Sanitation Data'!$I$10,0,10*ROW('Sanitation Data'!I118)),NA())</f>
        <v>#N/A</v>
      </c>
      <c r="AX124" s="95" t="e">
        <f ca="true">+IF(AND(ISNUMBER(OFFSET('Sanitation Data'!$I$11,0,10*ROW('Sanitation Data'!I118))),'Data Summary'!DM124="Yes"),OFFSET('Sanitation Data'!$I$11,0,10*ROW('Sanitation Data'!I118)),NA())</f>
        <v>#N/A</v>
      </c>
      <c r="AY124" s="95" t="e">
        <f ca="true">+IF(AND(ISNUMBER(OFFSET('Sanitation Data'!$I$12,0,10*ROW('Sanitation Data'!I118))),'Data Summary'!DN124="Yes"),OFFSET('Sanitation Data'!$I$12,0,10*ROW('Sanitation Data'!I118)),NA())</f>
        <v>#N/A</v>
      </c>
      <c r="AZ124" s="96" t="e">
        <f ca="true">+IF(AND(ISNUMBER(OFFSET('Hygiene Data'!$D$5,0,10*ROW('Hygiene Data'!D118))),'Data Summary'!DO124="Yes"),OFFSET('Hygiene Data'!$D$5,0,10*ROW('Hygiene Data'!D118)),NA())</f>
        <v>#N/A</v>
      </c>
      <c r="BA124" s="96" t="e">
        <f ca="true">+IF(AND(ISNUMBER(OFFSET('Hygiene Data'!$D$7,0,10*ROW('Hygiene Data'!D118))),'Data Summary'!DP124="Yes"),OFFSET('Hygiene Data'!$D$7,0,10*ROW('Hygiene Data'!D118)),NA())</f>
        <v>#N/A</v>
      </c>
      <c r="BB124" s="96" t="e">
        <f ca="true">+IF(AND(ISNUMBER(OFFSET('Hygiene Data'!$D$9,0,10*ROW('Hygiene Data'!D118))),'Data Summary'!DQ124="Yes"),OFFSET('Hygiene Data'!$D$9,0,10*ROW('Hygiene Data'!D118)),NA())</f>
        <v>#N/A</v>
      </c>
      <c r="BC124" s="96" t="e">
        <f ca="true">+IF(AND(ISNUMBER(OFFSET('Hygiene Data'!$E$5,0,10*ROW('Hygiene Data'!E118))),'Data Summary'!DR124="Yes"),OFFSET('Hygiene Data'!$E$5,0,10*ROW('Hygiene Data'!E118)),NA())</f>
        <v>#N/A</v>
      </c>
      <c r="BD124" s="96" t="e">
        <f ca="true">+IF(AND(ISNUMBER(OFFSET('Hygiene Data'!$E$7,0,10*ROW('Hygiene Data'!E118))),'Data Summary'!DS124="Yes"),OFFSET('Hygiene Data'!$E$7,0,10*ROW('Hygiene Data'!E118)),NA())</f>
        <v>#N/A</v>
      </c>
      <c r="BE124" s="96" t="e">
        <f ca="true">+IF(AND(ISNUMBER(OFFSET('Hygiene Data'!$E$9,0,10*ROW('Hygiene Data'!E118))),'Data Summary'!DT124="Yes"),OFFSET('Hygiene Data'!$E$9,0,10*ROW('Hygiene Data'!E118)),NA())</f>
        <v>#N/A</v>
      </c>
      <c r="BF124" s="96" t="e">
        <f ca="true">+IF(AND(ISNUMBER(OFFSET('Hygiene Data'!$F$5,0,10*ROW('Hygiene Data'!F118))),'Data Summary'!DU124="Yes"),OFFSET('Hygiene Data'!$F$5,0,10*ROW('Hygiene Data'!F118)),NA())</f>
        <v>#N/A</v>
      </c>
      <c r="BG124" s="96" t="e">
        <f ca="true">+IF(AND(ISNUMBER(OFFSET('Hygiene Data'!$F$7,0,10*ROW('Hygiene Data'!F118))),'Data Summary'!DV124="Yes"),OFFSET('Hygiene Data'!$F$7,0,10*ROW('Hygiene Data'!F118)),NA())</f>
        <v>#N/A</v>
      </c>
      <c r="BH124" s="96" t="e">
        <f ca="true">+IF(AND(ISNUMBER(OFFSET('Hygiene Data'!$F$9,0,10*ROW('Hygiene Data'!F118))),'Data Summary'!DW124="Yes"),OFFSET('Hygiene Data'!$F$9,0,10*ROW('Hygiene Data'!F118)),NA())</f>
        <v>#N/A</v>
      </c>
      <c r="BI124" s="96" t="e">
        <f ca="true">+IF(AND(ISNUMBER(OFFSET('Hygiene Data'!$G$5,0,10*ROW('Hygiene Data'!G118))),'Data Summary'!DX124="Yes"),OFFSET('Hygiene Data'!$G$5,0,10*ROW('Hygiene Data'!G118)),NA())</f>
        <v>#N/A</v>
      </c>
      <c r="BJ124" s="96" t="e">
        <f ca="true">+IF(AND(ISNUMBER(OFFSET('Hygiene Data'!$G$7,0,10*ROW('Hygiene Data'!G118))),'Data Summary'!DY124="Yes"),OFFSET('Hygiene Data'!$G$7,0,10*ROW('Hygiene Data'!G118)),NA())</f>
        <v>#N/A</v>
      </c>
      <c r="BK124" s="96" t="e">
        <f ca="true">+IF(AND(ISNUMBER(OFFSET('Hygiene Data'!$G$9,0,10*ROW('Hygiene Data'!G118))),'Data Summary'!DZ124="Yes"),OFFSET('Hygiene Data'!$G$9,0,10*ROW('Hygiene Data'!G118)),NA())</f>
        <v>#N/A</v>
      </c>
      <c r="BL124" s="96" t="e">
        <f ca="true">+IF(AND(ISNUMBER(OFFSET('Hygiene Data'!$H$5,0,10*ROW('Hygiene Data'!H118))),'Data Summary'!EA124="Yes"),OFFSET('Hygiene Data'!$H$5,0,10*ROW('Hygiene Data'!H118)),NA())</f>
        <v>#N/A</v>
      </c>
      <c r="BM124" s="96" t="e">
        <f ca="true">+IF(AND(ISNUMBER(OFFSET('Hygiene Data'!$H$7,0,10*ROW('Hygiene Data'!H118))),'Data Summary'!EB124="Yes"),OFFSET('Hygiene Data'!$H$7,0,10*ROW('Hygiene Data'!H118)),NA())</f>
        <v>#N/A</v>
      </c>
      <c r="BN124" s="96" t="e">
        <f ca="true">+IF(AND(ISNUMBER(OFFSET('Hygiene Data'!$H$9,0,10*ROW('Hygiene Data'!H118))),'Data Summary'!EC124="Yes"),OFFSET('Hygiene Data'!$H$9,0,10*ROW('Hygiene Data'!H118)),NA())</f>
        <v>#N/A</v>
      </c>
      <c r="BO124" s="96" t="e">
        <f ca="true">+IF(AND(ISNUMBER(OFFSET('Hygiene Data'!$I$5,0,10*ROW('Hygiene Data'!I118))),'Data Summary'!ED124="Yes"),OFFSET('Hygiene Data'!$I$5,0,10*ROW('Hygiene Data'!I118)),NA())</f>
        <v>#N/A</v>
      </c>
      <c r="BP124" s="96" t="e">
        <f ca="true">+IF(AND(ISNUMBER(OFFSET('Hygiene Data'!$I$7,0,10*ROW('Hygiene Data'!I118))),'Data Summary'!EE124="Yes"),OFFSET('Hygiene Data'!$I$7,0,10*ROW('Hygiene Data'!I118)),NA())</f>
        <v>#N/A</v>
      </c>
      <c r="BQ124" s="96" t="e">
        <f ca="true">+IF(AND(ISNUMBER(OFFSET('Hygiene Data'!$I$9,0,10*ROW('Hygiene Data'!I118))),'Data Summary'!EF124="Yes"),OFFSET('Hygiene Data'!$I$9,0,10*ROW('Hygiene Data'!I118)),NA())</f>
        <v>#N/A</v>
      </c>
    </row>
    <row xmlns:x14ac="http://schemas.microsoft.com/office/spreadsheetml/2009/9/ac" r="125" x14ac:dyDescent="0.2">
      <c r="A125" s="330" t="e">
        <f ca="true">+RIGHT('Data Summary'!A125,LEN('Data Summary'!A125)-9)</f>
        <v>#VALUE!</v>
      </c>
      <c r="B125" s="37" t="str">
        <f ca="true">+IF(ISTEXT('Data Summary'!B125),'Data Summary'!B125,"")</f>
        <v/>
      </c>
      <c r="C125" s="329" t="e">
        <f ca="true">+VALUE('Data Summary'!C125)</f>
        <v>#VALUE!</v>
      </c>
      <c r="D125" s="94" t="e">
        <f ca="true">+IF(AND(ISNUMBER(OFFSET('Water Data'!$D$4,0,10*ROW('Water Data'!D119))),'Data Summary'!BS125="Yes"),100-OFFSET('Water Data'!$D$4,0,10*ROW('Water Data'!D119)),NA())</f>
        <v>#N/A</v>
      </c>
      <c r="E125" s="94" t="e">
        <f ca="true">+IF(AND(ISNUMBER(OFFSET('Water Data'!$D$6,0,10*ROW('Water Data'!D119))),'Data Summary'!BT125="Yes"),OFFSET('Water Data'!$D$6,0,10*ROW('Water Data'!D119)),NA())</f>
        <v>#N/A</v>
      </c>
      <c r="F125" s="94" t="e">
        <f ca="true">+IF(AND(ISNUMBER(OFFSET('Water Data'!$D$9,0,10*ROW('Water Data'!D119))),'Data Summary'!BU125="Yes"),OFFSET('Water Data'!$D$9,0,10*ROW('Water Data'!D119)),NA())</f>
        <v>#N/A</v>
      </c>
      <c r="G125" s="94" t="e">
        <f ca="true">+IF(AND(ISNUMBER(OFFSET('Water Data'!$E$4,0,10*ROW('Water Data'!E119))),'Data Summary'!BV125="Yes"),100-OFFSET('Water Data'!$E$4,0,10*ROW('Water Data'!E119)),NA())</f>
        <v>#N/A</v>
      </c>
      <c r="H125" s="94" t="e">
        <f ca="true">+IF(AND(ISNUMBER(OFFSET('Water Data'!$E$6,0,10*ROW('Water Data'!E119))),'Data Summary'!BW125="Yes"),OFFSET('Water Data'!$E$6,0,10*ROW('Water Data'!E119)),NA())</f>
        <v>#N/A</v>
      </c>
      <c r="I125" s="94" t="e">
        <f ca="true">+IF(AND(ISNUMBER(OFFSET('Water Data'!$E$9,0,10*ROW('Water Data'!E119))),'Data Summary'!BX125="Yes"),OFFSET('Water Data'!$E$9,0,10*ROW('Water Data'!E119)),NA())</f>
        <v>#N/A</v>
      </c>
      <c r="J125" s="94" t="e">
        <f ca="true">+IF(AND(ISNUMBER(OFFSET('Water Data'!$F$4,0,10*ROW('Water Data'!F119))),'Data Summary'!BY125="Yes"),100-OFFSET('Water Data'!$F$4,0,10*ROW('Water Data'!F119)),NA())</f>
        <v>#N/A</v>
      </c>
      <c r="K125" s="94" t="e">
        <f ca="true">+IF(AND(ISNUMBER(OFFSET('Water Data'!$F$6,0,10*ROW('Water Data'!F119))),'Data Summary'!BZ125="Yes"),OFFSET('Water Data'!$F$6,0,10*ROW('Water Data'!F119)),NA())</f>
        <v>#N/A</v>
      </c>
      <c r="L125" s="94" t="e">
        <f ca="true">+IF(AND(ISNUMBER(OFFSET('Water Data'!$F$9,0,10*ROW('Water Data'!F119))),'Data Summary'!CA125="Yes"),OFFSET('Water Data'!$F$9,0,10*ROW('Water Data'!F119)),NA())</f>
        <v>#N/A</v>
      </c>
      <c r="M125" s="94" t="e">
        <f ca="true">+IF(AND(ISNUMBER(OFFSET('Water Data'!$G$4,0,10*ROW('Water Data'!G119))),'Data Summary'!CB125="Yes"),100-OFFSET('Water Data'!$G$4,0,10*ROW('Water Data'!G119)),NA())</f>
        <v>#N/A</v>
      </c>
      <c r="N125" s="94" t="e">
        <f ca="true">+IF(AND(ISNUMBER(OFFSET('Water Data'!$G$6,0,10*ROW('Water Data'!G119))),'Data Summary'!CC125="Yes"),OFFSET('Water Data'!$G$6,0,10*ROW('Water Data'!G119)),NA())</f>
        <v>#N/A</v>
      </c>
      <c r="O125" s="94" t="e">
        <f ca="true">+IF(AND(ISNUMBER(OFFSET('Water Data'!$G$9,0,10*ROW('Water Data'!G119))),'Data Summary'!CD125="Yes"),OFFSET('Water Data'!$G$9,0,10*ROW('Water Data'!G119)),NA())</f>
        <v>#N/A</v>
      </c>
      <c r="P125" s="94" t="e">
        <f ca="true">+IF(AND(ISNUMBER(OFFSET('Water Data'!$H$4,0,10*ROW('Water Data'!H119))),'Data Summary'!CE125="Yes"),100-OFFSET('Water Data'!$H$4,0,10*ROW('Water Data'!H119)),NA())</f>
        <v>#N/A</v>
      </c>
      <c r="Q125" s="94" t="e">
        <f ca="true">+IF(AND(ISNUMBER(OFFSET('Water Data'!$H$6,0,10*ROW('Water Data'!H119))),'Data Summary'!CF125="Yes"),OFFSET('Water Data'!$H$6,0,10*ROW('Water Data'!H119)),NA())</f>
        <v>#N/A</v>
      </c>
      <c r="R125" s="94" t="e">
        <f ca="true">+IF(AND(ISNUMBER(OFFSET('Water Data'!$H$9,0,10*ROW('Water Data'!H119))),'Data Summary'!CG125="Yes"),OFFSET('Water Data'!$H$9,0,10*ROW('Water Data'!H119)),NA())</f>
        <v>#N/A</v>
      </c>
      <c r="S125" s="94" t="e">
        <f ca="true">+IF(AND(ISNUMBER(OFFSET('Water Data'!$I$4,0,10*ROW('Water Data'!I119))),'Data Summary'!CH125="Yes"),100-OFFSET('Water Data'!$I$4,0,10*ROW('Water Data'!I119)),NA())</f>
        <v>#N/A</v>
      </c>
      <c r="T125" s="94" t="e">
        <f ca="true">+IF(AND(ISNUMBER(OFFSET('Water Data'!$I$6,0,10*ROW('Water Data'!I119))),'Data Summary'!CI125="Yes"),OFFSET('Water Data'!$I$6,0,10*ROW('Water Data'!I119)),NA())</f>
        <v>#N/A</v>
      </c>
      <c r="U125" s="94" t="e">
        <f ca="true">+IF(AND(ISNUMBER(OFFSET('Water Data'!$I$9,0,10*ROW('Water Data'!I119))),'Data Summary'!CJ125="Yes"),OFFSET('Water Data'!$I$9,0,10*ROW('Water Data'!I119)),NA())</f>
        <v>#N/A</v>
      </c>
      <c r="V125" s="95" t="e">
        <f ca="true">+IF(AND(ISNUMBER(OFFSET('Sanitation Data'!$D$4,0,10*ROW('Sanitation Data'!D119))),'Data Summary'!CK125="Yes"),100-OFFSET('Sanitation Data'!$D$4,0,10*ROW('Sanitation Data'!D119)),NA())</f>
        <v>#N/A</v>
      </c>
      <c r="W125" s="95" t="e">
        <f ca="true">+IF(AND(ISNUMBER(OFFSET('Sanitation Data'!$D$6,0,10*ROW('Sanitation Data'!D119))),'Data Summary'!CL125="Yes"),OFFSET('Sanitation Data'!$D$6,0,10*ROW('Sanitation Data'!D119)),NA())</f>
        <v>#N/A</v>
      </c>
      <c r="X125" s="95" t="e">
        <f ca="true">+IF(AND(ISNUMBER(OFFSET('Sanitation Data'!$D$10,0,10*ROW('Sanitation Data'!D119))),'Data Summary'!CM125="Yes"),OFFSET('Sanitation Data'!$D$10,0,10*ROW('Sanitation Data'!D119)),NA())</f>
        <v>#N/A</v>
      </c>
      <c r="Y125" s="95" t="e">
        <f ca="true">+IF(AND(ISNUMBER(OFFSET('Sanitation Data'!$D$11,0,10*ROW('Sanitation Data'!D119))),'Data Summary'!CN125="Yes"),OFFSET('Sanitation Data'!$D$11,0,10*ROW('Sanitation Data'!D119)),NA())</f>
        <v>#N/A</v>
      </c>
      <c r="Z125" s="95" t="e">
        <f ca="true">+IF(AND(ISNUMBER(OFFSET('Sanitation Data'!$D$12,0,10*ROW('Sanitation Data'!D119))),'Data Summary'!CO125="Yes"),OFFSET('Sanitation Data'!$D$12,0,10*ROW('Sanitation Data'!D119)),NA())</f>
        <v>#N/A</v>
      </c>
      <c r="AA125" s="95" t="e">
        <f ca="true">+IF(AND(ISNUMBER(OFFSET('Sanitation Data'!$E$4,0,10*ROW('Sanitation Data'!E119))),'Data Summary'!CP125="Yes"),100-OFFSET('Sanitation Data'!$E$4,0,10*ROW('Sanitation Data'!E119)),NA())</f>
        <v>#N/A</v>
      </c>
      <c r="AB125" s="95" t="e">
        <f ca="true">+IF(AND(ISNUMBER(OFFSET('Sanitation Data'!$E$6,0,10*ROW('Sanitation Data'!E119))),'Data Summary'!CQ125="Yes"),OFFSET('Sanitation Data'!$E$6,0,10*ROW('Sanitation Data'!E119)),NA())</f>
        <v>#N/A</v>
      </c>
      <c r="AC125" s="95" t="e">
        <f ca="true">+IF(AND(ISNUMBER(OFFSET('Sanitation Data'!$E$10,0,10*ROW('Sanitation Data'!E119))),'Data Summary'!CR125="Yes"),OFFSET('Sanitation Data'!$E$10,0,10*ROW('Sanitation Data'!E119)),NA())</f>
        <v>#N/A</v>
      </c>
      <c r="AD125" s="95" t="e">
        <f ca="true">+IF(AND(ISNUMBER(OFFSET('Sanitation Data'!$E$11,0,10*ROW('Sanitation Data'!E119))),'Data Summary'!CS125="Yes"),OFFSET('Sanitation Data'!$E$11,0,10*ROW('Sanitation Data'!E119)),NA())</f>
        <v>#N/A</v>
      </c>
      <c r="AE125" s="95" t="e">
        <f ca="true">+IF(AND(ISNUMBER(OFFSET('Sanitation Data'!$E$12,0,10*ROW('Sanitation Data'!E119))),'Data Summary'!CT125="Yes"),OFFSET('Sanitation Data'!$E$12,0,10*ROW('Sanitation Data'!E119)),NA())</f>
        <v>#N/A</v>
      </c>
      <c r="AF125" s="95" t="e">
        <f ca="true">+IF(AND(ISNUMBER(OFFSET('Sanitation Data'!$F$4,0,10*ROW('Sanitation Data'!F119))),'Data Summary'!CU125="Yes"),100-OFFSET('Sanitation Data'!$F$4,0,10*ROW('Sanitation Data'!F119)),NA())</f>
        <v>#N/A</v>
      </c>
      <c r="AG125" s="95" t="e">
        <f ca="true">+IF(AND(ISNUMBER(OFFSET('Sanitation Data'!$F$6,0,10*ROW('Sanitation Data'!F119))),'Data Summary'!CV125="Yes"),OFFSET('Sanitation Data'!$F$6,0,10*ROW('Sanitation Data'!F119)),NA())</f>
        <v>#N/A</v>
      </c>
      <c r="AH125" s="95" t="e">
        <f ca="true">+IF(AND(ISNUMBER(OFFSET('Sanitation Data'!$F$10,0,10*ROW('Sanitation Data'!F119))),'Data Summary'!CW125="Yes"),OFFSET('Sanitation Data'!$F$10,0,10*ROW('Sanitation Data'!F119)),NA())</f>
        <v>#N/A</v>
      </c>
      <c r="AI125" s="95" t="e">
        <f ca="true">+IF(AND(ISNUMBER(OFFSET('Sanitation Data'!$F$11,0,10*ROW('Sanitation Data'!F119))),'Data Summary'!CX125="Yes"),OFFSET('Sanitation Data'!$F$11,0,10*ROW('Sanitation Data'!F119)),NA())</f>
        <v>#N/A</v>
      </c>
      <c r="AJ125" s="95" t="e">
        <f ca="true">+IF(AND(ISNUMBER(OFFSET('Sanitation Data'!$F$12,0,10*ROW('Sanitation Data'!F119))),'Data Summary'!CY125="Yes"),OFFSET('Sanitation Data'!$F$12,0,10*ROW('Sanitation Data'!F119)),NA())</f>
        <v>#N/A</v>
      </c>
      <c r="AK125" s="95" t="e">
        <f ca="true">+IF(AND(ISNUMBER(OFFSET('Sanitation Data'!$G$4,0,10*ROW('Sanitation Data'!G119))),'Data Summary'!CZ125="Yes"),100-OFFSET('Sanitation Data'!$G$4,0,10*ROW('Sanitation Data'!G119)),NA())</f>
        <v>#N/A</v>
      </c>
      <c r="AL125" s="95" t="e">
        <f ca="true">+IF(AND(ISNUMBER(OFFSET('Sanitation Data'!$G$6,0,10*ROW('Sanitation Data'!G119))),'Data Summary'!DA125="Yes"),OFFSET('Sanitation Data'!$G$6,0,10*ROW('Sanitation Data'!G119)),NA())</f>
        <v>#N/A</v>
      </c>
      <c r="AM125" s="95" t="e">
        <f ca="true">+IF(AND(ISNUMBER(OFFSET('Sanitation Data'!$G$10,0,10*ROW('Sanitation Data'!G119))),'Data Summary'!DB125="Yes"),OFFSET('Sanitation Data'!$G$10,0,10*ROW('Sanitation Data'!G119)),NA())</f>
        <v>#N/A</v>
      </c>
      <c r="AN125" s="95" t="e">
        <f ca="true">+IF(AND(ISNUMBER(OFFSET('Sanitation Data'!$G$11,0,10*ROW('Sanitation Data'!G119))),'Data Summary'!DC125="Yes"),OFFSET('Sanitation Data'!$G$11,0,10*ROW('Sanitation Data'!G119)),NA())</f>
        <v>#N/A</v>
      </c>
      <c r="AO125" s="95" t="e">
        <f ca="true">+IF(AND(ISNUMBER(OFFSET('Sanitation Data'!$G$12,0,10*ROW('Sanitation Data'!G119))),'Data Summary'!DD125="Yes"),OFFSET('Sanitation Data'!$G$12,0,10*ROW('Sanitation Data'!G119)),NA())</f>
        <v>#N/A</v>
      </c>
      <c r="AP125" s="95" t="e">
        <f ca="true">+IF(AND(ISNUMBER(OFFSET('Sanitation Data'!$H$4,0,10*ROW('Sanitation Data'!H119))),'Data Summary'!DE125="Yes"),100-OFFSET('Sanitation Data'!$H$4,0,10*ROW('Sanitation Data'!H119)),NA())</f>
        <v>#N/A</v>
      </c>
      <c r="AQ125" s="95" t="e">
        <f ca="true">+IF(AND(ISNUMBER(OFFSET('Sanitation Data'!$H$6,0,10*ROW('Sanitation Data'!H119))),'Data Summary'!DF125="Yes"),OFFSET('Sanitation Data'!$H$6,0,10*ROW('Sanitation Data'!H119)),NA())</f>
        <v>#N/A</v>
      </c>
      <c r="AR125" s="95" t="e">
        <f ca="true">+IF(AND(ISNUMBER(OFFSET('Sanitation Data'!$H$10,0,10*ROW('Sanitation Data'!H119))),'Data Summary'!DG125="Yes"),OFFSET('Sanitation Data'!$H$10,0,10*ROW('Sanitation Data'!H119)),NA())</f>
        <v>#N/A</v>
      </c>
      <c r="AS125" s="95" t="e">
        <f ca="true">+IF(AND(ISNUMBER(OFFSET('Sanitation Data'!$H$11,0,10*ROW('Sanitation Data'!H119))),'Data Summary'!DH125="Yes"),OFFSET('Sanitation Data'!$H$11,0,10*ROW('Sanitation Data'!H119)),NA())</f>
        <v>#N/A</v>
      </c>
      <c r="AT125" s="95" t="e">
        <f ca="true">+IF(AND(ISNUMBER(OFFSET('Sanitation Data'!$H$12,0,10*ROW('Sanitation Data'!H119))),'Data Summary'!DI125="Yes"),OFFSET('Sanitation Data'!$H$12,0,10*ROW('Sanitation Data'!H119)),NA())</f>
        <v>#N/A</v>
      </c>
      <c r="AU125" s="95" t="e">
        <f ca="true">+IF(AND(ISNUMBER(OFFSET('Sanitation Data'!$I$4,0,10*ROW('Sanitation Data'!I119))),'Data Summary'!DJ125="Yes"),100-OFFSET('Sanitation Data'!$I$4,0,10*ROW('Sanitation Data'!I119)),NA())</f>
        <v>#N/A</v>
      </c>
      <c r="AV125" s="95" t="e">
        <f ca="true">+IF(AND(ISNUMBER(OFFSET('Sanitation Data'!$I$6,0,10*ROW('Sanitation Data'!I119))),'Data Summary'!DK125="Yes"),OFFSET('Sanitation Data'!$I$6,0,10*ROW('Sanitation Data'!I119)),NA())</f>
        <v>#N/A</v>
      </c>
      <c r="AW125" s="95" t="e">
        <f ca="true">+IF(AND(ISNUMBER(OFFSET('Sanitation Data'!$I$10,0,10*ROW('Sanitation Data'!I119))),'Data Summary'!DL125="Yes"),OFFSET('Sanitation Data'!$I$10,0,10*ROW('Sanitation Data'!I119)),NA())</f>
        <v>#N/A</v>
      </c>
      <c r="AX125" s="95" t="e">
        <f ca="true">+IF(AND(ISNUMBER(OFFSET('Sanitation Data'!$I$11,0,10*ROW('Sanitation Data'!I119))),'Data Summary'!DM125="Yes"),OFFSET('Sanitation Data'!$I$11,0,10*ROW('Sanitation Data'!I119)),NA())</f>
        <v>#N/A</v>
      </c>
      <c r="AY125" s="95" t="e">
        <f ca="true">+IF(AND(ISNUMBER(OFFSET('Sanitation Data'!$I$12,0,10*ROW('Sanitation Data'!I119))),'Data Summary'!DN125="Yes"),OFFSET('Sanitation Data'!$I$12,0,10*ROW('Sanitation Data'!I119)),NA())</f>
        <v>#N/A</v>
      </c>
      <c r="AZ125" s="96" t="e">
        <f ca="true">+IF(AND(ISNUMBER(OFFSET('Hygiene Data'!$D$5,0,10*ROW('Hygiene Data'!D119))),'Data Summary'!DO125="Yes"),OFFSET('Hygiene Data'!$D$5,0,10*ROW('Hygiene Data'!D119)),NA())</f>
        <v>#N/A</v>
      </c>
      <c r="BA125" s="96" t="e">
        <f ca="true">+IF(AND(ISNUMBER(OFFSET('Hygiene Data'!$D$7,0,10*ROW('Hygiene Data'!D119))),'Data Summary'!DP125="Yes"),OFFSET('Hygiene Data'!$D$7,0,10*ROW('Hygiene Data'!D119)),NA())</f>
        <v>#N/A</v>
      </c>
      <c r="BB125" s="96" t="e">
        <f ca="true">+IF(AND(ISNUMBER(OFFSET('Hygiene Data'!$D$9,0,10*ROW('Hygiene Data'!D119))),'Data Summary'!DQ125="Yes"),OFFSET('Hygiene Data'!$D$9,0,10*ROW('Hygiene Data'!D119)),NA())</f>
        <v>#N/A</v>
      </c>
      <c r="BC125" s="96" t="e">
        <f ca="true">+IF(AND(ISNUMBER(OFFSET('Hygiene Data'!$E$5,0,10*ROW('Hygiene Data'!E119))),'Data Summary'!DR125="Yes"),OFFSET('Hygiene Data'!$E$5,0,10*ROW('Hygiene Data'!E119)),NA())</f>
        <v>#N/A</v>
      </c>
      <c r="BD125" s="96" t="e">
        <f ca="true">+IF(AND(ISNUMBER(OFFSET('Hygiene Data'!$E$7,0,10*ROW('Hygiene Data'!E119))),'Data Summary'!DS125="Yes"),OFFSET('Hygiene Data'!$E$7,0,10*ROW('Hygiene Data'!E119)),NA())</f>
        <v>#N/A</v>
      </c>
      <c r="BE125" s="96" t="e">
        <f ca="true">+IF(AND(ISNUMBER(OFFSET('Hygiene Data'!$E$9,0,10*ROW('Hygiene Data'!E119))),'Data Summary'!DT125="Yes"),OFFSET('Hygiene Data'!$E$9,0,10*ROW('Hygiene Data'!E119)),NA())</f>
        <v>#N/A</v>
      </c>
      <c r="BF125" s="96" t="e">
        <f ca="true">+IF(AND(ISNUMBER(OFFSET('Hygiene Data'!$F$5,0,10*ROW('Hygiene Data'!F119))),'Data Summary'!DU125="Yes"),OFFSET('Hygiene Data'!$F$5,0,10*ROW('Hygiene Data'!F119)),NA())</f>
        <v>#N/A</v>
      </c>
      <c r="BG125" s="96" t="e">
        <f ca="true">+IF(AND(ISNUMBER(OFFSET('Hygiene Data'!$F$7,0,10*ROW('Hygiene Data'!F119))),'Data Summary'!DV125="Yes"),OFFSET('Hygiene Data'!$F$7,0,10*ROW('Hygiene Data'!F119)),NA())</f>
        <v>#N/A</v>
      </c>
      <c r="BH125" s="96" t="e">
        <f ca="true">+IF(AND(ISNUMBER(OFFSET('Hygiene Data'!$F$9,0,10*ROW('Hygiene Data'!F119))),'Data Summary'!DW125="Yes"),OFFSET('Hygiene Data'!$F$9,0,10*ROW('Hygiene Data'!F119)),NA())</f>
        <v>#N/A</v>
      </c>
      <c r="BI125" s="96" t="e">
        <f ca="true">+IF(AND(ISNUMBER(OFFSET('Hygiene Data'!$G$5,0,10*ROW('Hygiene Data'!G119))),'Data Summary'!DX125="Yes"),OFFSET('Hygiene Data'!$G$5,0,10*ROW('Hygiene Data'!G119)),NA())</f>
        <v>#N/A</v>
      </c>
      <c r="BJ125" s="96" t="e">
        <f ca="true">+IF(AND(ISNUMBER(OFFSET('Hygiene Data'!$G$7,0,10*ROW('Hygiene Data'!G119))),'Data Summary'!DY125="Yes"),OFFSET('Hygiene Data'!$G$7,0,10*ROW('Hygiene Data'!G119)),NA())</f>
        <v>#N/A</v>
      </c>
      <c r="BK125" s="96" t="e">
        <f ca="true">+IF(AND(ISNUMBER(OFFSET('Hygiene Data'!$G$9,0,10*ROW('Hygiene Data'!G119))),'Data Summary'!DZ125="Yes"),OFFSET('Hygiene Data'!$G$9,0,10*ROW('Hygiene Data'!G119)),NA())</f>
        <v>#N/A</v>
      </c>
      <c r="BL125" s="96" t="e">
        <f ca="true">+IF(AND(ISNUMBER(OFFSET('Hygiene Data'!$H$5,0,10*ROW('Hygiene Data'!H119))),'Data Summary'!EA125="Yes"),OFFSET('Hygiene Data'!$H$5,0,10*ROW('Hygiene Data'!H119)),NA())</f>
        <v>#N/A</v>
      </c>
      <c r="BM125" s="96" t="e">
        <f ca="true">+IF(AND(ISNUMBER(OFFSET('Hygiene Data'!$H$7,0,10*ROW('Hygiene Data'!H119))),'Data Summary'!EB125="Yes"),OFFSET('Hygiene Data'!$H$7,0,10*ROW('Hygiene Data'!H119)),NA())</f>
        <v>#N/A</v>
      </c>
      <c r="BN125" s="96" t="e">
        <f ca="true">+IF(AND(ISNUMBER(OFFSET('Hygiene Data'!$H$9,0,10*ROW('Hygiene Data'!H119))),'Data Summary'!EC125="Yes"),OFFSET('Hygiene Data'!$H$9,0,10*ROW('Hygiene Data'!H119)),NA())</f>
        <v>#N/A</v>
      </c>
      <c r="BO125" s="96" t="e">
        <f ca="true">+IF(AND(ISNUMBER(OFFSET('Hygiene Data'!$I$5,0,10*ROW('Hygiene Data'!I119))),'Data Summary'!ED125="Yes"),OFFSET('Hygiene Data'!$I$5,0,10*ROW('Hygiene Data'!I119)),NA())</f>
        <v>#N/A</v>
      </c>
      <c r="BP125" s="96" t="e">
        <f ca="true">+IF(AND(ISNUMBER(OFFSET('Hygiene Data'!$I$7,0,10*ROW('Hygiene Data'!I119))),'Data Summary'!EE125="Yes"),OFFSET('Hygiene Data'!$I$7,0,10*ROW('Hygiene Data'!I119)),NA())</f>
        <v>#N/A</v>
      </c>
      <c r="BQ125" s="96" t="e">
        <f ca="true">+IF(AND(ISNUMBER(OFFSET('Hygiene Data'!$I$9,0,10*ROW('Hygiene Data'!I119))),'Data Summary'!EF125="Yes"),OFFSET('Hygiene Data'!$I$9,0,10*ROW('Hygiene Data'!I119)),NA())</f>
        <v>#N/A</v>
      </c>
    </row>
    <row xmlns:x14ac="http://schemas.microsoft.com/office/spreadsheetml/2009/9/ac" r="126" x14ac:dyDescent="0.2">
      <c r="A126" s="330" t="e">
        <f ca="true">+RIGHT('Data Summary'!A126,LEN('Data Summary'!A126)-9)</f>
        <v>#VALUE!</v>
      </c>
      <c r="B126" s="37" t="str">
        <f ca="true">+IF(ISTEXT('Data Summary'!B126),'Data Summary'!B126,"")</f>
        <v/>
      </c>
      <c r="C126" s="329" t="e">
        <f ca="true">+VALUE('Data Summary'!C126)</f>
        <v>#VALUE!</v>
      </c>
      <c r="D126" s="94" t="e">
        <f ca="true">+IF(AND(ISNUMBER(OFFSET('Water Data'!$D$4,0,10*ROW('Water Data'!D120))),'Data Summary'!BS126="Yes"),100-OFFSET('Water Data'!$D$4,0,10*ROW('Water Data'!D120)),NA())</f>
        <v>#N/A</v>
      </c>
      <c r="E126" s="94" t="e">
        <f ca="true">+IF(AND(ISNUMBER(OFFSET('Water Data'!$D$6,0,10*ROW('Water Data'!D120))),'Data Summary'!BT126="Yes"),OFFSET('Water Data'!$D$6,0,10*ROW('Water Data'!D120)),NA())</f>
        <v>#N/A</v>
      </c>
      <c r="F126" s="94" t="e">
        <f ca="true">+IF(AND(ISNUMBER(OFFSET('Water Data'!$D$9,0,10*ROW('Water Data'!D120))),'Data Summary'!BU126="Yes"),OFFSET('Water Data'!$D$9,0,10*ROW('Water Data'!D120)),NA())</f>
        <v>#N/A</v>
      </c>
      <c r="G126" s="94" t="e">
        <f ca="true">+IF(AND(ISNUMBER(OFFSET('Water Data'!$E$4,0,10*ROW('Water Data'!E120))),'Data Summary'!BV126="Yes"),100-OFFSET('Water Data'!$E$4,0,10*ROW('Water Data'!E120)),NA())</f>
        <v>#N/A</v>
      </c>
      <c r="H126" s="94" t="e">
        <f ca="true">+IF(AND(ISNUMBER(OFFSET('Water Data'!$E$6,0,10*ROW('Water Data'!E120))),'Data Summary'!BW126="Yes"),OFFSET('Water Data'!$E$6,0,10*ROW('Water Data'!E120)),NA())</f>
        <v>#N/A</v>
      </c>
      <c r="I126" s="94" t="e">
        <f ca="true">+IF(AND(ISNUMBER(OFFSET('Water Data'!$E$9,0,10*ROW('Water Data'!E120))),'Data Summary'!BX126="Yes"),OFFSET('Water Data'!$E$9,0,10*ROW('Water Data'!E120)),NA())</f>
        <v>#N/A</v>
      </c>
      <c r="J126" s="94" t="e">
        <f ca="true">+IF(AND(ISNUMBER(OFFSET('Water Data'!$F$4,0,10*ROW('Water Data'!F120))),'Data Summary'!BY126="Yes"),100-OFFSET('Water Data'!$F$4,0,10*ROW('Water Data'!F120)),NA())</f>
        <v>#N/A</v>
      </c>
      <c r="K126" s="94" t="e">
        <f ca="true">+IF(AND(ISNUMBER(OFFSET('Water Data'!$F$6,0,10*ROW('Water Data'!F120))),'Data Summary'!BZ126="Yes"),OFFSET('Water Data'!$F$6,0,10*ROW('Water Data'!F120)),NA())</f>
        <v>#N/A</v>
      </c>
      <c r="L126" s="94" t="e">
        <f ca="true">+IF(AND(ISNUMBER(OFFSET('Water Data'!$F$9,0,10*ROW('Water Data'!F120))),'Data Summary'!CA126="Yes"),OFFSET('Water Data'!$F$9,0,10*ROW('Water Data'!F120)),NA())</f>
        <v>#N/A</v>
      </c>
      <c r="M126" s="94" t="e">
        <f ca="true">+IF(AND(ISNUMBER(OFFSET('Water Data'!$G$4,0,10*ROW('Water Data'!G120))),'Data Summary'!CB126="Yes"),100-OFFSET('Water Data'!$G$4,0,10*ROW('Water Data'!G120)),NA())</f>
        <v>#N/A</v>
      </c>
      <c r="N126" s="94" t="e">
        <f ca="true">+IF(AND(ISNUMBER(OFFSET('Water Data'!$G$6,0,10*ROW('Water Data'!G120))),'Data Summary'!CC126="Yes"),OFFSET('Water Data'!$G$6,0,10*ROW('Water Data'!G120)),NA())</f>
        <v>#N/A</v>
      </c>
      <c r="O126" s="94" t="e">
        <f ca="true">+IF(AND(ISNUMBER(OFFSET('Water Data'!$G$9,0,10*ROW('Water Data'!G120))),'Data Summary'!CD126="Yes"),OFFSET('Water Data'!$G$9,0,10*ROW('Water Data'!G120)),NA())</f>
        <v>#N/A</v>
      </c>
      <c r="P126" s="94" t="e">
        <f ca="true">+IF(AND(ISNUMBER(OFFSET('Water Data'!$H$4,0,10*ROW('Water Data'!H120))),'Data Summary'!CE126="Yes"),100-OFFSET('Water Data'!$H$4,0,10*ROW('Water Data'!H120)),NA())</f>
        <v>#N/A</v>
      </c>
      <c r="Q126" s="94" t="e">
        <f ca="true">+IF(AND(ISNUMBER(OFFSET('Water Data'!$H$6,0,10*ROW('Water Data'!H120))),'Data Summary'!CF126="Yes"),OFFSET('Water Data'!$H$6,0,10*ROW('Water Data'!H120)),NA())</f>
        <v>#N/A</v>
      </c>
      <c r="R126" s="94" t="e">
        <f ca="true">+IF(AND(ISNUMBER(OFFSET('Water Data'!$H$9,0,10*ROW('Water Data'!H120))),'Data Summary'!CG126="Yes"),OFFSET('Water Data'!$H$9,0,10*ROW('Water Data'!H120)),NA())</f>
        <v>#N/A</v>
      </c>
      <c r="S126" s="94" t="e">
        <f ca="true">+IF(AND(ISNUMBER(OFFSET('Water Data'!$I$4,0,10*ROW('Water Data'!I120))),'Data Summary'!CH126="Yes"),100-OFFSET('Water Data'!$I$4,0,10*ROW('Water Data'!I120)),NA())</f>
        <v>#N/A</v>
      </c>
      <c r="T126" s="94" t="e">
        <f ca="true">+IF(AND(ISNUMBER(OFFSET('Water Data'!$I$6,0,10*ROW('Water Data'!I120))),'Data Summary'!CI126="Yes"),OFFSET('Water Data'!$I$6,0,10*ROW('Water Data'!I120)),NA())</f>
        <v>#N/A</v>
      </c>
      <c r="U126" s="94" t="e">
        <f ca="true">+IF(AND(ISNUMBER(OFFSET('Water Data'!$I$9,0,10*ROW('Water Data'!I120))),'Data Summary'!CJ126="Yes"),OFFSET('Water Data'!$I$9,0,10*ROW('Water Data'!I120)),NA())</f>
        <v>#N/A</v>
      </c>
      <c r="V126" s="95" t="e">
        <f ca="true">+IF(AND(ISNUMBER(OFFSET('Sanitation Data'!$D$4,0,10*ROW('Sanitation Data'!D120))),'Data Summary'!CK126="Yes"),100-OFFSET('Sanitation Data'!$D$4,0,10*ROW('Sanitation Data'!D120)),NA())</f>
        <v>#N/A</v>
      </c>
      <c r="W126" s="95" t="e">
        <f ca="true">+IF(AND(ISNUMBER(OFFSET('Sanitation Data'!$D$6,0,10*ROW('Sanitation Data'!D120))),'Data Summary'!CL126="Yes"),OFFSET('Sanitation Data'!$D$6,0,10*ROW('Sanitation Data'!D120)),NA())</f>
        <v>#N/A</v>
      </c>
      <c r="X126" s="95" t="e">
        <f ca="true">+IF(AND(ISNUMBER(OFFSET('Sanitation Data'!$D$10,0,10*ROW('Sanitation Data'!D120))),'Data Summary'!CM126="Yes"),OFFSET('Sanitation Data'!$D$10,0,10*ROW('Sanitation Data'!D120)),NA())</f>
        <v>#N/A</v>
      </c>
      <c r="Y126" s="95" t="e">
        <f ca="true">+IF(AND(ISNUMBER(OFFSET('Sanitation Data'!$D$11,0,10*ROW('Sanitation Data'!D120))),'Data Summary'!CN126="Yes"),OFFSET('Sanitation Data'!$D$11,0,10*ROW('Sanitation Data'!D120)),NA())</f>
        <v>#N/A</v>
      </c>
      <c r="Z126" s="95" t="e">
        <f ca="true">+IF(AND(ISNUMBER(OFFSET('Sanitation Data'!$D$12,0,10*ROW('Sanitation Data'!D120))),'Data Summary'!CO126="Yes"),OFFSET('Sanitation Data'!$D$12,0,10*ROW('Sanitation Data'!D120)),NA())</f>
        <v>#N/A</v>
      </c>
      <c r="AA126" s="95" t="e">
        <f ca="true">+IF(AND(ISNUMBER(OFFSET('Sanitation Data'!$E$4,0,10*ROW('Sanitation Data'!E120))),'Data Summary'!CP126="Yes"),100-OFFSET('Sanitation Data'!$E$4,0,10*ROW('Sanitation Data'!E120)),NA())</f>
        <v>#N/A</v>
      </c>
      <c r="AB126" s="95" t="e">
        <f ca="true">+IF(AND(ISNUMBER(OFFSET('Sanitation Data'!$E$6,0,10*ROW('Sanitation Data'!E120))),'Data Summary'!CQ126="Yes"),OFFSET('Sanitation Data'!$E$6,0,10*ROW('Sanitation Data'!E120)),NA())</f>
        <v>#N/A</v>
      </c>
      <c r="AC126" s="95" t="e">
        <f ca="true">+IF(AND(ISNUMBER(OFFSET('Sanitation Data'!$E$10,0,10*ROW('Sanitation Data'!E120))),'Data Summary'!CR126="Yes"),OFFSET('Sanitation Data'!$E$10,0,10*ROW('Sanitation Data'!E120)),NA())</f>
        <v>#N/A</v>
      </c>
      <c r="AD126" s="95" t="e">
        <f ca="true">+IF(AND(ISNUMBER(OFFSET('Sanitation Data'!$E$11,0,10*ROW('Sanitation Data'!E120))),'Data Summary'!CS126="Yes"),OFFSET('Sanitation Data'!$E$11,0,10*ROW('Sanitation Data'!E120)),NA())</f>
        <v>#N/A</v>
      </c>
      <c r="AE126" s="95" t="e">
        <f ca="true">+IF(AND(ISNUMBER(OFFSET('Sanitation Data'!$E$12,0,10*ROW('Sanitation Data'!E120))),'Data Summary'!CT126="Yes"),OFFSET('Sanitation Data'!$E$12,0,10*ROW('Sanitation Data'!E120)),NA())</f>
        <v>#N/A</v>
      </c>
      <c r="AF126" s="95" t="e">
        <f ca="true">+IF(AND(ISNUMBER(OFFSET('Sanitation Data'!$F$4,0,10*ROW('Sanitation Data'!F120))),'Data Summary'!CU126="Yes"),100-OFFSET('Sanitation Data'!$F$4,0,10*ROW('Sanitation Data'!F120)),NA())</f>
        <v>#N/A</v>
      </c>
      <c r="AG126" s="95" t="e">
        <f ca="true">+IF(AND(ISNUMBER(OFFSET('Sanitation Data'!$F$6,0,10*ROW('Sanitation Data'!F120))),'Data Summary'!CV126="Yes"),OFFSET('Sanitation Data'!$F$6,0,10*ROW('Sanitation Data'!F120)),NA())</f>
        <v>#N/A</v>
      </c>
      <c r="AH126" s="95" t="e">
        <f ca="true">+IF(AND(ISNUMBER(OFFSET('Sanitation Data'!$F$10,0,10*ROW('Sanitation Data'!F120))),'Data Summary'!CW126="Yes"),OFFSET('Sanitation Data'!$F$10,0,10*ROW('Sanitation Data'!F120)),NA())</f>
        <v>#N/A</v>
      </c>
      <c r="AI126" s="95" t="e">
        <f ca="true">+IF(AND(ISNUMBER(OFFSET('Sanitation Data'!$F$11,0,10*ROW('Sanitation Data'!F120))),'Data Summary'!CX126="Yes"),OFFSET('Sanitation Data'!$F$11,0,10*ROW('Sanitation Data'!F120)),NA())</f>
        <v>#N/A</v>
      </c>
      <c r="AJ126" s="95" t="e">
        <f ca="true">+IF(AND(ISNUMBER(OFFSET('Sanitation Data'!$F$12,0,10*ROW('Sanitation Data'!F120))),'Data Summary'!CY126="Yes"),OFFSET('Sanitation Data'!$F$12,0,10*ROW('Sanitation Data'!F120)),NA())</f>
        <v>#N/A</v>
      </c>
      <c r="AK126" s="95" t="e">
        <f ca="true">+IF(AND(ISNUMBER(OFFSET('Sanitation Data'!$G$4,0,10*ROW('Sanitation Data'!G120))),'Data Summary'!CZ126="Yes"),100-OFFSET('Sanitation Data'!$G$4,0,10*ROW('Sanitation Data'!G120)),NA())</f>
        <v>#N/A</v>
      </c>
      <c r="AL126" s="95" t="e">
        <f ca="true">+IF(AND(ISNUMBER(OFFSET('Sanitation Data'!$G$6,0,10*ROW('Sanitation Data'!G120))),'Data Summary'!DA126="Yes"),OFFSET('Sanitation Data'!$G$6,0,10*ROW('Sanitation Data'!G120)),NA())</f>
        <v>#N/A</v>
      </c>
      <c r="AM126" s="95" t="e">
        <f ca="true">+IF(AND(ISNUMBER(OFFSET('Sanitation Data'!$G$10,0,10*ROW('Sanitation Data'!G120))),'Data Summary'!DB126="Yes"),OFFSET('Sanitation Data'!$G$10,0,10*ROW('Sanitation Data'!G120)),NA())</f>
        <v>#N/A</v>
      </c>
      <c r="AN126" s="95" t="e">
        <f ca="true">+IF(AND(ISNUMBER(OFFSET('Sanitation Data'!$G$11,0,10*ROW('Sanitation Data'!G120))),'Data Summary'!DC126="Yes"),OFFSET('Sanitation Data'!$G$11,0,10*ROW('Sanitation Data'!G120)),NA())</f>
        <v>#N/A</v>
      </c>
      <c r="AO126" s="95" t="e">
        <f ca="true">+IF(AND(ISNUMBER(OFFSET('Sanitation Data'!$G$12,0,10*ROW('Sanitation Data'!G120))),'Data Summary'!DD126="Yes"),OFFSET('Sanitation Data'!$G$12,0,10*ROW('Sanitation Data'!G120)),NA())</f>
        <v>#N/A</v>
      </c>
      <c r="AP126" s="95" t="e">
        <f ca="true">+IF(AND(ISNUMBER(OFFSET('Sanitation Data'!$H$4,0,10*ROW('Sanitation Data'!H120))),'Data Summary'!DE126="Yes"),100-OFFSET('Sanitation Data'!$H$4,0,10*ROW('Sanitation Data'!H120)),NA())</f>
        <v>#N/A</v>
      </c>
      <c r="AQ126" s="95" t="e">
        <f ca="true">+IF(AND(ISNUMBER(OFFSET('Sanitation Data'!$H$6,0,10*ROW('Sanitation Data'!H120))),'Data Summary'!DF126="Yes"),OFFSET('Sanitation Data'!$H$6,0,10*ROW('Sanitation Data'!H120)),NA())</f>
        <v>#N/A</v>
      </c>
      <c r="AR126" s="95" t="e">
        <f ca="true">+IF(AND(ISNUMBER(OFFSET('Sanitation Data'!$H$10,0,10*ROW('Sanitation Data'!H120))),'Data Summary'!DG126="Yes"),OFFSET('Sanitation Data'!$H$10,0,10*ROW('Sanitation Data'!H120)),NA())</f>
        <v>#N/A</v>
      </c>
      <c r="AS126" s="95" t="e">
        <f ca="true">+IF(AND(ISNUMBER(OFFSET('Sanitation Data'!$H$11,0,10*ROW('Sanitation Data'!H120))),'Data Summary'!DH126="Yes"),OFFSET('Sanitation Data'!$H$11,0,10*ROW('Sanitation Data'!H120)),NA())</f>
        <v>#N/A</v>
      </c>
      <c r="AT126" s="95" t="e">
        <f ca="true">+IF(AND(ISNUMBER(OFFSET('Sanitation Data'!$H$12,0,10*ROW('Sanitation Data'!H120))),'Data Summary'!DI126="Yes"),OFFSET('Sanitation Data'!$H$12,0,10*ROW('Sanitation Data'!H120)),NA())</f>
        <v>#N/A</v>
      </c>
      <c r="AU126" s="95" t="e">
        <f ca="true">+IF(AND(ISNUMBER(OFFSET('Sanitation Data'!$I$4,0,10*ROW('Sanitation Data'!I120))),'Data Summary'!DJ126="Yes"),100-OFFSET('Sanitation Data'!$I$4,0,10*ROW('Sanitation Data'!I120)),NA())</f>
        <v>#N/A</v>
      </c>
      <c r="AV126" s="95" t="e">
        <f ca="true">+IF(AND(ISNUMBER(OFFSET('Sanitation Data'!$I$6,0,10*ROW('Sanitation Data'!I120))),'Data Summary'!DK126="Yes"),OFFSET('Sanitation Data'!$I$6,0,10*ROW('Sanitation Data'!I120)),NA())</f>
        <v>#N/A</v>
      </c>
      <c r="AW126" s="95" t="e">
        <f ca="true">+IF(AND(ISNUMBER(OFFSET('Sanitation Data'!$I$10,0,10*ROW('Sanitation Data'!I120))),'Data Summary'!DL126="Yes"),OFFSET('Sanitation Data'!$I$10,0,10*ROW('Sanitation Data'!I120)),NA())</f>
        <v>#N/A</v>
      </c>
      <c r="AX126" s="95" t="e">
        <f ca="true">+IF(AND(ISNUMBER(OFFSET('Sanitation Data'!$I$11,0,10*ROW('Sanitation Data'!I120))),'Data Summary'!DM126="Yes"),OFFSET('Sanitation Data'!$I$11,0,10*ROW('Sanitation Data'!I120)),NA())</f>
        <v>#N/A</v>
      </c>
      <c r="AY126" s="95" t="e">
        <f ca="true">+IF(AND(ISNUMBER(OFFSET('Sanitation Data'!$I$12,0,10*ROW('Sanitation Data'!I120))),'Data Summary'!DN126="Yes"),OFFSET('Sanitation Data'!$I$12,0,10*ROW('Sanitation Data'!I120)),NA())</f>
        <v>#N/A</v>
      </c>
      <c r="AZ126" s="96" t="e">
        <f ca="true">+IF(AND(ISNUMBER(OFFSET('Hygiene Data'!$D$5,0,10*ROW('Hygiene Data'!D120))),'Data Summary'!DO126="Yes"),OFFSET('Hygiene Data'!$D$5,0,10*ROW('Hygiene Data'!D120)),NA())</f>
        <v>#N/A</v>
      </c>
      <c r="BA126" s="96" t="e">
        <f ca="true">+IF(AND(ISNUMBER(OFFSET('Hygiene Data'!$D$7,0,10*ROW('Hygiene Data'!D120))),'Data Summary'!DP126="Yes"),OFFSET('Hygiene Data'!$D$7,0,10*ROW('Hygiene Data'!D120)),NA())</f>
        <v>#N/A</v>
      </c>
      <c r="BB126" s="96" t="e">
        <f ca="true">+IF(AND(ISNUMBER(OFFSET('Hygiene Data'!$D$9,0,10*ROW('Hygiene Data'!D120))),'Data Summary'!DQ126="Yes"),OFFSET('Hygiene Data'!$D$9,0,10*ROW('Hygiene Data'!D120)),NA())</f>
        <v>#N/A</v>
      </c>
      <c r="BC126" s="96" t="e">
        <f ca="true">+IF(AND(ISNUMBER(OFFSET('Hygiene Data'!$E$5,0,10*ROW('Hygiene Data'!E120))),'Data Summary'!DR126="Yes"),OFFSET('Hygiene Data'!$E$5,0,10*ROW('Hygiene Data'!E120)),NA())</f>
        <v>#N/A</v>
      </c>
      <c r="BD126" s="96" t="e">
        <f ca="true">+IF(AND(ISNUMBER(OFFSET('Hygiene Data'!$E$7,0,10*ROW('Hygiene Data'!E120))),'Data Summary'!DS126="Yes"),OFFSET('Hygiene Data'!$E$7,0,10*ROW('Hygiene Data'!E120)),NA())</f>
        <v>#N/A</v>
      </c>
      <c r="BE126" s="96" t="e">
        <f ca="true">+IF(AND(ISNUMBER(OFFSET('Hygiene Data'!$E$9,0,10*ROW('Hygiene Data'!E120))),'Data Summary'!DT126="Yes"),OFFSET('Hygiene Data'!$E$9,0,10*ROW('Hygiene Data'!E120)),NA())</f>
        <v>#N/A</v>
      </c>
      <c r="BF126" s="96" t="e">
        <f ca="true">+IF(AND(ISNUMBER(OFFSET('Hygiene Data'!$F$5,0,10*ROW('Hygiene Data'!F120))),'Data Summary'!DU126="Yes"),OFFSET('Hygiene Data'!$F$5,0,10*ROW('Hygiene Data'!F120)),NA())</f>
        <v>#N/A</v>
      </c>
      <c r="BG126" s="96" t="e">
        <f ca="true">+IF(AND(ISNUMBER(OFFSET('Hygiene Data'!$F$7,0,10*ROW('Hygiene Data'!F120))),'Data Summary'!DV126="Yes"),OFFSET('Hygiene Data'!$F$7,0,10*ROW('Hygiene Data'!F120)),NA())</f>
        <v>#N/A</v>
      </c>
      <c r="BH126" s="96" t="e">
        <f ca="true">+IF(AND(ISNUMBER(OFFSET('Hygiene Data'!$F$9,0,10*ROW('Hygiene Data'!F120))),'Data Summary'!DW126="Yes"),OFFSET('Hygiene Data'!$F$9,0,10*ROW('Hygiene Data'!F120)),NA())</f>
        <v>#N/A</v>
      </c>
      <c r="BI126" s="96" t="e">
        <f ca="true">+IF(AND(ISNUMBER(OFFSET('Hygiene Data'!$G$5,0,10*ROW('Hygiene Data'!G120))),'Data Summary'!DX126="Yes"),OFFSET('Hygiene Data'!$G$5,0,10*ROW('Hygiene Data'!G120)),NA())</f>
        <v>#N/A</v>
      </c>
      <c r="BJ126" s="96" t="e">
        <f ca="true">+IF(AND(ISNUMBER(OFFSET('Hygiene Data'!$G$7,0,10*ROW('Hygiene Data'!G120))),'Data Summary'!DY126="Yes"),OFFSET('Hygiene Data'!$G$7,0,10*ROW('Hygiene Data'!G120)),NA())</f>
        <v>#N/A</v>
      </c>
      <c r="BK126" s="96" t="e">
        <f ca="true">+IF(AND(ISNUMBER(OFFSET('Hygiene Data'!$G$9,0,10*ROW('Hygiene Data'!G120))),'Data Summary'!DZ126="Yes"),OFFSET('Hygiene Data'!$G$9,0,10*ROW('Hygiene Data'!G120)),NA())</f>
        <v>#N/A</v>
      </c>
      <c r="BL126" s="96" t="e">
        <f ca="true">+IF(AND(ISNUMBER(OFFSET('Hygiene Data'!$H$5,0,10*ROW('Hygiene Data'!H120))),'Data Summary'!EA126="Yes"),OFFSET('Hygiene Data'!$H$5,0,10*ROW('Hygiene Data'!H120)),NA())</f>
        <v>#N/A</v>
      </c>
      <c r="BM126" s="96" t="e">
        <f ca="true">+IF(AND(ISNUMBER(OFFSET('Hygiene Data'!$H$7,0,10*ROW('Hygiene Data'!H120))),'Data Summary'!EB126="Yes"),OFFSET('Hygiene Data'!$H$7,0,10*ROW('Hygiene Data'!H120)),NA())</f>
        <v>#N/A</v>
      </c>
      <c r="BN126" s="96" t="e">
        <f ca="true">+IF(AND(ISNUMBER(OFFSET('Hygiene Data'!$H$9,0,10*ROW('Hygiene Data'!H120))),'Data Summary'!EC126="Yes"),OFFSET('Hygiene Data'!$H$9,0,10*ROW('Hygiene Data'!H120)),NA())</f>
        <v>#N/A</v>
      </c>
      <c r="BO126" s="96" t="e">
        <f ca="true">+IF(AND(ISNUMBER(OFFSET('Hygiene Data'!$I$5,0,10*ROW('Hygiene Data'!I120))),'Data Summary'!ED126="Yes"),OFFSET('Hygiene Data'!$I$5,0,10*ROW('Hygiene Data'!I120)),NA())</f>
        <v>#N/A</v>
      </c>
      <c r="BP126" s="96" t="e">
        <f ca="true">+IF(AND(ISNUMBER(OFFSET('Hygiene Data'!$I$7,0,10*ROW('Hygiene Data'!I120))),'Data Summary'!EE126="Yes"),OFFSET('Hygiene Data'!$I$7,0,10*ROW('Hygiene Data'!I120)),NA())</f>
        <v>#N/A</v>
      </c>
      <c r="BQ126" s="96" t="e">
        <f ca="true">+IF(AND(ISNUMBER(OFFSET('Hygiene Data'!$I$9,0,10*ROW('Hygiene Data'!I120))),'Data Summary'!EF126="Yes"),OFFSET('Hygiene Data'!$I$9,0,10*ROW('Hygiene Data'!I120)),NA())</f>
        <v>#N/A</v>
      </c>
    </row>
    <row xmlns:x14ac="http://schemas.microsoft.com/office/spreadsheetml/2009/9/ac" r="127" x14ac:dyDescent="0.2">
      <c r="A127" s="330" t="e">
        <f ca="true">+RIGHT('Data Summary'!A127,LEN('Data Summary'!A127)-9)</f>
        <v>#VALUE!</v>
      </c>
      <c r="B127" s="37" t="str">
        <f ca="true">+IF(ISTEXT('Data Summary'!B127),'Data Summary'!B127,"")</f>
        <v/>
      </c>
      <c r="C127" s="329" t="e">
        <f ca="true">+VALUE('Data Summary'!C127)</f>
        <v>#VALUE!</v>
      </c>
      <c r="D127" s="94" t="e">
        <f ca="true">+IF(AND(ISNUMBER(OFFSET('Water Data'!$D$4,0,10*ROW('Water Data'!D121))),'Data Summary'!BS127="Yes"),100-OFFSET('Water Data'!$D$4,0,10*ROW('Water Data'!D121)),NA())</f>
        <v>#N/A</v>
      </c>
      <c r="E127" s="94" t="e">
        <f ca="true">+IF(AND(ISNUMBER(OFFSET('Water Data'!$D$6,0,10*ROW('Water Data'!D121))),'Data Summary'!BT127="Yes"),OFFSET('Water Data'!$D$6,0,10*ROW('Water Data'!D121)),NA())</f>
        <v>#N/A</v>
      </c>
      <c r="F127" s="94" t="e">
        <f ca="true">+IF(AND(ISNUMBER(OFFSET('Water Data'!$D$9,0,10*ROW('Water Data'!D121))),'Data Summary'!BU127="Yes"),OFFSET('Water Data'!$D$9,0,10*ROW('Water Data'!D121)),NA())</f>
        <v>#N/A</v>
      </c>
      <c r="G127" s="94" t="e">
        <f ca="true">+IF(AND(ISNUMBER(OFFSET('Water Data'!$E$4,0,10*ROW('Water Data'!E121))),'Data Summary'!BV127="Yes"),100-OFFSET('Water Data'!$E$4,0,10*ROW('Water Data'!E121)),NA())</f>
        <v>#N/A</v>
      </c>
      <c r="H127" s="94" t="e">
        <f ca="true">+IF(AND(ISNUMBER(OFFSET('Water Data'!$E$6,0,10*ROW('Water Data'!E121))),'Data Summary'!BW127="Yes"),OFFSET('Water Data'!$E$6,0,10*ROW('Water Data'!E121)),NA())</f>
        <v>#N/A</v>
      </c>
      <c r="I127" s="94" t="e">
        <f ca="true">+IF(AND(ISNUMBER(OFFSET('Water Data'!$E$9,0,10*ROW('Water Data'!E121))),'Data Summary'!BX127="Yes"),OFFSET('Water Data'!$E$9,0,10*ROW('Water Data'!E121)),NA())</f>
        <v>#N/A</v>
      </c>
      <c r="J127" s="94" t="e">
        <f ca="true">+IF(AND(ISNUMBER(OFFSET('Water Data'!$F$4,0,10*ROW('Water Data'!F121))),'Data Summary'!BY127="Yes"),100-OFFSET('Water Data'!$F$4,0,10*ROW('Water Data'!F121)),NA())</f>
        <v>#N/A</v>
      </c>
      <c r="K127" s="94" t="e">
        <f ca="true">+IF(AND(ISNUMBER(OFFSET('Water Data'!$F$6,0,10*ROW('Water Data'!F121))),'Data Summary'!BZ127="Yes"),OFFSET('Water Data'!$F$6,0,10*ROW('Water Data'!F121)),NA())</f>
        <v>#N/A</v>
      </c>
      <c r="L127" s="94" t="e">
        <f ca="true">+IF(AND(ISNUMBER(OFFSET('Water Data'!$F$9,0,10*ROW('Water Data'!F121))),'Data Summary'!CA127="Yes"),OFFSET('Water Data'!$F$9,0,10*ROW('Water Data'!F121)),NA())</f>
        <v>#N/A</v>
      </c>
      <c r="M127" s="94" t="e">
        <f ca="true">+IF(AND(ISNUMBER(OFFSET('Water Data'!$G$4,0,10*ROW('Water Data'!G121))),'Data Summary'!CB127="Yes"),100-OFFSET('Water Data'!$G$4,0,10*ROW('Water Data'!G121)),NA())</f>
        <v>#N/A</v>
      </c>
      <c r="N127" s="94" t="e">
        <f ca="true">+IF(AND(ISNUMBER(OFFSET('Water Data'!$G$6,0,10*ROW('Water Data'!G121))),'Data Summary'!CC127="Yes"),OFFSET('Water Data'!$G$6,0,10*ROW('Water Data'!G121)),NA())</f>
        <v>#N/A</v>
      </c>
      <c r="O127" s="94" t="e">
        <f ca="true">+IF(AND(ISNUMBER(OFFSET('Water Data'!$G$9,0,10*ROW('Water Data'!G121))),'Data Summary'!CD127="Yes"),OFFSET('Water Data'!$G$9,0,10*ROW('Water Data'!G121)),NA())</f>
        <v>#N/A</v>
      </c>
      <c r="P127" s="94" t="e">
        <f ca="true">+IF(AND(ISNUMBER(OFFSET('Water Data'!$H$4,0,10*ROW('Water Data'!H121))),'Data Summary'!CE127="Yes"),100-OFFSET('Water Data'!$H$4,0,10*ROW('Water Data'!H121)),NA())</f>
        <v>#N/A</v>
      </c>
      <c r="Q127" s="94" t="e">
        <f ca="true">+IF(AND(ISNUMBER(OFFSET('Water Data'!$H$6,0,10*ROW('Water Data'!H121))),'Data Summary'!CF127="Yes"),OFFSET('Water Data'!$H$6,0,10*ROW('Water Data'!H121)),NA())</f>
        <v>#N/A</v>
      </c>
      <c r="R127" s="94" t="e">
        <f ca="true">+IF(AND(ISNUMBER(OFFSET('Water Data'!$H$9,0,10*ROW('Water Data'!H121))),'Data Summary'!CG127="Yes"),OFFSET('Water Data'!$H$9,0,10*ROW('Water Data'!H121)),NA())</f>
        <v>#N/A</v>
      </c>
      <c r="S127" s="94" t="e">
        <f ca="true">+IF(AND(ISNUMBER(OFFSET('Water Data'!$I$4,0,10*ROW('Water Data'!I121))),'Data Summary'!CH127="Yes"),100-OFFSET('Water Data'!$I$4,0,10*ROW('Water Data'!I121)),NA())</f>
        <v>#N/A</v>
      </c>
      <c r="T127" s="94" t="e">
        <f ca="true">+IF(AND(ISNUMBER(OFFSET('Water Data'!$I$6,0,10*ROW('Water Data'!I121))),'Data Summary'!CI127="Yes"),OFFSET('Water Data'!$I$6,0,10*ROW('Water Data'!I121)),NA())</f>
        <v>#N/A</v>
      </c>
      <c r="U127" s="94" t="e">
        <f ca="true">+IF(AND(ISNUMBER(OFFSET('Water Data'!$I$9,0,10*ROW('Water Data'!I121))),'Data Summary'!CJ127="Yes"),OFFSET('Water Data'!$I$9,0,10*ROW('Water Data'!I121)),NA())</f>
        <v>#N/A</v>
      </c>
      <c r="V127" s="95" t="e">
        <f ca="true">+IF(AND(ISNUMBER(OFFSET('Sanitation Data'!$D$4,0,10*ROW('Sanitation Data'!D121))),'Data Summary'!CK127="Yes"),100-OFFSET('Sanitation Data'!$D$4,0,10*ROW('Sanitation Data'!D121)),NA())</f>
        <v>#N/A</v>
      </c>
      <c r="W127" s="95" t="e">
        <f ca="true">+IF(AND(ISNUMBER(OFFSET('Sanitation Data'!$D$6,0,10*ROW('Sanitation Data'!D121))),'Data Summary'!CL127="Yes"),OFFSET('Sanitation Data'!$D$6,0,10*ROW('Sanitation Data'!D121)),NA())</f>
        <v>#N/A</v>
      </c>
      <c r="X127" s="95" t="e">
        <f ca="true">+IF(AND(ISNUMBER(OFFSET('Sanitation Data'!$D$10,0,10*ROW('Sanitation Data'!D121))),'Data Summary'!CM127="Yes"),OFFSET('Sanitation Data'!$D$10,0,10*ROW('Sanitation Data'!D121)),NA())</f>
        <v>#N/A</v>
      </c>
      <c r="Y127" s="95" t="e">
        <f ca="true">+IF(AND(ISNUMBER(OFFSET('Sanitation Data'!$D$11,0,10*ROW('Sanitation Data'!D121))),'Data Summary'!CN127="Yes"),OFFSET('Sanitation Data'!$D$11,0,10*ROW('Sanitation Data'!D121)),NA())</f>
        <v>#N/A</v>
      </c>
      <c r="Z127" s="95" t="e">
        <f ca="true">+IF(AND(ISNUMBER(OFFSET('Sanitation Data'!$D$12,0,10*ROW('Sanitation Data'!D121))),'Data Summary'!CO127="Yes"),OFFSET('Sanitation Data'!$D$12,0,10*ROW('Sanitation Data'!D121)),NA())</f>
        <v>#N/A</v>
      </c>
      <c r="AA127" s="95" t="e">
        <f ca="true">+IF(AND(ISNUMBER(OFFSET('Sanitation Data'!$E$4,0,10*ROW('Sanitation Data'!E121))),'Data Summary'!CP127="Yes"),100-OFFSET('Sanitation Data'!$E$4,0,10*ROW('Sanitation Data'!E121)),NA())</f>
        <v>#N/A</v>
      </c>
      <c r="AB127" s="95" t="e">
        <f ca="true">+IF(AND(ISNUMBER(OFFSET('Sanitation Data'!$E$6,0,10*ROW('Sanitation Data'!E121))),'Data Summary'!CQ127="Yes"),OFFSET('Sanitation Data'!$E$6,0,10*ROW('Sanitation Data'!E121)),NA())</f>
        <v>#N/A</v>
      </c>
      <c r="AC127" s="95" t="e">
        <f ca="true">+IF(AND(ISNUMBER(OFFSET('Sanitation Data'!$E$10,0,10*ROW('Sanitation Data'!E121))),'Data Summary'!CR127="Yes"),OFFSET('Sanitation Data'!$E$10,0,10*ROW('Sanitation Data'!E121)),NA())</f>
        <v>#N/A</v>
      </c>
      <c r="AD127" s="95" t="e">
        <f ca="true">+IF(AND(ISNUMBER(OFFSET('Sanitation Data'!$E$11,0,10*ROW('Sanitation Data'!E121))),'Data Summary'!CS127="Yes"),OFFSET('Sanitation Data'!$E$11,0,10*ROW('Sanitation Data'!E121)),NA())</f>
        <v>#N/A</v>
      </c>
      <c r="AE127" s="95" t="e">
        <f ca="true">+IF(AND(ISNUMBER(OFFSET('Sanitation Data'!$E$12,0,10*ROW('Sanitation Data'!E121))),'Data Summary'!CT127="Yes"),OFFSET('Sanitation Data'!$E$12,0,10*ROW('Sanitation Data'!E121)),NA())</f>
        <v>#N/A</v>
      </c>
      <c r="AF127" s="95" t="e">
        <f ca="true">+IF(AND(ISNUMBER(OFFSET('Sanitation Data'!$F$4,0,10*ROW('Sanitation Data'!F121))),'Data Summary'!CU127="Yes"),100-OFFSET('Sanitation Data'!$F$4,0,10*ROW('Sanitation Data'!F121)),NA())</f>
        <v>#N/A</v>
      </c>
      <c r="AG127" s="95" t="e">
        <f ca="true">+IF(AND(ISNUMBER(OFFSET('Sanitation Data'!$F$6,0,10*ROW('Sanitation Data'!F121))),'Data Summary'!CV127="Yes"),OFFSET('Sanitation Data'!$F$6,0,10*ROW('Sanitation Data'!F121)),NA())</f>
        <v>#N/A</v>
      </c>
      <c r="AH127" s="95" t="e">
        <f ca="true">+IF(AND(ISNUMBER(OFFSET('Sanitation Data'!$F$10,0,10*ROW('Sanitation Data'!F121))),'Data Summary'!CW127="Yes"),OFFSET('Sanitation Data'!$F$10,0,10*ROW('Sanitation Data'!F121)),NA())</f>
        <v>#N/A</v>
      </c>
      <c r="AI127" s="95" t="e">
        <f ca="true">+IF(AND(ISNUMBER(OFFSET('Sanitation Data'!$F$11,0,10*ROW('Sanitation Data'!F121))),'Data Summary'!CX127="Yes"),OFFSET('Sanitation Data'!$F$11,0,10*ROW('Sanitation Data'!F121)),NA())</f>
        <v>#N/A</v>
      </c>
      <c r="AJ127" s="95" t="e">
        <f ca="true">+IF(AND(ISNUMBER(OFFSET('Sanitation Data'!$F$12,0,10*ROW('Sanitation Data'!F121))),'Data Summary'!CY127="Yes"),OFFSET('Sanitation Data'!$F$12,0,10*ROW('Sanitation Data'!F121)),NA())</f>
        <v>#N/A</v>
      </c>
      <c r="AK127" s="95" t="e">
        <f ca="true">+IF(AND(ISNUMBER(OFFSET('Sanitation Data'!$G$4,0,10*ROW('Sanitation Data'!G121))),'Data Summary'!CZ127="Yes"),100-OFFSET('Sanitation Data'!$G$4,0,10*ROW('Sanitation Data'!G121)),NA())</f>
        <v>#N/A</v>
      </c>
      <c r="AL127" s="95" t="e">
        <f ca="true">+IF(AND(ISNUMBER(OFFSET('Sanitation Data'!$G$6,0,10*ROW('Sanitation Data'!G121))),'Data Summary'!DA127="Yes"),OFFSET('Sanitation Data'!$G$6,0,10*ROW('Sanitation Data'!G121)),NA())</f>
        <v>#N/A</v>
      </c>
      <c r="AM127" s="95" t="e">
        <f ca="true">+IF(AND(ISNUMBER(OFFSET('Sanitation Data'!$G$10,0,10*ROW('Sanitation Data'!G121))),'Data Summary'!DB127="Yes"),OFFSET('Sanitation Data'!$G$10,0,10*ROW('Sanitation Data'!G121)),NA())</f>
        <v>#N/A</v>
      </c>
      <c r="AN127" s="95" t="e">
        <f ca="true">+IF(AND(ISNUMBER(OFFSET('Sanitation Data'!$G$11,0,10*ROW('Sanitation Data'!G121))),'Data Summary'!DC127="Yes"),OFFSET('Sanitation Data'!$G$11,0,10*ROW('Sanitation Data'!G121)),NA())</f>
        <v>#N/A</v>
      </c>
      <c r="AO127" s="95" t="e">
        <f ca="true">+IF(AND(ISNUMBER(OFFSET('Sanitation Data'!$G$12,0,10*ROW('Sanitation Data'!G121))),'Data Summary'!DD127="Yes"),OFFSET('Sanitation Data'!$G$12,0,10*ROW('Sanitation Data'!G121)),NA())</f>
        <v>#N/A</v>
      </c>
      <c r="AP127" s="95" t="e">
        <f ca="true">+IF(AND(ISNUMBER(OFFSET('Sanitation Data'!$H$4,0,10*ROW('Sanitation Data'!H121))),'Data Summary'!DE127="Yes"),100-OFFSET('Sanitation Data'!$H$4,0,10*ROW('Sanitation Data'!H121)),NA())</f>
        <v>#N/A</v>
      </c>
      <c r="AQ127" s="95" t="e">
        <f ca="true">+IF(AND(ISNUMBER(OFFSET('Sanitation Data'!$H$6,0,10*ROW('Sanitation Data'!H121))),'Data Summary'!DF127="Yes"),OFFSET('Sanitation Data'!$H$6,0,10*ROW('Sanitation Data'!H121)),NA())</f>
        <v>#N/A</v>
      </c>
      <c r="AR127" s="95" t="e">
        <f ca="true">+IF(AND(ISNUMBER(OFFSET('Sanitation Data'!$H$10,0,10*ROW('Sanitation Data'!H121))),'Data Summary'!DG127="Yes"),OFFSET('Sanitation Data'!$H$10,0,10*ROW('Sanitation Data'!H121)),NA())</f>
        <v>#N/A</v>
      </c>
      <c r="AS127" s="95" t="e">
        <f ca="true">+IF(AND(ISNUMBER(OFFSET('Sanitation Data'!$H$11,0,10*ROW('Sanitation Data'!H121))),'Data Summary'!DH127="Yes"),OFFSET('Sanitation Data'!$H$11,0,10*ROW('Sanitation Data'!H121)),NA())</f>
        <v>#N/A</v>
      </c>
      <c r="AT127" s="95" t="e">
        <f ca="true">+IF(AND(ISNUMBER(OFFSET('Sanitation Data'!$H$12,0,10*ROW('Sanitation Data'!H121))),'Data Summary'!DI127="Yes"),OFFSET('Sanitation Data'!$H$12,0,10*ROW('Sanitation Data'!H121)),NA())</f>
        <v>#N/A</v>
      </c>
      <c r="AU127" s="95" t="e">
        <f ca="true">+IF(AND(ISNUMBER(OFFSET('Sanitation Data'!$I$4,0,10*ROW('Sanitation Data'!I121))),'Data Summary'!DJ127="Yes"),100-OFFSET('Sanitation Data'!$I$4,0,10*ROW('Sanitation Data'!I121)),NA())</f>
        <v>#N/A</v>
      </c>
      <c r="AV127" s="95" t="e">
        <f ca="true">+IF(AND(ISNUMBER(OFFSET('Sanitation Data'!$I$6,0,10*ROW('Sanitation Data'!I121))),'Data Summary'!DK127="Yes"),OFFSET('Sanitation Data'!$I$6,0,10*ROW('Sanitation Data'!I121)),NA())</f>
        <v>#N/A</v>
      </c>
      <c r="AW127" s="95" t="e">
        <f ca="true">+IF(AND(ISNUMBER(OFFSET('Sanitation Data'!$I$10,0,10*ROW('Sanitation Data'!I121))),'Data Summary'!DL127="Yes"),OFFSET('Sanitation Data'!$I$10,0,10*ROW('Sanitation Data'!I121)),NA())</f>
        <v>#N/A</v>
      </c>
      <c r="AX127" s="95" t="e">
        <f ca="true">+IF(AND(ISNUMBER(OFFSET('Sanitation Data'!$I$11,0,10*ROW('Sanitation Data'!I121))),'Data Summary'!DM127="Yes"),OFFSET('Sanitation Data'!$I$11,0,10*ROW('Sanitation Data'!I121)),NA())</f>
        <v>#N/A</v>
      </c>
      <c r="AY127" s="95" t="e">
        <f ca="true">+IF(AND(ISNUMBER(OFFSET('Sanitation Data'!$I$12,0,10*ROW('Sanitation Data'!I121))),'Data Summary'!DN127="Yes"),OFFSET('Sanitation Data'!$I$12,0,10*ROW('Sanitation Data'!I121)),NA())</f>
        <v>#N/A</v>
      </c>
      <c r="AZ127" s="96" t="e">
        <f ca="true">+IF(AND(ISNUMBER(OFFSET('Hygiene Data'!$D$5,0,10*ROW('Hygiene Data'!D121))),'Data Summary'!DO127="Yes"),OFFSET('Hygiene Data'!$D$5,0,10*ROW('Hygiene Data'!D121)),NA())</f>
        <v>#N/A</v>
      </c>
      <c r="BA127" s="96" t="e">
        <f ca="true">+IF(AND(ISNUMBER(OFFSET('Hygiene Data'!$D$7,0,10*ROW('Hygiene Data'!D121))),'Data Summary'!DP127="Yes"),OFFSET('Hygiene Data'!$D$7,0,10*ROW('Hygiene Data'!D121)),NA())</f>
        <v>#N/A</v>
      </c>
      <c r="BB127" s="96" t="e">
        <f ca="true">+IF(AND(ISNUMBER(OFFSET('Hygiene Data'!$D$9,0,10*ROW('Hygiene Data'!D121))),'Data Summary'!DQ127="Yes"),OFFSET('Hygiene Data'!$D$9,0,10*ROW('Hygiene Data'!D121)),NA())</f>
        <v>#N/A</v>
      </c>
      <c r="BC127" s="96" t="e">
        <f ca="true">+IF(AND(ISNUMBER(OFFSET('Hygiene Data'!$E$5,0,10*ROW('Hygiene Data'!E121))),'Data Summary'!DR127="Yes"),OFFSET('Hygiene Data'!$E$5,0,10*ROW('Hygiene Data'!E121)),NA())</f>
        <v>#N/A</v>
      </c>
      <c r="BD127" s="96" t="e">
        <f ca="true">+IF(AND(ISNUMBER(OFFSET('Hygiene Data'!$E$7,0,10*ROW('Hygiene Data'!E121))),'Data Summary'!DS127="Yes"),OFFSET('Hygiene Data'!$E$7,0,10*ROW('Hygiene Data'!E121)),NA())</f>
        <v>#N/A</v>
      </c>
      <c r="BE127" s="96" t="e">
        <f ca="true">+IF(AND(ISNUMBER(OFFSET('Hygiene Data'!$E$9,0,10*ROW('Hygiene Data'!E121))),'Data Summary'!DT127="Yes"),OFFSET('Hygiene Data'!$E$9,0,10*ROW('Hygiene Data'!E121)),NA())</f>
        <v>#N/A</v>
      </c>
      <c r="BF127" s="96" t="e">
        <f ca="true">+IF(AND(ISNUMBER(OFFSET('Hygiene Data'!$F$5,0,10*ROW('Hygiene Data'!F121))),'Data Summary'!DU127="Yes"),OFFSET('Hygiene Data'!$F$5,0,10*ROW('Hygiene Data'!F121)),NA())</f>
        <v>#N/A</v>
      </c>
      <c r="BG127" s="96" t="e">
        <f ca="true">+IF(AND(ISNUMBER(OFFSET('Hygiene Data'!$F$7,0,10*ROW('Hygiene Data'!F121))),'Data Summary'!DV127="Yes"),OFFSET('Hygiene Data'!$F$7,0,10*ROW('Hygiene Data'!F121)),NA())</f>
        <v>#N/A</v>
      </c>
      <c r="BH127" s="96" t="e">
        <f ca="true">+IF(AND(ISNUMBER(OFFSET('Hygiene Data'!$F$9,0,10*ROW('Hygiene Data'!F121))),'Data Summary'!DW127="Yes"),OFFSET('Hygiene Data'!$F$9,0,10*ROW('Hygiene Data'!F121)),NA())</f>
        <v>#N/A</v>
      </c>
      <c r="BI127" s="96" t="e">
        <f ca="true">+IF(AND(ISNUMBER(OFFSET('Hygiene Data'!$G$5,0,10*ROW('Hygiene Data'!G121))),'Data Summary'!DX127="Yes"),OFFSET('Hygiene Data'!$G$5,0,10*ROW('Hygiene Data'!G121)),NA())</f>
        <v>#N/A</v>
      </c>
      <c r="BJ127" s="96" t="e">
        <f ca="true">+IF(AND(ISNUMBER(OFFSET('Hygiene Data'!$G$7,0,10*ROW('Hygiene Data'!G121))),'Data Summary'!DY127="Yes"),OFFSET('Hygiene Data'!$G$7,0,10*ROW('Hygiene Data'!G121)),NA())</f>
        <v>#N/A</v>
      </c>
      <c r="BK127" s="96" t="e">
        <f ca="true">+IF(AND(ISNUMBER(OFFSET('Hygiene Data'!$G$9,0,10*ROW('Hygiene Data'!G121))),'Data Summary'!DZ127="Yes"),OFFSET('Hygiene Data'!$G$9,0,10*ROW('Hygiene Data'!G121)),NA())</f>
        <v>#N/A</v>
      </c>
      <c r="BL127" s="96" t="e">
        <f ca="true">+IF(AND(ISNUMBER(OFFSET('Hygiene Data'!$H$5,0,10*ROW('Hygiene Data'!H121))),'Data Summary'!EA127="Yes"),OFFSET('Hygiene Data'!$H$5,0,10*ROW('Hygiene Data'!H121)),NA())</f>
        <v>#N/A</v>
      </c>
      <c r="BM127" s="96" t="e">
        <f ca="true">+IF(AND(ISNUMBER(OFFSET('Hygiene Data'!$H$7,0,10*ROW('Hygiene Data'!H121))),'Data Summary'!EB127="Yes"),OFFSET('Hygiene Data'!$H$7,0,10*ROW('Hygiene Data'!H121)),NA())</f>
        <v>#N/A</v>
      </c>
      <c r="BN127" s="96" t="e">
        <f ca="true">+IF(AND(ISNUMBER(OFFSET('Hygiene Data'!$H$9,0,10*ROW('Hygiene Data'!H121))),'Data Summary'!EC127="Yes"),OFFSET('Hygiene Data'!$H$9,0,10*ROW('Hygiene Data'!H121)),NA())</f>
        <v>#N/A</v>
      </c>
      <c r="BO127" s="96" t="e">
        <f ca="true">+IF(AND(ISNUMBER(OFFSET('Hygiene Data'!$I$5,0,10*ROW('Hygiene Data'!I121))),'Data Summary'!ED127="Yes"),OFFSET('Hygiene Data'!$I$5,0,10*ROW('Hygiene Data'!I121)),NA())</f>
        <v>#N/A</v>
      </c>
      <c r="BP127" s="96" t="e">
        <f ca="true">+IF(AND(ISNUMBER(OFFSET('Hygiene Data'!$I$7,0,10*ROW('Hygiene Data'!I121))),'Data Summary'!EE127="Yes"),OFFSET('Hygiene Data'!$I$7,0,10*ROW('Hygiene Data'!I121)),NA())</f>
        <v>#N/A</v>
      </c>
      <c r="BQ127" s="96" t="e">
        <f ca="true">+IF(AND(ISNUMBER(OFFSET('Hygiene Data'!$I$9,0,10*ROW('Hygiene Data'!I121))),'Data Summary'!EF127="Yes"),OFFSET('Hygiene Data'!$I$9,0,10*ROW('Hygiene Data'!I121)),NA())</f>
        <v>#N/A</v>
      </c>
    </row>
    <row xmlns:x14ac="http://schemas.microsoft.com/office/spreadsheetml/2009/9/ac" r="128" x14ac:dyDescent="0.2">
      <c r="A128" s="330" t="e">
        <f ca="true">+RIGHT('Data Summary'!A128,LEN('Data Summary'!A128)-9)</f>
        <v>#VALUE!</v>
      </c>
      <c r="B128" s="37" t="str">
        <f ca="true">+IF(ISTEXT('Data Summary'!B128),'Data Summary'!B128,"")</f>
        <v/>
      </c>
      <c r="C128" s="329" t="e">
        <f ca="true">+VALUE('Data Summary'!C128)</f>
        <v>#VALUE!</v>
      </c>
      <c r="D128" s="94" t="e">
        <f ca="true">+IF(AND(ISNUMBER(OFFSET('Water Data'!$D$4,0,10*ROW('Water Data'!D122))),'Data Summary'!BS128="Yes"),100-OFFSET('Water Data'!$D$4,0,10*ROW('Water Data'!D122)),NA())</f>
        <v>#N/A</v>
      </c>
      <c r="E128" s="94" t="e">
        <f ca="true">+IF(AND(ISNUMBER(OFFSET('Water Data'!$D$6,0,10*ROW('Water Data'!D122))),'Data Summary'!BT128="Yes"),OFFSET('Water Data'!$D$6,0,10*ROW('Water Data'!D122)),NA())</f>
        <v>#N/A</v>
      </c>
      <c r="F128" s="94" t="e">
        <f ca="true">+IF(AND(ISNUMBER(OFFSET('Water Data'!$D$9,0,10*ROW('Water Data'!D122))),'Data Summary'!BU128="Yes"),OFFSET('Water Data'!$D$9,0,10*ROW('Water Data'!D122)),NA())</f>
        <v>#N/A</v>
      </c>
      <c r="G128" s="94" t="e">
        <f ca="true">+IF(AND(ISNUMBER(OFFSET('Water Data'!$E$4,0,10*ROW('Water Data'!E122))),'Data Summary'!BV128="Yes"),100-OFFSET('Water Data'!$E$4,0,10*ROW('Water Data'!E122)),NA())</f>
        <v>#N/A</v>
      </c>
      <c r="H128" s="94" t="e">
        <f ca="true">+IF(AND(ISNUMBER(OFFSET('Water Data'!$E$6,0,10*ROW('Water Data'!E122))),'Data Summary'!BW128="Yes"),OFFSET('Water Data'!$E$6,0,10*ROW('Water Data'!E122)),NA())</f>
        <v>#N/A</v>
      </c>
      <c r="I128" s="94" t="e">
        <f ca="true">+IF(AND(ISNUMBER(OFFSET('Water Data'!$E$9,0,10*ROW('Water Data'!E122))),'Data Summary'!BX128="Yes"),OFFSET('Water Data'!$E$9,0,10*ROW('Water Data'!E122)),NA())</f>
        <v>#N/A</v>
      </c>
      <c r="J128" s="94" t="e">
        <f ca="true">+IF(AND(ISNUMBER(OFFSET('Water Data'!$F$4,0,10*ROW('Water Data'!F122))),'Data Summary'!BY128="Yes"),100-OFFSET('Water Data'!$F$4,0,10*ROW('Water Data'!F122)),NA())</f>
        <v>#N/A</v>
      </c>
      <c r="K128" s="94" t="e">
        <f ca="true">+IF(AND(ISNUMBER(OFFSET('Water Data'!$F$6,0,10*ROW('Water Data'!F122))),'Data Summary'!BZ128="Yes"),OFFSET('Water Data'!$F$6,0,10*ROW('Water Data'!F122)),NA())</f>
        <v>#N/A</v>
      </c>
      <c r="L128" s="94" t="e">
        <f ca="true">+IF(AND(ISNUMBER(OFFSET('Water Data'!$F$9,0,10*ROW('Water Data'!F122))),'Data Summary'!CA128="Yes"),OFFSET('Water Data'!$F$9,0,10*ROW('Water Data'!F122)),NA())</f>
        <v>#N/A</v>
      </c>
      <c r="M128" s="94" t="e">
        <f ca="true">+IF(AND(ISNUMBER(OFFSET('Water Data'!$G$4,0,10*ROW('Water Data'!G122))),'Data Summary'!CB128="Yes"),100-OFFSET('Water Data'!$G$4,0,10*ROW('Water Data'!G122)),NA())</f>
        <v>#N/A</v>
      </c>
      <c r="N128" s="94" t="e">
        <f ca="true">+IF(AND(ISNUMBER(OFFSET('Water Data'!$G$6,0,10*ROW('Water Data'!G122))),'Data Summary'!CC128="Yes"),OFFSET('Water Data'!$G$6,0,10*ROW('Water Data'!G122)),NA())</f>
        <v>#N/A</v>
      </c>
      <c r="O128" s="94" t="e">
        <f ca="true">+IF(AND(ISNUMBER(OFFSET('Water Data'!$G$9,0,10*ROW('Water Data'!G122))),'Data Summary'!CD128="Yes"),OFFSET('Water Data'!$G$9,0,10*ROW('Water Data'!G122)),NA())</f>
        <v>#N/A</v>
      </c>
      <c r="P128" s="94" t="e">
        <f ca="true">+IF(AND(ISNUMBER(OFFSET('Water Data'!$H$4,0,10*ROW('Water Data'!H122))),'Data Summary'!CE128="Yes"),100-OFFSET('Water Data'!$H$4,0,10*ROW('Water Data'!H122)),NA())</f>
        <v>#N/A</v>
      </c>
      <c r="Q128" s="94" t="e">
        <f ca="true">+IF(AND(ISNUMBER(OFFSET('Water Data'!$H$6,0,10*ROW('Water Data'!H122))),'Data Summary'!CF128="Yes"),OFFSET('Water Data'!$H$6,0,10*ROW('Water Data'!H122)),NA())</f>
        <v>#N/A</v>
      </c>
      <c r="R128" s="94" t="e">
        <f ca="true">+IF(AND(ISNUMBER(OFFSET('Water Data'!$H$9,0,10*ROW('Water Data'!H122))),'Data Summary'!CG128="Yes"),OFFSET('Water Data'!$H$9,0,10*ROW('Water Data'!H122)),NA())</f>
        <v>#N/A</v>
      </c>
      <c r="S128" s="94" t="e">
        <f ca="true">+IF(AND(ISNUMBER(OFFSET('Water Data'!$I$4,0,10*ROW('Water Data'!I122))),'Data Summary'!CH128="Yes"),100-OFFSET('Water Data'!$I$4,0,10*ROW('Water Data'!I122)),NA())</f>
        <v>#N/A</v>
      </c>
      <c r="T128" s="94" t="e">
        <f ca="true">+IF(AND(ISNUMBER(OFFSET('Water Data'!$I$6,0,10*ROW('Water Data'!I122))),'Data Summary'!CI128="Yes"),OFFSET('Water Data'!$I$6,0,10*ROW('Water Data'!I122)),NA())</f>
        <v>#N/A</v>
      </c>
      <c r="U128" s="94" t="e">
        <f ca="true">+IF(AND(ISNUMBER(OFFSET('Water Data'!$I$9,0,10*ROW('Water Data'!I122))),'Data Summary'!CJ128="Yes"),OFFSET('Water Data'!$I$9,0,10*ROW('Water Data'!I122)),NA())</f>
        <v>#N/A</v>
      </c>
      <c r="V128" s="95" t="e">
        <f ca="true">+IF(AND(ISNUMBER(OFFSET('Sanitation Data'!$D$4,0,10*ROW('Sanitation Data'!D122))),'Data Summary'!CK128="Yes"),100-OFFSET('Sanitation Data'!$D$4,0,10*ROW('Sanitation Data'!D122)),NA())</f>
        <v>#N/A</v>
      </c>
      <c r="W128" s="95" t="e">
        <f ca="true">+IF(AND(ISNUMBER(OFFSET('Sanitation Data'!$D$6,0,10*ROW('Sanitation Data'!D122))),'Data Summary'!CL128="Yes"),OFFSET('Sanitation Data'!$D$6,0,10*ROW('Sanitation Data'!D122)),NA())</f>
        <v>#N/A</v>
      </c>
      <c r="X128" s="95" t="e">
        <f ca="true">+IF(AND(ISNUMBER(OFFSET('Sanitation Data'!$D$10,0,10*ROW('Sanitation Data'!D122))),'Data Summary'!CM128="Yes"),OFFSET('Sanitation Data'!$D$10,0,10*ROW('Sanitation Data'!D122)),NA())</f>
        <v>#N/A</v>
      </c>
      <c r="Y128" s="95" t="e">
        <f ca="true">+IF(AND(ISNUMBER(OFFSET('Sanitation Data'!$D$11,0,10*ROW('Sanitation Data'!D122))),'Data Summary'!CN128="Yes"),OFFSET('Sanitation Data'!$D$11,0,10*ROW('Sanitation Data'!D122)),NA())</f>
        <v>#N/A</v>
      </c>
      <c r="Z128" s="95" t="e">
        <f ca="true">+IF(AND(ISNUMBER(OFFSET('Sanitation Data'!$D$12,0,10*ROW('Sanitation Data'!D122))),'Data Summary'!CO128="Yes"),OFFSET('Sanitation Data'!$D$12,0,10*ROW('Sanitation Data'!D122)),NA())</f>
        <v>#N/A</v>
      </c>
      <c r="AA128" s="95" t="e">
        <f ca="true">+IF(AND(ISNUMBER(OFFSET('Sanitation Data'!$E$4,0,10*ROW('Sanitation Data'!E122))),'Data Summary'!CP128="Yes"),100-OFFSET('Sanitation Data'!$E$4,0,10*ROW('Sanitation Data'!E122)),NA())</f>
        <v>#N/A</v>
      </c>
      <c r="AB128" s="95" t="e">
        <f ca="true">+IF(AND(ISNUMBER(OFFSET('Sanitation Data'!$E$6,0,10*ROW('Sanitation Data'!E122))),'Data Summary'!CQ128="Yes"),OFFSET('Sanitation Data'!$E$6,0,10*ROW('Sanitation Data'!E122)),NA())</f>
        <v>#N/A</v>
      </c>
      <c r="AC128" s="95" t="e">
        <f ca="true">+IF(AND(ISNUMBER(OFFSET('Sanitation Data'!$E$10,0,10*ROW('Sanitation Data'!E122))),'Data Summary'!CR128="Yes"),OFFSET('Sanitation Data'!$E$10,0,10*ROW('Sanitation Data'!E122)),NA())</f>
        <v>#N/A</v>
      </c>
      <c r="AD128" s="95" t="e">
        <f ca="true">+IF(AND(ISNUMBER(OFFSET('Sanitation Data'!$E$11,0,10*ROW('Sanitation Data'!E122))),'Data Summary'!CS128="Yes"),OFFSET('Sanitation Data'!$E$11,0,10*ROW('Sanitation Data'!E122)),NA())</f>
        <v>#N/A</v>
      </c>
      <c r="AE128" s="95" t="e">
        <f ca="true">+IF(AND(ISNUMBER(OFFSET('Sanitation Data'!$E$12,0,10*ROW('Sanitation Data'!E122))),'Data Summary'!CT128="Yes"),OFFSET('Sanitation Data'!$E$12,0,10*ROW('Sanitation Data'!E122)),NA())</f>
        <v>#N/A</v>
      </c>
      <c r="AF128" s="95" t="e">
        <f ca="true">+IF(AND(ISNUMBER(OFFSET('Sanitation Data'!$F$4,0,10*ROW('Sanitation Data'!F122))),'Data Summary'!CU128="Yes"),100-OFFSET('Sanitation Data'!$F$4,0,10*ROW('Sanitation Data'!F122)),NA())</f>
        <v>#N/A</v>
      </c>
      <c r="AG128" s="95" t="e">
        <f ca="true">+IF(AND(ISNUMBER(OFFSET('Sanitation Data'!$F$6,0,10*ROW('Sanitation Data'!F122))),'Data Summary'!CV128="Yes"),OFFSET('Sanitation Data'!$F$6,0,10*ROW('Sanitation Data'!F122)),NA())</f>
        <v>#N/A</v>
      </c>
      <c r="AH128" s="95" t="e">
        <f ca="true">+IF(AND(ISNUMBER(OFFSET('Sanitation Data'!$F$10,0,10*ROW('Sanitation Data'!F122))),'Data Summary'!CW128="Yes"),OFFSET('Sanitation Data'!$F$10,0,10*ROW('Sanitation Data'!F122)),NA())</f>
        <v>#N/A</v>
      </c>
      <c r="AI128" s="95" t="e">
        <f ca="true">+IF(AND(ISNUMBER(OFFSET('Sanitation Data'!$F$11,0,10*ROW('Sanitation Data'!F122))),'Data Summary'!CX128="Yes"),OFFSET('Sanitation Data'!$F$11,0,10*ROW('Sanitation Data'!F122)),NA())</f>
        <v>#N/A</v>
      </c>
      <c r="AJ128" s="95" t="e">
        <f ca="true">+IF(AND(ISNUMBER(OFFSET('Sanitation Data'!$F$12,0,10*ROW('Sanitation Data'!F122))),'Data Summary'!CY128="Yes"),OFFSET('Sanitation Data'!$F$12,0,10*ROW('Sanitation Data'!F122)),NA())</f>
        <v>#N/A</v>
      </c>
      <c r="AK128" s="95" t="e">
        <f ca="true">+IF(AND(ISNUMBER(OFFSET('Sanitation Data'!$G$4,0,10*ROW('Sanitation Data'!G122))),'Data Summary'!CZ128="Yes"),100-OFFSET('Sanitation Data'!$G$4,0,10*ROW('Sanitation Data'!G122)),NA())</f>
        <v>#N/A</v>
      </c>
      <c r="AL128" s="95" t="e">
        <f ca="true">+IF(AND(ISNUMBER(OFFSET('Sanitation Data'!$G$6,0,10*ROW('Sanitation Data'!G122))),'Data Summary'!DA128="Yes"),OFFSET('Sanitation Data'!$G$6,0,10*ROW('Sanitation Data'!G122)),NA())</f>
        <v>#N/A</v>
      </c>
      <c r="AM128" s="95" t="e">
        <f ca="true">+IF(AND(ISNUMBER(OFFSET('Sanitation Data'!$G$10,0,10*ROW('Sanitation Data'!G122))),'Data Summary'!DB128="Yes"),OFFSET('Sanitation Data'!$G$10,0,10*ROW('Sanitation Data'!G122)),NA())</f>
        <v>#N/A</v>
      </c>
      <c r="AN128" s="95" t="e">
        <f ca="true">+IF(AND(ISNUMBER(OFFSET('Sanitation Data'!$G$11,0,10*ROW('Sanitation Data'!G122))),'Data Summary'!DC128="Yes"),OFFSET('Sanitation Data'!$G$11,0,10*ROW('Sanitation Data'!G122)),NA())</f>
        <v>#N/A</v>
      </c>
      <c r="AO128" s="95" t="e">
        <f ca="true">+IF(AND(ISNUMBER(OFFSET('Sanitation Data'!$G$12,0,10*ROW('Sanitation Data'!G122))),'Data Summary'!DD128="Yes"),OFFSET('Sanitation Data'!$G$12,0,10*ROW('Sanitation Data'!G122)),NA())</f>
        <v>#N/A</v>
      </c>
      <c r="AP128" s="95" t="e">
        <f ca="true">+IF(AND(ISNUMBER(OFFSET('Sanitation Data'!$H$4,0,10*ROW('Sanitation Data'!H122))),'Data Summary'!DE128="Yes"),100-OFFSET('Sanitation Data'!$H$4,0,10*ROW('Sanitation Data'!H122)),NA())</f>
        <v>#N/A</v>
      </c>
      <c r="AQ128" s="95" t="e">
        <f ca="true">+IF(AND(ISNUMBER(OFFSET('Sanitation Data'!$H$6,0,10*ROW('Sanitation Data'!H122))),'Data Summary'!DF128="Yes"),OFFSET('Sanitation Data'!$H$6,0,10*ROW('Sanitation Data'!H122)),NA())</f>
        <v>#N/A</v>
      </c>
      <c r="AR128" s="95" t="e">
        <f ca="true">+IF(AND(ISNUMBER(OFFSET('Sanitation Data'!$H$10,0,10*ROW('Sanitation Data'!H122))),'Data Summary'!DG128="Yes"),OFFSET('Sanitation Data'!$H$10,0,10*ROW('Sanitation Data'!H122)),NA())</f>
        <v>#N/A</v>
      </c>
      <c r="AS128" s="95" t="e">
        <f ca="true">+IF(AND(ISNUMBER(OFFSET('Sanitation Data'!$H$11,0,10*ROW('Sanitation Data'!H122))),'Data Summary'!DH128="Yes"),OFFSET('Sanitation Data'!$H$11,0,10*ROW('Sanitation Data'!H122)),NA())</f>
        <v>#N/A</v>
      </c>
      <c r="AT128" s="95" t="e">
        <f ca="true">+IF(AND(ISNUMBER(OFFSET('Sanitation Data'!$H$12,0,10*ROW('Sanitation Data'!H122))),'Data Summary'!DI128="Yes"),OFFSET('Sanitation Data'!$H$12,0,10*ROW('Sanitation Data'!H122)),NA())</f>
        <v>#N/A</v>
      </c>
      <c r="AU128" s="95" t="e">
        <f ca="true">+IF(AND(ISNUMBER(OFFSET('Sanitation Data'!$I$4,0,10*ROW('Sanitation Data'!I122))),'Data Summary'!DJ128="Yes"),100-OFFSET('Sanitation Data'!$I$4,0,10*ROW('Sanitation Data'!I122)),NA())</f>
        <v>#N/A</v>
      </c>
      <c r="AV128" s="95" t="e">
        <f ca="true">+IF(AND(ISNUMBER(OFFSET('Sanitation Data'!$I$6,0,10*ROW('Sanitation Data'!I122))),'Data Summary'!DK128="Yes"),OFFSET('Sanitation Data'!$I$6,0,10*ROW('Sanitation Data'!I122)),NA())</f>
        <v>#N/A</v>
      </c>
      <c r="AW128" s="95" t="e">
        <f ca="true">+IF(AND(ISNUMBER(OFFSET('Sanitation Data'!$I$10,0,10*ROW('Sanitation Data'!I122))),'Data Summary'!DL128="Yes"),OFFSET('Sanitation Data'!$I$10,0,10*ROW('Sanitation Data'!I122)),NA())</f>
        <v>#N/A</v>
      </c>
      <c r="AX128" s="95" t="e">
        <f ca="true">+IF(AND(ISNUMBER(OFFSET('Sanitation Data'!$I$11,0,10*ROW('Sanitation Data'!I122))),'Data Summary'!DM128="Yes"),OFFSET('Sanitation Data'!$I$11,0,10*ROW('Sanitation Data'!I122)),NA())</f>
        <v>#N/A</v>
      </c>
      <c r="AY128" s="95" t="e">
        <f ca="true">+IF(AND(ISNUMBER(OFFSET('Sanitation Data'!$I$12,0,10*ROW('Sanitation Data'!I122))),'Data Summary'!DN128="Yes"),OFFSET('Sanitation Data'!$I$12,0,10*ROW('Sanitation Data'!I122)),NA())</f>
        <v>#N/A</v>
      </c>
      <c r="AZ128" s="96" t="e">
        <f ca="true">+IF(AND(ISNUMBER(OFFSET('Hygiene Data'!$D$5,0,10*ROW('Hygiene Data'!D122))),'Data Summary'!DO128="Yes"),OFFSET('Hygiene Data'!$D$5,0,10*ROW('Hygiene Data'!D122)),NA())</f>
        <v>#N/A</v>
      </c>
      <c r="BA128" s="96" t="e">
        <f ca="true">+IF(AND(ISNUMBER(OFFSET('Hygiene Data'!$D$7,0,10*ROW('Hygiene Data'!D122))),'Data Summary'!DP128="Yes"),OFFSET('Hygiene Data'!$D$7,0,10*ROW('Hygiene Data'!D122)),NA())</f>
        <v>#N/A</v>
      </c>
      <c r="BB128" s="96" t="e">
        <f ca="true">+IF(AND(ISNUMBER(OFFSET('Hygiene Data'!$D$9,0,10*ROW('Hygiene Data'!D122))),'Data Summary'!DQ128="Yes"),OFFSET('Hygiene Data'!$D$9,0,10*ROW('Hygiene Data'!D122)),NA())</f>
        <v>#N/A</v>
      </c>
      <c r="BC128" s="96" t="e">
        <f ca="true">+IF(AND(ISNUMBER(OFFSET('Hygiene Data'!$E$5,0,10*ROW('Hygiene Data'!E122))),'Data Summary'!DR128="Yes"),OFFSET('Hygiene Data'!$E$5,0,10*ROW('Hygiene Data'!E122)),NA())</f>
        <v>#N/A</v>
      </c>
      <c r="BD128" s="96" t="e">
        <f ca="true">+IF(AND(ISNUMBER(OFFSET('Hygiene Data'!$E$7,0,10*ROW('Hygiene Data'!E122))),'Data Summary'!DS128="Yes"),OFFSET('Hygiene Data'!$E$7,0,10*ROW('Hygiene Data'!E122)),NA())</f>
        <v>#N/A</v>
      </c>
      <c r="BE128" s="96" t="e">
        <f ca="true">+IF(AND(ISNUMBER(OFFSET('Hygiene Data'!$E$9,0,10*ROW('Hygiene Data'!E122))),'Data Summary'!DT128="Yes"),OFFSET('Hygiene Data'!$E$9,0,10*ROW('Hygiene Data'!E122)),NA())</f>
        <v>#N/A</v>
      </c>
      <c r="BF128" s="96" t="e">
        <f ca="true">+IF(AND(ISNUMBER(OFFSET('Hygiene Data'!$F$5,0,10*ROW('Hygiene Data'!F122))),'Data Summary'!DU128="Yes"),OFFSET('Hygiene Data'!$F$5,0,10*ROW('Hygiene Data'!F122)),NA())</f>
        <v>#N/A</v>
      </c>
      <c r="BG128" s="96" t="e">
        <f ca="true">+IF(AND(ISNUMBER(OFFSET('Hygiene Data'!$F$7,0,10*ROW('Hygiene Data'!F122))),'Data Summary'!DV128="Yes"),OFFSET('Hygiene Data'!$F$7,0,10*ROW('Hygiene Data'!F122)),NA())</f>
        <v>#N/A</v>
      </c>
      <c r="BH128" s="96" t="e">
        <f ca="true">+IF(AND(ISNUMBER(OFFSET('Hygiene Data'!$F$9,0,10*ROW('Hygiene Data'!F122))),'Data Summary'!DW128="Yes"),OFFSET('Hygiene Data'!$F$9,0,10*ROW('Hygiene Data'!F122)),NA())</f>
        <v>#N/A</v>
      </c>
      <c r="BI128" s="96" t="e">
        <f ca="true">+IF(AND(ISNUMBER(OFFSET('Hygiene Data'!$G$5,0,10*ROW('Hygiene Data'!G122))),'Data Summary'!DX128="Yes"),OFFSET('Hygiene Data'!$G$5,0,10*ROW('Hygiene Data'!G122)),NA())</f>
        <v>#N/A</v>
      </c>
      <c r="BJ128" s="96" t="e">
        <f ca="true">+IF(AND(ISNUMBER(OFFSET('Hygiene Data'!$G$7,0,10*ROW('Hygiene Data'!G122))),'Data Summary'!DY128="Yes"),OFFSET('Hygiene Data'!$G$7,0,10*ROW('Hygiene Data'!G122)),NA())</f>
        <v>#N/A</v>
      </c>
      <c r="BK128" s="96" t="e">
        <f ca="true">+IF(AND(ISNUMBER(OFFSET('Hygiene Data'!$G$9,0,10*ROW('Hygiene Data'!G122))),'Data Summary'!DZ128="Yes"),OFFSET('Hygiene Data'!$G$9,0,10*ROW('Hygiene Data'!G122)),NA())</f>
        <v>#N/A</v>
      </c>
      <c r="BL128" s="96" t="e">
        <f ca="true">+IF(AND(ISNUMBER(OFFSET('Hygiene Data'!$H$5,0,10*ROW('Hygiene Data'!H122))),'Data Summary'!EA128="Yes"),OFFSET('Hygiene Data'!$H$5,0,10*ROW('Hygiene Data'!H122)),NA())</f>
        <v>#N/A</v>
      </c>
      <c r="BM128" s="96" t="e">
        <f ca="true">+IF(AND(ISNUMBER(OFFSET('Hygiene Data'!$H$7,0,10*ROW('Hygiene Data'!H122))),'Data Summary'!EB128="Yes"),OFFSET('Hygiene Data'!$H$7,0,10*ROW('Hygiene Data'!H122)),NA())</f>
        <v>#N/A</v>
      </c>
      <c r="BN128" s="96" t="e">
        <f ca="true">+IF(AND(ISNUMBER(OFFSET('Hygiene Data'!$H$9,0,10*ROW('Hygiene Data'!H122))),'Data Summary'!EC128="Yes"),OFFSET('Hygiene Data'!$H$9,0,10*ROW('Hygiene Data'!H122)),NA())</f>
        <v>#N/A</v>
      </c>
      <c r="BO128" s="96" t="e">
        <f ca="true">+IF(AND(ISNUMBER(OFFSET('Hygiene Data'!$I$5,0,10*ROW('Hygiene Data'!I122))),'Data Summary'!ED128="Yes"),OFFSET('Hygiene Data'!$I$5,0,10*ROW('Hygiene Data'!I122)),NA())</f>
        <v>#N/A</v>
      </c>
      <c r="BP128" s="96" t="e">
        <f ca="true">+IF(AND(ISNUMBER(OFFSET('Hygiene Data'!$I$7,0,10*ROW('Hygiene Data'!I122))),'Data Summary'!EE128="Yes"),OFFSET('Hygiene Data'!$I$7,0,10*ROW('Hygiene Data'!I122)),NA())</f>
        <v>#N/A</v>
      </c>
      <c r="BQ128" s="96" t="e">
        <f ca="true">+IF(AND(ISNUMBER(OFFSET('Hygiene Data'!$I$9,0,10*ROW('Hygiene Data'!I122))),'Data Summary'!EF128="Yes"),OFFSET('Hygiene Data'!$I$9,0,10*ROW('Hygiene Data'!I122)),NA())</f>
        <v>#N/A</v>
      </c>
    </row>
    <row xmlns:x14ac="http://schemas.microsoft.com/office/spreadsheetml/2009/9/ac" r="129" x14ac:dyDescent="0.2">
      <c r="A129" s="330" t="e">
        <f ca="true">+RIGHT('Data Summary'!A129,LEN('Data Summary'!A129)-9)</f>
        <v>#VALUE!</v>
      </c>
      <c r="B129" s="37" t="str">
        <f ca="true">+IF(ISTEXT('Data Summary'!B129),'Data Summary'!B129,"")</f>
        <v/>
      </c>
      <c r="C129" s="329" t="e">
        <f ca="true">+VALUE('Data Summary'!C129)</f>
        <v>#VALUE!</v>
      </c>
      <c r="D129" s="94" t="e">
        <f ca="true">+IF(AND(ISNUMBER(OFFSET('Water Data'!$D$4,0,10*ROW('Water Data'!D123))),'Data Summary'!BS129="Yes"),100-OFFSET('Water Data'!$D$4,0,10*ROW('Water Data'!D123)),NA())</f>
        <v>#N/A</v>
      </c>
      <c r="E129" s="94" t="e">
        <f ca="true">+IF(AND(ISNUMBER(OFFSET('Water Data'!$D$6,0,10*ROW('Water Data'!D123))),'Data Summary'!BT129="Yes"),OFFSET('Water Data'!$D$6,0,10*ROW('Water Data'!D123)),NA())</f>
        <v>#N/A</v>
      </c>
      <c r="F129" s="94" t="e">
        <f ca="true">+IF(AND(ISNUMBER(OFFSET('Water Data'!$D$9,0,10*ROW('Water Data'!D123))),'Data Summary'!BU129="Yes"),OFFSET('Water Data'!$D$9,0,10*ROW('Water Data'!D123)),NA())</f>
        <v>#N/A</v>
      </c>
      <c r="G129" s="94" t="e">
        <f ca="true">+IF(AND(ISNUMBER(OFFSET('Water Data'!$E$4,0,10*ROW('Water Data'!E123))),'Data Summary'!BV129="Yes"),100-OFFSET('Water Data'!$E$4,0,10*ROW('Water Data'!E123)),NA())</f>
        <v>#N/A</v>
      </c>
      <c r="H129" s="94" t="e">
        <f ca="true">+IF(AND(ISNUMBER(OFFSET('Water Data'!$E$6,0,10*ROW('Water Data'!E123))),'Data Summary'!BW129="Yes"),OFFSET('Water Data'!$E$6,0,10*ROW('Water Data'!E123)),NA())</f>
        <v>#N/A</v>
      </c>
      <c r="I129" s="94" t="e">
        <f ca="true">+IF(AND(ISNUMBER(OFFSET('Water Data'!$E$9,0,10*ROW('Water Data'!E123))),'Data Summary'!BX129="Yes"),OFFSET('Water Data'!$E$9,0,10*ROW('Water Data'!E123)),NA())</f>
        <v>#N/A</v>
      </c>
      <c r="J129" s="94" t="e">
        <f ca="true">+IF(AND(ISNUMBER(OFFSET('Water Data'!$F$4,0,10*ROW('Water Data'!F123))),'Data Summary'!BY129="Yes"),100-OFFSET('Water Data'!$F$4,0,10*ROW('Water Data'!F123)),NA())</f>
        <v>#N/A</v>
      </c>
      <c r="K129" s="94" t="e">
        <f ca="true">+IF(AND(ISNUMBER(OFFSET('Water Data'!$F$6,0,10*ROW('Water Data'!F123))),'Data Summary'!BZ129="Yes"),OFFSET('Water Data'!$F$6,0,10*ROW('Water Data'!F123)),NA())</f>
        <v>#N/A</v>
      </c>
      <c r="L129" s="94" t="e">
        <f ca="true">+IF(AND(ISNUMBER(OFFSET('Water Data'!$F$9,0,10*ROW('Water Data'!F123))),'Data Summary'!CA129="Yes"),OFFSET('Water Data'!$F$9,0,10*ROW('Water Data'!F123)),NA())</f>
        <v>#N/A</v>
      </c>
      <c r="M129" s="94" t="e">
        <f ca="true">+IF(AND(ISNUMBER(OFFSET('Water Data'!$G$4,0,10*ROW('Water Data'!G123))),'Data Summary'!CB129="Yes"),100-OFFSET('Water Data'!$G$4,0,10*ROW('Water Data'!G123)),NA())</f>
        <v>#N/A</v>
      </c>
      <c r="N129" s="94" t="e">
        <f ca="true">+IF(AND(ISNUMBER(OFFSET('Water Data'!$G$6,0,10*ROW('Water Data'!G123))),'Data Summary'!CC129="Yes"),OFFSET('Water Data'!$G$6,0,10*ROW('Water Data'!G123)),NA())</f>
        <v>#N/A</v>
      </c>
      <c r="O129" s="94" t="e">
        <f ca="true">+IF(AND(ISNUMBER(OFFSET('Water Data'!$G$9,0,10*ROW('Water Data'!G123))),'Data Summary'!CD129="Yes"),OFFSET('Water Data'!$G$9,0,10*ROW('Water Data'!G123)),NA())</f>
        <v>#N/A</v>
      </c>
      <c r="P129" s="94" t="e">
        <f ca="true">+IF(AND(ISNUMBER(OFFSET('Water Data'!$H$4,0,10*ROW('Water Data'!H123))),'Data Summary'!CE129="Yes"),100-OFFSET('Water Data'!$H$4,0,10*ROW('Water Data'!H123)),NA())</f>
        <v>#N/A</v>
      </c>
      <c r="Q129" s="94" t="e">
        <f ca="true">+IF(AND(ISNUMBER(OFFSET('Water Data'!$H$6,0,10*ROW('Water Data'!H123))),'Data Summary'!CF129="Yes"),OFFSET('Water Data'!$H$6,0,10*ROW('Water Data'!H123)),NA())</f>
        <v>#N/A</v>
      </c>
      <c r="R129" s="94" t="e">
        <f ca="true">+IF(AND(ISNUMBER(OFFSET('Water Data'!$H$9,0,10*ROW('Water Data'!H123))),'Data Summary'!CG129="Yes"),OFFSET('Water Data'!$H$9,0,10*ROW('Water Data'!H123)),NA())</f>
        <v>#N/A</v>
      </c>
      <c r="S129" s="94" t="e">
        <f ca="true">+IF(AND(ISNUMBER(OFFSET('Water Data'!$I$4,0,10*ROW('Water Data'!I123))),'Data Summary'!CH129="Yes"),100-OFFSET('Water Data'!$I$4,0,10*ROW('Water Data'!I123)),NA())</f>
        <v>#N/A</v>
      </c>
      <c r="T129" s="94" t="e">
        <f ca="true">+IF(AND(ISNUMBER(OFFSET('Water Data'!$I$6,0,10*ROW('Water Data'!I123))),'Data Summary'!CI129="Yes"),OFFSET('Water Data'!$I$6,0,10*ROW('Water Data'!I123)),NA())</f>
        <v>#N/A</v>
      </c>
      <c r="U129" s="94" t="e">
        <f ca="true">+IF(AND(ISNUMBER(OFFSET('Water Data'!$I$9,0,10*ROW('Water Data'!I123))),'Data Summary'!CJ129="Yes"),OFFSET('Water Data'!$I$9,0,10*ROW('Water Data'!I123)),NA())</f>
        <v>#N/A</v>
      </c>
      <c r="V129" s="95" t="e">
        <f ca="true">+IF(AND(ISNUMBER(OFFSET('Sanitation Data'!$D$4,0,10*ROW('Sanitation Data'!D123))),'Data Summary'!CK129="Yes"),100-OFFSET('Sanitation Data'!$D$4,0,10*ROW('Sanitation Data'!D123)),NA())</f>
        <v>#N/A</v>
      </c>
      <c r="W129" s="95" t="e">
        <f ca="true">+IF(AND(ISNUMBER(OFFSET('Sanitation Data'!$D$6,0,10*ROW('Sanitation Data'!D123))),'Data Summary'!CL129="Yes"),OFFSET('Sanitation Data'!$D$6,0,10*ROW('Sanitation Data'!D123)),NA())</f>
        <v>#N/A</v>
      </c>
      <c r="X129" s="95" t="e">
        <f ca="true">+IF(AND(ISNUMBER(OFFSET('Sanitation Data'!$D$10,0,10*ROW('Sanitation Data'!D123))),'Data Summary'!CM129="Yes"),OFFSET('Sanitation Data'!$D$10,0,10*ROW('Sanitation Data'!D123)),NA())</f>
        <v>#N/A</v>
      </c>
      <c r="Y129" s="95" t="e">
        <f ca="true">+IF(AND(ISNUMBER(OFFSET('Sanitation Data'!$D$11,0,10*ROW('Sanitation Data'!D123))),'Data Summary'!CN129="Yes"),OFFSET('Sanitation Data'!$D$11,0,10*ROW('Sanitation Data'!D123)),NA())</f>
        <v>#N/A</v>
      </c>
      <c r="Z129" s="95" t="e">
        <f ca="true">+IF(AND(ISNUMBER(OFFSET('Sanitation Data'!$D$12,0,10*ROW('Sanitation Data'!D123))),'Data Summary'!CO129="Yes"),OFFSET('Sanitation Data'!$D$12,0,10*ROW('Sanitation Data'!D123)),NA())</f>
        <v>#N/A</v>
      </c>
      <c r="AA129" s="95" t="e">
        <f ca="true">+IF(AND(ISNUMBER(OFFSET('Sanitation Data'!$E$4,0,10*ROW('Sanitation Data'!E123))),'Data Summary'!CP129="Yes"),100-OFFSET('Sanitation Data'!$E$4,0,10*ROW('Sanitation Data'!E123)),NA())</f>
        <v>#N/A</v>
      </c>
      <c r="AB129" s="95" t="e">
        <f ca="true">+IF(AND(ISNUMBER(OFFSET('Sanitation Data'!$E$6,0,10*ROW('Sanitation Data'!E123))),'Data Summary'!CQ129="Yes"),OFFSET('Sanitation Data'!$E$6,0,10*ROW('Sanitation Data'!E123)),NA())</f>
        <v>#N/A</v>
      </c>
      <c r="AC129" s="95" t="e">
        <f ca="true">+IF(AND(ISNUMBER(OFFSET('Sanitation Data'!$E$10,0,10*ROW('Sanitation Data'!E123))),'Data Summary'!CR129="Yes"),OFFSET('Sanitation Data'!$E$10,0,10*ROW('Sanitation Data'!E123)),NA())</f>
        <v>#N/A</v>
      </c>
      <c r="AD129" s="95" t="e">
        <f ca="true">+IF(AND(ISNUMBER(OFFSET('Sanitation Data'!$E$11,0,10*ROW('Sanitation Data'!E123))),'Data Summary'!CS129="Yes"),OFFSET('Sanitation Data'!$E$11,0,10*ROW('Sanitation Data'!E123)),NA())</f>
        <v>#N/A</v>
      </c>
      <c r="AE129" s="95" t="e">
        <f ca="true">+IF(AND(ISNUMBER(OFFSET('Sanitation Data'!$E$12,0,10*ROW('Sanitation Data'!E123))),'Data Summary'!CT129="Yes"),OFFSET('Sanitation Data'!$E$12,0,10*ROW('Sanitation Data'!E123)),NA())</f>
        <v>#N/A</v>
      </c>
      <c r="AF129" s="95" t="e">
        <f ca="true">+IF(AND(ISNUMBER(OFFSET('Sanitation Data'!$F$4,0,10*ROW('Sanitation Data'!F123))),'Data Summary'!CU129="Yes"),100-OFFSET('Sanitation Data'!$F$4,0,10*ROW('Sanitation Data'!F123)),NA())</f>
        <v>#N/A</v>
      </c>
      <c r="AG129" s="95" t="e">
        <f ca="true">+IF(AND(ISNUMBER(OFFSET('Sanitation Data'!$F$6,0,10*ROW('Sanitation Data'!F123))),'Data Summary'!CV129="Yes"),OFFSET('Sanitation Data'!$F$6,0,10*ROW('Sanitation Data'!F123)),NA())</f>
        <v>#N/A</v>
      </c>
      <c r="AH129" s="95" t="e">
        <f ca="true">+IF(AND(ISNUMBER(OFFSET('Sanitation Data'!$F$10,0,10*ROW('Sanitation Data'!F123))),'Data Summary'!CW129="Yes"),OFFSET('Sanitation Data'!$F$10,0,10*ROW('Sanitation Data'!F123)),NA())</f>
        <v>#N/A</v>
      </c>
      <c r="AI129" s="95" t="e">
        <f ca="true">+IF(AND(ISNUMBER(OFFSET('Sanitation Data'!$F$11,0,10*ROW('Sanitation Data'!F123))),'Data Summary'!CX129="Yes"),OFFSET('Sanitation Data'!$F$11,0,10*ROW('Sanitation Data'!F123)),NA())</f>
        <v>#N/A</v>
      </c>
      <c r="AJ129" s="95" t="e">
        <f ca="true">+IF(AND(ISNUMBER(OFFSET('Sanitation Data'!$F$12,0,10*ROW('Sanitation Data'!F123))),'Data Summary'!CY129="Yes"),OFFSET('Sanitation Data'!$F$12,0,10*ROW('Sanitation Data'!F123)),NA())</f>
        <v>#N/A</v>
      </c>
      <c r="AK129" s="95" t="e">
        <f ca="true">+IF(AND(ISNUMBER(OFFSET('Sanitation Data'!$G$4,0,10*ROW('Sanitation Data'!G123))),'Data Summary'!CZ129="Yes"),100-OFFSET('Sanitation Data'!$G$4,0,10*ROW('Sanitation Data'!G123)),NA())</f>
        <v>#N/A</v>
      </c>
      <c r="AL129" s="95" t="e">
        <f ca="true">+IF(AND(ISNUMBER(OFFSET('Sanitation Data'!$G$6,0,10*ROW('Sanitation Data'!G123))),'Data Summary'!DA129="Yes"),OFFSET('Sanitation Data'!$G$6,0,10*ROW('Sanitation Data'!G123)),NA())</f>
        <v>#N/A</v>
      </c>
      <c r="AM129" s="95" t="e">
        <f ca="true">+IF(AND(ISNUMBER(OFFSET('Sanitation Data'!$G$10,0,10*ROW('Sanitation Data'!G123))),'Data Summary'!DB129="Yes"),OFFSET('Sanitation Data'!$G$10,0,10*ROW('Sanitation Data'!G123)),NA())</f>
        <v>#N/A</v>
      </c>
      <c r="AN129" s="95" t="e">
        <f ca="true">+IF(AND(ISNUMBER(OFFSET('Sanitation Data'!$G$11,0,10*ROW('Sanitation Data'!G123))),'Data Summary'!DC129="Yes"),OFFSET('Sanitation Data'!$G$11,0,10*ROW('Sanitation Data'!G123)),NA())</f>
        <v>#N/A</v>
      </c>
      <c r="AO129" s="95" t="e">
        <f ca="true">+IF(AND(ISNUMBER(OFFSET('Sanitation Data'!$G$12,0,10*ROW('Sanitation Data'!G123))),'Data Summary'!DD129="Yes"),OFFSET('Sanitation Data'!$G$12,0,10*ROW('Sanitation Data'!G123)),NA())</f>
        <v>#N/A</v>
      </c>
      <c r="AP129" s="95" t="e">
        <f ca="true">+IF(AND(ISNUMBER(OFFSET('Sanitation Data'!$H$4,0,10*ROW('Sanitation Data'!H123))),'Data Summary'!DE129="Yes"),100-OFFSET('Sanitation Data'!$H$4,0,10*ROW('Sanitation Data'!H123)),NA())</f>
        <v>#N/A</v>
      </c>
      <c r="AQ129" s="95" t="e">
        <f ca="true">+IF(AND(ISNUMBER(OFFSET('Sanitation Data'!$H$6,0,10*ROW('Sanitation Data'!H123))),'Data Summary'!DF129="Yes"),OFFSET('Sanitation Data'!$H$6,0,10*ROW('Sanitation Data'!H123)),NA())</f>
        <v>#N/A</v>
      </c>
      <c r="AR129" s="95" t="e">
        <f ca="true">+IF(AND(ISNUMBER(OFFSET('Sanitation Data'!$H$10,0,10*ROW('Sanitation Data'!H123))),'Data Summary'!DG129="Yes"),OFFSET('Sanitation Data'!$H$10,0,10*ROW('Sanitation Data'!H123)),NA())</f>
        <v>#N/A</v>
      </c>
      <c r="AS129" s="95" t="e">
        <f ca="true">+IF(AND(ISNUMBER(OFFSET('Sanitation Data'!$H$11,0,10*ROW('Sanitation Data'!H123))),'Data Summary'!DH129="Yes"),OFFSET('Sanitation Data'!$H$11,0,10*ROW('Sanitation Data'!H123)),NA())</f>
        <v>#N/A</v>
      </c>
      <c r="AT129" s="95" t="e">
        <f ca="true">+IF(AND(ISNUMBER(OFFSET('Sanitation Data'!$H$12,0,10*ROW('Sanitation Data'!H123))),'Data Summary'!DI129="Yes"),OFFSET('Sanitation Data'!$H$12,0,10*ROW('Sanitation Data'!H123)),NA())</f>
        <v>#N/A</v>
      </c>
      <c r="AU129" s="95" t="e">
        <f ca="true">+IF(AND(ISNUMBER(OFFSET('Sanitation Data'!$I$4,0,10*ROW('Sanitation Data'!I123))),'Data Summary'!DJ129="Yes"),100-OFFSET('Sanitation Data'!$I$4,0,10*ROW('Sanitation Data'!I123)),NA())</f>
        <v>#N/A</v>
      </c>
      <c r="AV129" s="95" t="e">
        <f ca="true">+IF(AND(ISNUMBER(OFFSET('Sanitation Data'!$I$6,0,10*ROW('Sanitation Data'!I123))),'Data Summary'!DK129="Yes"),OFFSET('Sanitation Data'!$I$6,0,10*ROW('Sanitation Data'!I123)),NA())</f>
        <v>#N/A</v>
      </c>
      <c r="AW129" s="95" t="e">
        <f ca="true">+IF(AND(ISNUMBER(OFFSET('Sanitation Data'!$I$10,0,10*ROW('Sanitation Data'!I123))),'Data Summary'!DL129="Yes"),OFFSET('Sanitation Data'!$I$10,0,10*ROW('Sanitation Data'!I123)),NA())</f>
        <v>#N/A</v>
      </c>
      <c r="AX129" s="95" t="e">
        <f ca="true">+IF(AND(ISNUMBER(OFFSET('Sanitation Data'!$I$11,0,10*ROW('Sanitation Data'!I123))),'Data Summary'!DM129="Yes"),OFFSET('Sanitation Data'!$I$11,0,10*ROW('Sanitation Data'!I123)),NA())</f>
        <v>#N/A</v>
      </c>
      <c r="AY129" s="95" t="e">
        <f ca="true">+IF(AND(ISNUMBER(OFFSET('Sanitation Data'!$I$12,0,10*ROW('Sanitation Data'!I123))),'Data Summary'!DN129="Yes"),OFFSET('Sanitation Data'!$I$12,0,10*ROW('Sanitation Data'!I123)),NA())</f>
        <v>#N/A</v>
      </c>
      <c r="AZ129" s="96" t="e">
        <f ca="true">+IF(AND(ISNUMBER(OFFSET('Hygiene Data'!$D$5,0,10*ROW('Hygiene Data'!D123))),'Data Summary'!DO129="Yes"),OFFSET('Hygiene Data'!$D$5,0,10*ROW('Hygiene Data'!D123)),NA())</f>
        <v>#N/A</v>
      </c>
      <c r="BA129" s="96" t="e">
        <f ca="true">+IF(AND(ISNUMBER(OFFSET('Hygiene Data'!$D$7,0,10*ROW('Hygiene Data'!D123))),'Data Summary'!DP129="Yes"),OFFSET('Hygiene Data'!$D$7,0,10*ROW('Hygiene Data'!D123)),NA())</f>
        <v>#N/A</v>
      </c>
      <c r="BB129" s="96" t="e">
        <f ca="true">+IF(AND(ISNUMBER(OFFSET('Hygiene Data'!$D$9,0,10*ROW('Hygiene Data'!D123))),'Data Summary'!DQ129="Yes"),OFFSET('Hygiene Data'!$D$9,0,10*ROW('Hygiene Data'!D123)),NA())</f>
        <v>#N/A</v>
      </c>
      <c r="BC129" s="96" t="e">
        <f ca="true">+IF(AND(ISNUMBER(OFFSET('Hygiene Data'!$E$5,0,10*ROW('Hygiene Data'!E123))),'Data Summary'!DR129="Yes"),OFFSET('Hygiene Data'!$E$5,0,10*ROW('Hygiene Data'!E123)),NA())</f>
        <v>#N/A</v>
      </c>
      <c r="BD129" s="96" t="e">
        <f ca="true">+IF(AND(ISNUMBER(OFFSET('Hygiene Data'!$E$7,0,10*ROW('Hygiene Data'!E123))),'Data Summary'!DS129="Yes"),OFFSET('Hygiene Data'!$E$7,0,10*ROW('Hygiene Data'!E123)),NA())</f>
        <v>#N/A</v>
      </c>
      <c r="BE129" s="96" t="e">
        <f ca="true">+IF(AND(ISNUMBER(OFFSET('Hygiene Data'!$E$9,0,10*ROW('Hygiene Data'!E123))),'Data Summary'!DT129="Yes"),OFFSET('Hygiene Data'!$E$9,0,10*ROW('Hygiene Data'!E123)),NA())</f>
        <v>#N/A</v>
      </c>
      <c r="BF129" s="96" t="e">
        <f ca="true">+IF(AND(ISNUMBER(OFFSET('Hygiene Data'!$F$5,0,10*ROW('Hygiene Data'!F123))),'Data Summary'!DU129="Yes"),OFFSET('Hygiene Data'!$F$5,0,10*ROW('Hygiene Data'!F123)),NA())</f>
        <v>#N/A</v>
      </c>
      <c r="BG129" s="96" t="e">
        <f ca="true">+IF(AND(ISNUMBER(OFFSET('Hygiene Data'!$F$7,0,10*ROW('Hygiene Data'!F123))),'Data Summary'!DV129="Yes"),OFFSET('Hygiene Data'!$F$7,0,10*ROW('Hygiene Data'!F123)),NA())</f>
        <v>#N/A</v>
      </c>
      <c r="BH129" s="96" t="e">
        <f ca="true">+IF(AND(ISNUMBER(OFFSET('Hygiene Data'!$F$9,0,10*ROW('Hygiene Data'!F123))),'Data Summary'!DW129="Yes"),OFFSET('Hygiene Data'!$F$9,0,10*ROW('Hygiene Data'!F123)),NA())</f>
        <v>#N/A</v>
      </c>
      <c r="BI129" s="96" t="e">
        <f ca="true">+IF(AND(ISNUMBER(OFFSET('Hygiene Data'!$G$5,0,10*ROW('Hygiene Data'!G123))),'Data Summary'!DX129="Yes"),OFFSET('Hygiene Data'!$G$5,0,10*ROW('Hygiene Data'!G123)),NA())</f>
        <v>#N/A</v>
      </c>
      <c r="BJ129" s="96" t="e">
        <f ca="true">+IF(AND(ISNUMBER(OFFSET('Hygiene Data'!$G$7,0,10*ROW('Hygiene Data'!G123))),'Data Summary'!DY129="Yes"),OFFSET('Hygiene Data'!$G$7,0,10*ROW('Hygiene Data'!G123)),NA())</f>
        <v>#N/A</v>
      </c>
      <c r="BK129" s="96" t="e">
        <f ca="true">+IF(AND(ISNUMBER(OFFSET('Hygiene Data'!$G$9,0,10*ROW('Hygiene Data'!G123))),'Data Summary'!DZ129="Yes"),OFFSET('Hygiene Data'!$G$9,0,10*ROW('Hygiene Data'!G123)),NA())</f>
        <v>#N/A</v>
      </c>
      <c r="BL129" s="96" t="e">
        <f ca="true">+IF(AND(ISNUMBER(OFFSET('Hygiene Data'!$H$5,0,10*ROW('Hygiene Data'!H123))),'Data Summary'!EA129="Yes"),OFFSET('Hygiene Data'!$H$5,0,10*ROW('Hygiene Data'!H123)),NA())</f>
        <v>#N/A</v>
      </c>
      <c r="BM129" s="96" t="e">
        <f ca="true">+IF(AND(ISNUMBER(OFFSET('Hygiene Data'!$H$7,0,10*ROW('Hygiene Data'!H123))),'Data Summary'!EB129="Yes"),OFFSET('Hygiene Data'!$H$7,0,10*ROW('Hygiene Data'!H123)),NA())</f>
        <v>#N/A</v>
      </c>
      <c r="BN129" s="96" t="e">
        <f ca="true">+IF(AND(ISNUMBER(OFFSET('Hygiene Data'!$H$9,0,10*ROW('Hygiene Data'!H123))),'Data Summary'!EC129="Yes"),OFFSET('Hygiene Data'!$H$9,0,10*ROW('Hygiene Data'!H123)),NA())</f>
        <v>#N/A</v>
      </c>
      <c r="BO129" s="96" t="e">
        <f ca="true">+IF(AND(ISNUMBER(OFFSET('Hygiene Data'!$I$5,0,10*ROW('Hygiene Data'!I123))),'Data Summary'!ED129="Yes"),OFFSET('Hygiene Data'!$I$5,0,10*ROW('Hygiene Data'!I123)),NA())</f>
        <v>#N/A</v>
      </c>
      <c r="BP129" s="96" t="e">
        <f ca="true">+IF(AND(ISNUMBER(OFFSET('Hygiene Data'!$I$7,0,10*ROW('Hygiene Data'!I123))),'Data Summary'!EE129="Yes"),OFFSET('Hygiene Data'!$I$7,0,10*ROW('Hygiene Data'!I123)),NA())</f>
        <v>#N/A</v>
      </c>
      <c r="BQ129" s="96" t="e">
        <f ca="true">+IF(AND(ISNUMBER(OFFSET('Hygiene Data'!$I$9,0,10*ROW('Hygiene Data'!I123))),'Data Summary'!EF129="Yes"),OFFSET('Hygiene Data'!$I$9,0,10*ROW('Hygiene Data'!I123)),NA())</f>
        <v>#N/A</v>
      </c>
    </row>
    <row xmlns:x14ac="http://schemas.microsoft.com/office/spreadsheetml/2009/9/ac" r="130" x14ac:dyDescent="0.2">
      <c r="A130" s="330" t="e">
        <f ca="true">+RIGHT('Data Summary'!A130,LEN('Data Summary'!A130)-9)</f>
        <v>#VALUE!</v>
      </c>
      <c r="B130" s="37" t="str">
        <f ca="true">+IF(ISTEXT('Data Summary'!B130),'Data Summary'!B130,"")</f>
        <v/>
      </c>
      <c r="C130" s="329" t="e">
        <f ca="true">+VALUE('Data Summary'!C130)</f>
        <v>#VALUE!</v>
      </c>
      <c r="D130" s="94" t="e">
        <f ca="true">+IF(AND(ISNUMBER(OFFSET('Water Data'!$D$4,0,10*ROW('Water Data'!D124))),'Data Summary'!BS130="Yes"),100-OFFSET('Water Data'!$D$4,0,10*ROW('Water Data'!D124)),NA())</f>
        <v>#N/A</v>
      </c>
      <c r="E130" s="94" t="e">
        <f ca="true">+IF(AND(ISNUMBER(OFFSET('Water Data'!$D$6,0,10*ROW('Water Data'!D124))),'Data Summary'!BT130="Yes"),OFFSET('Water Data'!$D$6,0,10*ROW('Water Data'!D124)),NA())</f>
        <v>#N/A</v>
      </c>
      <c r="F130" s="94" t="e">
        <f ca="true">+IF(AND(ISNUMBER(OFFSET('Water Data'!$D$9,0,10*ROW('Water Data'!D124))),'Data Summary'!BU130="Yes"),OFFSET('Water Data'!$D$9,0,10*ROW('Water Data'!D124)),NA())</f>
        <v>#N/A</v>
      </c>
      <c r="G130" s="94" t="e">
        <f ca="true">+IF(AND(ISNUMBER(OFFSET('Water Data'!$E$4,0,10*ROW('Water Data'!E124))),'Data Summary'!BV130="Yes"),100-OFFSET('Water Data'!$E$4,0,10*ROW('Water Data'!E124)),NA())</f>
        <v>#N/A</v>
      </c>
      <c r="H130" s="94" t="e">
        <f ca="true">+IF(AND(ISNUMBER(OFFSET('Water Data'!$E$6,0,10*ROW('Water Data'!E124))),'Data Summary'!BW130="Yes"),OFFSET('Water Data'!$E$6,0,10*ROW('Water Data'!E124)),NA())</f>
        <v>#N/A</v>
      </c>
      <c r="I130" s="94" t="e">
        <f ca="true">+IF(AND(ISNUMBER(OFFSET('Water Data'!$E$9,0,10*ROW('Water Data'!E124))),'Data Summary'!BX130="Yes"),OFFSET('Water Data'!$E$9,0,10*ROW('Water Data'!E124)),NA())</f>
        <v>#N/A</v>
      </c>
      <c r="J130" s="94" t="e">
        <f ca="true">+IF(AND(ISNUMBER(OFFSET('Water Data'!$F$4,0,10*ROW('Water Data'!F124))),'Data Summary'!BY130="Yes"),100-OFFSET('Water Data'!$F$4,0,10*ROW('Water Data'!F124)),NA())</f>
        <v>#N/A</v>
      </c>
      <c r="K130" s="94" t="e">
        <f ca="true">+IF(AND(ISNUMBER(OFFSET('Water Data'!$F$6,0,10*ROW('Water Data'!F124))),'Data Summary'!BZ130="Yes"),OFFSET('Water Data'!$F$6,0,10*ROW('Water Data'!F124)),NA())</f>
        <v>#N/A</v>
      </c>
      <c r="L130" s="94" t="e">
        <f ca="true">+IF(AND(ISNUMBER(OFFSET('Water Data'!$F$9,0,10*ROW('Water Data'!F124))),'Data Summary'!CA130="Yes"),OFFSET('Water Data'!$F$9,0,10*ROW('Water Data'!F124)),NA())</f>
        <v>#N/A</v>
      </c>
      <c r="M130" s="94" t="e">
        <f ca="true">+IF(AND(ISNUMBER(OFFSET('Water Data'!$G$4,0,10*ROW('Water Data'!G124))),'Data Summary'!CB130="Yes"),100-OFFSET('Water Data'!$G$4,0,10*ROW('Water Data'!G124)),NA())</f>
        <v>#N/A</v>
      </c>
      <c r="N130" s="94" t="e">
        <f ca="true">+IF(AND(ISNUMBER(OFFSET('Water Data'!$G$6,0,10*ROW('Water Data'!G124))),'Data Summary'!CC130="Yes"),OFFSET('Water Data'!$G$6,0,10*ROW('Water Data'!G124)),NA())</f>
        <v>#N/A</v>
      </c>
      <c r="O130" s="94" t="e">
        <f ca="true">+IF(AND(ISNUMBER(OFFSET('Water Data'!$G$9,0,10*ROW('Water Data'!G124))),'Data Summary'!CD130="Yes"),OFFSET('Water Data'!$G$9,0,10*ROW('Water Data'!G124)),NA())</f>
        <v>#N/A</v>
      </c>
      <c r="P130" s="94" t="e">
        <f ca="true">+IF(AND(ISNUMBER(OFFSET('Water Data'!$H$4,0,10*ROW('Water Data'!H124))),'Data Summary'!CE130="Yes"),100-OFFSET('Water Data'!$H$4,0,10*ROW('Water Data'!H124)),NA())</f>
        <v>#N/A</v>
      </c>
      <c r="Q130" s="94" t="e">
        <f ca="true">+IF(AND(ISNUMBER(OFFSET('Water Data'!$H$6,0,10*ROW('Water Data'!H124))),'Data Summary'!CF130="Yes"),OFFSET('Water Data'!$H$6,0,10*ROW('Water Data'!H124)),NA())</f>
        <v>#N/A</v>
      </c>
      <c r="R130" s="94" t="e">
        <f ca="true">+IF(AND(ISNUMBER(OFFSET('Water Data'!$H$9,0,10*ROW('Water Data'!H124))),'Data Summary'!CG130="Yes"),OFFSET('Water Data'!$H$9,0,10*ROW('Water Data'!H124)),NA())</f>
        <v>#N/A</v>
      </c>
      <c r="S130" s="94" t="e">
        <f ca="true">+IF(AND(ISNUMBER(OFFSET('Water Data'!$I$4,0,10*ROW('Water Data'!I124))),'Data Summary'!CH130="Yes"),100-OFFSET('Water Data'!$I$4,0,10*ROW('Water Data'!I124)),NA())</f>
        <v>#N/A</v>
      </c>
      <c r="T130" s="94" t="e">
        <f ca="true">+IF(AND(ISNUMBER(OFFSET('Water Data'!$I$6,0,10*ROW('Water Data'!I124))),'Data Summary'!CI130="Yes"),OFFSET('Water Data'!$I$6,0,10*ROW('Water Data'!I124)),NA())</f>
        <v>#N/A</v>
      </c>
      <c r="U130" s="94" t="e">
        <f ca="true">+IF(AND(ISNUMBER(OFFSET('Water Data'!$I$9,0,10*ROW('Water Data'!I124))),'Data Summary'!CJ130="Yes"),OFFSET('Water Data'!$I$9,0,10*ROW('Water Data'!I124)),NA())</f>
        <v>#N/A</v>
      </c>
      <c r="V130" s="95" t="e">
        <f ca="true">+IF(AND(ISNUMBER(OFFSET('Sanitation Data'!$D$4,0,10*ROW('Sanitation Data'!D124))),'Data Summary'!CK130="Yes"),100-OFFSET('Sanitation Data'!$D$4,0,10*ROW('Sanitation Data'!D124)),NA())</f>
        <v>#N/A</v>
      </c>
      <c r="W130" s="95" t="e">
        <f ca="true">+IF(AND(ISNUMBER(OFFSET('Sanitation Data'!$D$6,0,10*ROW('Sanitation Data'!D124))),'Data Summary'!CL130="Yes"),OFFSET('Sanitation Data'!$D$6,0,10*ROW('Sanitation Data'!D124)),NA())</f>
        <v>#N/A</v>
      </c>
      <c r="X130" s="95" t="e">
        <f ca="true">+IF(AND(ISNUMBER(OFFSET('Sanitation Data'!$D$10,0,10*ROW('Sanitation Data'!D124))),'Data Summary'!CM130="Yes"),OFFSET('Sanitation Data'!$D$10,0,10*ROW('Sanitation Data'!D124)),NA())</f>
        <v>#N/A</v>
      </c>
      <c r="Y130" s="95" t="e">
        <f ca="true">+IF(AND(ISNUMBER(OFFSET('Sanitation Data'!$D$11,0,10*ROW('Sanitation Data'!D124))),'Data Summary'!CN130="Yes"),OFFSET('Sanitation Data'!$D$11,0,10*ROW('Sanitation Data'!D124)),NA())</f>
        <v>#N/A</v>
      </c>
      <c r="Z130" s="95" t="e">
        <f ca="true">+IF(AND(ISNUMBER(OFFSET('Sanitation Data'!$D$12,0,10*ROW('Sanitation Data'!D124))),'Data Summary'!CO130="Yes"),OFFSET('Sanitation Data'!$D$12,0,10*ROW('Sanitation Data'!D124)),NA())</f>
        <v>#N/A</v>
      </c>
      <c r="AA130" s="95" t="e">
        <f ca="true">+IF(AND(ISNUMBER(OFFSET('Sanitation Data'!$E$4,0,10*ROW('Sanitation Data'!E124))),'Data Summary'!CP130="Yes"),100-OFFSET('Sanitation Data'!$E$4,0,10*ROW('Sanitation Data'!E124)),NA())</f>
        <v>#N/A</v>
      </c>
      <c r="AB130" s="95" t="e">
        <f ca="true">+IF(AND(ISNUMBER(OFFSET('Sanitation Data'!$E$6,0,10*ROW('Sanitation Data'!E124))),'Data Summary'!CQ130="Yes"),OFFSET('Sanitation Data'!$E$6,0,10*ROW('Sanitation Data'!E124)),NA())</f>
        <v>#N/A</v>
      </c>
      <c r="AC130" s="95" t="e">
        <f ca="true">+IF(AND(ISNUMBER(OFFSET('Sanitation Data'!$E$10,0,10*ROW('Sanitation Data'!E124))),'Data Summary'!CR130="Yes"),OFFSET('Sanitation Data'!$E$10,0,10*ROW('Sanitation Data'!E124)),NA())</f>
        <v>#N/A</v>
      </c>
      <c r="AD130" s="95" t="e">
        <f ca="true">+IF(AND(ISNUMBER(OFFSET('Sanitation Data'!$E$11,0,10*ROW('Sanitation Data'!E124))),'Data Summary'!CS130="Yes"),OFFSET('Sanitation Data'!$E$11,0,10*ROW('Sanitation Data'!E124)),NA())</f>
        <v>#N/A</v>
      </c>
      <c r="AE130" s="95" t="e">
        <f ca="true">+IF(AND(ISNUMBER(OFFSET('Sanitation Data'!$E$12,0,10*ROW('Sanitation Data'!E124))),'Data Summary'!CT130="Yes"),OFFSET('Sanitation Data'!$E$12,0,10*ROW('Sanitation Data'!E124)),NA())</f>
        <v>#N/A</v>
      </c>
      <c r="AF130" s="95" t="e">
        <f ca="true">+IF(AND(ISNUMBER(OFFSET('Sanitation Data'!$F$4,0,10*ROW('Sanitation Data'!F124))),'Data Summary'!CU130="Yes"),100-OFFSET('Sanitation Data'!$F$4,0,10*ROW('Sanitation Data'!F124)),NA())</f>
        <v>#N/A</v>
      </c>
      <c r="AG130" s="95" t="e">
        <f ca="true">+IF(AND(ISNUMBER(OFFSET('Sanitation Data'!$F$6,0,10*ROW('Sanitation Data'!F124))),'Data Summary'!CV130="Yes"),OFFSET('Sanitation Data'!$F$6,0,10*ROW('Sanitation Data'!F124)),NA())</f>
        <v>#N/A</v>
      </c>
      <c r="AH130" s="95" t="e">
        <f ca="true">+IF(AND(ISNUMBER(OFFSET('Sanitation Data'!$F$10,0,10*ROW('Sanitation Data'!F124))),'Data Summary'!CW130="Yes"),OFFSET('Sanitation Data'!$F$10,0,10*ROW('Sanitation Data'!F124)),NA())</f>
        <v>#N/A</v>
      </c>
      <c r="AI130" s="95" t="e">
        <f ca="true">+IF(AND(ISNUMBER(OFFSET('Sanitation Data'!$F$11,0,10*ROW('Sanitation Data'!F124))),'Data Summary'!CX130="Yes"),OFFSET('Sanitation Data'!$F$11,0,10*ROW('Sanitation Data'!F124)),NA())</f>
        <v>#N/A</v>
      </c>
      <c r="AJ130" s="95" t="e">
        <f ca="true">+IF(AND(ISNUMBER(OFFSET('Sanitation Data'!$F$12,0,10*ROW('Sanitation Data'!F124))),'Data Summary'!CY130="Yes"),OFFSET('Sanitation Data'!$F$12,0,10*ROW('Sanitation Data'!F124)),NA())</f>
        <v>#N/A</v>
      </c>
      <c r="AK130" s="95" t="e">
        <f ca="true">+IF(AND(ISNUMBER(OFFSET('Sanitation Data'!$G$4,0,10*ROW('Sanitation Data'!G124))),'Data Summary'!CZ130="Yes"),100-OFFSET('Sanitation Data'!$G$4,0,10*ROW('Sanitation Data'!G124)),NA())</f>
        <v>#N/A</v>
      </c>
      <c r="AL130" s="95" t="e">
        <f ca="true">+IF(AND(ISNUMBER(OFFSET('Sanitation Data'!$G$6,0,10*ROW('Sanitation Data'!G124))),'Data Summary'!DA130="Yes"),OFFSET('Sanitation Data'!$G$6,0,10*ROW('Sanitation Data'!G124)),NA())</f>
        <v>#N/A</v>
      </c>
      <c r="AM130" s="95" t="e">
        <f ca="true">+IF(AND(ISNUMBER(OFFSET('Sanitation Data'!$G$10,0,10*ROW('Sanitation Data'!G124))),'Data Summary'!DB130="Yes"),OFFSET('Sanitation Data'!$G$10,0,10*ROW('Sanitation Data'!G124)),NA())</f>
        <v>#N/A</v>
      </c>
      <c r="AN130" s="95" t="e">
        <f ca="true">+IF(AND(ISNUMBER(OFFSET('Sanitation Data'!$G$11,0,10*ROW('Sanitation Data'!G124))),'Data Summary'!DC130="Yes"),OFFSET('Sanitation Data'!$G$11,0,10*ROW('Sanitation Data'!G124)),NA())</f>
        <v>#N/A</v>
      </c>
      <c r="AO130" s="95" t="e">
        <f ca="true">+IF(AND(ISNUMBER(OFFSET('Sanitation Data'!$G$12,0,10*ROW('Sanitation Data'!G124))),'Data Summary'!DD130="Yes"),OFFSET('Sanitation Data'!$G$12,0,10*ROW('Sanitation Data'!G124)),NA())</f>
        <v>#N/A</v>
      </c>
      <c r="AP130" s="95" t="e">
        <f ca="true">+IF(AND(ISNUMBER(OFFSET('Sanitation Data'!$H$4,0,10*ROW('Sanitation Data'!H124))),'Data Summary'!DE130="Yes"),100-OFFSET('Sanitation Data'!$H$4,0,10*ROW('Sanitation Data'!H124)),NA())</f>
        <v>#N/A</v>
      </c>
      <c r="AQ130" s="95" t="e">
        <f ca="true">+IF(AND(ISNUMBER(OFFSET('Sanitation Data'!$H$6,0,10*ROW('Sanitation Data'!H124))),'Data Summary'!DF130="Yes"),OFFSET('Sanitation Data'!$H$6,0,10*ROW('Sanitation Data'!H124)),NA())</f>
        <v>#N/A</v>
      </c>
      <c r="AR130" s="95" t="e">
        <f ca="true">+IF(AND(ISNUMBER(OFFSET('Sanitation Data'!$H$10,0,10*ROW('Sanitation Data'!H124))),'Data Summary'!DG130="Yes"),OFFSET('Sanitation Data'!$H$10,0,10*ROW('Sanitation Data'!H124)),NA())</f>
        <v>#N/A</v>
      </c>
      <c r="AS130" s="95" t="e">
        <f ca="true">+IF(AND(ISNUMBER(OFFSET('Sanitation Data'!$H$11,0,10*ROW('Sanitation Data'!H124))),'Data Summary'!DH130="Yes"),OFFSET('Sanitation Data'!$H$11,0,10*ROW('Sanitation Data'!H124)),NA())</f>
        <v>#N/A</v>
      </c>
      <c r="AT130" s="95" t="e">
        <f ca="true">+IF(AND(ISNUMBER(OFFSET('Sanitation Data'!$H$12,0,10*ROW('Sanitation Data'!H124))),'Data Summary'!DI130="Yes"),OFFSET('Sanitation Data'!$H$12,0,10*ROW('Sanitation Data'!H124)),NA())</f>
        <v>#N/A</v>
      </c>
      <c r="AU130" s="95" t="e">
        <f ca="true">+IF(AND(ISNUMBER(OFFSET('Sanitation Data'!$I$4,0,10*ROW('Sanitation Data'!I124))),'Data Summary'!DJ130="Yes"),100-OFFSET('Sanitation Data'!$I$4,0,10*ROW('Sanitation Data'!I124)),NA())</f>
        <v>#N/A</v>
      </c>
      <c r="AV130" s="95" t="e">
        <f ca="true">+IF(AND(ISNUMBER(OFFSET('Sanitation Data'!$I$6,0,10*ROW('Sanitation Data'!I124))),'Data Summary'!DK130="Yes"),OFFSET('Sanitation Data'!$I$6,0,10*ROW('Sanitation Data'!I124)),NA())</f>
        <v>#N/A</v>
      </c>
      <c r="AW130" s="95" t="e">
        <f ca="true">+IF(AND(ISNUMBER(OFFSET('Sanitation Data'!$I$10,0,10*ROW('Sanitation Data'!I124))),'Data Summary'!DL130="Yes"),OFFSET('Sanitation Data'!$I$10,0,10*ROW('Sanitation Data'!I124)),NA())</f>
        <v>#N/A</v>
      </c>
      <c r="AX130" s="95" t="e">
        <f ca="true">+IF(AND(ISNUMBER(OFFSET('Sanitation Data'!$I$11,0,10*ROW('Sanitation Data'!I124))),'Data Summary'!DM130="Yes"),OFFSET('Sanitation Data'!$I$11,0,10*ROW('Sanitation Data'!I124)),NA())</f>
        <v>#N/A</v>
      </c>
      <c r="AY130" s="95" t="e">
        <f ca="true">+IF(AND(ISNUMBER(OFFSET('Sanitation Data'!$I$12,0,10*ROW('Sanitation Data'!I124))),'Data Summary'!DN130="Yes"),OFFSET('Sanitation Data'!$I$12,0,10*ROW('Sanitation Data'!I124)),NA())</f>
        <v>#N/A</v>
      </c>
      <c r="AZ130" s="96" t="e">
        <f ca="true">+IF(AND(ISNUMBER(OFFSET('Hygiene Data'!$D$5,0,10*ROW('Hygiene Data'!D124))),'Data Summary'!DO130="Yes"),OFFSET('Hygiene Data'!$D$5,0,10*ROW('Hygiene Data'!D124)),NA())</f>
        <v>#N/A</v>
      </c>
      <c r="BA130" s="96" t="e">
        <f ca="true">+IF(AND(ISNUMBER(OFFSET('Hygiene Data'!$D$7,0,10*ROW('Hygiene Data'!D124))),'Data Summary'!DP130="Yes"),OFFSET('Hygiene Data'!$D$7,0,10*ROW('Hygiene Data'!D124)),NA())</f>
        <v>#N/A</v>
      </c>
      <c r="BB130" s="96" t="e">
        <f ca="true">+IF(AND(ISNUMBER(OFFSET('Hygiene Data'!$D$9,0,10*ROW('Hygiene Data'!D124))),'Data Summary'!DQ130="Yes"),OFFSET('Hygiene Data'!$D$9,0,10*ROW('Hygiene Data'!D124)),NA())</f>
        <v>#N/A</v>
      </c>
      <c r="BC130" s="96" t="e">
        <f ca="true">+IF(AND(ISNUMBER(OFFSET('Hygiene Data'!$E$5,0,10*ROW('Hygiene Data'!E124))),'Data Summary'!DR130="Yes"),OFFSET('Hygiene Data'!$E$5,0,10*ROW('Hygiene Data'!E124)),NA())</f>
        <v>#N/A</v>
      </c>
      <c r="BD130" s="96" t="e">
        <f ca="true">+IF(AND(ISNUMBER(OFFSET('Hygiene Data'!$E$7,0,10*ROW('Hygiene Data'!E124))),'Data Summary'!DS130="Yes"),OFFSET('Hygiene Data'!$E$7,0,10*ROW('Hygiene Data'!E124)),NA())</f>
        <v>#N/A</v>
      </c>
      <c r="BE130" s="96" t="e">
        <f ca="true">+IF(AND(ISNUMBER(OFFSET('Hygiene Data'!$E$9,0,10*ROW('Hygiene Data'!E124))),'Data Summary'!DT130="Yes"),OFFSET('Hygiene Data'!$E$9,0,10*ROW('Hygiene Data'!E124)),NA())</f>
        <v>#N/A</v>
      </c>
      <c r="BF130" s="96" t="e">
        <f ca="true">+IF(AND(ISNUMBER(OFFSET('Hygiene Data'!$F$5,0,10*ROW('Hygiene Data'!F124))),'Data Summary'!DU130="Yes"),OFFSET('Hygiene Data'!$F$5,0,10*ROW('Hygiene Data'!F124)),NA())</f>
        <v>#N/A</v>
      </c>
      <c r="BG130" s="96" t="e">
        <f ca="true">+IF(AND(ISNUMBER(OFFSET('Hygiene Data'!$F$7,0,10*ROW('Hygiene Data'!F124))),'Data Summary'!DV130="Yes"),OFFSET('Hygiene Data'!$F$7,0,10*ROW('Hygiene Data'!F124)),NA())</f>
        <v>#N/A</v>
      </c>
      <c r="BH130" s="96" t="e">
        <f ca="true">+IF(AND(ISNUMBER(OFFSET('Hygiene Data'!$F$9,0,10*ROW('Hygiene Data'!F124))),'Data Summary'!DW130="Yes"),OFFSET('Hygiene Data'!$F$9,0,10*ROW('Hygiene Data'!F124)),NA())</f>
        <v>#N/A</v>
      </c>
      <c r="BI130" s="96" t="e">
        <f ca="true">+IF(AND(ISNUMBER(OFFSET('Hygiene Data'!$G$5,0,10*ROW('Hygiene Data'!G124))),'Data Summary'!DX130="Yes"),OFFSET('Hygiene Data'!$G$5,0,10*ROW('Hygiene Data'!G124)),NA())</f>
        <v>#N/A</v>
      </c>
      <c r="BJ130" s="96" t="e">
        <f ca="true">+IF(AND(ISNUMBER(OFFSET('Hygiene Data'!$G$7,0,10*ROW('Hygiene Data'!G124))),'Data Summary'!DY130="Yes"),OFFSET('Hygiene Data'!$G$7,0,10*ROW('Hygiene Data'!G124)),NA())</f>
        <v>#N/A</v>
      </c>
      <c r="BK130" s="96" t="e">
        <f ca="true">+IF(AND(ISNUMBER(OFFSET('Hygiene Data'!$G$9,0,10*ROW('Hygiene Data'!G124))),'Data Summary'!DZ130="Yes"),OFFSET('Hygiene Data'!$G$9,0,10*ROW('Hygiene Data'!G124)),NA())</f>
        <v>#N/A</v>
      </c>
      <c r="BL130" s="96" t="e">
        <f ca="true">+IF(AND(ISNUMBER(OFFSET('Hygiene Data'!$H$5,0,10*ROW('Hygiene Data'!H124))),'Data Summary'!EA130="Yes"),OFFSET('Hygiene Data'!$H$5,0,10*ROW('Hygiene Data'!H124)),NA())</f>
        <v>#N/A</v>
      </c>
      <c r="BM130" s="96" t="e">
        <f ca="true">+IF(AND(ISNUMBER(OFFSET('Hygiene Data'!$H$7,0,10*ROW('Hygiene Data'!H124))),'Data Summary'!EB130="Yes"),OFFSET('Hygiene Data'!$H$7,0,10*ROW('Hygiene Data'!H124)),NA())</f>
        <v>#N/A</v>
      </c>
      <c r="BN130" s="96" t="e">
        <f ca="true">+IF(AND(ISNUMBER(OFFSET('Hygiene Data'!$H$9,0,10*ROW('Hygiene Data'!H124))),'Data Summary'!EC130="Yes"),OFFSET('Hygiene Data'!$H$9,0,10*ROW('Hygiene Data'!H124)),NA())</f>
        <v>#N/A</v>
      </c>
      <c r="BO130" s="96" t="e">
        <f ca="true">+IF(AND(ISNUMBER(OFFSET('Hygiene Data'!$I$5,0,10*ROW('Hygiene Data'!I124))),'Data Summary'!ED130="Yes"),OFFSET('Hygiene Data'!$I$5,0,10*ROW('Hygiene Data'!I124)),NA())</f>
        <v>#N/A</v>
      </c>
      <c r="BP130" s="96" t="e">
        <f ca="true">+IF(AND(ISNUMBER(OFFSET('Hygiene Data'!$I$7,0,10*ROW('Hygiene Data'!I124))),'Data Summary'!EE130="Yes"),OFFSET('Hygiene Data'!$I$7,0,10*ROW('Hygiene Data'!I124)),NA())</f>
        <v>#N/A</v>
      </c>
      <c r="BQ130" s="96" t="e">
        <f ca="true">+IF(AND(ISNUMBER(OFFSET('Hygiene Data'!$I$9,0,10*ROW('Hygiene Data'!I124))),'Data Summary'!EF130="Yes"),OFFSET('Hygiene Data'!$I$9,0,10*ROW('Hygiene Data'!I124)),NA())</f>
        <v>#N/A</v>
      </c>
    </row>
    <row xmlns:x14ac="http://schemas.microsoft.com/office/spreadsheetml/2009/9/ac" r="131" x14ac:dyDescent="0.2">
      <c r="A131" s="330" t="e">
        <f ca="true">+RIGHT('Data Summary'!A131,LEN('Data Summary'!A131)-9)</f>
        <v>#VALUE!</v>
      </c>
      <c r="B131" s="37" t="str">
        <f ca="true">+IF(ISTEXT('Data Summary'!B131),'Data Summary'!B131,"")</f>
        <v/>
      </c>
      <c r="C131" s="329" t="e">
        <f ca="true">+VALUE('Data Summary'!C131)</f>
        <v>#VALUE!</v>
      </c>
      <c r="D131" s="94" t="e">
        <f ca="true">+IF(AND(ISNUMBER(OFFSET('Water Data'!$D$4,0,10*ROW('Water Data'!D125))),'Data Summary'!BS131="Yes"),100-OFFSET('Water Data'!$D$4,0,10*ROW('Water Data'!D125)),NA())</f>
        <v>#N/A</v>
      </c>
      <c r="E131" s="94" t="e">
        <f ca="true">+IF(AND(ISNUMBER(OFFSET('Water Data'!$D$6,0,10*ROW('Water Data'!D125))),'Data Summary'!BT131="Yes"),OFFSET('Water Data'!$D$6,0,10*ROW('Water Data'!D125)),NA())</f>
        <v>#N/A</v>
      </c>
      <c r="F131" s="94" t="e">
        <f ca="true">+IF(AND(ISNUMBER(OFFSET('Water Data'!$D$9,0,10*ROW('Water Data'!D125))),'Data Summary'!BU131="Yes"),OFFSET('Water Data'!$D$9,0,10*ROW('Water Data'!D125)),NA())</f>
        <v>#N/A</v>
      </c>
      <c r="G131" s="94" t="e">
        <f ca="true">+IF(AND(ISNUMBER(OFFSET('Water Data'!$E$4,0,10*ROW('Water Data'!E125))),'Data Summary'!BV131="Yes"),100-OFFSET('Water Data'!$E$4,0,10*ROW('Water Data'!E125)),NA())</f>
        <v>#N/A</v>
      </c>
      <c r="H131" s="94" t="e">
        <f ca="true">+IF(AND(ISNUMBER(OFFSET('Water Data'!$E$6,0,10*ROW('Water Data'!E125))),'Data Summary'!BW131="Yes"),OFFSET('Water Data'!$E$6,0,10*ROW('Water Data'!E125)),NA())</f>
        <v>#N/A</v>
      </c>
      <c r="I131" s="94" t="e">
        <f ca="true">+IF(AND(ISNUMBER(OFFSET('Water Data'!$E$9,0,10*ROW('Water Data'!E125))),'Data Summary'!BX131="Yes"),OFFSET('Water Data'!$E$9,0,10*ROW('Water Data'!E125)),NA())</f>
        <v>#N/A</v>
      </c>
      <c r="J131" s="94" t="e">
        <f ca="true">+IF(AND(ISNUMBER(OFFSET('Water Data'!$F$4,0,10*ROW('Water Data'!F125))),'Data Summary'!BY131="Yes"),100-OFFSET('Water Data'!$F$4,0,10*ROW('Water Data'!F125)),NA())</f>
        <v>#N/A</v>
      </c>
      <c r="K131" s="94" t="e">
        <f ca="true">+IF(AND(ISNUMBER(OFFSET('Water Data'!$F$6,0,10*ROW('Water Data'!F125))),'Data Summary'!BZ131="Yes"),OFFSET('Water Data'!$F$6,0,10*ROW('Water Data'!F125)),NA())</f>
        <v>#N/A</v>
      </c>
      <c r="L131" s="94" t="e">
        <f ca="true">+IF(AND(ISNUMBER(OFFSET('Water Data'!$F$9,0,10*ROW('Water Data'!F125))),'Data Summary'!CA131="Yes"),OFFSET('Water Data'!$F$9,0,10*ROW('Water Data'!F125)),NA())</f>
        <v>#N/A</v>
      </c>
      <c r="M131" s="94" t="e">
        <f ca="true">+IF(AND(ISNUMBER(OFFSET('Water Data'!$G$4,0,10*ROW('Water Data'!G125))),'Data Summary'!CB131="Yes"),100-OFFSET('Water Data'!$G$4,0,10*ROW('Water Data'!G125)),NA())</f>
        <v>#N/A</v>
      </c>
      <c r="N131" s="94" t="e">
        <f ca="true">+IF(AND(ISNUMBER(OFFSET('Water Data'!$G$6,0,10*ROW('Water Data'!G125))),'Data Summary'!CC131="Yes"),OFFSET('Water Data'!$G$6,0,10*ROW('Water Data'!G125)),NA())</f>
        <v>#N/A</v>
      </c>
      <c r="O131" s="94" t="e">
        <f ca="true">+IF(AND(ISNUMBER(OFFSET('Water Data'!$G$9,0,10*ROW('Water Data'!G125))),'Data Summary'!CD131="Yes"),OFFSET('Water Data'!$G$9,0,10*ROW('Water Data'!G125)),NA())</f>
        <v>#N/A</v>
      </c>
      <c r="P131" s="94" t="e">
        <f ca="true">+IF(AND(ISNUMBER(OFFSET('Water Data'!$H$4,0,10*ROW('Water Data'!H125))),'Data Summary'!CE131="Yes"),100-OFFSET('Water Data'!$H$4,0,10*ROW('Water Data'!H125)),NA())</f>
        <v>#N/A</v>
      </c>
      <c r="Q131" s="94" t="e">
        <f ca="true">+IF(AND(ISNUMBER(OFFSET('Water Data'!$H$6,0,10*ROW('Water Data'!H125))),'Data Summary'!CF131="Yes"),OFFSET('Water Data'!$H$6,0,10*ROW('Water Data'!H125)),NA())</f>
        <v>#N/A</v>
      </c>
      <c r="R131" s="94" t="e">
        <f ca="true">+IF(AND(ISNUMBER(OFFSET('Water Data'!$H$9,0,10*ROW('Water Data'!H125))),'Data Summary'!CG131="Yes"),OFFSET('Water Data'!$H$9,0,10*ROW('Water Data'!H125)),NA())</f>
        <v>#N/A</v>
      </c>
      <c r="S131" s="94" t="e">
        <f ca="true">+IF(AND(ISNUMBER(OFFSET('Water Data'!$I$4,0,10*ROW('Water Data'!I125))),'Data Summary'!CH131="Yes"),100-OFFSET('Water Data'!$I$4,0,10*ROW('Water Data'!I125)),NA())</f>
        <v>#N/A</v>
      </c>
      <c r="T131" s="94" t="e">
        <f ca="true">+IF(AND(ISNUMBER(OFFSET('Water Data'!$I$6,0,10*ROW('Water Data'!I125))),'Data Summary'!CI131="Yes"),OFFSET('Water Data'!$I$6,0,10*ROW('Water Data'!I125)),NA())</f>
        <v>#N/A</v>
      </c>
      <c r="U131" s="94" t="e">
        <f ca="true">+IF(AND(ISNUMBER(OFFSET('Water Data'!$I$9,0,10*ROW('Water Data'!I125))),'Data Summary'!CJ131="Yes"),OFFSET('Water Data'!$I$9,0,10*ROW('Water Data'!I125)),NA())</f>
        <v>#N/A</v>
      </c>
      <c r="V131" s="95" t="e">
        <f ca="true">+IF(AND(ISNUMBER(OFFSET('Sanitation Data'!$D$4,0,10*ROW('Sanitation Data'!D125))),'Data Summary'!CK131="Yes"),100-OFFSET('Sanitation Data'!$D$4,0,10*ROW('Sanitation Data'!D125)),NA())</f>
        <v>#N/A</v>
      </c>
      <c r="W131" s="95" t="e">
        <f ca="true">+IF(AND(ISNUMBER(OFFSET('Sanitation Data'!$D$6,0,10*ROW('Sanitation Data'!D125))),'Data Summary'!CL131="Yes"),OFFSET('Sanitation Data'!$D$6,0,10*ROW('Sanitation Data'!D125)),NA())</f>
        <v>#N/A</v>
      </c>
      <c r="X131" s="95" t="e">
        <f ca="true">+IF(AND(ISNUMBER(OFFSET('Sanitation Data'!$D$10,0,10*ROW('Sanitation Data'!D125))),'Data Summary'!CM131="Yes"),OFFSET('Sanitation Data'!$D$10,0,10*ROW('Sanitation Data'!D125)),NA())</f>
        <v>#N/A</v>
      </c>
      <c r="Y131" s="95" t="e">
        <f ca="true">+IF(AND(ISNUMBER(OFFSET('Sanitation Data'!$D$11,0,10*ROW('Sanitation Data'!D125))),'Data Summary'!CN131="Yes"),OFFSET('Sanitation Data'!$D$11,0,10*ROW('Sanitation Data'!D125)),NA())</f>
        <v>#N/A</v>
      </c>
      <c r="Z131" s="95" t="e">
        <f ca="true">+IF(AND(ISNUMBER(OFFSET('Sanitation Data'!$D$12,0,10*ROW('Sanitation Data'!D125))),'Data Summary'!CO131="Yes"),OFFSET('Sanitation Data'!$D$12,0,10*ROW('Sanitation Data'!D125)),NA())</f>
        <v>#N/A</v>
      </c>
      <c r="AA131" s="95" t="e">
        <f ca="true">+IF(AND(ISNUMBER(OFFSET('Sanitation Data'!$E$4,0,10*ROW('Sanitation Data'!E125))),'Data Summary'!CP131="Yes"),100-OFFSET('Sanitation Data'!$E$4,0,10*ROW('Sanitation Data'!E125)),NA())</f>
        <v>#N/A</v>
      </c>
      <c r="AB131" s="95" t="e">
        <f ca="true">+IF(AND(ISNUMBER(OFFSET('Sanitation Data'!$E$6,0,10*ROW('Sanitation Data'!E125))),'Data Summary'!CQ131="Yes"),OFFSET('Sanitation Data'!$E$6,0,10*ROW('Sanitation Data'!E125)),NA())</f>
        <v>#N/A</v>
      </c>
      <c r="AC131" s="95" t="e">
        <f ca="true">+IF(AND(ISNUMBER(OFFSET('Sanitation Data'!$E$10,0,10*ROW('Sanitation Data'!E125))),'Data Summary'!CR131="Yes"),OFFSET('Sanitation Data'!$E$10,0,10*ROW('Sanitation Data'!E125)),NA())</f>
        <v>#N/A</v>
      </c>
      <c r="AD131" s="95" t="e">
        <f ca="true">+IF(AND(ISNUMBER(OFFSET('Sanitation Data'!$E$11,0,10*ROW('Sanitation Data'!E125))),'Data Summary'!CS131="Yes"),OFFSET('Sanitation Data'!$E$11,0,10*ROW('Sanitation Data'!E125)),NA())</f>
        <v>#N/A</v>
      </c>
      <c r="AE131" s="95" t="e">
        <f ca="true">+IF(AND(ISNUMBER(OFFSET('Sanitation Data'!$E$12,0,10*ROW('Sanitation Data'!E125))),'Data Summary'!CT131="Yes"),OFFSET('Sanitation Data'!$E$12,0,10*ROW('Sanitation Data'!E125)),NA())</f>
        <v>#N/A</v>
      </c>
      <c r="AF131" s="95" t="e">
        <f ca="true">+IF(AND(ISNUMBER(OFFSET('Sanitation Data'!$F$4,0,10*ROW('Sanitation Data'!F125))),'Data Summary'!CU131="Yes"),100-OFFSET('Sanitation Data'!$F$4,0,10*ROW('Sanitation Data'!F125)),NA())</f>
        <v>#N/A</v>
      </c>
      <c r="AG131" s="95" t="e">
        <f ca="true">+IF(AND(ISNUMBER(OFFSET('Sanitation Data'!$F$6,0,10*ROW('Sanitation Data'!F125))),'Data Summary'!CV131="Yes"),OFFSET('Sanitation Data'!$F$6,0,10*ROW('Sanitation Data'!F125)),NA())</f>
        <v>#N/A</v>
      </c>
      <c r="AH131" s="95" t="e">
        <f ca="true">+IF(AND(ISNUMBER(OFFSET('Sanitation Data'!$F$10,0,10*ROW('Sanitation Data'!F125))),'Data Summary'!CW131="Yes"),OFFSET('Sanitation Data'!$F$10,0,10*ROW('Sanitation Data'!F125)),NA())</f>
        <v>#N/A</v>
      </c>
      <c r="AI131" s="95" t="e">
        <f ca="true">+IF(AND(ISNUMBER(OFFSET('Sanitation Data'!$F$11,0,10*ROW('Sanitation Data'!F125))),'Data Summary'!CX131="Yes"),OFFSET('Sanitation Data'!$F$11,0,10*ROW('Sanitation Data'!F125)),NA())</f>
        <v>#N/A</v>
      </c>
      <c r="AJ131" s="95" t="e">
        <f ca="true">+IF(AND(ISNUMBER(OFFSET('Sanitation Data'!$F$12,0,10*ROW('Sanitation Data'!F125))),'Data Summary'!CY131="Yes"),OFFSET('Sanitation Data'!$F$12,0,10*ROW('Sanitation Data'!F125)),NA())</f>
        <v>#N/A</v>
      </c>
      <c r="AK131" s="95" t="e">
        <f ca="true">+IF(AND(ISNUMBER(OFFSET('Sanitation Data'!$G$4,0,10*ROW('Sanitation Data'!G125))),'Data Summary'!CZ131="Yes"),100-OFFSET('Sanitation Data'!$G$4,0,10*ROW('Sanitation Data'!G125)),NA())</f>
        <v>#N/A</v>
      </c>
      <c r="AL131" s="95" t="e">
        <f ca="true">+IF(AND(ISNUMBER(OFFSET('Sanitation Data'!$G$6,0,10*ROW('Sanitation Data'!G125))),'Data Summary'!DA131="Yes"),OFFSET('Sanitation Data'!$G$6,0,10*ROW('Sanitation Data'!G125)),NA())</f>
        <v>#N/A</v>
      </c>
      <c r="AM131" s="95" t="e">
        <f ca="true">+IF(AND(ISNUMBER(OFFSET('Sanitation Data'!$G$10,0,10*ROW('Sanitation Data'!G125))),'Data Summary'!DB131="Yes"),OFFSET('Sanitation Data'!$G$10,0,10*ROW('Sanitation Data'!G125)),NA())</f>
        <v>#N/A</v>
      </c>
      <c r="AN131" s="95" t="e">
        <f ca="true">+IF(AND(ISNUMBER(OFFSET('Sanitation Data'!$G$11,0,10*ROW('Sanitation Data'!G125))),'Data Summary'!DC131="Yes"),OFFSET('Sanitation Data'!$G$11,0,10*ROW('Sanitation Data'!G125)),NA())</f>
        <v>#N/A</v>
      </c>
      <c r="AO131" s="95" t="e">
        <f ca="true">+IF(AND(ISNUMBER(OFFSET('Sanitation Data'!$G$12,0,10*ROW('Sanitation Data'!G125))),'Data Summary'!DD131="Yes"),OFFSET('Sanitation Data'!$G$12,0,10*ROW('Sanitation Data'!G125)),NA())</f>
        <v>#N/A</v>
      </c>
      <c r="AP131" s="95" t="e">
        <f ca="true">+IF(AND(ISNUMBER(OFFSET('Sanitation Data'!$H$4,0,10*ROW('Sanitation Data'!H125))),'Data Summary'!DE131="Yes"),100-OFFSET('Sanitation Data'!$H$4,0,10*ROW('Sanitation Data'!H125)),NA())</f>
        <v>#N/A</v>
      </c>
      <c r="AQ131" s="95" t="e">
        <f ca="true">+IF(AND(ISNUMBER(OFFSET('Sanitation Data'!$H$6,0,10*ROW('Sanitation Data'!H125))),'Data Summary'!DF131="Yes"),OFFSET('Sanitation Data'!$H$6,0,10*ROW('Sanitation Data'!H125)),NA())</f>
        <v>#N/A</v>
      </c>
      <c r="AR131" s="95" t="e">
        <f ca="true">+IF(AND(ISNUMBER(OFFSET('Sanitation Data'!$H$10,0,10*ROW('Sanitation Data'!H125))),'Data Summary'!DG131="Yes"),OFFSET('Sanitation Data'!$H$10,0,10*ROW('Sanitation Data'!H125)),NA())</f>
        <v>#N/A</v>
      </c>
      <c r="AS131" s="95" t="e">
        <f ca="true">+IF(AND(ISNUMBER(OFFSET('Sanitation Data'!$H$11,0,10*ROW('Sanitation Data'!H125))),'Data Summary'!DH131="Yes"),OFFSET('Sanitation Data'!$H$11,0,10*ROW('Sanitation Data'!H125)),NA())</f>
        <v>#N/A</v>
      </c>
      <c r="AT131" s="95" t="e">
        <f ca="true">+IF(AND(ISNUMBER(OFFSET('Sanitation Data'!$H$12,0,10*ROW('Sanitation Data'!H125))),'Data Summary'!DI131="Yes"),OFFSET('Sanitation Data'!$H$12,0,10*ROW('Sanitation Data'!H125)),NA())</f>
        <v>#N/A</v>
      </c>
      <c r="AU131" s="95" t="e">
        <f ca="true">+IF(AND(ISNUMBER(OFFSET('Sanitation Data'!$I$4,0,10*ROW('Sanitation Data'!I125))),'Data Summary'!DJ131="Yes"),100-OFFSET('Sanitation Data'!$I$4,0,10*ROW('Sanitation Data'!I125)),NA())</f>
        <v>#N/A</v>
      </c>
      <c r="AV131" s="95" t="e">
        <f ca="true">+IF(AND(ISNUMBER(OFFSET('Sanitation Data'!$I$6,0,10*ROW('Sanitation Data'!I125))),'Data Summary'!DK131="Yes"),OFFSET('Sanitation Data'!$I$6,0,10*ROW('Sanitation Data'!I125)),NA())</f>
        <v>#N/A</v>
      </c>
      <c r="AW131" s="95" t="e">
        <f ca="true">+IF(AND(ISNUMBER(OFFSET('Sanitation Data'!$I$10,0,10*ROW('Sanitation Data'!I125))),'Data Summary'!DL131="Yes"),OFFSET('Sanitation Data'!$I$10,0,10*ROW('Sanitation Data'!I125)),NA())</f>
        <v>#N/A</v>
      </c>
      <c r="AX131" s="95" t="e">
        <f ca="true">+IF(AND(ISNUMBER(OFFSET('Sanitation Data'!$I$11,0,10*ROW('Sanitation Data'!I125))),'Data Summary'!DM131="Yes"),OFFSET('Sanitation Data'!$I$11,0,10*ROW('Sanitation Data'!I125)),NA())</f>
        <v>#N/A</v>
      </c>
      <c r="AY131" s="95" t="e">
        <f ca="true">+IF(AND(ISNUMBER(OFFSET('Sanitation Data'!$I$12,0,10*ROW('Sanitation Data'!I125))),'Data Summary'!DN131="Yes"),OFFSET('Sanitation Data'!$I$12,0,10*ROW('Sanitation Data'!I125)),NA())</f>
        <v>#N/A</v>
      </c>
      <c r="AZ131" s="96" t="e">
        <f ca="true">+IF(AND(ISNUMBER(OFFSET('Hygiene Data'!$D$5,0,10*ROW('Hygiene Data'!D125))),'Data Summary'!DO131="Yes"),OFFSET('Hygiene Data'!$D$5,0,10*ROW('Hygiene Data'!D125)),NA())</f>
        <v>#N/A</v>
      </c>
      <c r="BA131" s="96" t="e">
        <f ca="true">+IF(AND(ISNUMBER(OFFSET('Hygiene Data'!$D$7,0,10*ROW('Hygiene Data'!D125))),'Data Summary'!DP131="Yes"),OFFSET('Hygiene Data'!$D$7,0,10*ROW('Hygiene Data'!D125)),NA())</f>
        <v>#N/A</v>
      </c>
      <c r="BB131" s="96" t="e">
        <f ca="true">+IF(AND(ISNUMBER(OFFSET('Hygiene Data'!$D$9,0,10*ROW('Hygiene Data'!D125))),'Data Summary'!DQ131="Yes"),OFFSET('Hygiene Data'!$D$9,0,10*ROW('Hygiene Data'!D125)),NA())</f>
        <v>#N/A</v>
      </c>
      <c r="BC131" s="96" t="e">
        <f ca="true">+IF(AND(ISNUMBER(OFFSET('Hygiene Data'!$E$5,0,10*ROW('Hygiene Data'!E125))),'Data Summary'!DR131="Yes"),OFFSET('Hygiene Data'!$E$5,0,10*ROW('Hygiene Data'!E125)),NA())</f>
        <v>#N/A</v>
      </c>
      <c r="BD131" s="96" t="e">
        <f ca="true">+IF(AND(ISNUMBER(OFFSET('Hygiene Data'!$E$7,0,10*ROW('Hygiene Data'!E125))),'Data Summary'!DS131="Yes"),OFFSET('Hygiene Data'!$E$7,0,10*ROW('Hygiene Data'!E125)),NA())</f>
        <v>#N/A</v>
      </c>
      <c r="BE131" s="96" t="e">
        <f ca="true">+IF(AND(ISNUMBER(OFFSET('Hygiene Data'!$E$9,0,10*ROW('Hygiene Data'!E125))),'Data Summary'!DT131="Yes"),OFFSET('Hygiene Data'!$E$9,0,10*ROW('Hygiene Data'!E125)),NA())</f>
        <v>#N/A</v>
      </c>
      <c r="BF131" s="96" t="e">
        <f ca="true">+IF(AND(ISNUMBER(OFFSET('Hygiene Data'!$F$5,0,10*ROW('Hygiene Data'!F125))),'Data Summary'!DU131="Yes"),OFFSET('Hygiene Data'!$F$5,0,10*ROW('Hygiene Data'!F125)),NA())</f>
        <v>#N/A</v>
      </c>
      <c r="BG131" s="96" t="e">
        <f ca="true">+IF(AND(ISNUMBER(OFFSET('Hygiene Data'!$F$7,0,10*ROW('Hygiene Data'!F125))),'Data Summary'!DV131="Yes"),OFFSET('Hygiene Data'!$F$7,0,10*ROW('Hygiene Data'!F125)),NA())</f>
        <v>#N/A</v>
      </c>
      <c r="BH131" s="96" t="e">
        <f ca="true">+IF(AND(ISNUMBER(OFFSET('Hygiene Data'!$F$9,0,10*ROW('Hygiene Data'!F125))),'Data Summary'!DW131="Yes"),OFFSET('Hygiene Data'!$F$9,0,10*ROW('Hygiene Data'!F125)),NA())</f>
        <v>#N/A</v>
      </c>
      <c r="BI131" s="96" t="e">
        <f ca="true">+IF(AND(ISNUMBER(OFFSET('Hygiene Data'!$G$5,0,10*ROW('Hygiene Data'!G125))),'Data Summary'!DX131="Yes"),OFFSET('Hygiene Data'!$G$5,0,10*ROW('Hygiene Data'!G125)),NA())</f>
        <v>#N/A</v>
      </c>
      <c r="BJ131" s="96" t="e">
        <f ca="true">+IF(AND(ISNUMBER(OFFSET('Hygiene Data'!$G$7,0,10*ROW('Hygiene Data'!G125))),'Data Summary'!DY131="Yes"),OFFSET('Hygiene Data'!$G$7,0,10*ROW('Hygiene Data'!G125)),NA())</f>
        <v>#N/A</v>
      </c>
      <c r="BK131" s="96" t="e">
        <f ca="true">+IF(AND(ISNUMBER(OFFSET('Hygiene Data'!$G$9,0,10*ROW('Hygiene Data'!G125))),'Data Summary'!DZ131="Yes"),OFFSET('Hygiene Data'!$G$9,0,10*ROW('Hygiene Data'!G125)),NA())</f>
        <v>#N/A</v>
      </c>
      <c r="BL131" s="96" t="e">
        <f ca="true">+IF(AND(ISNUMBER(OFFSET('Hygiene Data'!$H$5,0,10*ROW('Hygiene Data'!H125))),'Data Summary'!EA131="Yes"),OFFSET('Hygiene Data'!$H$5,0,10*ROW('Hygiene Data'!H125)),NA())</f>
        <v>#N/A</v>
      </c>
      <c r="BM131" s="96" t="e">
        <f ca="true">+IF(AND(ISNUMBER(OFFSET('Hygiene Data'!$H$7,0,10*ROW('Hygiene Data'!H125))),'Data Summary'!EB131="Yes"),OFFSET('Hygiene Data'!$H$7,0,10*ROW('Hygiene Data'!H125)),NA())</f>
        <v>#N/A</v>
      </c>
      <c r="BN131" s="96" t="e">
        <f ca="true">+IF(AND(ISNUMBER(OFFSET('Hygiene Data'!$H$9,0,10*ROW('Hygiene Data'!H125))),'Data Summary'!EC131="Yes"),OFFSET('Hygiene Data'!$H$9,0,10*ROW('Hygiene Data'!H125)),NA())</f>
        <v>#N/A</v>
      </c>
      <c r="BO131" s="96" t="e">
        <f ca="true">+IF(AND(ISNUMBER(OFFSET('Hygiene Data'!$I$5,0,10*ROW('Hygiene Data'!I125))),'Data Summary'!ED131="Yes"),OFFSET('Hygiene Data'!$I$5,0,10*ROW('Hygiene Data'!I125)),NA())</f>
        <v>#N/A</v>
      </c>
      <c r="BP131" s="96" t="e">
        <f ca="true">+IF(AND(ISNUMBER(OFFSET('Hygiene Data'!$I$7,0,10*ROW('Hygiene Data'!I125))),'Data Summary'!EE131="Yes"),OFFSET('Hygiene Data'!$I$7,0,10*ROW('Hygiene Data'!I125)),NA())</f>
        <v>#N/A</v>
      </c>
      <c r="BQ131" s="96" t="e">
        <f ca="true">+IF(AND(ISNUMBER(OFFSET('Hygiene Data'!$I$9,0,10*ROW('Hygiene Data'!I125))),'Data Summary'!EF131="Yes"),OFFSET('Hygiene Data'!$I$9,0,10*ROW('Hygiene Data'!I125)),NA())</f>
        <v>#N/A</v>
      </c>
    </row>
    <row xmlns:x14ac="http://schemas.microsoft.com/office/spreadsheetml/2009/9/ac" r="132" x14ac:dyDescent="0.2">
      <c r="A132" s="330" t="e">
        <f ca="true">+RIGHT('Data Summary'!A132,LEN('Data Summary'!A132)-9)</f>
        <v>#VALUE!</v>
      </c>
      <c r="B132" s="37" t="str">
        <f ca="true">+IF(ISTEXT('Data Summary'!B132),'Data Summary'!B132,"")</f>
        <v/>
      </c>
      <c r="C132" s="329" t="e">
        <f ca="true">+VALUE('Data Summary'!C132)</f>
        <v>#VALUE!</v>
      </c>
      <c r="D132" s="94" t="e">
        <f ca="true">+IF(AND(ISNUMBER(OFFSET('Water Data'!$D$4,0,10*ROW('Water Data'!D126))),'Data Summary'!BS132="Yes"),100-OFFSET('Water Data'!$D$4,0,10*ROW('Water Data'!D126)),NA())</f>
        <v>#N/A</v>
      </c>
      <c r="E132" s="94" t="e">
        <f ca="true">+IF(AND(ISNUMBER(OFFSET('Water Data'!$D$6,0,10*ROW('Water Data'!D126))),'Data Summary'!BT132="Yes"),OFFSET('Water Data'!$D$6,0,10*ROW('Water Data'!D126)),NA())</f>
        <v>#N/A</v>
      </c>
      <c r="F132" s="94" t="e">
        <f ca="true">+IF(AND(ISNUMBER(OFFSET('Water Data'!$D$9,0,10*ROW('Water Data'!D126))),'Data Summary'!BU132="Yes"),OFFSET('Water Data'!$D$9,0,10*ROW('Water Data'!D126)),NA())</f>
        <v>#N/A</v>
      </c>
      <c r="G132" s="94" t="e">
        <f ca="true">+IF(AND(ISNUMBER(OFFSET('Water Data'!$E$4,0,10*ROW('Water Data'!E126))),'Data Summary'!BV132="Yes"),100-OFFSET('Water Data'!$E$4,0,10*ROW('Water Data'!E126)),NA())</f>
        <v>#N/A</v>
      </c>
      <c r="H132" s="94" t="e">
        <f ca="true">+IF(AND(ISNUMBER(OFFSET('Water Data'!$E$6,0,10*ROW('Water Data'!E126))),'Data Summary'!BW132="Yes"),OFFSET('Water Data'!$E$6,0,10*ROW('Water Data'!E126)),NA())</f>
        <v>#N/A</v>
      </c>
      <c r="I132" s="94" t="e">
        <f ca="true">+IF(AND(ISNUMBER(OFFSET('Water Data'!$E$9,0,10*ROW('Water Data'!E126))),'Data Summary'!BX132="Yes"),OFFSET('Water Data'!$E$9,0,10*ROW('Water Data'!E126)),NA())</f>
        <v>#N/A</v>
      </c>
      <c r="J132" s="94" t="e">
        <f ca="true">+IF(AND(ISNUMBER(OFFSET('Water Data'!$F$4,0,10*ROW('Water Data'!F126))),'Data Summary'!BY132="Yes"),100-OFFSET('Water Data'!$F$4,0,10*ROW('Water Data'!F126)),NA())</f>
        <v>#N/A</v>
      </c>
      <c r="K132" s="94" t="e">
        <f ca="true">+IF(AND(ISNUMBER(OFFSET('Water Data'!$F$6,0,10*ROW('Water Data'!F126))),'Data Summary'!BZ132="Yes"),OFFSET('Water Data'!$F$6,0,10*ROW('Water Data'!F126)),NA())</f>
        <v>#N/A</v>
      </c>
      <c r="L132" s="94" t="e">
        <f ca="true">+IF(AND(ISNUMBER(OFFSET('Water Data'!$F$9,0,10*ROW('Water Data'!F126))),'Data Summary'!CA132="Yes"),OFFSET('Water Data'!$F$9,0,10*ROW('Water Data'!F126)),NA())</f>
        <v>#N/A</v>
      </c>
      <c r="M132" s="94" t="e">
        <f ca="true">+IF(AND(ISNUMBER(OFFSET('Water Data'!$G$4,0,10*ROW('Water Data'!G126))),'Data Summary'!CB132="Yes"),100-OFFSET('Water Data'!$G$4,0,10*ROW('Water Data'!G126)),NA())</f>
        <v>#N/A</v>
      </c>
      <c r="N132" s="94" t="e">
        <f ca="true">+IF(AND(ISNUMBER(OFFSET('Water Data'!$G$6,0,10*ROW('Water Data'!G126))),'Data Summary'!CC132="Yes"),OFFSET('Water Data'!$G$6,0,10*ROW('Water Data'!G126)),NA())</f>
        <v>#N/A</v>
      </c>
      <c r="O132" s="94" t="e">
        <f ca="true">+IF(AND(ISNUMBER(OFFSET('Water Data'!$G$9,0,10*ROW('Water Data'!G126))),'Data Summary'!CD132="Yes"),OFFSET('Water Data'!$G$9,0,10*ROW('Water Data'!G126)),NA())</f>
        <v>#N/A</v>
      </c>
      <c r="P132" s="94" t="e">
        <f ca="true">+IF(AND(ISNUMBER(OFFSET('Water Data'!$H$4,0,10*ROW('Water Data'!H126))),'Data Summary'!CE132="Yes"),100-OFFSET('Water Data'!$H$4,0,10*ROW('Water Data'!H126)),NA())</f>
        <v>#N/A</v>
      </c>
      <c r="Q132" s="94" t="e">
        <f ca="true">+IF(AND(ISNUMBER(OFFSET('Water Data'!$H$6,0,10*ROW('Water Data'!H126))),'Data Summary'!CF132="Yes"),OFFSET('Water Data'!$H$6,0,10*ROW('Water Data'!H126)),NA())</f>
        <v>#N/A</v>
      </c>
      <c r="R132" s="94" t="e">
        <f ca="true">+IF(AND(ISNUMBER(OFFSET('Water Data'!$H$9,0,10*ROW('Water Data'!H126))),'Data Summary'!CG132="Yes"),OFFSET('Water Data'!$H$9,0,10*ROW('Water Data'!H126)),NA())</f>
        <v>#N/A</v>
      </c>
      <c r="S132" s="94" t="e">
        <f ca="true">+IF(AND(ISNUMBER(OFFSET('Water Data'!$I$4,0,10*ROW('Water Data'!I126))),'Data Summary'!CH132="Yes"),100-OFFSET('Water Data'!$I$4,0,10*ROW('Water Data'!I126)),NA())</f>
        <v>#N/A</v>
      </c>
      <c r="T132" s="94" t="e">
        <f ca="true">+IF(AND(ISNUMBER(OFFSET('Water Data'!$I$6,0,10*ROW('Water Data'!I126))),'Data Summary'!CI132="Yes"),OFFSET('Water Data'!$I$6,0,10*ROW('Water Data'!I126)),NA())</f>
        <v>#N/A</v>
      </c>
      <c r="U132" s="94" t="e">
        <f ca="true">+IF(AND(ISNUMBER(OFFSET('Water Data'!$I$9,0,10*ROW('Water Data'!I126))),'Data Summary'!CJ132="Yes"),OFFSET('Water Data'!$I$9,0,10*ROW('Water Data'!I126)),NA())</f>
        <v>#N/A</v>
      </c>
      <c r="V132" s="95" t="e">
        <f ca="true">+IF(AND(ISNUMBER(OFFSET('Sanitation Data'!$D$4,0,10*ROW('Sanitation Data'!D126))),'Data Summary'!CK132="Yes"),100-OFFSET('Sanitation Data'!$D$4,0,10*ROW('Sanitation Data'!D126)),NA())</f>
        <v>#N/A</v>
      </c>
      <c r="W132" s="95" t="e">
        <f ca="true">+IF(AND(ISNUMBER(OFFSET('Sanitation Data'!$D$6,0,10*ROW('Sanitation Data'!D126))),'Data Summary'!CL132="Yes"),OFFSET('Sanitation Data'!$D$6,0,10*ROW('Sanitation Data'!D126)),NA())</f>
        <v>#N/A</v>
      </c>
      <c r="X132" s="95" t="e">
        <f ca="true">+IF(AND(ISNUMBER(OFFSET('Sanitation Data'!$D$10,0,10*ROW('Sanitation Data'!D126))),'Data Summary'!CM132="Yes"),OFFSET('Sanitation Data'!$D$10,0,10*ROW('Sanitation Data'!D126)),NA())</f>
        <v>#N/A</v>
      </c>
      <c r="Y132" s="95" t="e">
        <f ca="true">+IF(AND(ISNUMBER(OFFSET('Sanitation Data'!$D$11,0,10*ROW('Sanitation Data'!D126))),'Data Summary'!CN132="Yes"),OFFSET('Sanitation Data'!$D$11,0,10*ROW('Sanitation Data'!D126)),NA())</f>
        <v>#N/A</v>
      </c>
      <c r="Z132" s="95" t="e">
        <f ca="true">+IF(AND(ISNUMBER(OFFSET('Sanitation Data'!$D$12,0,10*ROW('Sanitation Data'!D126))),'Data Summary'!CO132="Yes"),OFFSET('Sanitation Data'!$D$12,0,10*ROW('Sanitation Data'!D126)),NA())</f>
        <v>#N/A</v>
      </c>
      <c r="AA132" s="95" t="e">
        <f ca="true">+IF(AND(ISNUMBER(OFFSET('Sanitation Data'!$E$4,0,10*ROW('Sanitation Data'!E126))),'Data Summary'!CP132="Yes"),100-OFFSET('Sanitation Data'!$E$4,0,10*ROW('Sanitation Data'!E126)),NA())</f>
        <v>#N/A</v>
      </c>
      <c r="AB132" s="95" t="e">
        <f ca="true">+IF(AND(ISNUMBER(OFFSET('Sanitation Data'!$E$6,0,10*ROW('Sanitation Data'!E126))),'Data Summary'!CQ132="Yes"),OFFSET('Sanitation Data'!$E$6,0,10*ROW('Sanitation Data'!E126)),NA())</f>
        <v>#N/A</v>
      </c>
      <c r="AC132" s="95" t="e">
        <f ca="true">+IF(AND(ISNUMBER(OFFSET('Sanitation Data'!$E$10,0,10*ROW('Sanitation Data'!E126))),'Data Summary'!CR132="Yes"),OFFSET('Sanitation Data'!$E$10,0,10*ROW('Sanitation Data'!E126)),NA())</f>
        <v>#N/A</v>
      </c>
      <c r="AD132" s="95" t="e">
        <f ca="true">+IF(AND(ISNUMBER(OFFSET('Sanitation Data'!$E$11,0,10*ROW('Sanitation Data'!E126))),'Data Summary'!CS132="Yes"),OFFSET('Sanitation Data'!$E$11,0,10*ROW('Sanitation Data'!E126)),NA())</f>
        <v>#N/A</v>
      </c>
      <c r="AE132" s="95" t="e">
        <f ca="true">+IF(AND(ISNUMBER(OFFSET('Sanitation Data'!$E$12,0,10*ROW('Sanitation Data'!E126))),'Data Summary'!CT132="Yes"),OFFSET('Sanitation Data'!$E$12,0,10*ROW('Sanitation Data'!E126)),NA())</f>
        <v>#N/A</v>
      </c>
      <c r="AF132" s="95" t="e">
        <f ca="true">+IF(AND(ISNUMBER(OFFSET('Sanitation Data'!$F$4,0,10*ROW('Sanitation Data'!F126))),'Data Summary'!CU132="Yes"),100-OFFSET('Sanitation Data'!$F$4,0,10*ROW('Sanitation Data'!F126)),NA())</f>
        <v>#N/A</v>
      </c>
      <c r="AG132" s="95" t="e">
        <f ca="true">+IF(AND(ISNUMBER(OFFSET('Sanitation Data'!$F$6,0,10*ROW('Sanitation Data'!F126))),'Data Summary'!CV132="Yes"),OFFSET('Sanitation Data'!$F$6,0,10*ROW('Sanitation Data'!F126)),NA())</f>
        <v>#N/A</v>
      </c>
      <c r="AH132" s="95" t="e">
        <f ca="true">+IF(AND(ISNUMBER(OFFSET('Sanitation Data'!$F$10,0,10*ROW('Sanitation Data'!F126))),'Data Summary'!CW132="Yes"),OFFSET('Sanitation Data'!$F$10,0,10*ROW('Sanitation Data'!F126)),NA())</f>
        <v>#N/A</v>
      </c>
      <c r="AI132" s="95" t="e">
        <f ca="true">+IF(AND(ISNUMBER(OFFSET('Sanitation Data'!$F$11,0,10*ROW('Sanitation Data'!F126))),'Data Summary'!CX132="Yes"),OFFSET('Sanitation Data'!$F$11,0,10*ROW('Sanitation Data'!F126)),NA())</f>
        <v>#N/A</v>
      </c>
      <c r="AJ132" s="95" t="e">
        <f ca="true">+IF(AND(ISNUMBER(OFFSET('Sanitation Data'!$F$12,0,10*ROW('Sanitation Data'!F126))),'Data Summary'!CY132="Yes"),OFFSET('Sanitation Data'!$F$12,0,10*ROW('Sanitation Data'!F126)),NA())</f>
        <v>#N/A</v>
      </c>
      <c r="AK132" s="95" t="e">
        <f ca="true">+IF(AND(ISNUMBER(OFFSET('Sanitation Data'!$G$4,0,10*ROW('Sanitation Data'!G126))),'Data Summary'!CZ132="Yes"),100-OFFSET('Sanitation Data'!$G$4,0,10*ROW('Sanitation Data'!G126)),NA())</f>
        <v>#N/A</v>
      </c>
      <c r="AL132" s="95" t="e">
        <f ca="true">+IF(AND(ISNUMBER(OFFSET('Sanitation Data'!$G$6,0,10*ROW('Sanitation Data'!G126))),'Data Summary'!DA132="Yes"),OFFSET('Sanitation Data'!$G$6,0,10*ROW('Sanitation Data'!G126)),NA())</f>
        <v>#N/A</v>
      </c>
      <c r="AM132" s="95" t="e">
        <f ca="true">+IF(AND(ISNUMBER(OFFSET('Sanitation Data'!$G$10,0,10*ROW('Sanitation Data'!G126))),'Data Summary'!DB132="Yes"),OFFSET('Sanitation Data'!$G$10,0,10*ROW('Sanitation Data'!G126)),NA())</f>
        <v>#N/A</v>
      </c>
      <c r="AN132" s="95" t="e">
        <f ca="true">+IF(AND(ISNUMBER(OFFSET('Sanitation Data'!$G$11,0,10*ROW('Sanitation Data'!G126))),'Data Summary'!DC132="Yes"),OFFSET('Sanitation Data'!$G$11,0,10*ROW('Sanitation Data'!G126)),NA())</f>
        <v>#N/A</v>
      </c>
      <c r="AO132" s="95" t="e">
        <f ca="true">+IF(AND(ISNUMBER(OFFSET('Sanitation Data'!$G$12,0,10*ROW('Sanitation Data'!G126))),'Data Summary'!DD132="Yes"),OFFSET('Sanitation Data'!$G$12,0,10*ROW('Sanitation Data'!G126)),NA())</f>
        <v>#N/A</v>
      </c>
      <c r="AP132" s="95" t="e">
        <f ca="true">+IF(AND(ISNUMBER(OFFSET('Sanitation Data'!$H$4,0,10*ROW('Sanitation Data'!H126))),'Data Summary'!DE132="Yes"),100-OFFSET('Sanitation Data'!$H$4,0,10*ROW('Sanitation Data'!H126)),NA())</f>
        <v>#N/A</v>
      </c>
      <c r="AQ132" s="95" t="e">
        <f ca="true">+IF(AND(ISNUMBER(OFFSET('Sanitation Data'!$H$6,0,10*ROW('Sanitation Data'!H126))),'Data Summary'!DF132="Yes"),OFFSET('Sanitation Data'!$H$6,0,10*ROW('Sanitation Data'!H126)),NA())</f>
        <v>#N/A</v>
      </c>
      <c r="AR132" s="95" t="e">
        <f ca="true">+IF(AND(ISNUMBER(OFFSET('Sanitation Data'!$H$10,0,10*ROW('Sanitation Data'!H126))),'Data Summary'!DG132="Yes"),OFFSET('Sanitation Data'!$H$10,0,10*ROW('Sanitation Data'!H126)),NA())</f>
        <v>#N/A</v>
      </c>
      <c r="AS132" s="95" t="e">
        <f ca="true">+IF(AND(ISNUMBER(OFFSET('Sanitation Data'!$H$11,0,10*ROW('Sanitation Data'!H126))),'Data Summary'!DH132="Yes"),OFFSET('Sanitation Data'!$H$11,0,10*ROW('Sanitation Data'!H126)),NA())</f>
        <v>#N/A</v>
      </c>
      <c r="AT132" s="95" t="e">
        <f ca="true">+IF(AND(ISNUMBER(OFFSET('Sanitation Data'!$H$12,0,10*ROW('Sanitation Data'!H126))),'Data Summary'!DI132="Yes"),OFFSET('Sanitation Data'!$H$12,0,10*ROW('Sanitation Data'!H126)),NA())</f>
        <v>#N/A</v>
      </c>
      <c r="AU132" s="95" t="e">
        <f ca="true">+IF(AND(ISNUMBER(OFFSET('Sanitation Data'!$I$4,0,10*ROW('Sanitation Data'!I126))),'Data Summary'!DJ132="Yes"),100-OFFSET('Sanitation Data'!$I$4,0,10*ROW('Sanitation Data'!I126)),NA())</f>
        <v>#N/A</v>
      </c>
      <c r="AV132" s="95" t="e">
        <f ca="true">+IF(AND(ISNUMBER(OFFSET('Sanitation Data'!$I$6,0,10*ROW('Sanitation Data'!I126))),'Data Summary'!DK132="Yes"),OFFSET('Sanitation Data'!$I$6,0,10*ROW('Sanitation Data'!I126)),NA())</f>
        <v>#N/A</v>
      </c>
      <c r="AW132" s="95" t="e">
        <f ca="true">+IF(AND(ISNUMBER(OFFSET('Sanitation Data'!$I$10,0,10*ROW('Sanitation Data'!I126))),'Data Summary'!DL132="Yes"),OFFSET('Sanitation Data'!$I$10,0,10*ROW('Sanitation Data'!I126)),NA())</f>
        <v>#N/A</v>
      </c>
      <c r="AX132" s="95" t="e">
        <f ca="true">+IF(AND(ISNUMBER(OFFSET('Sanitation Data'!$I$11,0,10*ROW('Sanitation Data'!I126))),'Data Summary'!DM132="Yes"),OFFSET('Sanitation Data'!$I$11,0,10*ROW('Sanitation Data'!I126)),NA())</f>
        <v>#N/A</v>
      </c>
      <c r="AY132" s="95" t="e">
        <f ca="true">+IF(AND(ISNUMBER(OFFSET('Sanitation Data'!$I$12,0,10*ROW('Sanitation Data'!I126))),'Data Summary'!DN132="Yes"),OFFSET('Sanitation Data'!$I$12,0,10*ROW('Sanitation Data'!I126)),NA())</f>
        <v>#N/A</v>
      </c>
      <c r="AZ132" s="96" t="e">
        <f ca="true">+IF(AND(ISNUMBER(OFFSET('Hygiene Data'!$D$5,0,10*ROW('Hygiene Data'!D126))),'Data Summary'!DO132="Yes"),OFFSET('Hygiene Data'!$D$5,0,10*ROW('Hygiene Data'!D126)),NA())</f>
        <v>#N/A</v>
      </c>
      <c r="BA132" s="96" t="e">
        <f ca="true">+IF(AND(ISNUMBER(OFFSET('Hygiene Data'!$D$7,0,10*ROW('Hygiene Data'!D126))),'Data Summary'!DP132="Yes"),OFFSET('Hygiene Data'!$D$7,0,10*ROW('Hygiene Data'!D126)),NA())</f>
        <v>#N/A</v>
      </c>
      <c r="BB132" s="96" t="e">
        <f ca="true">+IF(AND(ISNUMBER(OFFSET('Hygiene Data'!$D$9,0,10*ROW('Hygiene Data'!D126))),'Data Summary'!DQ132="Yes"),OFFSET('Hygiene Data'!$D$9,0,10*ROW('Hygiene Data'!D126)),NA())</f>
        <v>#N/A</v>
      </c>
      <c r="BC132" s="96" t="e">
        <f ca="true">+IF(AND(ISNUMBER(OFFSET('Hygiene Data'!$E$5,0,10*ROW('Hygiene Data'!E126))),'Data Summary'!DR132="Yes"),OFFSET('Hygiene Data'!$E$5,0,10*ROW('Hygiene Data'!E126)),NA())</f>
        <v>#N/A</v>
      </c>
      <c r="BD132" s="96" t="e">
        <f ca="true">+IF(AND(ISNUMBER(OFFSET('Hygiene Data'!$E$7,0,10*ROW('Hygiene Data'!E126))),'Data Summary'!DS132="Yes"),OFFSET('Hygiene Data'!$E$7,0,10*ROW('Hygiene Data'!E126)),NA())</f>
        <v>#N/A</v>
      </c>
      <c r="BE132" s="96" t="e">
        <f ca="true">+IF(AND(ISNUMBER(OFFSET('Hygiene Data'!$E$9,0,10*ROW('Hygiene Data'!E126))),'Data Summary'!DT132="Yes"),OFFSET('Hygiene Data'!$E$9,0,10*ROW('Hygiene Data'!E126)),NA())</f>
        <v>#N/A</v>
      </c>
      <c r="BF132" s="96" t="e">
        <f ca="true">+IF(AND(ISNUMBER(OFFSET('Hygiene Data'!$F$5,0,10*ROW('Hygiene Data'!F126))),'Data Summary'!DU132="Yes"),OFFSET('Hygiene Data'!$F$5,0,10*ROW('Hygiene Data'!F126)),NA())</f>
        <v>#N/A</v>
      </c>
      <c r="BG132" s="96" t="e">
        <f ca="true">+IF(AND(ISNUMBER(OFFSET('Hygiene Data'!$F$7,0,10*ROW('Hygiene Data'!F126))),'Data Summary'!DV132="Yes"),OFFSET('Hygiene Data'!$F$7,0,10*ROW('Hygiene Data'!F126)),NA())</f>
        <v>#N/A</v>
      </c>
      <c r="BH132" s="96" t="e">
        <f ca="true">+IF(AND(ISNUMBER(OFFSET('Hygiene Data'!$F$9,0,10*ROW('Hygiene Data'!F126))),'Data Summary'!DW132="Yes"),OFFSET('Hygiene Data'!$F$9,0,10*ROW('Hygiene Data'!F126)),NA())</f>
        <v>#N/A</v>
      </c>
      <c r="BI132" s="96" t="e">
        <f ca="true">+IF(AND(ISNUMBER(OFFSET('Hygiene Data'!$G$5,0,10*ROW('Hygiene Data'!G126))),'Data Summary'!DX132="Yes"),OFFSET('Hygiene Data'!$G$5,0,10*ROW('Hygiene Data'!G126)),NA())</f>
        <v>#N/A</v>
      </c>
      <c r="BJ132" s="96" t="e">
        <f ca="true">+IF(AND(ISNUMBER(OFFSET('Hygiene Data'!$G$7,0,10*ROW('Hygiene Data'!G126))),'Data Summary'!DY132="Yes"),OFFSET('Hygiene Data'!$G$7,0,10*ROW('Hygiene Data'!G126)),NA())</f>
        <v>#N/A</v>
      </c>
      <c r="BK132" s="96" t="e">
        <f ca="true">+IF(AND(ISNUMBER(OFFSET('Hygiene Data'!$G$9,0,10*ROW('Hygiene Data'!G126))),'Data Summary'!DZ132="Yes"),OFFSET('Hygiene Data'!$G$9,0,10*ROW('Hygiene Data'!G126)),NA())</f>
        <v>#N/A</v>
      </c>
      <c r="BL132" s="96" t="e">
        <f ca="true">+IF(AND(ISNUMBER(OFFSET('Hygiene Data'!$H$5,0,10*ROW('Hygiene Data'!H126))),'Data Summary'!EA132="Yes"),OFFSET('Hygiene Data'!$H$5,0,10*ROW('Hygiene Data'!H126)),NA())</f>
        <v>#N/A</v>
      </c>
      <c r="BM132" s="96" t="e">
        <f ca="true">+IF(AND(ISNUMBER(OFFSET('Hygiene Data'!$H$7,0,10*ROW('Hygiene Data'!H126))),'Data Summary'!EB132="Yes"),OFFSET('Hygiene Data'!$H$7,0,10*ROW('Hygiene Data'!H126)),NA())</f>
        <v>#N/A</v>
      </c>
      <c r="BN132" s="96" t="e">
        <f ca="true">+IF(AND(ISNUMBER(OFFSET('Hygiene Data'!$H$9,0,10*ROW('Hygiene Data'!H126))),'Data Summary'!EC132="Yes"),OFFSET('Hygiene Data'!$H$9,0,10*ROW('Hygiene Data'!H126)),NA())</f>
        <v>#N/A</v>
      </c>
      <c r="BO132" s="96" t="e">
        <f ca="true">+IF(AND(ISNUMBER(OFFSET('Hygiene Data'!$I$5,0,10*ROW('Hygiene Data'!I126))),'Data Summary'!ED132="Yes"),OFFSET('Hygiene Data'!$I$5,0,10*ROW('Hygiene Data'!I126)),NA())</f>
        <v>#N/A</v>
      </c>
      <c r="BP132" s="96" t="e">
        <f ca="true">+IF(AND(ISNUMBER(OFFSET('Hygiene Data'!$I$7,0,10*ROW('Hygiene Data'!I126))),'Data Summary'!EE132="Yes"),OFFSET('Hygiene Data'!$I$7,0,10*ROW('Hygiene Data'!I126)),NA())</f>
        <v>#N/A</v>
      </c>
      <c r="BQ132" s="96" t="e">
        <f ca="true">+IF(AND(ISNUMBER(OFFSET('Hygiene Data'!$I$9,0,10*ROW('Hygiene Data'!I126))),'Data Summary'!EF132="Yes"),OFFSET('Hygiene Data'!$I$9,0,10*ROW('Hygiene Data'!I126)),NA())</f>
        <v>#N/A</v>
      </c>
    </row>
    <row xmlns:x14ac="http://schemas.microsoft.com/office/spreadsheetml/2009/9/ac" r="133" x14ac:dyDescent="0.2">
      <c r="A133" s="330" t="e">
        <f ca="true">+RIGHT('Data Summary'!A133,LEN('Data Summary'!A133)-9)</f>
        <v>#VALUE!</v>
      </c>
      <c r="B133" s="37" t="str">
        <f ca="true">+IF(ISTEXT('Data Summary'!B133),'Data Summary'!B133,"")</f>
        <v/>
      </c>
      <c r="C133" s="329" t="e">
        <f ca="true">+VALUE('Data Summary'!C133)</f>
        <v>#VALUE!</v>
      </c>
      <c r="D133" s="94" t="e">
        <f ca="true">+IF(AND(ISNUMBER(OFFSET('Water Data'!$D$4,0,10*ROW('Water Data'!D127))),'Data Summary'!BS133="Yes"),100-OFFSET('Water Data'!$D$4,0,10*ROW('Water Data'!D127)),NA())</f>
        <v>#N/A</v>
      </c>
      <c r="E133" s="94" t="e">
        <f ca="true">+IF(AND(ISNUMBER(OFFSET('Water Data'!$D$6,0,10*ROW('Water Data'!D127))),'Data Summary'!BT133="Yes"),OFFSET('Water Data'!$D$6,0,10*ROW('Water Data'!D127)),NA())</f>
        <v>#N/A</v>
      </c>
      <c r="F133" s="94" t="e">
        <f ca="true">+IF(AND(ISNUMBER(OFFSET('Water Data'!$D$9,0,10*ROW('Water Data'!D127))),'Data Summary'!BU133="Yes"),OFFSET('Water Data'!$D$9,0,10*ROW('Water Data'!D127)),NA())</f>
        <v>#N/A</v>
      </c>
      <c r="G133" s="94" t="e">
        <f ca="true">+IF(AND(ISNUMBER(OFFSET('Water Data'!$E$4,0,10*ROW('Water Data'!E127))),'Data Summary'!BV133="Yes"),100-OFFSET('Water Data'!$E$4,0,10*ROW('Water Data'!E127)),NA())</f>
        <v>#N/A</v>
      </c>
      <c r="H133" s="94" t="e">
        <f ca="true">+IF(AND(ISNUMBER(OFFSET('Water Data'!$E$6,0,10*ROW('Water Data'!E127))),'Data Summary'!BW133="Yes"),OFFSET('Water Data'!$E$6,0,10*ROW('Water Data'!E127)),NA())</f>
        <v>#N/A</v>
      </c>
      <c r="I133" s="94" t="e">
        <f ca="true">+IF(AND(ISNUMBER(OFFSET('Water Data'!$E$9,0,10*ROW('Water Data'!E127))),'Data Summary'!BX133="Yes"),OFFSET('Water Data'!$E$9,0,10*ROW('Water Data'!E127)),NA())</f>
        <v>#N/A</v>
      </c>
      <c r="J133" s="94" t="e">
        <f ca="true">+IF(AND(ISNUMBER(OFFSET('Water Data'!$F$4,0,10*ROW('Water Data'!F127))),'Data Summary'!BY133="Yes"),100-OFFSET('Water Data'!$F$4,0,10*ROW('Water Data'!F127)),NA())</f>
        <v>#N/A</v>
      </c>
      <c r="K133" s="94" t="e">
        <f ca="true">+IF(AND(ISNUMBER(OFFSET('Water Data'!$F$6,0,10*ROW('Water Data'!F127))),'Data Summary'!BZ133="Yes"),OFFSET('Water Data'!$F$6,0,10*ROW('Water Data'!F127)),NA())</f>
        <v>#N/A</v>
      </c>
      <c r="L133" s="94" t="e">
        <f ca="true">+IF(AND(ISNUMBER(OFFSET('Water Data'!$F$9,0,10*ROW('Water Data'!F127))),'Data Summary'!CA133="Yes"),OFFSET('Water Data'!$F$9,0,10*ROW('Water Data'!F127)),NA())</f>
        <v>#N/A</v>
      </c>
      <c r="M133" s="94" t="e">
        <f ca="true">+IF(AND(ISNUMBER(OFFSET('Water Data'!$G$4,0,10*ROW('Water Data'!G127))),'Data Summary'!CB133="Yes"),100-OFFSET('Water Data'!$G$4,0,10*ROW('Water Data'!G127)),NA())</f>
        <v>#N/A</v>
      </c>
      <c r="N133" s="94" t="e">
        <f ca="true">+IF(AND(ISNUMBER(OFFSET('Water Data'!$G$6,0,10*ROW('Water Data'!G127))),'Data Summary'!CC133="Yes"),OFFSET('Water Data'!$G$6,0,10*ROW('Water Data'!G127)),NA())</f>
        <v>#N/A</v>
      </c>
      <c r="O133" s="94" t="e">
        <f ca="true">+IF(AND(ISNUMBER(OFFSET('Water Data'!$G$9,0,10*ROW('Water Data'!G127))),'Data Summary'!CD133="Yes"),OFFSET('Water Data'!$G$9,0,10*ROW('Water Data'!G127)),NA())</f>
        <v>#N/A</v>
      </c>
      <c r="P133" s="94" t="e">
        <f ca="true">+IF(AND(ISNUMBER(OFFSET('Water Data'!$H$4,0,10*ROW('Water Data'!H127))),'Data Summary'!CE133="Yes"),100-OFFSET('Water Data'!$H$4,0,10*ROW('Water Data'!H127)),NA())</f>
        <v>#N/A</v>
      </c>
      <c r="Q133" s="94" t="e">
        <f ca="true">+IF(AND(ISNUMBER(OFFSET('Water Data'!$H$6,0,10*ROW('Water Data'!H127))),'Data Summary'!CF133="Yes"),OFFSET('Water Data'!$H$6,0,10*ROW('Water Data'!H127)),NA())</f>
        <v>#N/A</v>
      </c>
      <c r="R133" s="94" t="e">
        <f ca="true">+IF(AND(ISNUMBER(OFFSET('Water Data'!$H$9,0,10*ROW('Water Data'!H127))),'Data Summary'!CG133="Yes"),OFFSET('Water Data'!$H$9,0,10*ROW('Water Data'!H127)),NA())</f>
        <v>#N/A</v>
      </c>
      <c r="S133" s="94" t="e">
        <f ca="true">+IF(AND(ISNUMBER(OFFSET('Water Data'!$I$4,0,10*ROW('Water Data'!I127))),'Data Summary'!CH133="Yes"),100-OFFSET('Water Data'!$I$4,0,10*ROW('Water Data'!I127)),NA())</f>
        <v>#N/A</v>
      </c>
      <c r="T133" s="94" t="e">
        <f ca="true">+IF(AND(ISNUMBER(OFFSET('Water Data'!$I$6,0,10*ROW('Water Data'!I127))),'Data Summary'!CI133="Yes"),OFFSET('Water Data'!$I$6,0,10*ROW('Water Data'!I127)),NA())</f>
        <v>#N/A</v>
      </c>
      <c r="U133" s="94" t="e">
        <f ca="true">+IF(AND(ISNUMBER(OFFSET('Water Data'!$I$9,0,10*ROW('Water Data'!I127))),'Data Summary'!CJ133="Yes"),OFFSET('Water Data'!$I$9,0,10*ROW('Water Data'!I127)),NA())</f>
        <v>#N/A</v>
      </c>
      <c r="V133" s="95" t="e">
        <f ca="true">+IF(AND(ISNUMBER(OFFSET('Sanitation Data'!$D$4,0,10*ROW('Sanitation Data'!D127))),'Data Summary'!CK133="Yes"),100-OFFSET('Sanitation Data'!$D$4,0,10*ROW('Sanitation Data'!D127)),NA())</f>
        <v>#N/A</v>
      </c>
      <c r="W133" s="95" t="e">
        <f ca="true">+IF(AND(ISNUMBER(OFFSET('Sanitation Data'!$D$6,0,10*ROW('Sanitation Data'!D127))),'Data Summary'!CL133="Yes"),OFFSET('Sanitation Data'!$D$6,0,10*ROW('Sanitation Data'!D127)),NA())</f>
        <v>#N/A</v>
      </c>
      <c r="X133" s="95" t="e">
        <f ca="true">+IF(AND(ISNUMBER(OFFSET('Sanitation Data'!$D$10,0,10*ROW('Sanitation Data'!D127))),'Data Summary'!CM133="Yes"),OFFSET('Sanitation Data'!$D$10,0,10*ROW('Sanitation Data'!D127)),NA())</f>
        <v>#N/A</v>
      </c>
      <c r="Y133" s="95" t="e">
        <f ca="true">+IF(AND(ISNUMBER(OFFSET('Sanitation Data'!$D$11,0,10*ROW('Sanitation Data'!D127))),'Data Summary'!CN133="Yes"),OFFSET('Sanitation Data'!$D$11,0,10*ROW('Sanitation Data'!D127)),NA())</f>
        <v>#N/A</v>
      </c>
      <c r="Z133" s="95" t="e">
        <f ca="true">+IF(AND(ISNUMBER(OFFSET('Sanitation Data'!$D$12,0,10*ROW('Sanitation Data'!D127))),'Data Summary'!CO133="Yes"),OFFSET('Sanitation Data'!$D$12,0,10*ROW('Sanitation Data'!D127)),NA())</f>
        <v>#N/A</v>
      </c>
      <c r="AA133" s="95" t="e">
        <f ca="true">+IF(AND(ISNUMBER(OFFSET('Sanitation Data'!$E$4,0,10*ROW('Sanitation Data'!E127))),'Data Summary'!CP133="Yes"),100-OFFSET('Sanitation Data'!$E$4,0,10*ROW('Sanitation Data'!E127)),NA())</f>
        <v>#N/A</v>
      </c>
      <c r="AB133" s="95" t="e">
        <f ca="true">+IF(AND(ISNUMBER(OFFSET('Sanitation Data'!$E$6,0,10*ROW('Sanitation Data'!E127))),'Data Summary'!CQ133="Yes"),OFFSET('Sanitation Data'!$E$6,0,10*ROW('Sanitation Data'!E127)),NA())</f>
        <v>#N/A</v>
      </c>
      <c r="AC133" s="95" t="e">
        <f ca="true">+IF(AND(ISNUMBER(OFFSET('Sanitation Data'!$E$10,0,10*ROW('Sanitation Data'!E127))),'Data Summary'!CR133="Yes"),OFFSET('Sanitation Data'!$E$10,0,10*ROW('Sanitation Data'!E127)),NA())</f>
        <v>#N/A</v>
      </c>
      <c r="AD133" s="95" t="e">
        <f ca="true">+IF(AND(ISNUMBER(OFFSET('Sanitation Data'!$E$11,0,10*ROW('Sanitation Data'!E127))),'Data Summary'!CS133="Yes"),OFFSET('Sanitation Data'!$E$11,0,10*ROW('Sanitation Data'!E127)),NA())</f>
        <v>#N/A</v>
      </c>
      <c r="AE133" s="95" t="e">
        <f ca="true">+IF(AND(ISNUMBER(OFFSET('Sanitation Data'!$E$12,0,10*ROW('Sanitation Data'!E127))),'Data Summary'!CT133="Yes"),OFFSET('Sanitation Data'!$E$12,0,10*ROW('Sanitation Data'!E127)),NA())</f>
        <v>#N/A</v>
      </c>
      <c r="AF133" s="95" t="e">
        <f ca="true">+IF(AND(ISNUMBER(OFFSET('Sanitation Data'!$F$4,0,10*ROW('Sanitation Data'!F127))),'Data Summary'!CU133="Yes"),100-OFFSET('Sanitation Data'!$F$4,0,10*ROW('Sanitation Data'!F127)),NA())</f>
        <v>#N/A</v>
      </c>
      <c r="AG133" s="95" t="e">
        <f ca="true">+IF(AND(ISNUMBER(OFFSET('Sanitation Data'!$F$6,0,10*ROW('Sanitation Data'!F127))),'Data Summary'!CV133="Yes"),OFFSET('Sanitation Data'!$F$6,0,10*ROW('Sanitation Data'!F127)),NA())</f>
        <v>#N/A</v>
      </c>
      <c r="AH133" s="95" t="e">
        <f ca="true">+IF(AND(ISNUMBER(OFFSET('Sanitation Data'!$F$10,0,10*ROW('Sanitation Data'!F127))),'Data Summary'!CW133="Yes"),OFFSET('Sanitation Data'!$F$10,0,10*ROW('Sanitation Data'!F127)),NA())</f>
        <v>#N/A</v>
      </c>
      <c r="AI133" s="95" t="e">
        <f ca="true">+IF(AND(ISNUMBER(OFFSET('Sanitation Data'!$F$11,0,10*ROW('Sanitation Data'!F127))),'Data Summary'!CX133="Yes"),OFFSET('Sanitation Data'!$F$11,0,10*ROW('Sanitation Data'!F127)),NA())</f>
        <v>#N/A</v>
      </c>
      <c r="AJ133" s="95" t="e">
        <f ca="true">+IF(AND(ISNUMBER(OFFSET('Sanitation Data'!$F$12,0,10*ROW('Sanitation Data'!F127))),'Data Summary'!CY133="Yes"),OFFSET('Sanitation Data'!$F$12,0,10*ROW('Sanitation Data'!F127)),NA())</f>
        <v>#N/A</v>
      </c>
      <c r="AK133" s="95" t="e">
        <f ca="true">+IF(AND(ISNUMBER(OFFSET('Sanitation Data'!$G$4,0,10*ROW('Sanitation Data'!G127))),'Data Summary'!CZ133="Yes"),100-OFFSET('Sanitation Data'!$G$4,0,10*ROW('Sanitation Data'!G127)),NA())</f>
        <v>#N/A</v>
      </c>
      <c r="AL133" s="95" t="e">
        <f ca="true">+IF(AND(ISNUMBER(OFFSET('Sanitation Data'!$G$6,0,10*ROW('Sanitation Data'!G127))),'Data Summary'!DA133="Yes"),OFFSET('Sanitation Data'!$G$6,0,10*ROW('Sanitation Data'!G127)),NA())</f>
        <v>#N/A</v>
      </c>
      <c r="AM133" s="95" t="e">
        <f ca="true">+IF(AND(ISNUMBER(OFFSET('Sanitation Data'!$G$10,0,10*ROW('Sanitation Data'!G127))),'Data Summary'!DB133="Yes"),OFFSET('Sanitation Data'!$G$10,0,10*ROW('Sanitation Data'!G127)),NA())</f>
        <v>#N/A</v>
      </c>
      <c r="AN133" s="95" t="e">
        <f ca="true">+IF(AND(ISNUMBER(OFFSET('Sanitation Data'!$G$11,0,10*ROW('Sanitation Data'!G127))),'Data Summary'!DC133="Yes"),OFFSET('Sanitation Data'!$G$11,0,10*ROW('Sanitation Data'!G127)),NA())</f>
        <v>#N/A</v>
      </c>
      <c r="AO133" s="95" t="e">
        <f ca="true">+IF(AND(ISNUMBER(OFFSET('Sanitation Data'!$G$12,0,10*ROW('Sanitation Data'!G127))),'Data Summary'!DD133="Yes"),OFFSET('Sanitation Data'!$G$12,0,10*ROW('Sanitation Data'!G127)),NA())</f>
        <v>#N/A</v>
      </c>
      <c r="AP133" s="95" t="e">
        <f ca="true">+IF(AND(ISNUMBER(OFFSET('Sanitation Data'!$H$4,0,10*ROW('Sanitation Data'!H127))),'Data Summary'!DE133="Yes"),100-OFFSET('Sanitation Data'!$H$4,0,10*ROW('Sanitation Data'!H127)),NA())</f>
        <v>#N/A</v>
      </c>
      <c r="AQ133" s="95" t="e">
        <f ca="true">+IF(AND(ISNUMBER(OFFSET('Sanitation Data'!$H$6,0,10*ROW('Sanitation Data'!H127))),'Data Summary'!DF133="Yes"),OFFSET('Sanitation Data'!$H$6,0,10*ROW('Sanitation Data'!H127)),NA())</f>
        <v>#N/A</v>
      </c>
      <c r="AR133" s="95" t="e">
        <f ca="true">+IF(AND(ISNUMBER(OFFSET('Sanitation Data'!$H$10,0,10*ROW('Sanitation Data'!H127))),'Data Summary'!DG133="Yes"),OFFSET('Sanitation Data'!$H$10,0,10*ROW('Sanitation Data'!H127)),NA())</f>
        <v>#N/A</v>
      </c>
      <c r="AS133" s="95" t="e">
        <f ca="true">+IF(AND(ISNUMBER(OFFSET('Sanitation Data'!$H$11,0,10*ROW('Sanitation Data'!H127))),'Data Summary'!DH133="Yes"),OFFSET('Sanitation Data'!$H$11,0,10*ROW('Sanitation Data'!H127)),NA())</f>
        <v>#N/A</v>
      </c>
      <c r="AT133" s="95" t="e">
        <f ca="true">+IF(AND(ISNUMBER(OFFSET('Sanitation Data'!$H$12,0,10*ROW('Sanitation Data'!H127))),'Data Summary'!DI133="Yes"),OFFSET('Sanitation Data'!$H$12,0,10*ROW('Sanitation Data'!H127)),NA())</f>
        <v>#N/A</v>
      </c>
      <c r="AU133" s="95" t="e">
        <f ca="true">+IF(AND(ISNUMBER(OFFSET('Sanitation Data'!$I$4,0,10*ROW('Sanitation Data'!I127))),'Data Summary'!DJ133="Yes"),100-OFFSET('Sanitation Data'!$I$4,0,10*ROW('Sanitation Data'!I127)),NA())</f>
        <v>#N/A</v>
      </c>
      <c r="AV133" s="95" t="e">
        <f ca="true">+IF(AND(ISNUMBER(OFFSET('Sanitation Data'!$I$6,0,10*ROW('Sanitation Data'!I127))),'Data Summary'!DK133="Yes"),OFFSET('Sanitation Data'!$I$6,0,10*ROW('Sanitation Data'!I127)),NA())</f>
        <v>#N/A</v>
      </c>
      <c r="AW133" s="95" t="e">
        <f ca="true">+IF(AND(ISNUMBER(OFFSET('Sanitation Data'!$I$10,0,10*ROW('Sanitation Data'!I127))),'Data Summary'!DL133="Yes"),OFFSET('Sanitation Data'!$I$10,0,10*ROW('Sanitation Data'!I127)),NA())</f>
        <v>#N/A</v>
      </c>
      <c r="AX133" s="95" t="e">
        <f ca="true">+IF(AND(ISNUMBER(OFFSET('Sanitation Data'!$I$11,0,10*ROW('Sanitation Data'!I127))),'Data Summary'!DM133="Yes"),OFFSET('Sanitation Data'!$I$11,0,10*ROW('Sanitation Data'!I127)),NA())</f>
        <v>#N/A</v>
      </c>
      <c r="AY133" s="95" t="e">
        <f ca="true">+IF(AND(ISNUMBER(OFFSET('Sanitation Data'!$I$12,0,10*ROW('Sanitation Data'!I127))),'Data Summary'!DN133="Yes"),OFFSET('Sanitation Data'!$I$12,0,10*ROW('Sanitation Data'!I127)),NA())</f>
        <v>#N/A</v>
      </c>
      <c r="AZ133" s="96" t="e">
        <f ca="true">+IF(AND(ISNUMBER(OFFSET('Hygiene Data'!$D$5,0,10*ROW('Hygiene Data'!D127))),'Data Summary'!DO133="Yes"),OFFSET('Hygiene Data'!$D$5,0,10*ROW('Hygiene Data'!D127)),NA())</f>
        <v>#N/A</v>
      </c>
      <c r="BA133" s="96" t="e">
        <f ca="true">+IF(AND(ISNUMBER(OFFSET('Hygiene Data'!$D$7,0,10*ROW('Hygiene Data'!D127))),'Data Summary'!DP133="Yes"),OFFSET('Hygiene Data'!$D$7,0,10*ROW('Hygiene Data'!D127)),NA())</f>
        <v>#N/A</v>
      </c>
      <c r="BB133" s="96" t="e">
        <f ca="true">+IF(AND(ISNUMBER(OFFSET('Hygiene Data'!$D$9,0,10*ROW('Hygiene Data'!D127))),'Data Summary'!DQ133="Yes"),OFFSET('Hygiene Data'!$D$9,0,10*ROW('Hygiene Data'!D127)),NA())</f>
        <v>#N/A</v>
      </c>
      <c r="BC133" s="96" t="e">
        <f ca="true">+IF(AND(ISNUMBER(OFFSET('Hygiene Data'!$E$5,0,10*ROW('Hygiene Data'!E127))),'Data Summary'!DR133="Yes"),OFFSET('Hygiene Data'!$E$5,0,10*ROW('Hygiene Data'!E127)),NA())</f>
        <v>#N/A</v>
      </c>
      <c r="BD133" s="96" t="e">
        <f ca="true">+IF(AND(ISNUMBER(OFFSET('Hygiene Data'!$E$7,0,10*ROW('Hygiene Data'!E127))),'Data Summary'!DS133="Yes"),OFFSET('Hygiene Data'!$E$7,0,10*ROW('Hygiene Data'!E127)),NA())</f>
        <v>#N/A</v>
      </c>
      <c r="BE133" s="96" t="e">
        <f ca="true">+IF(AND(ISNUMBER(OFFSET('Hygiene Data'!$E$9,0,10*ROW('Hygiene Data'!E127))),'Data Summary'!DT133="Yes"),OFFSET('Hygiene Data'!$E$9,0,10*ROW('Hygiene Data'!E127)),NA())</f>
        <v>#N/A</v>
      </c>
      <c r="BF133" s="96" t="e">
        <f ca="true">+IF(AND(ISNUMBER(OFFSET('Hygiene Data'!$F$5,0,10*ROW('Hygiene Data'!F127))),'Data Summary'!DU133="Yes"),OFFSET('Hygiene Data'!$F$5,0,10*ROW('Hygiene Data'!F127)),NA())</f>
        <v>#N/A</v>
      </c>
      <c r="BG133" s="96" t="e">
        <f ca="true">+IF(AND(ISNUMBER(OFFSET('Hygiene Data'!$F$7,0,10*ROW('Hygiene Data'!F127))),'Data Summary'!DV133="Yes"),OFFSET('Hygiene Data'!$F$7,0,10*ROW('Hygiene Data'!F127)),NA())</f>
        <v>#N/A</v>
      </c>
      <c r="BH133" s="96" t="e">
        <f ca="true">+IF(AND(ISNUMBER(OFFSET('Hygiene Data'!$F$9,0,10*ROW('Hygiene Data'!F127))),'Data Summary'!DW133="Yes"),OFFSET('Hygiene Data'!$F$9,0,10*ROW('Hygiene Data'!F127)),NA())</f>
        <v>#N/A</v>
      </c>
      <c r="BI133" s="96" t="e">
        <f ca="true">+IF(AND(ISNUMBER(OFFSET('Hygiene Data'!$G$5,0,10*ROW('Hygiene Data'!G127))),'Data Summary'!DX133="Yes"),OFFSET('Hygiene Data'!$G$5,0,10*ROW('Hygiene Data'!G127)),NA())</f>
        <v>#N/A</v>
      </c>
      <c r="BJ133" s="96" t="e">
        <f ca="true">+IF(AND(ISNUMBER(OFFSET('Hygiene Data'!$G$7,0,10*ROW('Hygiene Data'!G127))),'Data Summary'!DY133="Yes"),OFFSET('Hygiene Data'!$G$7,0,10*ROW('Hygiene Data'!G127)),NA())</f>
        <v>#N/A</v>
      </c>
      <c r="BK133" s="96" t="e">
        <f ca="true">+IF(AND(ISNUMBER(OFFSET('Hygiene Data'!$G$9,0,10*ROW('Hygiene Data'!G127))),'Data Summary'!DZ133="Yes"),OFFSET('Hygiene Data'!$G$9,0,10*ROW('Hygiene Data'!G127)),NA())</f>
        <v>#N/A</v>
      </c>
      <c r="BL133" s="96" t="e">
        <f ca="true">+IF(AND(ISNUMBER(OFFSET('Hygiene Data'!$H$5,0,10*ROW('Hygiene Data'!H127))),'Data Summary'!EA133="Yes"),OFFSET('Hygiene Data'!$H$5,0,10*ROW('Hygiene Data'!H127)),NA())</f>
        <v>#N/A</v>
      </c>
      <c r="BM133" s="96" t="e">
        <f ca="true">+IF(AND(ISNUMBER(OFFSET('Hygiene Data'!$H$7,0,10*ROW('Hygiene Data'!H127))),'Data Summary'!EB133="Yes"),OFFSET('Hygiene Data'!$H$7,0,10*ROW('Hygiene Data'!H127)),NA())</f>
        <v>#N/A</v>
      </c>
      <c r="BN133" s="96" t="e">
        <f ca="true">+IF(AND(ISNUMBER(OFFSET('Hygiene Data'!$H$9,0,10*ROW('Hygiene Data'!H127))),'Data Summary'!EC133="Yes"),OFFSET('Hygiene Data'!$H$9,0,10*ROW('Hygiene Data'!H127)),NA())</f>
        <v>#N/A</v>
      </c>
      <c r="BO133" s="96" t="e">
        <f ca="true">+IF(AND(ISNUMBER(OFFSET('Hygiene Data'!$I$5,0,10*ROW('Hygiene Data'!I127))),'Data Summary'!ED133="Yes"),OFFSET('Hygiene Data'!$I$5,0,10*ROW('Hygiene Data'!I127)),NA())</f>
        <v>#N/A</v>
      </c>
      <c r="BP133" s="96" t="e">
        <f ca="true">+IF(AND(ISNUMBER(OFFSET('Hygiene Data'!$I$7,0,10*ROW('Hygiene Data'!I127))),'Data Summary'!EE133="Yes"),OFFSET('Hygiene Data'!$I$7,0,10*ROW('Hygiene Data'!I127)),NA())</f>
        <v>#N/A</v>
      </c>
      <c r="BQ133" s="96" t="e">
        <f ca="true">+IF(AND(ISNUMBER(OFFSET('Hygiene Data'!$I$9,0,10*ROW('Hygiene Data'!I127))),'Data Summary'!EF133="Yes"),OFFSET('Hygiene Data'!$I$9,0,10*ROW('Hygiene Data'!I127)),NA())</f>
        <v>#N/A</v>
      </c>
    </row>
    <row xmlns:x14ac="http://schemas.microsoft.com/office/spreadsheetml/2009/9/ac" r="134" x14ac:dyDescent="0.2">
      <c r="A134" s="330" t="e">
        <f ca="true">+RIGHT('Data Summary'!A134,LEN('Data Summary'!A134)-9)</f>
        <v>#VALUE!</v>
      </c>
      <c r="B134" s="37" t="str">
        <f ca="true">+IF(ISTEXT('Data Summary'!B134),'Data Summary'!B134,"")</f>
        <v/>
      </c>
      <c r="C134" s="329" t="e">
        <f ca="true">+VALUE('Data Summary'!C134)</f>
        <v>#VALUE!</v>
      </c>
      <c r="D134" s="94" t="e">
        <f ca="true">+IF(AND(ISNUMBER(OFFSET('Water Data'!$D$4,0,10*ROW('Water Data'!D128))),'Data Summary'!BS134="Yes"),100-OFFSET('Water Data'!$D$4,0,10*ROW('Water Data'!D128)),NA())</f>
        <v>#N/A</v>
      </c>
      <c r="E134" s="94" t="e">
        <f ca="true">+IF(AND(ISNUMBER(OFFSET('Water Data'!$D$6,0,10*ROW('Water Data'!D128))),'Data Summary'!BT134="Yes"),OFFSET('Water Data'!$D$6,0,10*ROW('Water Data'!D128)),NA())</f>
        <v>#N/A</v>
      </c>
      <c r="F134" s="94" t="e">
        <f ca="true">+IF(AND(ISNUMBER(OFFSET('Water Data'!$D$9,0,10*ROW('Water Data'!D128))),'Data Summary'!BU134="Yes"),OFFSET('Water Data'!$D$9,0,10*ROW('Water Data'!D128)),NA())</f>
        <v>#N/A</v>
      </c>
      <c r="G134" s="94" t="e">
        <f ca="true">+IF(AND(ISNUMBER(OFFSET('Water Data'!$E$4,0,10*ROW('Water Data'!E128))),'Data Summary'!BV134="Yes"),100-OFFSET('Water Data'!$E$4,0,10*ROW('Water Data'!E128)),NA())</f>
        <v>#N/A</v>
      </c>
      <c r="H134" s="94" t="e">
        <f ca="true">+IF(AND(ISNUMBER(OFFSET('Water Data'!$E$6,0,10*ROW('Water Data'!E128))),'Data Summary'!BW134="Yes"),OFFSET('Water Data'!$E$6,0,10*ROW('Water Data'!E128)),NA())</f>
        <v>#N/A</v>
      </c>
      <c r="I134" s="94" t="e">
        <f ca="true">+IF(AND(ISNUMBER(OFFSET('Water Data'!$E$9,0,10*ROW('Water Data'!E128))),'Data Summary'!BX134="Yes"),OFFSET('Water Data'!$E$9,0,10*ROW('Water Data'!E128)),NA())</f>
        <v>#N/A</v>
      </c>
      <c r="J134" s="94" t="e">
        <f ca="true">+IF(AND(ISNUMBER(OFFSET('Water Data'!$F$4,0,10*ROW('Water Data'!F128))),'Data Summary'!BY134="Yes"),100-OFFSET('Water Data'!$F$4,0,10*ROW('Water Data'!F128)),NA())</f>
        <v>#N/A</v>
      </c>
      <c r="K134" s="94" t="e">
        <f ca="true">+IF(AND(ISNUMBER(OFFSET('Water Data'!$F$6,0,10*ROW('Water Data'!F128))),'Data Summary'!BZ134="Yes"),OFFSET('Water Data'!$F$6,0,10*ROW('Water Data'!F128)),NA())</f>
        <v>#N/A</v>
      </c>
      <c r="L134" s="94" t="e">
        <f ca="true">+IF(AND(ISNUMBER(OFFSET('Water Data'!$F$9,0,10*ROW('Water Data'!F128))),'Data Summary'!CA134="Yes"),OFFSET('Water Data'!$F$9,0,10*ROW('Water Data'!F128)),NA())</f>
        <v>#N/A</v>
      </c>
      <c r="M134" s="94" t="e">
        <f ca="true">+IF(AND(ISNUMBER(OFFSET('Water Data'!$G$4,0,10*ROW('Water Data'!G128))),'Data Summary'!CB134="Yes"),100-OFFSET('Water Data'!$G$4,0,10*ROW('Water Data'!G128)),NA())</f>
        <v>#N/A</v>
      </c>
      <c r="N134" s="94" t="e">
        <f ca="true">+IF(AND(ISNUMBER(OFFSET('Water Data'!$G$6,0,10*ROW('Water Data'!G128))),'Data Summary'!CC134="Yes"),OFFSET('Water Data'!$G$6,0,10*ROW('Water Data'!G128)),NA())</f>
        <v>#N/A</v>
      </c>
      <c r="O134" s="94" t="e">
        <f ca="true">+IF(AND(ISNUMBER(OFFSET('Water Data'!$G$9,0,10*ROW('Water Data'!G128))),'Data Summary'!CD134="Yes"),OFFSET('Water Data'!$G$9,0,10*ROW('Water Data'!G128)),NA())</f>
        <v>#N/A</v>
      </c>
      <c r="P134" s="94" t="e">
        <f ca="true">+IF(AND(ISNUMBER(OFFSET('Water Data'!$H$4,0,10*ROW('Water Data'!H128))),'Data Summary'!CE134="Yes"),100-OFFSET('Water Data'!$H$4,0,10*ROW('Water Data'!H128)),NA())</f>
        <v>#N/A</v>
      </c>
      <c r="Q134" s="94" t="e">
        <f ca="true">+IF(AND(ISNUMBER(OFFSET('Water Data'!$H$6,0,10*ROW('Water Data'!H128))),'Data Summary'!CF134="Yes"),OFFSET('Water Data'!$H$6,0,10*ROW('Water Data'!H128)),NA())</f>
        <v>#N/A</v>
      </c>
      <c r="R134" s="94" t="e">
        <f ca="true">+IF(AND(ISNUMBER(OFFSET('Water Data'!$H$9,0,10*ROW('Water Data'!H128))),'Data Summary'!CG134="Yes"),OFFSET('Water Data'!$H$9,0,10*ROW('Water Data'!H128)),NA())</f>
        <v>#N/A</v>
      </c>
      <c r="S134" s="94" t="e">
        <f ca="true">+IF(AND(ISNUMBER(OFFSET('Water Data'!$I$4,0,10*ROW('Water Data'!I128))),'Data Summary'!CH134="Yes"),100-OFFSET('Water Data'!$I$4,0,10*ROW('Water Data'!I128)),NA())</f>
        <v>#N/A</v>
      </c>
      <c r="T134" s="94" t="e">
        <f ca="true">+IF(AND(ISNUMBER(OFFSET('Water Data'!$I$6,0,10*ROW('Water Data'!I128))),'Data Summary'!CI134="Yes"),OFFSET('Water Data'!$I$6,0,10*ROW('Water Data'!I128)),NA())</f>
        <v>#N/A</v>
      </c>
      <c r="U134" s="94" t="e">
        <f ca="true">+IF(AND(ISNUMBER(OFFSET('Water Data'!$I$9,0,10*ROW('Water Data'!I128))),'Data Summary'!CJ134="Yes"),OFFSET('Water Data'!$I$9,0,10*ROW('Water Data'!I128)),NA())</f>
        <v>#N/A</v>
      </c>
      <c r="V134" s="95" t="e">
        <f ca="true">+IF(AND(ISNUMBER(OFFSET('Sanitation Data'!$D$4,0,10*ROW('Sanitation Data'!D128))),'Data Summary'!CK134="Yes"),100-OFFSET('Sanitation Data'!$D$4,0,10*ROW('Sanitation Data'!D128)),NA())</f>
        <v>#N/A</v>
      </c>
      <c r="W134" s="95" t="e">
        <f ca="true">+IF(AND(ISNUMBER(OFFSET('Sanitation Data'!$D$6,0,10*ROW('Sanitation Data'!D128))),'Data Summary'!CL134="Yes"),OFFSET('Sanitation Data'!$D$6,0,10*ROW('Sanitation Data'!D128)),NA())</f>
        <v>#N/A</v>
      </c>
      <c r="X134" s="95" t="e">
        <f ca="true">+IF(AND(ISNUMBER(OFFSET('Sanitation Data'!$D$10,0,10*ROW('Sanitation Data'!D128))),'Data Summary'!CM134="Yes"),OFFSET('Sanitation Data'!$D$10,0,10*ROW('Sanitation Data'!D128)),NA())</f>
        <v>#N/A</v>
      </c>
      <c r="Y134" s="95" t="e">
        <f ca="true">+IF(AND(ISNUMBER(OFFSET('Sanitation Data'!$D$11,0,10*ROW('Sanitation Data'!D128))),'Data Summary'!CN134="Yes"),OFFSET('Sanitation Data'!$D$11,0,10*ROW('Sanitation Data'!D128)),NA())</f>
        <v>#N/A</v>
      </c>
      <c r="Z134" s="95" t="e">
        <f ca="true">+IF(AND(ISNUMBER(OFFSET('Sanitation Data'!$D$12,0,10*ROW('Sanitation Data'!D128))),'Data Summary'!CO134="Yes"),OFFSET('Sanitation Data'!$D$12,0,10*ROW('Sanitation Data'!D128)),NA())</f>
        <v>#N/A</v>
      </c>
      <c r="AA134" s="95" t="e">
        <f ca="true">+IF(AND(ISNUMBER(OFFSET('Sanitation Data'!$E$4,0,10*ROW('Sanitation Data'!E128))),'Data Summary'!CP134="Yes"),100-OFFSET('Sanitation Data'!$E$4,0,10*ROW('Sanitation Data'!E128)),NA())</f>
        <v>#N/A</v>
      </c>
      <c r="AB134" s="95" t="e">
        <f ca="true">+IF(AND(ISNUMBER(OFFSET('Sanitation Data'!$E$6,0,10*ROW('Sanitation Data'!E128))),'Data Summary'!CQ134="Yes"),OFFSET('Sanitation Data'!$E$6,0,10*ROW('Sanitation Data'!E128)),NA())</f>
        <v>#N/A</v>
      </c>
      <c r="AC134" s="95" t="e">
        <f ca="true">+IF(AND(ISNUMBER(OFFSET('Sanitation Data'!$E$10,0,10*ROW('Sanitation Data'!E128))),'Data Summary'!CR134="Yes"),OFFSET('Sanitation Data'!$E$10,0,10*ROW('Sanitation Data'!E128)),NA())</f>
        <v>#N/A</v>
      </c>
      <c r="AD134" s="95" t="e">
        <f ca="true">+IF(AND(ISNUMBER(OFFSET('Sanitation Data'!$E$11,0,10*ROW('Sanitation Data'!E128))),'Data Summary'!CS134="Yes"),OFFSET('Sanitation Data'!$E$11,0,10*ROW('Sanitation Data'!E128)),NA())</f>
        <v>#N/A</v>
      </c>
      <c r="AE134" s="95" t="e">
        <f ca="true">+IF(AND(ISNUMBER(OFFSET('Sanitation Data'!$E$12,0,10*ROW('Sanitation Data'!E128))),'Data Summary'!CT134="Yes"),OFFSET('Sanitation Data'!$E$12,0,10*ROW('Sanitation Data'!E128)),NA())</f>
        <v>#N/A</v>
      </c>
      <c r="AF134" s="95" t="e">
        <f ca="true">+IF(AND(ISNUMBER(OFFSET('Sanitation Data'!$F$4,0,10*ROW('Sanitation Data'!F128))),'Data Summary'!CU134="Yes"),100-OFFSET('Sanitation Data'!$F$4,0,10*ROW('Sanitation Data'!F128)),NA())</f>
        <v>#N/A</v>
      </c>
      <c r="AG134" s="95" t="e">
        <f ca="true">+IF(AND(ISNUMBER(OFFSET('Sanitation Data'!$F$6,0,10*ROW('Sanitation Data'!F128))),'Data Summary'!CV134="Yes"),OFFSET('Sanitation Data'!$F$6,0,10*ROW('Sanitation Data'!F128)),NA())</f>
        <v>#N/A</v>
      </c>
      <c r="AH134" s="95" t="e">
        <f ca="true">+IF(AND(ISNUMBER(OFFSET('Sanitation Data'!$F$10,0,10*ROW('Sanitation Data'!F128))),'Data Summary'!CW134="Yes"),OFFSET('Sanitation Data'!$F$10,0,10*ROW('Sanitation Data'!F128)),NA())</f>
        <v>#N/A</v>
      </c>
      <c r="AI134" s="95" t="e">
        <f ca="true">+IF(AND(ISNUMBER(OFFSET('Sanitation Data'!$F$11,0,10*ROW('Sanitation Data'!F128))),'Data Summary'!CX134="Yes"),OFFSET('Sanitation Data'!$F$11,0,10*ROW('Sanitation Data'!F128)),NA())</f>
        <v>#N/A</v>
      </c>
      <c r="AJ134" s="95" t="e">
        <f ca="true">+IF(AND(ISNUMBER(OFFSET('Sanitation Data'!$F$12,0,10*ROW('Sanitation Data'!F128))),'Data Summary'!CY134="Yes"),OFFSET('Sanitation Data'!$F$12,0,10*ROW('Sanitation Data'!F128)),NA())</f>
        <v>#N/A</v>
      </c>
      <c r="AK134" s="95" t="e">
        <f ca="true">+IF(AND(ISNUMBER(OFFSET('Sanitation Data'!$G$4,0,10*ROW('Sanitation Data'!G128))),'Data Summary'!CZ134="Yes"),100-OFFSET('Sanitation Data'!$G$4,0,10*ROW('Sanitation Data'!G128)),NA())</f>
        <v>#N/A</v>
      </c>
      <c r="AL134" s="95" t="e">
        <f ca="true">+IF(AND(ISNUMBER(OFFSET('Sanitation Data'!$G$6,0,10*ROW('Sanitation Data'!G128))),'Data Summary'!DA134="Yes"),OFFSET('Sanitation Data'!$G$6,0,10*ROW('Sanitation Data'!G128)),NA())</f>
        <v>#N/A</v>
      </c>
      <c r="AM134" s="95" t="e">
        <f ca="true">+IF(AND(ISNUMBER(OFFSET('Sanitation Data'!$G$10,0,10*ROW('Sanitation Data'!G128))),'Data Summary'!DB134="Yes"),OFFSET('Sanitation Data'!$G$10,0,10*ROW('Sanitation Data'!G128)),NA())</f>
        <v>#N/A</v>
      </c>
      <c r="AN134" s="95" t="e">
        <f ca="true">+IF(AND(ISNUMBER(OFFSET('Sanitation Data'!$G$11,0,10*ROW('Sanitation Data'!G128))),'Data Summary'!DC134="Yes"),OFFSET('Sanitation Data'!$G$11,0,10*ROW('Sanitation Data'!G128)),NA())</f>
        <v>#N/A</v>
      </c>
      <c r="AO134" s="95" t="e">
        <f ca="true">+IF(AND(ISNUMBER(OFFSET('Sanitation Data'!$G$12,0,10*ROW('Sanitation Data'!G128))),'Data Summary'!DD134="Yes"),OFFSET('Sanitation Data'!$G$12,0,10*ROW('Sanitation Data'!G128)),NA())</f>
        <v>#N/A</v>
      </c>
      <c r="AP134" s="95" t="e">
        <f ca="true">+IF(AND(ISNUMBER(OFFSET('Sanitation Data'!$H$4,0,10*ROW('Sanitation Data'!H128))),'Data Summary'!DE134="Yes"),100-OFFSET('Sanitation Data'!$H$4,0,10*ROW('Sanitation Data'!H128)),NA())</f>
        <v>#N/A</v>
      </c>
      <c r="AQ134" s="95" t="e">
        <f ca="true">+IF(AND(ISNUMBER(OFFSET('Sanitation Data'!$H$6,0,10*ROW('Sanitation Data'!H128))),'Data Summary'!DF134="Yes"),OFFSET('Sanitation Data'!$H$6,0,10*ROW('Sanitation Data'!H128)),NA())</f>
        <v>#N/A</v>
      </c>
      <c r="AR134" s="95" t="e">
        <f ca="true">+IF(AND(ISNUMBER(OFFSET('Sanitation Data'!$H$10,0,10*ROW('Sanitation Data'!H128))),'Data Summary'!DG134="Yes"),OFFSET('Sanitation Data'!$H$10,0,10*ROW('Sanitation Data'!H128)),NA())</f>
        <v>#N/A</v>
      </c>
      <c r="AS134" s="95" t="e">
        <f ca="true">+IF(AND(ISNUMBER(OFFSET('Sanitation Data'!$H$11,0,10*ROW('Sanitation Data'!H128))),'Data Summary'!DH134="Yes"),OFFSET('Sanitation Data'!$H$11,0,10*ROW('Sanitation Data'!H128)),NA())</f>
        <v>#N/A</v>
      </c>
      <c r="AT134" s="95" t="e">
        <f ca="true">+IF(AND(ISNUMBER(OFFSET('Sanitation Data'!$H$12,0,10*ROW('Sanitation Data'!H128))),'Data Summary'!DI134="Yes"),OFFSET('Sanitation Data'!$H$12,0,10*ROW('Sanitation Data'!H128)),NA())</f>
        <v>#N/A</v>
      </c>
      <c r="AU134" s="95" t="e">
        <f ca="true">+IF(AND(ISNUMBER(OFFSET('Sanitation Data'!$I$4,0,10*ROW('Sanitation Data'!I128))),'Data Summary'!DJ134="Yes"),100-OFFSET('Sanitation Data'!$I$4,0,10*ROW('Sanitation Data'!I128)),NA())</f>
        <v>#N/A</v>
      </c>
      <c r="AV134" s="95" t="e">
        <f ca="true">+IF(AND(ISNUMBER(OFFSET('Sanitation Data'!$I$6,0,10*ROW('Sanitation Data'!I128))),'Data Summary'!DK134="Yes"),OFFSET('Sanitation Data'!$I$6,0,10*ROW('Sanitation Data'!I128)),NA())</f>
        <v>#N/A</v>
      </c>
      <c r="AW134" s="95" t="e">
        <f ca="true">+IF(AND(ISNUMBER(OFFSET('Sanitation Data'!$I$10,0,10*ROW('Sanitation Data'!I128))),'Data Summary'!DL134="Yes"),OFFSET('Sanitation Data'!$I$10,0,10*ROW('Sanitation Data'!I128)),NA())</f>
        <v>#N/A</v>
      </c>
      <c r="AX134" s="95" t="e">
        <f ca="true">+IF(AND(ISNUMBER(OFFSET('Sanitation Data'!$I$11,0,10*ROW('Sanitation Data'!I128))),'Data Summary'!DM134="Yes"),OFFSET('Sanitation Data'!$I$11,0,10*ROW('Sanitation Data'!I128)),NA())</f>
        <v>#N/A</v>
      </c>
      <c r="AY134" s="95" t="e">
        <f ca="true">+IF(AND(ISNUMBER(OFFSET('Sanitation Data'!$I$12,0,10*ROW('Sanitation Data'!I128))),'Data Summary'!DN134="Yes"),OFFSET('Sanitation Data'!$I$12,0,10*ROW('Sanitation Data'!I128)),NA())</f>
        <v>#N/A</v>
      </c>
      <c r="AZ134" s="96" t="e">
        <f ca="true">+IF(AND(ISNUMBER(OFFSET('Hygiene Data'!$D$5,0,10*ROW('Hygiene Data'!D128))),'Data Summary'!DO134="Yes"),OFFSET('Hygiene Data'!$D$5,0,10*ROW('Hygiene Data'!D128)),NA())</f>
        <v>#N/A</v>
      </c>
      <c r="BA134" s="96" t="e">
        <f ca="true">+IF(AND(ISNUMBER(OFFSET('Hygiene Data'!$D$7,0,10*ROW('Hygiene Data'!D128))),'Data Summary'!DP134="Yes"),OFFSET('Hygiene Data'!$D$7,0,10*ROW('Hygiene Data'!D128)),NA())</f>
        <v>#N/A</v>
      </c>
      <c r="BB134" s="96" t="e">
        <f ca="true">+IF(AND(ISNUMBER(OFFSET('Hygiene Data'!$D$9,0,10*ROW('Hygiene Data'!D128))),'Data Summary'!DQ134="Yes"),OFFSET('Hygiene Data'!$D$9,0,10*ROW('Hygiene Data'!D128)),NA())</f>
        <v>#N/A</v>
      </c>
      <c r="BC134" s="96" t="e">
        <f ca="true">+IF(AND(ISNUMBER(OFFSET('Hygiene Data'!$E$5,0,10*ROW('Hygiene Data'!E128))),'Data Summary'!DR134="Yes"),OFFSET('Hygiene Data'!$E$5,0,10*ROW('Hygiene Data'!E128)),NA())</f>
        <v>#N/A</v>
      </c>
      <c r="BD134" s="96" t="e">
        <f ca="true">+IF(AND(ISNUMBER(OFFSET('Hygiene Data'!$E$7,0,10*ROW('Hygiene Data'!E128))),'Data Summary'!DS134="Yes"),OFFSET('Hygiene Data'!$E$7,0,10*ROW('Hygiene Data'!E128)),NA())</f>
        <v>#N/A</v>
      </c>
      <c r="BE134" s="96" t="e">
        <f ca="true">+IF(AND(ISNUMBER(OFFSET('Hygiene Data'!$E$9,0,10*ROW('Hygiene Data'!E128))),'Data Summary'!DT134="Yes"),OFFSET('Hygiene Data'!$E$9,0,10*ROW('Hygiene Data'!E128)),NA())</f>
        <v>#N/A</v>
      </c>
      <c r="BF134" s="96" t="e">
        <f ca="true">+IF(AND(ISNUMBER(OFFSET('Hygiene Data'!$F$5,0,10*ROW('Hygiene Data'!F128))),'Data Summary'!DU134="Yes"),OFFSET('Hygiene Data'!$F$5,0,10*ROW('Hygiene Data'!F128)),NA())</f>
        <v>#N/A</v>
      </c>
      <c r="BG134" s="96" t="e">
        <f ca="true">+IF(AND(ISNUMBER(OFFSET('Hygiene Data'!$F$7,0,10*ROW('Hygiene Data'!F128))),'Data Summary'!DV134="Yes"),OFFSET('Hygiene Data'!$F$7,0,10*ROW('Hygiene Data'!F128)),NA())</f>
        <v>#N/A</v>
      </c>
      <c r="BH134" s="96" t="e">
        <f ca="true">+IF(AND(ISNUMBER(OFFSET('Hygiene Data'!$F$9,0,10*ROW('Hygiene Data'!F128))),'Data Summary'!DW134="Yes"),OFFSET('Hygiene Data'!$F$9,0,10*ROW('Hygiene Data'!F128)),NA())</f>
        <v>#N/A</v>
      </c>
      <c r="BI134" s="96" t="e">
        <f ca="true">+IF(AND(ISNUMBER(OFFSET('Hygiene Data'!$G$5,0,10*ROW('Hygiene Data'!G128))),'Data Summary'!DX134="Yes"),OFFSET('Hygiene Data'!$G$5,0,10*ROW('Hygiene Data'!G128)),NA())</f>
        <v>#N/A</v>
      </c>
      <c r="BJ134" s="96" t="e">
        <f ca="true">+IF(AND(ISNUMBER(OFFSET('Hygiene Data'!$G$7,0,10*ROW('Hygiene Data'!G128))),'Data Summary'!DY134="Yes"),OFFSET('Hygiene Data'!$G$7,0,10*ROW('Hygiene Data'!G128)),NA())</f>
        <v>#N/A</v>
      </c>
      <c r="BK134" s="96" t="e">
        <f ca="true">+IF(AND(ISNUMBER(OFFSET('Hygiene Data'!$G$9,0,10*ROW('Hygiene Data'!G128))),'Data Summary'!DZ134="Yes"),OFFSET('Hygiene Data'!$G$9,0,10*ROW('Hygiene Data'!G128)),NA())</f>
        <v>#N/A</v>
      </c>
      <c r="BL134" s="96" t="e">
        <f ca="true">+IF(AND(ISNUMBER(OFFSET('Hygiene Data'!$H$5,0,10*ROW('Hygiene Data'!H128))),'Data Summary'!EA134="Yes"),OFFSET('Hygiene Data'!$H$5,0,10*ROW('Hygiene Data'!H128)),NA())</f>
        <v>#N/A</v>
      </c>
      <c r="BM134" s="96" t="e">
        <f ca="true">+IF(AND(ISNUMBER(OFFSET('Hygiene Data'!$H$7,0,10*ROW('Hygiene Data'!H128))),'Data Summary'!EB134="Yes"),OFFSET('Hygiene Data'!$H$7,0,10*ROW('Hygiene Data'!H128)),NA())</f>
        <v>#N/A</v>
      </c>
      <c r="BN134" s="96" t="e">
        <f ca="true">+IF(AND(ISNUMBER(OFFSET('Hygiene Data'!$H$9,0,10*ROW('Hygiene Data'!H128))),'Data Summary'!EC134="Yes"),OFFSET('Hygiene Data'!$H$9,0,10*ROW('Hygiene Data'!H128)),NA())</f>
        <v>#N/A</v>
      </c>
      <c r="BO134" s="96" t="e">
        <f ca="true">+IF(AND(ISNUMBER(OFFSET('Hygiene Data'!$I$5,0,10*ROW('Hygiene Data'!I128))),'Data Summary'!ED134="Yes"),OFFSET('Hygiene Data'!$I$5,0,10*ROW('Hygiene Data'!I128)),NA())</f>
        <v>#N/A</v>
      </c>
      <c r="BP134" s="96" t="e">
        <f ca="true">+IF(AND(ISNUMBER(OFFSET('Hygiene Data'!$I$7,0,10*ROW('Hygiene Data'!I128))),'Data Summary'!EE134="Yes"),OFFSET('Hygiene Data'!$I$7,0,10*ROW('Hygiene Data'!I128)),NA())</f>
        <v>#N/A</v>
      </c>
      <c r="BQ134" s="96" t="e">
        <f ca="true">+IF(AND(ISNUMBER(OFFSET('Hygiene Data'!$I$9,0,10*ROW('Hygiene Data'!I128))),'Data Summary'!EF134="Yes"),OFFSET('Hygiene Data'!$I$9,0,10*ROW('Hygiene Data'!I128)),NA())</f>
        <v>#N/A</v>
      </c>
    </row>
    <row xmlns:x14ac="http://schemas.microsoft.com/office/spreadsheetml/2009/9/ac" r="135" x14ac:dyDescent="0.2">
      <c r="A135" s="330" t="e">
        <f ca="true">+RIGHT('Data Summary'!A135,LEN('Data Summary'!A135)-9)</f>
        <v>#VALUE!</v>
      </c>
      <c r="B135" s="37" t="str">
        <f ca="true">+IF(ISTEXT('Data Summary'!B135),'Data Summary'!B135,"")</f>
        <v/>
      </c>
      <c r="C135" s="329" t="e">
        <f ca="true">+VALUE('Data Summary'!C135)</f>
        <v>#VALUE!</v>
      </c>
      <c r="D135" s="94" t="e">
        <f ca="true">+IF(AND(ISNUMBER(OFFSET('Water Data'!$D$4,0,10*ROW('Water Data'!D129))),'Data Summary'!BS135="Yes"),100-OFFSET('Water Data'!$D$4,0,10*ROW('Water Data'!D129)),NA())</f>
        <v>#N/A</v>
      </c>
      <c r="E135" s="94" t="e">
        <f ca="true">+IF(AND(ISNUMBER(OFFSET('Water Data'!$D$6,0,10*ROW('Water Data'!D129))),'Data Summary'!BT135="Yes"),OFFSET('Water Data'!$D$6,0,10*ROW('Water Data'!D129)),NA())</f>
        <v>#N/A</v>
      </c>
      <c r="F135" s="94" t="e">
        <f ca="true">+IF(AND(ISNUMBER(OFFSET('Water Data'!$D$9,0,10*ROW('Water Data'!D129))),'Data Summary'!BU135="Yes"),OFFSET('Water Data'!$D$9,0,10*ROW('Water Data'!D129)),NA())</f>
        <v>#N/A</v>
      </c>
      <c r="G135" s="94" t="e">
        <f ca="true">+IF(AND(ISNUMBER(OFFSET('Water Data'!$E$4,0,10*ROW('Water Data'!E129))),'Data Summary'!BV135="Yes"),100-OFFSET('Water Data'!$E$4,0,10*ROW('Water Data'!E129)),NA())</f>
        <v>#N/A</v>
      </c>
      <c r="H135" s="94" t="e">
        <f ca="true">+IF(AND(ISNUMBER(OFFSET('Water Data'!$E$6,0,10*ROW('Water Data'!E129))),'Data Summary'!BW135="Yes"),OFFSET('Water Data'!$E$6,0,10*ROW('Water Data'!E129)),NA())</f>
        <v>#N/A</v>
      </c>
      <c r="I135" s="94" t="e">
        <f ca="true">+IF(AND(ISNUMBER(OFFSET('Water Data'!$E$9,0,10*ROW('Water Data'!E129))),'Data Summary'!BX135="Yes"),OFFSET('Water Data'!$E$9,0,10*ROW('Water Data'!E129)),NA())</f>
        <v>#N/A</v>
      </c>
      <c r="J135" s="94" t="e">
        <f ca="true">+IF(AND(ISNUMBER(OFFSET('Water Data'!$F$4,0,10*ROW('Water Data'!F129))),'Data Summary'!BY135="Yes"),100-OFFSET('Water Data'!$F$4,0,10*ROW('Water Data'!F129)),NA())</f>
        <v>#N/A</v>
      </c>
      <c r="K135" s="94" t="e">
        <f ca="true">+IF(AND(ISNUMBER(OFFSET('Water Data'!$F$6,0,10*ROW('Water Data'!F129))),'Data Summary'!BZ135="Yes"),OFFSET('Water Data'!$F$6,0,10*ROW('Water Data'!F129)),NA())</f>
        <v>#N/A</v>
      </c>
      <c r="L135" s="94" t="e">
        <f ca="true">+IF(AND(ISNUMBER(OFFSET('Water Data'!$F$9,0,10*ROW('Water Data'!F129))),'Data Summary'!CA135="Yes"),OFFSET('Water Data'!$F$9,0,10*ROW('Water Data'!F129)),NA())</f>
        <v>#N/A</v>
      </c>
      <c r="M135" s="94" t="e">
        <f ca="true">+IF(AND(ISNUMBER(OFFSET('Water Data'!$G$4,0,10*ROW('Water Data'!G129))),'Data Summary'!CB135="Yes"),100-OFFSET('Water Data'!$G$4,0,10*ROW('Water Data'!G129)),NA())</f>
        <v>#N/A</v>
      </c>
      <c r="N135" s="94" t="e">
        <f ca="true">+IF(AND(ISNUMBER(OFFSET('Water Data'!$G$6,0,10*ROW('Water Data'!G129))),'Data Summary'!CC135="Yes"),OFFSET('Water Data'!$G$6,0,10*ROW('Water Data'!G129)),NA())</f>
        <v>#N/A</v>
      </c>
      <c r="O135" s="94" t="e">
        <f ca="true">+IF(AND(ISNUMBER(OFFSET('Water Data'!$G$9,0,10*ROW('Water Data'!G129))),'Data Summary'!CD135="Yes"),OFFSET('Water Data'!$G$9,0,10*ROW('Water Data'!G129)),NA())</f>
        <v>#N/A</v>
      </c>
      <c r="P135" s="94" t="e">
        <f ca="true">+IF(AND(ISNUMBER(OFFSET('Water Data'!$H$4,0,10*ROW('Water Data'!H129))),'Data Summary'!CE135="Yes"),100-OFFSET('Water Data'!$H$4,0,10*ROW('Water Data'!H129)),NA())</f>
        <v>#N/A</v>
      </c>
      <c r="Q135" s="94" t="e">
        <f ca="true">+IF(AND(ISNUMBER(OFFSET('Water Data'!$H$6,0,10*ROW('Water Data'!H129))),'Data Summary'!CF135="Yes"),OFFSET('Water Data'!$H$6,0,10*ROW('Water Data'!H129)),NA())</f>
        <v>#N/A</v>
      </c>
      <c r="R135" s="94" t="e">
        <f ca="true">+IF(AND(ISNUMBER(OFFSET('Water Data'!$H$9,0,10*ROW('Water Data'!H129))),'Data Summary'!CG135="Yes"),OFFSET('Water Data'!$H$9,0,10*ROW('Water Data'!H129)),NA())</f>
        <v>#N/A</v>
      </c>
      <c r="S135" s="94" t="e">
        <f ca="true">+IF(AND(ISNUMBER(OFFSET('Water Data'!$I$4,0,10*ROW('Water Data'!I129))),'Data Summary'!CH135="Yes"),100-OFFSET('Water Data'!$I$4,0,10*ROW('Water Data'!I129)),NA())</f>
        <v>#N/A</v>
      </c>
      <c r="T135" s="94" t="e">
        <f ca="true">+IF(AND(ISNUMBER(OFFSET('Water Data'!$I$6,0,10*ROW('Water Data'!I129))),'Data Summary'!CI135="Yes"),OFFSET('Water Data'!$I$6,0,10*ROW('Water Data'!I129)),NA())</f>
        <v>#N/A</v>
      </c>
      <c r="U135" s="94" t="e">
        <f ca="true">+IF(AND(ISNUMBER(OFFSET('Water Data'!$I$9,0,10*ROW('Water Data'!I129))),'Data Summary'!CJ135="Yes"),OFFSET('Water Data'!$I$9,0,10*ROW('Water Data'!I129)),NA())</f>
        <v>#N/A</v>
      </c>
      <c r="V135" s="95" t="e">
        <f ca="true">+IF(AND(ISNUMBER(OFFSET('Sanitation Data'!$D$4,0,10*ROW('Sanitation Data'!D129))),'Data Summary'!CK135="Yes"),100-OFFSET('Sanitation Data'!$D$4,0,10*ROW('Sanitation Data'!D129)),NA())</f>
        <v>#N/A</v>
      </c>
      <c r="W135" s="95" t="e">
        <f ca="true">+IF(AND(ISNUMBER(OFFSET('Sanitation Data'!$D$6,0,10*ROW('Sanitation Data'!D129))),'Data Summary'!CL135="Yes"),OFFSET('Sanitation Data'!$D$6,0,10*ROW('Sanitation Data'!D129)),NA())</f>
        <v>#N/A</v>
      </c>
      <c r="X135" s="95" t="e">
        <f ca="true">+IF(AND(ISNUMBER(OFFSET('Sanitation Data'!$D$10,0,10*ROW('Sanitation Data'!D129))),'Data Summary'!CM135="Yes"),OFFSET('Sanitation Data'!$D$10,0,10*ROW('Sanitation Data'!D129)),NA())</f>
        <v>#N/A</v>
      </c>
      <c r="Y135" s="95" t="e">
        <f ca="true">+IF(AND(ISNUMBER(OFFSET('Sanitation Data'!$D$11,0,10*ROW('Sanitation Data'!D129))),'Data Summary'!CN135="Yes"),OFFSET('Sanitation Data'!$D$11,0,10*ROW('Sanitation Data'!D129)),NA())</f>
        <v>#N/A</v>
      </c>
      <c r="Z135" s="95" t="e">
        <f ca="true">+IF(AND(ISNUMBER(OFFSET('Sanitation Data'!$D$12,0,10*ROW('Sanitation Data'!D129))),'Data Summary'!CO135="Yes"),OFFSET('Sanitation Data'!$D$12,0,10*ROW('Sanitation Data'!D129)),NA())</f>
        <v>#N/A</v>
      </c>
      <c r="AA135" s="95" t="e">
        <f ca="true">+IF(AND(ISNUMBER(OFFSET('Sanitation Data'!$E$4,0,10*ROW('Sanitation Data'!E129))),'Data Summary'!CP135="Yes"),100-OFFSET('Sanitation Data'!$E$4,0,10*ROW('Sanitation Data'!E129)),NA())</f>
        <v>#N/A</v>
      </c>
      <c r="AB135" s="95" t="e">
        <f ca="true">+IF(AND(ISNUMBER(OFFSET('Sanitation Data'!$E$6,0,10*ROW('Sanitation Data'!E129))),'Data Summary'!CQ135="Yes"),OFFSET('Sanitation Data'!$E$6,0,10*ROW('Sanitation Data'!E129)),NA())</f>
        <v>#N/A</v>
      </c>
      <c r="AC135" s="95" t="e">
        <f ca="true">+IF(AND(ISNUMBER(OFFSET('Sanitation Data'!$E$10,0,10*ROW('Sanitation Data'!E129))),'Data Summary'!CR135="Yes"),OFFSET('Sanitation Data'!$E$10,0,10*ROW('Sanitation Data'!E129)),NA())</f>
        <v>#N/A</v>
      </c>
      <c r="AD135" s="95" t="e">
        <f ca="true">+IF(AND(ISNUMBER(OFFSET('Sanitation Data'!$E$11,0,10*ROW('Sanitation Data'!E129))),'Data Summary'!CS135="Yes"),OFFSET('Sanitation Data'!$E$11,0,10*ROW('Sanitation Data'!E129)),NA())</f>
        <v>#N/A</v>
      </c>
      <c r="AE135" s="95" t="e">
        <f ca="true">+IF(AND(ISNUMBER(OFFSET('Sanitation Data'!$E$12,0,10*ROW('Sanitation Data'!E129))),'Data Summary'!CT135="Yes"),OFFSET('Sanitation Data'!$E$12,0,10*ROW('Sanitation Data'!E129)),NA())</f>
        <v>#N/A</v>
      </c>
      <c r="AF135" s="95" t="e">
        <f ca="true">+IF(AND(ISNUMBER(OFFSET('Sanitation Data'!$F$4,0,10*ROW('Sanitation Data'!F129))),'Data Summary'!CU135="Yes"),100-OFFSET('Sanitation Data'!$F$4,0,10*ROW('Sanitation Data'!F129)),NA())</f>
        <v>#N/A</v>
      </c>
      <c r="AG135" s="95" t="e">
        <f ca="true">+IF(AND(ISNUMBER(OFFSET('Sanitation Data'!$F$6,0,10*ROW('Sanitation Data'!F129))),'Data Summary'!CV135="Yes"),OFFSET('Sanitation Data'!$F$6,0,10*ROW('Sanitation Data'!F129)),NA())</f>
        <v>#N/A</v>
      </c>
      <c r="AH135" s="95" t="e">
        <f ca="true">+IF(AND(ISNUMBER(OFFSET('Sanitation Data'!$F$10,0,10*ROW('Sanitation Data'!F129))),'Data Summary'!CW135="Yes"),OFFSET('Sanitation Data'!$F$10,0,10*ROW('Sanitation Data'!F129)),NA())</f>
        <v>#N/A</v>
      </c>
      <c r="AI135" s="95" t="e">
        <f ca="true">+IF(AND(ISNUMBER(OFFSET('Sanitation Data'!$F$11,0,10*ROW('Sanitation Data'!F129))),'Data Summary'!CX135="Yes"),OFFSET('Sanitation Data'!$F$11,0,10*ROW('Sanitation Data'!F129)),NA())</f>
        <v>#N/A</v>
      </c>
      <c r="AJ135" s="95" t="e">
        <f ca="true">+IF(AND(ISNUMBER(OFFSET('Sanitation Data'!$F$12,0,10*ROW('Sanitation Data'!F129))),'Data Summary'!CY135="Yes"),OFFSET('Sanitation Data'!$F$12,0,10*ROW('Sanitation Data'!F129)),NA())</f>
        <v>#N/A</v>
      </c>
      <c r="AK135" s="95" t="e">
        <f ca="true">+IF(AND(ISNUMBER(OFFSET('Sanitation Data'!$G$4,0,10*ROW('Sanitation Data'!G129))),'Data Summary'!CZ135="Yes"),100-OFFSET('Sanitation Data'!$G$4,0,10*ROW('Sanitation Data'!G129)),NA())</f>
        <v>#N/A</v>
      </c>
      <c r="AL135" s="95" t="e">
        <f ca="true">+IF(AND(ISNUMBER(OFFSET('Sanitation Data'!$G$6,0,10*ROW('Sanitation Data'!G129))),'Data Summary'!DA135="Yes"),OFFSET('Sanitation Data'!$G$6,0,10*ROW('Sanitation Data'!G129)),NA())</f>
        <v>#N/A</v>
      </c>
      <c r="AM135" s="95" t="e">
        <f ca="true">+IF(AND(ISNUMBER(OFFSET('Sanitation Data'!$G$10,0,10*ROW('Sanitation Data'!G129))),'Data Summary'!DB135="Yes"),OFFSET('Sanitation Data'!$G$10,0,10*ROW('Sanitation Data'!G129)),NA())</f>
        <v>#N/A</v>
      </c>
      <c r="AN135" s="95" t="e">
        <f ca="true">+IF(AND(ISNUMBER(OFFSET('Sanitation Data'!$G$11,0,10*ROW('Sanitation Data'!G129))),'Data Summary'!DC135="Yes"),OFFSET('Sanitation Data'!$G$11,0,10*ROW('Sanitation Data'!G129)),NA())</f>
        <v>#N/A</v>
      </c>
      <c r="AO135" s="95" t="e">
        <f ca="true">+IF(AND(ISNUMBER(OFFSET('Sanitation Data'!$G$12,0,10*ROW('Sanitation Data'!G129))),'Data Summary'!DD135="Yes"),OFFSET('Sanitation Data'!$G$12,0,10*ROW('Sanitation Data'!G129)),NA())</f>
        <v>#N/A</v>
      </c>
      <c r="AP135" s="95" t="e">
        <f ca="true">+IF(AND(ISNUMBER(OFFSET('Sanitation Data'!$H$4,0,10*ROW('Sanitation Data'!H129))),'Data Summary'!DE135="Yes"),100-OFFSET('Sanitation Data'!$H$4,0,10*ROW('Sanitation Data'!H129)),NA())</f>
        <v>#N/A</v>
      </c>
      <c r="AQ135" s="95" t="e">
        <f ca="true">+IF(AND(ISNUMBER(OFFSET('Sanitation Data'!$H$6,0,10*ROW('Sanitation Data'!H129))),'Data Summary'!DF135="Yes"),OFFSET('Sanitation Data'!$H$6,0,10*ROW('Sanitation Data'!H129)),NA())</f>
        <v>#N/A</v>
      </c>
      <c r="AR135" s="95" t="e">
        <f ca="true">+IF(AND(ISNUMBER(OFFSET('Sanitation Data'!$H$10,0,10*ROW('Sanitation Data'!H129))),'Data Summary'!DG135="Yes"),OFFSET('Sanitation Data'!$H$10,0,10*ROW('Sanitation Data'!H129)),NA())</f>
        <v>#N/A</v>
      </c>
      <c r="AS135" s="95" t="e">
        <f ca="true">+IF(AND(ISNUMBER(OFFSET('Sanitation Data'!$H$11,0,10*ROW('Sanitation Data'!H129))),'Data Summary'!DH135="Yes"),OFFSET('Sanitation Data'!$H$11,0,10*ROW('Sanitation Data'!H129)),NA())</f>
        <v>#N/A</v>
      </c>
      <c r="AT135" s="95" t="e">
        <f ca="true">+IF(AND(ISNUMBER(OFFSET('Sanitation Data'!$H$12,0,10*ROW('Sanitation Data'!H129))),'Data Summary'!DI135="Yes"),OFFSET('Sanitation Data'!$H$12,0,10*ROW('Sanitation Data'!H129)),NA())</f>
        <v>#N/A</v>
      </c>
      <c r="AU135" s="95" t="e">
        <f ca="true">+IF(AND(ISNUMBER(OFFSET('Sanitation Data'!$I$4,0,10*ROW('Sanitation Data'!I129))),'Data Summary'!DJ135="Yes"),100-OFFSET('Sanitation Data'!$I$4,0,10*ROW('Sanitation Data'!I129)),NA())</f>
        <v>#N/A</v>
      </c>
      <c r="AV135" s="95" t="e">
        <f ca="true">+IF(AND(ISNUMBER(OFFSET('Sanitation Data'!$I$6,0,10*ROW('Sanitation Data'!I129))),'Data Summary'!DK135="Yes"),OFFSET('Sanitation Data'!$I$6,0,10*ROW('Sanitation Data'!I129)),NA())</f>
        <v>#N/A</v>
      </c>
      <c r="AW135" s="95" t="e">
        <f ca="true">+IF(AND(ISNUMBER(OFFSET('Sanitation Data'!$I$10,0,10*ROW('Sanitation Data'!I129))),'Data Summary'!DL135="Yes"),OFFSET('Sanitation Data'!$I$10,0,10*ROW('Sanitation Data'!I129)),NA())</f>
        <v>#N/A</v>
      </c>
      <c r="AX135" s="95" t="e">
        <f ca="true">+IF(AND(ISNUMBER(OFFSET('Sanitation Data'!$I$11,0,10*ROW('Sanitation Data'!I129))),'Data Summary'!DM135="Yes"),OFFSET('Sanitation Data'!$I$11,0,10*ROW('Sanitation Data'!I129)),NA())</f>
        <v>#N/A</v>
      </c>
      <c r="AY135" s="95" t="e">
        <f ca="true">+IF(AND(ISNUMBER(OFFSET('Sanitation Data'!$I$12,0,10*ROW('Sanitation Data'!I129))),'Data Summary'!DN135="Yes"),OFFSET('Sanitation Data'!$I$12,0,10*ROW('Sanitation Data'!I129)),NA())</f>
        <v>#N/A</v>
      </c>
      <c r="AZ135" s="96" t="e">
        <f ca="true">+IF(AND(ISNUMBER(OFFSET('Hygiene Data'!$D$5,0,10*ROW('Hygiene Data'!D129))),'Data Summary'!DO135="Yes"),OFFSET('Hygiene Data'!$D$5,0,10*ROW('Hygiene Data'!D129)),NA())</f>
        <v>#N/A</v>
      </c>
      <c r="BA135" s="96" t="e">
        <f ca="true">+IF(AND(ISNUMBER(OFFSET('Hygiene Data'!$D$7,0,10*ROW('Hygiene Data'!D129))),'Data Summary'!DP135="Yes"),OFFSET('Hygiene Data'!$D$7,0,10*ROW('Hygiene Data'!D129)),NA())</f>
        <v>#N/A</v>
      </c>
      <c r="BB135" s="96" t="e">
        <f ca="true">+IF(AND(ISNUMBER(OFFSET('Hygiene Data'!$D$9,0,10*ROW('Hygiene Data'!D129))),'Data Summary'!DQ135="Yes"),OFFSET('Hygiene Data'!$D$9,0,10*ROW('Hygiene Data'!D129)),NA())</f>
        <v>#N/A</v>
      </c>
      <c r="BC135" s="96" t="e">
        <f ca="true">+IF(AND(ISNUMBER(OFFSET('Hygiene Data'!$E$5,0,10*ROW('Hygiene Data'!E129))),'Data Summary'!DR135="Yes"),OFFSET('Hygiene Data'!$E$5,0,10*ROW('Hygiene Data'!E129)),NA())</f>
        <v>#N/A</v>
      </c>
      <c r="BD135" s="96" t="e">
        <f ca="true">+IF(AND(ISNUMBER(OFFSET('Hygiene Data'!$E$7,0,10*ROW('Hygiene Data'!E129))),'Data Summary'!DS135="Yes"),OFFSET('Hygiene Data'!$E$7,0,10*ROW('Hygiene Data'!E129)),NA())</f>
        <v>#N/A</v>
      </c>
      <c r="BE135" s="96" t="e">
        <f ca="true">+IF(AND(ISNUMBER(OFFSET('Hygiene Data'!$E$9,0,10*ROW('Hygiene Data'!E129))),'Data Summary'!DT135="Yes"),OFFSET('Hygiene Data'!$E$9,0,10*ROW('Hygiene Data'!E129)),NA())</f>
        <v>#N/A</v>
      </c>
      <c r="BF135" s="96" t="e">
        <f ca="true">+IF(AND(ISNUMBER(OFFSET('Hygiene Data'!$F$5,0,10*ROW('Hygiene Data'!F129))),'Data Summary'!DU135="Yes"),OFFSET('Hygiene Data'!$F$5,0,10*ROW('Hygiene Data'!F129)),NA())</f>
        <v>#N/A</v>
      </c>
      <c r="BG135" s="96" t="e">
        <f ca="true">+IF(AND(ISNUMBER(OFFSET('Hygiene Data'!$F$7,0,10*ROW('Hygiene Data'!F129))),'Data Summary'!DV135="Yes"),OFFSET('Hygiene Data'!$F$7,0,10*ROW('Hygiene Data'!F129)),NA())</f>
        <v>#N/A</v>
      </c>
      <c r="BH135" s="96" t="e">
        <f ca="true">+IF(AND(ISNUMBER(OFFSET('Hygiene Data'!$F$9,0,10*ROW('Hygiene Data'!F129))),'Data Summary'!DW135="Yes"),OFFSET('Hygiene Data'!$F$9,0,10*ROW('Hygiene Data'!F129)),NA())</f>
        <v>#N/A</v>
      </c>
      <c r="BI135" s="96" t="e">
        <f ca="true">+IF(AND(ISNUMBER(OFFSET('Hygiene Data'!$G$5,0,10*ROW('Hygiene Data'!G129))),'Data Summary'!DX135="Yes"),OFFSET('Hygiene Data'!$G$5,0,10*ROW('Hygiene Data'!G129)),NA())</f>
        <v>#N/A</v>
      </c>
      <c r="BJ135" s="96" t="e">
        <f ca="true">+IF(AND(ISNUMBER(OFFSET('Hygiene Data'!$G$7,0,10*ROW('Hygiene Data'!G129))),'Data Summary'!DY135="Yes"),OFFSET('Hygiene Data'!$G$7,0,10*ROW('Hygiene Data'!G129)),NA())</f>
        <v>#N/A</v>
      </c>
      <c r="BK135" s="96" t="e">
        <f ca="true">+IF(AND(ISNUMBER(OFFSET('Hygiene Data'!$G$9,0,10*ROW('Hygiene Data'!G129))),'Data Summary'!DZ135="Yes"),OFFSET('Hygiene Data'!$G$9,0,10*ROW('Hygiene Data'!G129)),NA())</f>
        <v>#N/A</v>
      </c>
      <c r="BL135" s="96" t="e">
        <f ca="true">+IF(AND(ISNUMBER(OFFSET('Hygiene Data'!$H$5,0,10*ROW('Hygiene Data'!H129))),'Data Summary'!EA135="Yes"),OFFSET('Hygiene Data'!$H$5,0,10*ROW('Hygiene Data'!H129)),NA())</f>
        <v>#N/A</v>
      </c>
      <c r="BM135" s="96" t="e">
        <f ca="true">+IF(AND(ISNUMBER(OFFSET('Hygiene Data'!$H$7,0,10*ROW('Hygiene Data'!H129))),'Data Summary'!EB135="Yes"),OFFSET('Hygiene Data'!$H$7,0,10*ROW('Hygiene Data'!H129)),NA())</f>
        <v>#N/A</v>
      </c>
      <c r="BN135" s="96" t="e">
        <f ca="true">+IF(AND(ISNUMBER(OFFSET('Hygiene Data'!$H$9,0,10*ROW('Hygiene Data'!H129))),'Data Summary'!EC135="Yes"),OFFSET('Hygiene Data'!$H$9,0,10*ROW('Hygiene Data'!H129)),NA())</f>
        <v>#N/A</v>
      </c>
      <c r="BO135" s="96" t="e">
        <f ca="true">+IF(AND(ISNUMBER(OFFSET('Hygiene Data'!$I$5,0,10*ROW('Hygiene Data'!I129))),'Data Summary'!ED135="Yes"),OFFSET('Hygiene Data'!$I$5,0,10*ROW('Hygiene Data'!I129)),NA())</f>
        <v>#N/A</v>
      </c>
      <c r="BP135" s="96" t="e">
        <f ca="true">+IF(AND(ISNUMBER(OFFSET('Hygiene Data'!$I$7,0,10*ROW('Hygiene Data'!I129))),'Data Summary'!EE135="Yes"),OFFSET('Hygiene Data'!$I$7,0,10*ROW('Hygiene Data'!I129)),NA())</f>
        <v>#N/A</v>
      </c>
      <c r="BQ135" s="96" t="e">
        <f ca="true">+IF(AND(ISNUMBER(OFFSET('Hygiene Data'!$I$9,0,10*ROW('Hygiene Data'!I129))),'Data Summary'!EF135="Yes"),OFFSET('Hygiene Data'!$I$9,0,10*ROW('Hygiene Data'!I129)),NA())</f>
        <v>#N/A</v>
      </c>
    </row>
    <row xmlns:x14ac="http://schemas.microsoft.com/office/spreadsheetml/2009/9/ac" r="136" x14ac:dyDescent="0.2">
      <c r="A136" s="330" t="e">
        <f ca="true">+RIGHT('Data Summary'!A136,LEN('Data Summary'!A136)-9)</f>
        <v>#VALUE!</v>
      </c>
      <c r="B136" s="37" t="str">
        <f ca="true">+IF(ISTEXT('Data Summary'!B136),'Data Summary'!B136,"")</f>
        <v/>
      </c>
      <c r="C136" s="329" t="e">
        <f ca="true">+VALUE('Data Summary'!C136)</f>
        <v>#VALUE!</v>
      </c>
      <c r="D136" s="94" t="e">
        <f ca="true">+IF(AND(ISNUMBER(OFFSET('Water Data'!$D$4,0,10*ROW('Water Data'!D130))),'Data Summary'!BS136="Yes"),100-OFFSET('Water Data'!$D$4,0,10*ROW('Water Data'!D130)),NA())</f>
        <v>#N/A</v>
      </c>
      <c r="E136" s="94" t="e">
        <f ca="true">+IF(AND(ISNUMBER(OFFSET('Water Data'!$D$6,0,10*ROW('Water Data'!D130))),'Data Summary'!BT136="Yes"),OFFSET('Water Data'!$D$6,0,10*ROW('Water Data'!D130)),NA())</f>
        <v>#N/A</v>
      </c>
      <c r="F136" s="94" t="e">
        <f ca="true">+IF(AND(ISNUMBER(OFFSET('Water Data'!$D$9,0,10*ROW('Water Data'!D130))),'Data Summary'!BU136="Yes"),OFFSET('Water Data'!$D$9,0,10*ROW('Water Data'!D130)),NA())</f>
        <v>#N/A</v>
      </c>
      <c r="G136" s="94" t="e">
        <f ca="true">+IF(AND(ISNUMBER(OFFSET('Water Data'!$E$4,0,10*ROW('Water Data'!E130))),'Data Summary'!BV136="Yes"),100-OFFSET('Water Data'!$E$4,0,10*ROW('Water Data'!E130)),NA())</f>
        <v>#N/A</v>
      </c>
      <c r="H136" s="94" t="e">
        <f ca="true">+IF(AND(ISNUMBER(OFFSET('Water Data'!$E$6,0,10*ROW('Water Data'!E130))),'Data Summary'!BW136="Yes"),OFFSET('Water Data'!$E$6,0,10*ROW('Water Data'!E130)),NA())</f>
        <v>#N/A</v>
      </c>
      <c r="I136" s="94" t="e">
        <f ca="true">+IF(AND(ISNUMBER(OFFSET('Water Data'!$E$9,0,10*ROW('Water Data'!E130))),'Data Summary'!BX136="Yes"),OFFSET('Water Data'!$E$9,0,10*ROW('Water Data'!E130)),NA())</f>
        <v>#N/A</v>
      </c>
      <c r="J136" s="94" t="e">
        <f ca="true">+IF(AND(ISNUMBER(OFFSET('Water Data'!$F$4,0,10*ROW('Water Data'!F130))),'Data Summary'!BY136="Yes"),100-OFFSET('Water Data'!$F$4,0,10*ROW('Water Data'!F130)),NA())</f>
        <v>#N/A</v>
      </c>
      <c r="K136" s="94" t="e">
        <f ca="true">+IF(AND(ISNUMBER(OFFSET('Water Data'!$F$6,0,10*ROW('Water Data'!F130))),'Data Summary'!BZ136="Yes"),OFFSET('Water Data'!$F$6,0,10*ROW('Water Data'!F130)),NA())</f>
        <v>#N/A</v>
      </c>
      <c r="L136" s="94" t="e">
        <f ca="true">+IF(AND(ISNUMBER(OFFSET('Water Data'!$F$9,0,10*ROW('Water Data'!F130))),'Data Summary'!CA136="Yes"),OFFSET('Water Data'!$F$9,0,10*ROW('Water Data'!F130)),NA())</f>
        <v>#N/A</v>
      </c>
      <c r="M136" s="94" t="e">
        <f ca="true">+IF(AND(ISNUMBER(OFFSET('Water Data'!$G$4,0,10*ROW('Water Data'!G130))),'Data Summary'!CB136="Yes"),100-OFFSET('Water Data'!$G$4,0,10*ROW('Water Data'!G130)),NA())</f>
        <v>#N/A</v>
      </c>
      <c r="N136" s="94" t="e">
        <f ca="true">+IF(AND(ISNUMBER(OFFSET('Water Data'!$G$6,0,10*ROW('Water Data'!G130))),'Data Summary'!CC136="Yes"),OFFSET('Water Data'!$G$6,0,10*ROW('Water Data'!G130)),NA())</f>
        <v>#N/A</v>
      </c>
      <c r="O136" s="94" t="e">
        <f ca="true">+IF(AND(ISNUMBER(OFFSET('Water Data'!$G$9,0,10*ROW('Water Data'!G130))),'Data Summary'!CD136="Yes"),OFFSET('Water Data'!$G$9,0,10*ROW('Water Data'!G130)),NA())</f>
        <v>#N/A</v>
      </c>
      <c r="P136" s="94" t="e">
        <f ca="true">+IF(AND(ISNUMBER(OFFSET('Water Data'!$H$4,0,10*ROW('Water Data'!H130))),'Data Summary'!CE136="Yes"),100-OFFSET('Water Data'!$H$4,0,10*ROW('Water Data'!H130)),NA())</f>
        <v>#N/A</v>
      </c>
      <c r="Q136" s="94" t="e">
        <f ca="true">+IF(AND(ISNUMBER(OFFSET('Water Data'!$H$6,0,10*ROW('Water Data'!H130))),'Data Summary'!CF136="Yes"),OFFSET('Water Data'!$H$6,0,10*ROW('Water Data'!H130)),NA())</f>
        <v>#N/A</v>
      </c>
      <c r="R136" s="94" t="e">
        <f ca="true">+IF(AND(ISNUMBER(OFFSET('Water Data'!$H$9,0,10*ROW('Water Data'!H130))),'Data Summary'!CG136="Yes"),OFFSET('Water Data'!$H$9,0,10*ROW('Water Data'!H130)),NA())</f>
        <v>#N/A</v>
      </c>
      <c r="S136" s="94" t="e">
        <f ca="true">+IF(AND(ISNUMBER(OFFSET('Water Data'!$I$4,0,10*ROW('Water Data'!I130))),'Data Summary'!CH136="Yes"),100-OFFSET('Water Data'!$I$4,0,10*ROW('Water Data'!I130)),NA())</f>
        <v>#N/A</v>
      </c>
      <c r="T136" s="94" t="e">
        <f ca="true">+IF(AND(ISNUMBER(OFFSET('Water Data'!$I$6,0,10*ROW('Water Data'!I130))),'Data Summary'!CI136="Yes"),OFFSET('Water Data'!$I$6,0,10*ROW('Water Data'!I130)),NA())</f>
        <v>#N/A</v>
      </c>
      <c r="U136" s="94" t="e">
        <f ca="true">+IF(AND(ISNUMBER(OFFSET('Water Data'!$I$9,0,10*ROW('Water Data'!I130))),'Data Summary'!CJ136="Yes"),OFFSET('Water Data'!$I$9,0,10*ROW('Water Data'!I130)),NA())</f>
        <v>#N/A</v>
      </c>
      <c r="V136" s="95" t="e">
        <f ca="true">+IF(AND(ISNUMBER(OFFSET('Sanitation Data'!$D$4,0,10*ROW('Sanitation Data'!D130))),'Data Summary'!CK136="Yes"),100-OFFSET('Sanitation Data'!$D$4,0,10*ROW('Sanitation Data'!D130)),NA())</f>
        <v>#N/A</v>
      </c>
      <c r="W136" s="95" t="e">
        <f ca="true">+IF(AND(ISNUMBER(OFFSET('Sanitation Data'!$D$6,0,10*ROW('Sanitation Data'!D130))),'Data Summary'!CL136="Yes"),OFFSET('Sanitation Data'!$D$6,0,10*ROW('Sanitation Data'!D130)),NA())</f>
        <v>#N/A</v>
      </c>
      <c r="X136" s="95" t="e">
        <f ca="true">+IF(AND(ISNUMBER(OFFSET('Sanitation Data'!$D$10,0,10*ROW('Sanitation Data'!D130))),'Data Summary'!CM136="Yes"),OFFSET('Sanitation Data'!$D$10,0,10*ROW('Sanitation Data'!D130)),NA())</f>
        <v>#N/A</v>
      </c>
      <c r="Y136" s="95" t="e">
        <f ca="true">+IF(AND(ISNUMBER(OFFSET('Sanitation Data'!$D$11,0,10*ROW('Sanitation Data'!D130))),'Data Summary'!CN136="Yes"),OFFSET('Sanitation Data'!$D$11,0,10*ROW('Sanitation Data'!D130)),NA())</f>
        <v>#N/A</v>
      </c>
      <c r="Z136" s="95" t="e">
        <f ca="true">+IF(AND(ISNUMBER(OFFSET('Sanitation Data'!$D$12,0,10*ROW('Sanitation Data'!D130))),'Data Summary'!CO136="Yes"),OFFSET('Sanitation Data'!$D$12,0,10*ROW('Sanitation Data'!D130)),NA())</f>
        <v>#N/A</v>
      </c>
      <c r="AA136" s="95" t="e">
        <f ca="true">+IF(AND(ISNUMBER(OFFSET('Sanitation Data'!$E$4,0,10*ROW('Sanitation Data'!E130))),'Data Summary'!CP136="Yes"),100-OFFSET('Sanitation Data'!$E$4,0,10*ROW('Sanitation Data'!E130)),NA())</f>
        <v>#N/A</v>
      </c>
      <c r="AB136" s="95" t="e">
        <f ca="true">+IF(AND(ISNUMBER(OFFSET('Sanitation Data'!$E$6,0,10*ROW('Sanitation Data'!E130))),'Data Summary'!CQ136="Yes"),OFFSET('Sanitation Data'!$E$6,0,10*ROW('Sanitation Data'!E130)),NA())</f>
        <v>#N/A</v>
      </c>
      <c r="AC136" s="95" t="e">
        <f ca="true">+IF(AND(ISNUMBER(OFFSET('Sanitation Data'!$E$10,0,10*ROW('Sanitation Data'!E130))),'Data Summary'!CR136="Yes"),OFFSET('Sanitation Data'!$E$10,0,10*ROW('Sanitation Data'!E130)),NA())</f>
        <v>#N/A</v>
      </c>
      <c r="AD136" s="95" t="e">
        <f ca="true">+IF(AND(ISNUMBER(OFFSET('Sanitation Data'!$E$11,0,10*ROW('Sanitation Data'!E130))),'Data Summary'!CS136="Yes"),OFFSET('Sanitation Data'!$E$11,0,10*ROW('Sanitation Data'!E130)),NA())</f>
        <v>#N/A</v>
      </c>
      <c r="AE136" s="95" t="e">
        <f ca="true">+IF(AND(ISNUMBER(OFFSET('Sanitation Data'!$E$12,0,10*ROW('Sanitation Data'!E130))),'Data Summary'!CT136="Yes"),OFFSET('Sanitation Data'!$E$12,0,10*ROW('Sanitation Data'!E130)),NA())</f>
        <v>#N/A</v>
      </c>
      <c r="AF136" s="95" t="e">
        <f ca="true">+IF(AND(ISNUMBER(OFFSET('Sanitation Data'!$F$4,0,10*ROW('Sanitation Data'!F130))),'Data Summary'!CU136="Yes"),100-OFFSET('Sanitation Data'!$F$4,0,10*ROW('Sanitation Data'!F130)),NA())</f>
        <v>#N/A</v>
      </c>
      <c r="AG136" s="95" t="e">
        <f ca="true">+IF(AND(ISNUMBER(OFFSET('Sanitation Data'!$F$6,0,10*ROW('Sanitation Data'!F130))),'Data Summary'!CV136="Yes"),OFFSET('Sanitation Data'!$F$6,0,10*ROW('Sanitation Data'!F130)),NA())</f>
        <v>#N/A</v>
      </c>
      <c r="AH136" s="95" t="e">
        <f ca="true">+IF(AND(ISNUMBER(OFFSET('Sanitation Data'!$F$10,0,10*ROW('Sanitation Data'!F130))),'Data Summary'!CW136="Yes"),OFFSET('Sanitation Data'!$F$10,0,10*ROW('Sanitation Data'!F130)),NA())</f>
        <v>#N/A</v>
      </c>
      <c r="AI136" s="95" t="e">
        <f ca="true">+IF(AND(ISNUMBER(OFFSET('Sanitation Data'!$F$11,0,10*ROW('Sanitation Data'!F130))),'Data Summary'!CX136="Yes"),OFFSET('Sanitation Data'!$F$11,0,10*ROW('Sanitation Data'!F130)),NA())</f>
        <v>#N/A</v>
      </c>
      <c r="AJ136" s="95" t="e">
        <f ca="true">+IF(AND(ISNUMBER(OFFSET('Sanitation Data'!$F$12,0,10*ROW('Sanitation Data'!F130))),'Data Summary'!CY136="Yes"),OFFSET('Sanitation Data'!$F$12,0,10*ROW('Sanitation Data'!F130)),NA())</f>
        <v>#N/A</v>
      </c>
      <c r="AK136" s="95" t="e">
        <f ca="true">+IF(AND(ISNUMBER(OFFSET('Sanitation Data'!$G$4,0,10*ROW('Sanitation Data'!G130))),'Data Summary'!CZ136="Yes"),100-OFFSET('Sanitation Data'!$G$4,0,10*ROW('Sanitation Data'!G130)),NA())</f>
        <v>#N/A</v>
      </c>
      <c r="AL136" s="95" t="e">
        <f ca="true">+IF(AND(ISNUMBER(OFFSET('Sanitation Data'!$G$6,0,10*ROW('Sanitation Data'!G130))),'Data Summary'!DA136="Yes"),OFFSET('Sanitation Data'!$G$6,0,10*ROW('Sanitation Data'!G130)),NA())</f>
        <v>#N/A</v>
      </c>
      <c r="AM136" s="95" t="e">
        <f ca="true">+IF(AND(ISNUMBER(OFFSET('Sanitation Data'!$G$10,0,10*ROW('Sanitation Data'!G130))),'Data Summary'!DB136="Yes"),OFFSET('Sanitation Data'!$G$10,0,10*ROW('Sanitation Data'!G130)),NA())</f>
        <v>#N/A</v>
      </c>
      <c r="AN136" s="95" t="e">
        <f ca="true">+IF(AND(ISNUMBER(OFFSET('Sanitation Data'!$G$11,0,10*ROW('Sanitation Data'!G130))),'Data Summary'!DC136="Yes"),OFFSET('Sanitation Data'!$G$11,0,10*ROW('Sanitation Data'!G130)),NA())</f>
        <v>#N/A</v>
      </c>
      <c r="AO136" s="95" t="e">
        <f ca="true">+IF(AND(ISNUMBER(OFFSET('Sanitation Data'!$G$12,0,10*ROW('Sanitation Data'!G130))),'Data Summary'!DD136="Yes"),OFFSET('Sanitation Data'!$G$12,0,10*ROW('Sanitation Data'!G130)),NA())</f>
        <v>#N/A</v>
      </c>
      <c r="AP136" s="95" t="e">
        <f ca="true">+IF(AND(ISNUMBER(OFFSET('Sanitation Data'!$H$4,0,10*ROW('Sanitation Data'!H130))),'Data Summary'!DE136="Yes"),100-OFFSET('Sanitation Data'!$H$4,0,10*ROW('Sanitation Data'!H130)),NA())</f>
        <v>#N/A</v>
      </c>
      <c r="AQ136" s="95" t="e">
        <f ca="true">+IF(AND(ISNUMBER(OFFSET('Sanitation Data'!$H$6,0,10*ROW('Sanitation Data'!H130))),'Data Summary'!DF136="Yes"),OFFSET('Sanitation Data'!$H$6,0,10*ROW('Sanitation Data'!H130)),NA())</f>
        <v>#N/A</v>
      </c>
      <c r="AR136" s="95" t="e">
        <f ca="true">+IF(AND(ISNUMBER(OFFSET('Sanitation Data'!$H$10,0,10*ROW('Sanitation Data'!H130))),'Data Summary'!DG136="Yes"),OFFSET('Sanitation Data'!$H$10,0,10*ROW('Sanitation Data'!H130)),NA())</f>
        <v>#N/A</v>
      </c>
      <c r="AS136" s="95" t="e">
        <f ca="true">+IF(AND(ISNUMBER(OFFSET('Sanitation Data'!$H$11,0,10*ROW('Sanitation Data'!H130))),'Data Summary'!DH136="Yes"),OFFSET('Sanitation Data'!$H$11,0,10*ROW('Sanitation Data'!H130)),NA())</f>
        <v>#N/A</v>
      </c>
      <c r="AT136" s="95" t="e">
        <f ca="true">+IF(AND(ISNUMBER(OFFSET('Sanitation Data'!$H$12,0,10*ROW('Sanitation Data'!H130))),'Data Summary'!DI136="Yes"),OFFSET('Sanitation Data'!$H$12,0,10*ROW('Sanitation Data'!H130)),NA())</f>
        <v>#N/A</v>
      </c>
      <c r="AU136" s="95" t="e">
        <f ca="true">+IF(AND(ISNUMBER(OFFSET('Sanitation Data'!$I$4,0,10*ROW('Sanitation Data'!I130))),'Data Summary'!DJ136="Yes"),100-OFFSET('Sanitation Data'!$I$4,0,10*ROW('Sanitation Data'!I130)),NA())</f>
        <v>#N/A</v>
      </c>
      <c r="AV136" s="95" t="e">
        <f ca="true">+IF(AND(ISNUMBER(OFFSET('Sanitation Data'!$I$6,0,10*ROW('Sanitation Data'!I130))),'Data Summary'!DK136="Yes"),OFFSET('Sanitation Data'!$I$6,0,10*ROW('Sanitation Data'!I130)),NA())</f>
        <v>#N/A</v>
      </c>
      <c r="AW136" s="95" t="e">
        <f ca="true">+IF(AND(ISNUMBER(OFFSET('Sanitation Data'!$I$10,0,10*ROW('Sanitation Data'!I130))),'Data Summary'!DL136="Yes"),OFFSET('Sanitation Data'!$I$10,0,10*ROW('Sanitation Data'!I130)),NA())</f>
        <v>#N/A</v>
      </c>
      <c r="AX136" s="95" t="e">
        <f ca="true">+IF(AND(ISNUMBER(OFFSET('Sanitation Data'!$I$11,0,10*ROW('Sanitation Data'!I130))),'Data Summary'!DM136="Yes"),OFFSET('Sanitation Data'!$I$11,0,10*ROW('Sanitation Data'!I130)),NA())</f>
        <v>#N/A</v>
      </c>
      <c r="AY136" s="95" t="e">
        <f ca="true">+IF(AND(ISNUMBER(OFFSET('Sanitation Data'!$I$12,0,10*ROW('Sanitation Data'!I130))),'Data Summary'!DN136="Yes"),OFFSET('Sanitation Data'!$I$12,0,10*ROW('Sanitation Data'!I130)),NA())</f>
        <v>#N/A</v>
      </c>
      <c r="AZ136" s="96" t="e">
        <f ca="true">+IF(AND(ISNUMBER(OFFSET('Hygiene Data'!$D$5,0,10*ROW('Hygiene Data'!D130))),'Data Summary'!DO136="Yes"),OFFSET('Hygiene Data'!$D$5,0,10*ROW('Hygiene Data'!D130)),NA())</f>
        <v>#N/A</v>
      </c>
      <c r="BA136" s="96" t="e">
        <f ca="true">+IF(AND(ISNUMBER(OFFSET('Hygiene Data'!$D$7,0,10*ROW('Hygiene Data'!D130))),'Data Summary'!DP136="Yes"),OFFSET('Hygiene Data'!$D$7,0,10*ROW('Hygiene Data'!D130)),NA())</f>
        <v>#N/A</v>
      </c>
      <c r="BB136" s="96" t="e">
        <f ca="true">+IF(AND(ISNUMBER(OFFSET('Hygiene Data'!$D$9,0,10*ROW('Hygiene Data'!D130))),'Data Summary'!DQ136="Yes"),OFFSET('Hygiene Data'!$D$9,0,10*ROW('Hygiene Data'!D130)),NA())</f>
        <v>#N/A</v>
      </c>
      <c r="BC136" s="96" t="e">
        <f ca="true">+IF(AND(ISNUMBER(OFFSET('Hygiene Data'!$E$5,0,10*ROW('Hygiene Data'!E130))),'Data Summary'!DR136="Yes"),OFFSET('Hygiene Data'!$E$5,0,10*ROW('Hygiene Data'!E130)),NA())</f>
        <v>#N/A</v>
      </c>
      <c r="BD136" s="96" t="e">
        <f ca="true">+IF(AND(ISNUMBER(OFFSET('Hygiene Data'!$E$7,0,10*ROW('Hygiene Data'!E130))),'Data Summary'!DS136="Yes"),OFFSET('Hygiene Data'!$E$7,0,10*ROW('Hygiene Data'!E130)),NA())</f>
        <v>#N/A</v>
      </c>
      <c r="BE136" s="96" t="e">
        <f ca="true">+IF(AND(ISNUMBER(OFFSET('Hygiene Data'!$E$9,0,10*ROW('Hygiene Data'!E130))),'Data Summary'!DT136="Yes"),OFFSET('Hygiene Data'!$E$9,0,10*ROW('Hygiene Data'!E130)),NA())</f>
        <v>#N/A</v>
      </c>
      <c r="BF136" s="96" t="e">
        <f ca="true">+IF(AND(ISNUMBER(OFFSET('Hygiene Data'!$F$5,0,10*ROW('Hygiene Data'!F130))),'Data Summary'!DU136="Yes"),OFFSET('Hygiene Data'!$F$5,0,10*ROW('Hygiene Data'!F130)),NA())</f>
        <v>#N/A</v>
      </c>
      <c r="BG136" s="96" t="e">
        <f ca="true">+IF(AND(ISNUMBER(OFFSET('Hygiene Data'!$F$7,0,10*ROW('Hygiene Data'!F130))),'Data Summary'!DV136="Yes"),OFFSET('Hygiene Data'!$F$7,0,10*ROW('Hygiene Data'!F130)),NA())</f>
        <v>#N/A</v>
      </c>
      <c r="BH136" s="96" t="e">
        <f ca="true">+IF(AND(ISNUMBER(OFFSET('Hygiene Data'!$F$9,0,10*ROW('Hygiene Data'!F130))),'Data Summary'!DW136="Yes"),OFFSET('Hygiene Data'!$F$9,0,10*ROW('Hygiene Data'!F130)),NA())</f>
        <v>#N/A</v>
      </c>
      <c r="BI136" s="96" t="e">
        <f ca="true">+IF(AND(ISNUMBER(OFFSET('Hygiene Data'!$G$5,0,10*ROW('Hygiene Data'!G130))),'Data Summary'!DX136="Yes"),OFFSET('Hygiene Data'!$G$5,0,10*ROW('Hygiene Data'!G130)),NA())</f>
        <v>#N/A</v>
      </c>
      <c r="BJ136" s="96" t="e">
        <f ca="true">+IF(AND(ISNUMBER(OFFSET('Hygiene Data'!$G$7,0,10*ROW('Hygiene Data'!G130))),'Data Summary'!DY136="Yes"),OFFSET('Hygiene Data'!$G$7,0,10*ROW('Hygiene Data'!G130)),NA())</f>
        <v>#N/A</v>
      </c>
      <c r="BK136" s="96" t="e">
        <f ca="true">+IF(AND(ISNUMBER(OFFSET('Hygiene Data'!$G$9,0,10*ROW('Hygiene Data'!G130))),'Data Summary'!DZ136="Yes"),OFFSET('Hygiene Data'!$G$9,0,10*ROW('Hygiene Data'!G130)),NA())</f>
        <v>#N/A</v>
      </c>
      <c r="BL136" s="96" t="e">
        <f ca="true">+IF(AND(ISNUMBER(OFFSET('Hygiene Data'!$H$5,0,10*ROW('Hygiene Data'!H130))),'Data Summary'!EA136="Yes"),OFFSET('Hygiene Data'!$H$5,0,10*ROW('Hygiene Data'!H130)),NA())</f>
        <v>#N/A</v>
      </c>
      <c r="BM136" s="96" t="e">
        <f ca="true">+IF(AND(ISNUMBER(OFFSET('Hygiene Data'!$H$7,0,10*ROW('Hygiene Data'!H130))),'Data Summary'!EB136="Yes"),OFFSET('Hygiene Data'!$H$7,0,10*ROW('Hygiene Data'!H130)),NA())</f>
        <v>#N/A</v>
      </c>
      <c r="BN136" s="96" t="e">
        <f ca="true">+IF(AND(ISNUMBER(OFFSET('Hygiene Data'!$H$9,0,10*ROW('Hygiene Data'!H130))),'Data Summary'!EC136="Yes"),OFFSET('Hygiene Data'!$H$9,0,10*ROW('Hygiene Data'!H130)),NA())</f>
        <v>#N/A</v>
      </c>
      <c r="BO136" s="96" t="e">
        <f ca="true">+IF(AND(ISNUMBER(OFFSET('Hygiene Data'!$I$5,0,10*ROW('Hygiene Data'!I130))),'Data Summary'!ED136="Yes"),OFFSET('Hygiene Data'!$I$5,0,10*ROW('Hygiene Data'!I130)),NA())</f>
        <v>#N/A</v>
      </c>
      <c r="BP136" s="96" t="e">
        <f ca="true">+IF(AND(ISNUMBER(OFFSET('Hygiene Data'!$I$7,0,10*ROW('Hygiene Data'!I130))),'Data Summary'!EE136="Yes"),OFFSET('Hygiene Data'!$I$7,0,10*ROW('Hygiene Data'!I130)),NA())</f>
        <v>#N/A</v>
      </c>
      <c r="BQ136" s="96" t="e">
        <f ca="true">+IF(AND(ISNUMBER(OFFSET('Hygiene Data'!$I$9,0,10*ROW('Hygiene Data'!I130))),'Data Summary'!EF136="Yes"),OFFSET('Hygiene Data'!$I$9,0,10*ROW('Hygiene Data'!I130)),NA())</f>
        <v>#N/A</v>
      </c>
    </row>
    <row xmlns:x14ac="http://schemas.microsoft.com/office/spreadsheetml/2009/9/ac" r="137" x14ac:dyDescent="0.2">
      <c r="A137" s="330" t="e">
        <f ca="true">+RIGHT('Data Summary'!A137,LEN('Data Summary'!A137)-9)</f>
        <v>#VALUE!</v>
      </c>
      <c r="B137" s="37" t="str">
        <f ca="true">+IF(ISTEXT('Data Summary'!B137),'Data Summary'!B137,"")</f>
        <v/>
      </c>
      <c r="C137" s="329" t="e">
        <f ca="true">+VALUE('Data Summary'!C137)</f>
        <v>#VALUE!</v>
      </c>
      <c r="D137" s="94" t="e">
        <f ca="true">+IF(AND(ISNUMBER(OFFSET('Water Data'!$D$4,0,10*ROW('Water Data'!D131))),'Data Summary'!BS137="Yes"),100-OFFSET('Water Data'!$D$4,0,10*ROW('Water Data'!D131)),NA())</f>
        <v>#N/A</v>
      </c>
      <c r="E137" s="94" t="e">
        <f ca="true">+IF(AND(ISNUMBER(OFFSET('Water Data'!$D$6,0,10*ROW('Water Data'!D131))),'Data Summary'!BT137="Yes"),OFFSET('Water Data'!$D$6,0,10*ROW('Water Data'!D131)),NA())</f>
        <v>#N/A</v>
      </c>
      <c r="F137" s="94" t="e">
        <f ca="true">+IF(AND(ISNUMBER(OFFSET('Water Data'!$D$9,0,10*ROW('Water Data'!D131))),'Data Summary'!BU137="Yes"),OFFSET('Water Data'!$D$9,0,10*ROW('Water Data'!D131)),NA())</f>
        <v>#N/A</v>
      </c>
      <c r="G137" s="94" t="e">
        <f ca="true">+IF(AND(ISNUMBER(OFFSET('Water Data'!$E$4,0,10*ROW('Water Data'!E131))),'Data Summary'!BV137="Yes"),100-OFFSET('Water Data'!$E$4,0,10*ROW('Water Data'!E131)),NA())</f>
        <v>#N/A</v>
      </c>
      <c r="H137" s="94" t="e">
        <f ca="true">+IF(AND(ISNUMBER(OFFSET('Water Data'!$E$6,0,10*ROW('Water Data'!E131))),'Data Summary'!BW137="Yes"),OFFSET('Water Data'!$E$6,0,10*ROW('Water Data'!E131)),NA())</f>
        <v>#N/A</v>
      </c>
      <c r="I137" s="94" t="e">
        <f ca="true">+IF(AND(ISNUMBER(OFFSET('Water Data'!$E$9,0,10*ROW('Water Data'!E131))),'Data Summary'!BX137="Yes"),OFFSET('Water Data'!$E$9,0,10*ROW('Water Data'!E131)),NA())</f>
        <v>#N/A</v>
      </c>
      <c r="J137" s="94" t="e">
        <f ca="true">+IF(AND(ISNUMBER(OFFSET('Water Data'!$F$4,0,10*ROW('Water Data'!F131))),'Data Summary'!BY137="Yes"),100-OFFSET('Water Data'!$F$4,0,10*ROW('Water Data'!F131)),NA())</f>
        <v>#N/A</v>
      </c>
      <c r="K137" s="94" t="e">
        <f ca="true">+IF(AND(ISNUMBER(OFFSET('Water Data'!$F$6,0,10*ROW('Water Data'!F131))),'Data Summary'!BZ137="Yes"),OFFSET('Water Data'!$F$6,0,10*ROW('Water Data'!F131)),NA())</f>
        <v>#N/A</v>
      </c>
      <c r="L137" s="94" t="e">
        <f ca="true">+IF(AND(ISNUMBER(OFFSET('Water Data'!$F$9,0,10*ROW('Water Data'!F131))),'Data Summary'!CA137="Yes"),OFFSET('Water Data'!$F$9,0,10*ROW('Water Data'!F131)),NA())</f>
        <v>#N/A</v>
      </c>
      <c r="M137" s="94" t="e">
        <f ca="true">+IF(AND(ISNUMBER(OFFSET('Water Data'!$G$4,0,10*ROW('Water Data'!G131))),'Data Summary'!CB137="Yes"),100-OFFSET('Water Data'!$G$4,0,10*ROW('Water Data'!G131)),NA())</f>
        <v>#N/A</v>
      </c>
      <c r="N137" s="94" t="e">
        <f ca="true">+IF(AND(ISNUMBER(OFFSET('Water Data'!$G$6,0,10*ROW('Water Data'!G131))),'Data Summary'!CC137="Yes"),OFFSET('Water Data'!$G$6,0,10*ROW('Water Data'!G131)),NA())</f>
        <v>#N/A</v>
      </c>
      <c r="O137" s="94" t="e">
        <f ca="true">+IF(AND(ISNUMBER(OFFSET('Water Data'!$G$9,0,10*ROW('Water Data'!G131))),'Data Summary'!CD137="Yes"),OFFSET('Water Data'!$G$9,0,10*ROW('Water Data'!G131)),NA())</f>
        <v>#N/A</v>
      </c>
      <c r="P137" s="94" t="e">
        <f ca="true">+IF(AND(ISNUMBER(OFFSET('Water Data'!$H$4,0,10*ROW('Water Data'!H131))),'Data Summary'!CE137="Yes"),100-OFFSET('Water Data'!$H$4,0,10*ROW('Water Data'!H131)),NA())</f>
        <v>#N/A</v>
      </c>
      <c r="Q137" s="94" t="e">
        <f ca="true">+IF(AND(ISNUMBER(OFFSET('Water Data'!$H$6,0,10*ROW('Water Data'!H131))),'Data Summary'!CF137="Yes"),OFFSET('Water Data'!$H$6,0,10*ROW('Water Data'!H131)),NA())</f>
        <v>#N/A</v>
      </c>
      <c r="R137" s="94" t="e">
        <f ca="true">+IF(AND(ISNUMBER(OFFSET('Water Data'!$H$9,0,10*ROW('Water Data'!H131))),'Data Summary'!CG137="Yes"),OFFSET('Water Data'!$H$9,0,10*ROW('Water Data'!H131)),NA())</f>
        <v>#N/A</v>
      </c>
      <c r="S137" s="94" t="e">
        <f ca="true">+IF(AND(ISNUMBER(OFFSET('Water Data'!$I$4,0,10*ROW('Water Data'!I131))),'Data Summary'!CH137="Yes"),100-OFFSET('Water Data'!$I$4,0,10*ROW('Water Data'!I131)),NA())</f>
        <v>#N/A</v>
      </c>
      <c r="T137" s="94" t="e">
        <f ca="true">+IF(AND(ISNUMBER(OFFSET('Water Data'!$I$6,0,10*ROW('Water Data'!I131))),'Data Summary'!CI137="Yes"),OFFSET('Water Data'!$I$6,0,10*ROW('Water Data'!I131)),NA())</f>
        <v>#N/A</v>
      </c>
      <c r="U137" s="94" t="e">
        <f ca="true">+IF(AND(ISNUMBER(OFFSET('Water Data'!$I$9,0,10*ROW('Water Data'!I131))),'Data Summary'!CJ137="Yes"),OFFSET('Water Data'!$I$9,0,10*ROW('Water Data'!I131)),NA())</f>
        <v>#N/A</v>
      </c>
      <c r="V137" s="95" t="e">
        <f ca="true">+IF(AND(ISNUMBER(OFFSET('Sanitation Data'!$D$4,0,10*ROW('Sanitation Data'!D131))),'Data Summary'!CK137="Yes"),100-OFFSET('Sanitation Data'!$D$4,0,10*ROW('Sanitation Data'!D131)),NA())</f>
        <v>#N/A</v>
      </c>
      <c r="W137" s="95" t="e">
        <f ca="true">+IF(AND(ISNUMBER(OFFSET('Sanitation Data'!$D$6,0,10*ROW('Sanitation Data'!D131))),'Data Summary'!CL137="Yes"),OFFSET('Sanitation Data'!$D$6,0,10*ROW('Sanitation Data'!D131)),NA())</f>
        <v>#N/A</v>
      </c>
      <c r="X137" s="95" t="e">
        <f ca="true">+IF(AND(ISNUMBER(OFFSET('Sanitation Data'!$D$10,0,10*ROW('Sanitation Data'!D131))),'Data Summary'!CM137="Yes"),OFFSET('Sanitation Data'!$D$10,0,10*ROW('Sanitation Data'!D131)),NA())</f>
        <v>#N/A</v>
      </c>
      <c r="Y137" s="95" t="e">
        <f ca="true">+IF(AND(ISNUMBER(OFFSET('Sanitation Data'!$D$11,0,10*ROW('Sanitation Data'!D131))),'Data Summary'!CN137="Yes"),OFFSET('Sanitation Data'!$D$11,0,10*ROW('Sanitation Data'!D131)),NA())</f>
        <v>#N/A</v>
      </c>
      <c r="Z137" s="95" t="e">
        <f ca="true">+IF(AND(ISNUMBER(OFFSET('Sanitation Data'!$D$12,0,10*ROW('Sanitation Data'!D131))),'Data Summary'!CO137="Yes"),OFFSET('Sanitation Data'!$D$12,0,10*ROW('Sanitation Data'!D131)),NA())</f>
        <v>#N/A</v>
      </c>
      <c r="AA137" s="95" t="e">
        <f ca="true">+IF(AND(ISNUMBER(OFFSET('Sanitation Data'!$E$4,0,10*ROW('Sanitation Data'!E131))),'Data Summary'!CP137="Yes"),100-OFFSET('Sanitation Data'!$E$4,0,10*ROW('Sanitation Data'!E131)),NA())</f>
        <v>#N/A</v>
      </c>
      <c r="AB137" s="95" t="e">
        <f ca="true">+IF(AND(ISNUMBER(OFFSET('Sanitation Data'!$E$6,0,10*ROW('Sanitation Data'!E131))),'Data Summary'!CQ137="Yes"),OFFSET('Sanitation Data'!$E$6,0,10*ROW('Sanitation Data'!E131)),NA())</f>
        <v>#N/A</v>
      </c>
      <c r="AC137" s="95" t="e">
        <f ca="true">+IF(AND(ISNUMBER(OFFSET('Sanitation Data'!$E$10,0,10*ROW('Sanitation Data'!E131))),'Data Summary'!CR137="Yes"),OFFSET('Sanitation Data'!$E$10,0,10*ROW('Sanitation Data'!E131)),NA())</f>
        <v>#N/A</v>
      </c>
      <c r="AD137" s="95" t="e">
        <f ca="true">+IF(AND(ISNUMBER(OFFSET('Sanitation Data'!$E$11,0,10*ROW('Sanitation Data'!E131))),'Data Summary'!CS137="Yes"),OFFSET('Sanitation Data'!$E$11,0,10*ROW('Sanitation Data'!E131)),NA())</f>
        <v>#N/A</v>
      </c>
      <c r="AE137" s="95" t="e">
        <f ca="true">+IF(AND(ISNUMBER(OFFSET('Sanitation Data'!$E$12,0,10*ROW('Sanitation Data'!E131))),'Data Summary'!CT137="Yes"),OFFSET('Sanitation Data'!$E$12,0,10*ROW('Sanitation Data'!E131)),NA())</f>
        <v>#N/A</v>
      </c>
      <c r="AF137" s="95" t="e">
        <f ca="true">+IF(AND(ISNUMBER(OFFSET('Sanitation Data'!$F$4,0,10*ROW('Sanitation Data'!F131))),'Data Summary'!CU137="Yes"),100-OFFSET('Sanitation Data'!$F$4,0,10*ROW('Sanitation Data'!F131)),NA())</f>
        <v>#N/A</v>
      </c>
      <c r="AG137" s="95" t="e">
        <f ca="true">+IF(AND(ISNUMBER(OFFSET('Sanitation Data'!$F$6,0,10*ROW('Sanitation Data'!F131))),'Data Summary'!CV137="Yes"),OFFSET('Sanitation Data'!$F$6,0,10*ROW('Sanitation Data'!F131)),NA())</f>
        <v>#N/A</v>
      </c>
      <c r="AH137" s="95" t="e">
        <f ca="true">+IF(AND(ISNUMBER(OFFSET('Sanitation Data'!$F$10,0,10*ROW('Sanitation Data'!F131))),'Data Summary'!CW137="Yes"),OFFSET('Sanitation Data'!$F$10,0,10*ROW('Sanitation Data'!F131)),NA())</f>
        <v>#N/A</v>
      </c>
      <c r="AI137" s="95" t="e">
        <f ca="true">+IF(AND(ISNUMBER(OFFSET('Sanitation Data'!$F$11,0,10*ROW('Sanitation Data'!F131))),'Data Summary'!CX137="Yes"),OFFSET('Sanitation Data'!$F$11,0,10*ROW('Sanitation Data'!F131)),NA())</f>
        <v>#N/A</v>
      </c>
      <c r="AJ137" s="95" t="e">
        <f ca="true">+IF(AND(ISNUMBER(OFFSET('Sanitation Data'!$F$12,0,10*ROW('Sanitation Data'!F131))),'Data Summary'!CY137="Yes"),OFFSET('Sanitation Data'!$F$12,0,10*ROW('Sanitation Data'!F131)),NA())</f>
        <v>#N/A</v>
      </c>
      <c r="AK137" s="95" t="e">
        <f ca="true">+IF(AND(ISNUMBER(OFFSET('Sanitation Data'!$G$4,0,10*ROW('Sanitation Data'!G131))),'Data Summary'!CZ137="Yes"),100-OFFSET('Sanitation Data'!$G$4,0,10*ROW('Sanitation Data'!G131)),NA())</f>
        <v>#N/A</v>
      </c>
      <c r="AL137" s="95" t="e">
        <f ca="true">+IF(AND(ISNUMBER(OFFSET('Sanitation Data'!$G$6,0,10*ROW('Sanitation Data'!G131))),'Data Summary'!DA137="Yes"),OFFSET('Sanitation Data'!$G$6,0,10*ROW('Sanitation Data'!G131)),NA())</f>
        <v>#N/A</v>
      </c>
      <c r="AM137" s="95" t="e">
        <f ca="true">+IF(AND(ISNUMBER(OFFSET('Sanitation Data'!$G$10,0,10*ROW('Sanitation Data'!G131))),'Data Summary'!DB137="Yes"),OFFSET('Sanitation Data'!$G$10,0,10*ROW('Sanitation Data'!G131)),NA())</f>
        <v>#N/A</v>
      </c>
      <c r="AN137" s="95" t="e">
        <f ca="true">+IF(AND(ISNUMBER(OFFSET('Sanitation Data'!$G$11,0,10*ROW('Sanitation Data'!G131))),'Data Summary'!DC137="Yes"),OFFSET('Sanitation Data'!$G$11,0,10*ROW('Sanitation Data'!G131)),NA())</f>
        <v>#N/A</v>
      </c>
      <c r="AO137" s="95" t="e">
        <f ca="true">+IF(AND(ISNUMBER(OFFSET('Sanitation Data'!$G$12,0,10*ROW('Sanitation Data'!G131))),'Data Summary'!DD137="Yes"),OFFSET('Sanitation Data'!$G$12,0,10*ROW('Sanitation Data'!G131)),NA())</f>
        <v>#N/A</v>
      </c>
      <c r="AP137" s="95" t="e">
        <f ca="true">+IF(AND(ISNUMBER(OFFSET('Sanitation Data'!$H$4,0,10*ROW('Sanitation Data'!H131))),'Data Summary'!DE137="Yes"),100-OFFSET('Sanitation Data'!$H$4,0,10*ROW('Sanitation Data'!H131)),NA())</f>
        <v>#N/A</v>
      </c>
      <c r="AQ137" s="95" t="e">
        <f ca="true">+IF(AND(ISNUMBER(OFFSET('Sanitation Data'!$H$6,0,10*ROW('Sanitation Data'!H131))),'Data Summary'!DF137="Yes"),OFFSET('Sanitation Data'!$H$6,0,10*ROW('Sanitation Data'!H131)),NA())</f>
        <v>#N/A</v>
      </c>
      <c r="AR137" s="95" t="e">
        <f ca="true">+IF(AND(ISNUMBER(OFFSET('Sanitation Data'!$H$10,0,10*ROW('Sanitation Data'!H131))),'Data Summary'!DG137="Yes"),OFFSET('Sanitation Data'!$H$10,0,10*ROW('Sanitation Data'!H131)),NA())</f>
        <v>#N/A</v>
      </c>
      <c r="AS137" s="95" t="e">
        <f ca="true">+IF(AND(ISNUMBER(OFFSET('Sanitation Data'!$H$11,0,10*ROW('Sanitation Data'!H131))),'Data Summary'!DH137="Yes"),OFFSET('Sanitation Data'!$H$11,0,10*ROW('Sanitation Data'!H131)),NA())</f>
        <v>#N/A</v>
      </c>
      <c r="AT137" s="95" t="e">
        <f ca="true">+IF(AND(ISNUMBER(OFFSET('Sanitation Data'!$H$12,0,10*ROW('Sanitation Data'!H131))),'Data Summary'!DI137="Yes"),OFFSET('Sanitation Data'!$H$12,0,10*ROW('Sanitation Data'!H131)),NA())</f>
        <v>#N/A</v>
      </c>
      <c r="AU137" s="95" t="e">
        <f ca="true">+IF(AND(ISNUMBER(OFFSET('Sanitation Data'!$I$4,0,10*ROW('Sanitation Data'!I131))),'Data Summary'!DJ137="Yes"),100-OFFSET('Sanitation Data'!$I$4,0,10*ROW('Sanitation Data'!I131)),NA())</f>
        <v>#N/A</v>
      </c>
      <c r="AV137" s="95" t="e">
        <f ca="true">+IF(AND(ISNUMBER(OFFSET('Sanitation Data'!$I$6,0,10*ROW('Sanitation Data'!I131))),'Data Summary'!DK137="Yes"),OFFSET('Sanitation Data'!$I$6,0,10*ROW('Sanitation Data'!I131)),NA())</f>
        <v>#N/A</v>
      </c>
      <c r="AW137" s="95" t="e">
        <f ca="true">+IF(AND(ISNUMBER(OFFSET('Sanitation Data'!$I$10,0,10*ROW('Sanitation Data'!I131))),'Data Summary'!DL137="Yes"),OFFSET('Sanitation Data'!$I$10,0,10*ROW('Sanitation Data'!I131)),NA())</f>
        <v>#N/A</v>
      </c>
      <c r="AX137" s="95" t="e">
        <f ca="true">+IF(AND(ISNUMBER(OFFSET('Sanitation Data'!$I$11,0,10*ROW('Sanitation Data'!I131))),'Data Summary'!DM137="Yes"),OFFSET('Sanitation Data'!$I$11,0,10*ROW('Sanitation Data'!I131)),NA())</f>
        <v>#N/A</v>
      </c>
      <c r="AY137" s="95" t="e">
        <f ca="true">+IF(AND(ISNUMBER(OFFSET('Sanitation Data'!$I$12,0,10*ROW('Sanitation Data'!I131))),'Data Summary'!DN137="Yes"),OFFSET('Sanitation Data'!$I$12,0,10*ROW('Sanitation Data'!I131)),NA())</f>
        <v>#N/A</v>
      </c>
      <c r="AZ137" s="96" t="e">
        <f ca="true">+IF(AND(ISNUMBER(OFFSET('Hygiene Data'!$D$5,0,10*ROW('Hygiene Data'!D131))),'Data Summary'!DO137="Yes"),OFFSET('Hygiene Data'!$D$5,0,10*ROW('Hygiene Data'!D131)),NA())</f>
        <v>#N/A</v>
      </c>
      <c r="BA137" s="96" t="e">
        <f ca="true">+IF(AND(ISNUMBER(OFFSET('Hygiene Data'!$D$7,0,10*ROW('Hygiene Data'!D131))),'Data Summary'!DP137="Yes"),OFFSET('Hygiene Data'!$D$7,0,10*ROW('Hygiene Data'!D131)),NA())</f>
        <v>#N/A</v>
      </c>
      <c r="BB137" s="96" t="e">
        <f ca="true">+IF(AND(ISNUMBER(OFFSET('Hygiene Data'!$D$9,0,10*ROW('Hygiene Data'!D131))),'Data Summary'!DQ137="Yes"),OFFSET('Hygiene Data'!$D$9,0,10*ROW('Hygiene Data'!D131)),NA())</f>
        <v>#N/A</v>
      </c>
      <c r="BC137" s="96" t="e">
        <f ca="true">+IF(AND(ISNUMBER(OFFSET('Hygiene Data'!$E$5,0,10*ROW('Hygiene Data'!E131))),'Data Summary'!DR137="Yes"),OFFSET('Hygiene Data'!$E$5,0,10*ROW('Hygiene Data'!E131)),NA())</f>
        <v>#N/A</v>
      </c>
      <c r="BD137" s="96" t="e">
        <f ca="true">+IF(AND(ISNUMBER(OFFSET('Hygiene Data'!$E$7,0,10*ROW('Hygiene Data'!E131))),'Data Summary'!DS137="Yes"),OFFSET('Hygiene Data'!$E$7,0,10*ROW('Hygiene Data'!E131)),NA())</f>
        <v>#N/A</v>
      </c>
      <c r="BE137" s="96" t="e">
        <f ca="true">+IF(AND(ISNUMBER(OFFSET('Hygiene Data'!$E$9,0,10*ROW('Hygiene Data'!E131))),'Data Summary'!DT137="Yes"),OFFSET('Hygiene Data'!$E$9,0,10*ROW('Hygiene Data'!E131)),NA())</f>
        <v>#N/A</v>
      </c>
      <c r="BF137" s="96" t="e">
        <f ca="true">+IF(AND(ISNUMBER(OFFSET('Hygiene Data'!$F$5,0,10*ROW('Hygiene Data'!F131))),'Data Summary'!DU137="Yes"),OFFSET('Hygiene Data'!$F$5,0,10*ROW('Hygiene Data'!F131)),NA())</f>
        <v>#N/A</v>
      </c>
      <c r="BG137" s="96" t="e">
        <f ca="true">+IF(AND(ISNUMBER(OFFSET('Hygiene Data'!$F$7,0,10*ROW('Hygiene Data'!F131))),'Data Summary'!DV137="Yes"),OFFSET('Hygiene Data'!$F$7,0,10*ROW('Hygiene Data'!F131)),NA())</f>
        <v>#N/A</v>
      </c>
      <c r="BH137" s="96" t="e">
        <f ca="true">+IF(AND(ISNUMBER(OFFSET('Hygiene Data'!$F$9,0,10*ROW('Hygiene Data'!F131))),'Data Summary'!DW137="Yes"),OFFSET('Hygiene Data'!$F$9,0,10*ROW('Hygiene Data'!F131)),NA())</f>
        <v>#N/A</v>
      </c>
      <c r="BI137" s="96" t="e">
        <f ca="true">+IF(AND(ISNUMBER(OFFSET('Hygiene Data'!$G$5,0,10*ROW('Hygiene Data'!G131))),'Data Summary'!DX137="Yes"),OFFSET('Hygiene Data'!$G$5,0,10*ROW('Hygiene Data'!G131)),NA())</f>
        <v>#N/A</v>
      </c>
      <c r="BJ137" s="96" t="e">
        <f ca="true">+IF(AND(ISNUMBER(OFFSET('Hygiene Data'!$G$7,0,10*ROW('Hygiene Data'!G131))),'Data Summary'!DY137="Yes"),OFFSET('Hygiene Data'!$G$7,0,10*ROW('Hygiene Data'!G131)),NA())</f>
        <v>#N/A</v>
      </c>
      <c r="BK137" s="96" t="e">
        <f ca="true">+IF(AND(ISNUMBER(OFFSET('Hygiene Data'!$G$9,0,10*ROW('Hygiene Data'!G131))),'Data Summary'!DZ137="Yes"),OFFSET('Hygiene Data'!$G$9,0,10*ROW('Hygiene Data'!G131)),NA())</f>
        <v>#N/A</v>
      </c>
      <c r="BL137" s="96" t="e">
        <f ca="true">+IF(AND(ISNUMBER(OFFSET('Hygiene Data'!$H$5,0,10*ROW('Hygiene Data'!H131))),'Data Summary'!EA137="Yes"),OFFSET('Hygiene Data'!$H$5,0,10*ROW('Hygiene Data'!H131)),NA())</f>
        <v>#N/A</v>
      </c>
      <c r="BM137" s="96" t="e">
        <f ca="true">+IF(AND(ISNUMBER(OFFSET('Hygiene Data'!$H$7,0,10*ROW('Hygiene Data'!H131))),'Data Summary'!EB137="Yes"),OFFSET('Hygiene Data'!$H$7,0,10*ROW('Hygiene Data'!H131)),NA())</f>
        <v>#N/A</v>
      </c>
      <c r="BN137" s="96" t="e">
        <f ca="true">+IF(AND(ISNUMBER(OFFSET('Hygiene Data'!$H$9,0,10*ROW('Hygiene Data'!H131))),'Data Summary'!EC137="Yes"),OFFSET('Hygiene Data'!$H$9,0,10*ROW('Hygiene Data'!H131)),NA())</f>
        <v>#N/A</v>
      </c>
      <c r="BO137" s="96" t="e">
        <f ca="true">+IF(AND(ISNUMBER(OFFSET('Hygiene Data'!$I$5,0,10*ROW('Hygiene Data'!I131))),'Data Summary'!ED137="Yes"),OFFSET('Hygiene Data'!$I$5,0,10*ROW('Hygiene Data'!I131)),NA())</f>
        <v>#N/A</v>
      </c>
      <c r="BP137" s="96" t="e">
        <f ca="true">+IF(AND(ISNUMBER(OFFSET('Hygiene Data'!$I$7,0,10*ROW('Hygiene Data'!I131))),'Data Summary'!EE137="Yes"),OFFSET('Hygiene Data'!$I$7,0,10*ROW('Hygiene Data'!I131)),NA())</f>
        <v>#N/A</v>
      </c>
      <c r="BQ137" s="96" t="e">
        <f ca="true">+IF(AND(ISNUMBER(OFFSET('Hygiene Data'!$I$9,0,10*ROW('Hygiene Data'!I131))),'Data Summary'!EF137="Yes"),OFFSET('Hygiene Data'!$I$9,0,10*ROW('Hygiene Data'!I131)),NA())</f>
        <v>#N/A</v>
      </c>
    </row>
    <row xmlns:x14ac="http://schemas.microsoft.com/office/spreadsheetml/2009/9/ac" r="138" x14ac:dyDescent="0.2">
      <c r="A138" s="330" t="e">
        <f ca="true">+RIGHT('Data Summary'!A138,LEN('Data Summary'!A138)-9)</f>
        <v>#VALUE!</v>
      </c>
      <c r="B138" s="37" t="str">
        <f ca="true">+IF(ISTEXT('Data Summary'!B138),'Data Summary'!B138,"")</f>
        <v/>
      </c>
      <c r="C138" s="329" t="e">
        <f ca="true">+VALUE('Data Summary'!C138)</f>
        <v>#VALUE!</v>
      </c>
      <c r="D138" s="94" t="e">
        <f ca="true">+IF(AND(ISNUMBER(OFFSET('Water Data'!$D$4,0,10*ROW('Water Data'!D132))),'Data Summary'!BS138="Yes"),100-OFFSET('Water Data'!$D$4,0,10*ROW('Water Data'!D132)),NA())</f>
        <v>#N/A</v>
      </c>
      <c r="E138" s="94" t="e">
        <f ca="true">+IF(AND(ISNUMBER(OFFSET('Water Data'!$D$6,0,10*ROW('Water Data'!D132))),'Data Summary'!BT138="Yes"),OFFSET('Water Data'!$D$6,0,10*ROW('Water Data'!D132)),NA())</f>
        <v>#N/A</v>
      </c>
      <c r="F138" s="94" t="e">
        <f ca="true">+IF(AND(ISNUMBER(OFFSET('Water Data'!$D$9,0,10*ROW('Water Data'!D132))),'Data Summary'!BU138="Yes"),OFFSET('Water Data'!$D$9,0,10*ROW('Water Data'!D132)),NA())</f>
        <v>#N/A</v>
      </c>
      <c r="G138" s="94" t="e">
        <f ca="true">+IF(AND(ISNUMBER(OFFSET('Water Data'!$E$4,0,10*ROW('Water Data'!E132))),'Data Summary'!BV138="Yes"),100-OFFSET('Water Data'!$E$4,0,10*ROW('Water Data'!E132)),NA())</f>
        <v>#N/A</v>
      </c>
      <c r="H138" s="94" t="e">
        <f ca="true">+IF(AND(ISNUMBER(OFFSET('Water Data'!$E$6,0,10*ROW('Water Data'!E132))),'Data Summary'!BW138="Yes"),OFFSET('Water Data'!$E$6,0,10*ROW('Water Data'!E132)),NA())</f>
        <v>#N/A</v>
      </c>
      <c r="I138" s="94" t="e">
        <f ca="true">+IF(AND(ISNUMBER(OFFSET('Water Data'!$E$9,0,10*ROW('Water Data'!E132))),'Data Summary'!BX138="Yes"),OFFSET('Water Data'!$E$9,0,10*ROW('Water Data'!E132)),NA())</f>
        <v>#N/A</v>
      </c>
      <c r="J138" s="94" t="e">
        <f ca="true">+IF(AND(ISNUMBER(OFFSET('Water Data'!$F$4,0,10*ROW('Water Data'!F132))),'Data Summary'!BY138="Yes"),100-OFFSET('Water Data'!$F$4,0,10*ROW('Water Data'!F132)),NA())</f>
        <v>#N/A</v>
      </c>
      <c r="K138" s="94" t="e">
        <f ca="true">+IF(AND(ISNUMBER(OFFSET('Water Data'!$F$6,0,10*ROW('Water Data'!F132))),'Data Summary'!BZ138="Yes"),OFFSET('Water Data'!$F$6,0,10*ROW('Water Data'!F132)),NA())</f>
        <v>#N/A</v>
      </c>
      <c r="L138" s="94" t="e">
        <f ca="true">+IF(AND(ISNUMBER(OFFSET('Water Data'!$F$9,0,10*ROW('Water Data'!F132))),'Data Summary'!CA138="Yes"),OFFSET('Water Data'!$F$9,0,10*ROW('Water Data'!F132)),NA())</f>
        <v>#N/A</v>
      </c>
      <c r="M138" s="94" t="e">
        <f ca="true">+IF(AND(ISNUMBER(OFFSET('Water Data'!$G$4,0,10*ROW('Water Data'!G132))),'Data Summary'!CB138="Yes"),100-OFFSET('Water Data'!$G$4,0,10*ROW('Water Data'!G132)),NA())</f>
        <v>#N/A</v>
      </c>
      <c r="N138" s="94" t="e">
        <f ca="true">+IF(AND(ISNUMBER(OFFSET('Water Data'!$G$6,0,10*ROW('Water Data'!G132))),'Data Summary'!CC138="Yes"),OFFSET('Water Data'!$G$6,0,10*ROW('Water Data'!G132)),NA())</f>
        <v>#N/A</v>
      </c>
      <c r="O138" s="94" t="e">
        <f ca="true">+IF(AND(ISNUMBER(OFFSET('Water Data'!$G$9,0,10*ROW('Water Data'!G132))),'Data Summary'!CD138="Yes"),OFFSET('Water Data'!$G$9,0,10*ROW('Water Data'!G132)),NA())</f>
        <v>#N/A</v>
      </c>
      <c r="P138" s="94" t="e">
        <f ca="true">+IF(AND(ISNUMBER(OFFSET('Water Data'!$H$4,0,10*ROW('Water Data'!H132))),'Data Summary'!CE138="Yes"),100-OFFSET('Water Data'!$H$4,0,10*ROW('Water Data'!H132)),NA())</f>
        <v>#N/A</v>
      </c>
      <c r="Q138" s="94" t="e">
        <f ca="true">+IF(AND(ISNUMBER(OFFSET('Water Data'!$H$6,0,10*ROW('Water Data'!H132))),'Data Summary'!CF138="Yes"),OFFSET('Water Data'!$H$6,0,10*ROW('Water Data'!H132)),NA())</f>
        <v>#N/A</v>
      </c>
      <c r="R138" s="94" t="e">
        <f ca="true">+IF(AND(ISNUMBER(OFFSET('Water Data'!$H$9,0,10*ROW('Water Data'!H132))),'Data Summary'!CG138="Yes"),OFFSET('Water Data'!$H$9,0,10*ROW('Water Data'!H132)),NA())</f>
        <v>#N/A</v>
      </c>
      <c r="S138" s="94" t="e">
        <f ca="true">+IF(AND(ISNUMBER(OFFSET('Water Data'!$I$4,0,10*ROW('Water Data'!I132))),'Data Summary'!CH138="Yes"),100-OFFSET('Water Data'!$I$4,0,10*ROW('Water Data'!I132)),NA())</f>
        <v>#N/A</v>
      </c>
      <c r="T138" s="94" t="e">
        <f ca="true">+IF(AND(ISNUMBER(OFFSET('Water Data'!$I$6,0,10*ROW('Water Data'!I132))),'Data Summary'!CI138="Yes"),OFFSET('Water Data'!$I$6,0,10*ROW('Water Data'!I132)),NA())</f>
        <v>#N/A</v>
      </c>
      <c r="U138" s="94" t="e">
        <f ca="true">+IF(AND(ISNUMBER(OFFSET('Water Data'!$I$9,0,10*ROW('Water Data'!I132))),'Data Summary'!CJ138="Yes"),OFFSET('Water Data'!$I$9,0,10*ROW('Water Data'!I132)),NA())</f>
        <v>#N/A</v>
      </c>
      <c r="V138" s="95" t="e">
        <f ca="true">+IF(AND(ISNUMBER(OFFSET('Sanitation Data'!$D$4,0,10*ROW('Sanitation Data'!D132))),'Data Summary'!CK138="Yes"),100-OFFSET('Sanitation Data'!$D$4,0,10*ROW('Sanitation Data'!D132)),NA())</f>
        <v>#N/A</v>
      </c>
      <c r="W138" s="95" t="e">
        <f ca="true">+IF(AND(ISNUMBER(OFFSET('Sanitation Data'!$D$6,0,10*ROW('Sanitation Data'!D132))),'Data Summary'!CL138="Yes"),OFFSET('Sanitation Data'!$D$6,0,10*ROW('Sanitation Data'!D132)),NA())</f>
        <v>#N/A</v>
      </c>
      <c r="X138" s="95" t="e">
        <f ca="true">+IF(AND(ISNUMBER(OFFSET('Sanitation Data'!$D$10,0,10*ROW('Sanitation Data'!D132))),'Data Summary'!CM138="Yes"),OFFSET('Sanitation Data'!$D$10,0,10*ROW('Sanitation Data'!D132)),NA())</f>
        <v>#N/A</v>
      </c>
      <c r="Y138" s="95" t="e">
        <f ca="true">+IF(AND(ISNUMBER(OFFSET('Sanitation Data'!$D$11,0,10*ROW('Sanitation Data'!D132))),'Data Summary'!CN138="Yes"),OFFSET('Sanitation Data'!$D$11,0,10*ROW('Sanitation Data'!D132)),NA())</f>
        <v>#N/A</v>
      </c>
      <c r="Z138" s="95" t="e">
        <f ca="true">+IF(AND(ISNUMBER(OFFSET('Sanitation Data'!$D$12,0,10*ROW('Sanitation Data'!D132))),'Data Summary'!CO138="Yes"),OFFSET('Sanitation Data'!$D$12,0,10*ROW('Sanitation Data'!D132)),NA())</f>
        <v>#N/A</v>
      </c>
      <c r="AA138" s="95" t="e">
        <f ca="true">+IF(AND(ISNUMBER(OFFSET('Sanitation Data'!$E$4,0,10*ROW('Sanitation Data'!E132))),'Data Summary'!CP138="Yes"),100-OFFSET('Sanitation Data'!$E$4,0,10*ROW('Sanitation Data'!E132)),NA())</f>
        <v>#N/A</v>
      </c>
      <c r="AB138" s="95" t="e">
        <f ca="true">+IF(AND(ISNUMBER(OFFSET('Sanitation Data'!$E$6,0,10*ROW('Sanitation Data'!E132))),'Data Summary'!CQ138="Yes"),OFFSET('Sanitation Data'!$E$6,0,10*ROW('Sanitation Data'!E132)),NA())</f>
        <v>#N/A</v>
      </c>
      <c r="AC138" s="95" t="e">
        <f ca="true">+IF(AND(ISNUMBER(OFFSET('Sanitation Data'!$E$10,0,10*ROW('Sanitation Data'!E132))),'Data Summary'!CR138="Yes"),OFFSET('Sanitation Data'!$E$10,0,10*ROW('Sanitation Data'!E132)),NA())</f>
        <v>#N/A</v>
      </c>
      <c r="AD138" s="95" t="e">
        <f ca="true">+IF(AND(ISNUMBER(OFFSET('Sanitation Data'!$E$11,0,10*ROW('Sanitation Data'!E132))),'Data Summary'!CS138="Yes"),OFFSET('Sanitation Data'!$E$11,0,10*ROW('Sanitation Data'!E132)),NA())</f>
        <v>#N/A</v>
      </c>
      <c r="AE138" s="95" t="e">
        <f ca="true">+IF(AND(ISNUMBER(OFFSET('Sanitation Data'!$E$12,0,10*ROW('Sanitation Data'!E132))),'Data Summary'!CT138="Yes"),OFFSET('Sanitation Data'!$E$12,0,10*ROW('Sanitation Data'!E132)),NA())</f>
        <v>#N/A</v>
      </c>
      <c r="AF138" s="95" t="e">
        <f ca="true">+IF(AND(ISNUMBER(OFFSET('Sanitation Data'!$F$4,0,10*ROW('Sanitation Data'!F132))),'Data Summary'!CU138="Yes"),100-OFFSET('Sanitation Data'!$F$4,0,10*ROW('Sanitation Data'!F132)),NA())</f>
        <v>#N/A</v>
      </c>
      <c r="AG138" s="95" t="e">
        <f ca="true">+IF(AND(ISNUMBER(OFFSET('Sanitation Data'!$F$6,0,10*ROW('Sanitation Data'!F132))),'Data Summary'!CV138="Yes"),OFFSET('Sanitation Data'!$F$6,0,10*ROW('Sanitation Data'!F132)),NA())</f>
        <v>#N/A</v>
      </c>
      <c r="AH138" s="95" t="e">
        <f ca="true">+IF(AND(ISNUMBER(OFFSET('Sanitation Data'!$F$10,0,10*ROW('Sanitation Data'!F132))),'Data Summary'!CW138="Yes"),OFFSET('Sanitation Data'!$F$10,0,10*ROW('Sanitation Data'!F132)),NA())</f>
        <v>#N/A</v>
      </c>
      <c r="AI138" s="95" t="e">
        <f ca="true">+IF(AND(ISNUMBER(OFFSET('Sanitation Data'!$F$11,0,10*ROW('Sanitation Data'!F132))),'Data Summary'!CX138="Yes"),OFFSET('Sanitation Data'!$F$11,0,10*ROW('Sanitation Data'!F132)),NA())</f>
        <v>#N/A</v>
      </c>
      <c r="AJ138" s="95" t="e">
        <f ca="true">+IF(AND(ISNUMBER(OFFSET('Sanitation Data'!$F$12,0,10*ROW('Sanitation Data'!F132))),'Data Summary'!CY138="Yes"),OFFSET('Sanitation Data'!$F$12,0,10*ROW('Sanitation Data'!F132)),NA())</f>
        <v>#N/A</v>
      </c>
      <c r="AK138" s="95" t="e">
        <f ca="true">+IF(AND(ISNUMBER(OFFSET('Sanitation Data'!$G$4,0,10*ROW('Sanitation Data'!G132))),'Data Summary'!CZ138="Yes"),100-OFFSET('Sanitation Data'!$G$4,0,10*ROW('Sanitation Data'!G132)),NA())</f>
        <v>#N/A</v>
      </c>
      <c r="AL138" s="95" t="e">
        <f ca="true">+IF(AND(ISNUMBER(OFFSET('Sanitation Data'!$G$6,0,10*ROW('Sanitation Data'!G132))),'Data Summary'!DA138="Yes"),OFFSET('Sanitation Data'!$G$6,0,10*ROW('Sanitation Data'!G132)),NA())</f>
        <v>#N/A</v>
      </c>
      <c r="AM138" s="95" t="e">
        <f ca="true">+IF(AND(ISNUMBER(OFFSET('Sanitation Data'!$G$10,0,10*ROW('Sanitation Data'!G132))),'Data Summary'!DB138="Yes"),OFFSET('Sanitation Data'!$G$10,0,10*ROW('Sanitation Data'!G132)),NA())</f>
        <v>#N/A</v>
      </c>
      <c r="AN138" s="95" t="e">
        <f ca="true">+IF(AND(ISNUMBER(OFFSET('Sanitation Data'!$G$11,0,10*ROW('Sanitation Data'!G132))),'Data Summary'!DC138="Yes"),OFFSET('Sanitation Data'!$G$11,0,10*ROW('Sanitation Data'!G132)),NA())</f>
        <v>#N/A</v>
      </c>
      <c r="AO138" s="95" t="e">
        <f ca="true">+IF(AND(ISNUMBER(OFFSET('Sanitation Data'!$G$12,0,10*ROW('Sanitation Data'!G132))),'Data Summary'!DD138="Yes"),OFFSET('Sanitation Data'!$G$12,0,10*ROW('Sanitation Data'!G132)),NA())</f>
        <v>#N/A</v>
      </c>
      <c r="AP138" s="95" t="e">
        <f ca="true">+IF(AND(ISNUMBER(OFFSET('Sanitation Data'!$H$4,0,10*ROW('Sanitation Data'!H132))),'Data Summary'!DE138="Yes"),100-OFFSET('Sanitation Data'!$H$4,0,10*ROW('Sanitation Data'!H132)),NA())</f>
        <v>#N/A</v>
      </c>
      <c r="AQ138" s="95" t="e">
        <f ca="true">+IF(AND(ISNUMBER(OFFSET('Sanitation Data'!$H$6,0,10*ROW('Sanitation Data'!H132))),'Data Summary'!DF138="Yes"),OFFSET('Sanitation Data'!$H$6,0,10*ROW('Sanitation Data'!H132)),NA())</f>
        <v>#N/A</v>
      </c>
      <c r="AR138" s="95" t="e">
        <f ca="true">+IF(AND(ISNUMBER(OFFSET('Sanitation Data'!$H$10,0,10*ROW('Sanitation Data'!H132))),'Data Summary'!DG138="Yes"),OFFSET('Sanitation Data'!$H$10,0,10*ROW('Sanitation Data'!H132)),NA())</f>
        <v>#N/A</v>
      </c>
      <c r="AS138" s="95" t="e">
        <f ca="true">+IF(AND(ISNUMBER(OFFSET('Sanitation Data'!$H$11,0,10*ROW('Sanitation Data'!H132))),'Data Summary'!DH138="Yes"),OFFSET('Sanitation Data'!$H$11,0,10*ROW('Sanitation Data'!H132)),NA())</f>
        <v>#N/A</v>
      </c>
      <c r="AT138" s="95" t="e">
        <f ca="true">+IF(AND(ISNUMBER(OFFSET('Sanitation Data'!$H$12,0,10*ROW('Sanitation Data'!H132))),'Data Summary'!DI138="Yes"),OFFSET('Sanitation Data'!$H$12,0,10*ROW('Sanitation Data'!H132)),NA())</f>
        <v>#N/A</v>
      </c>
      <c r="AU138" s="95" t="e">
        <f ca="true">+IF(AND(ISNUMBER(OFFSET('Sanitation Data'!$I$4,0,10*ROW('Sanitation Data'!I132))),'Data Summary'!DJ138="Yes"),100-OFFSET('Sanitation Data'!$I$4,0,10*ROW('Sanitation Data'!I132)),NA())</f>
        <v>#N/A</v>
      </c>
      <c r="AV138" s="95" t="e">
        <f ca="true">+IF(AND(ISNUMBER(OFFSET('Sanitation Data'!$I$6,0,10*ROW('Sanitation Data'!I132))),'Data Summary'!DK138="Yes"),OFFSET('Sanitation Data'!$I$6,0,10*ROW('Sanitation Data'!I132)),NA())</f>
        <v>#N/A</v>
      </c>
      <c r="AW138" s="95" t="e">
        <f ca="true">+IF(AND(ISNUMBER(OFFSET('Sanitation Data'!$I$10,0,10*ROW('Sanitation Data'!I132))),'Data Summary'!DL138="Yes"),OFFSET('Sanitation Data'!$I$10,0,10*ROW('Sanitation Data'!I132)),NA())</f>
        <v>#N/A</v>
      </c>
      <c r="AX138" s="95" t="e">
        <f ca="true">+IF(AND(ISNUMBER(OFFSET('Sanitation Data'!$I$11,0,10*ROW('Sanitation Data'!I132))),'Data Summary'!DM138="Yes"),OFFSET('Sanitation Data'!$I$11,0,10*ROW('Sanitation Data'!I132)),NA())</f>
        <v>#N/A</v>
      </c>
      <c r="AY138" s="95" t="e">
        <f ca="true">+IF(AND(ISNUMBER(OFFSET('Sanitation Data'!$I$12,0,10*ROW('Sanitation Data'!I132))),'Data Summary'!DN138="Yes"),OFFSET('Sanitation Data'!$I$12,0,10*ROW('Sanitation Data'!I132)),NA())</f>
        <v>#N/A</v>
      </c>
      <c r="AZ138" s="96" t="e">
        <f ca="true">+IF(AND(ISNUMBER(OFFSET('Hygiene Data'!$D$5,0,10*ROW('Hygiene Data'!D132))),'Data Summary'!DO138="Yes"),OFFSET('Hygiene Data'!$D$5,0,10*ROW('Hygiene Data'!D132)),NA())</f>
        <v>#N/A</v>
      </c>
      <c r="BA138" s="96" t="e">
        <f ca="true">+IF(AND(ISNUMBER(OFFSET('Hygiene Data'!$D$7,0,10*ROW('Hygiene Data'!D132))),'Data Summary'!DP138="Yes"),OFFSET('Hygiene Data'!$D$7,0,10*ROW('Hygiene Data'!D132)),NA())</f>
        <v>#N/A</v>
      </c>
      <c r="BB138" s="96" t="e">
        <f ca="true">+IF(AND(ISNUMBER(OFFSET('Hygiene Data'!$D$9,0,10*ROW('Hygiene Data'!D132))),'Data Summary'!DQ138="Yes"),OFFSET('Hygiene Data'!$D$9,0,10*ROW('Hygiene Data'!D132)),NA())</f>
        <v>#N/A</v>
      </c>
      <c r="BC138" s="96" t="e">
        <f ca="true">+IF(AND(ISNUMBER(OFFSET('Hygiene Data'!$E$5,0,10*ROW('Hygiene Data'!E132))),'Data Summary'!DR138="Yes"),OFFSET('Hygiene Data'!$E$5,0,10*ROW('Hygiene Data'!E132)),NA())</f>
        <v>#N/A</v>
      </c>
      <c r="BD138" s="96" t="e">
        <f ca="true">+IF(AND(ISNUMBER(OFFSET('Hygiene Data'!$E$7,0,10*ROW('Hygiene Data'!E132))),'Data Summary'!DS138="Yes"),OFFSET('Hygiene Data'!$E$7,0,10*ROW('Hygiene Data'!E132)),NA())</f>
        <v>#N/A</v>
      </c>
      <c r="BE138" s="96" t="e">
        <f ca="true">+IF(AND(ISNUMBER(OFFSET('Hygiene Data'!$E$9,0,10*ROW('Hygiene Data'!E132))),'Data Summary'!DT138="Yes"),OFFSET('Hygiene Data'!$E$9,0,10*ROW('Hygiene Data'!E132)),NA())</f>
        <v>#N/A</v>
      </c>
      <c r="BF138" s="96" t="e">
        <f ca="true">+IF(AND(ISNUMBER(OFFSET('Hygiene Data'!$F$5,0,10*ROW('Hygiene Data'!F132))),'Data Summary'!DU138="Yes"),OFFSET('Hygiene Data'!$F$5,0,10*ROW('Hygiene Data'!F132)),NA())</f>
        <v>#N/A</v>
      </c>
      <c r="BG138" s="96" t="e">
        <f ca="true">+IF(AND(ISNUMBER(OFFSET('Hygiene Data'!$F$7,0,10*ROW('Hygiene Data'!F132))),'Data Summary'!DV138="Yes"),OFFSET('Hygiene Data'!$F$7,0,10*ROW('Hygiene Data'!F132)),NA())</f>
        <v>#N/A</v>
      </c>
      <c r="BH138" s="96" t="e">
        <f ca="true">+IF(AND(ISNUMBER(OFFSET('Hygiene Data'!$F$9,0,10*ROW('Hygiene Data'!F132))),'Data Summary'!DW138="Yes"),OFFSET('Hygiene Data'!$F$9,0,10*ROW('Hygiene Data'!F132)),NA())</f>
        <v>#N/A</v>
      </c>
      <c r="BI138" s="96" t="e">
        <f ca="true">+IF(AND(ISNUMBER(OFFSET('Hygiene Data'!$G$5,0,10*ROW('Hygiene Data'!G132))),'Data Summary'!DX138="Yes"),OFFSET('Hygiene Data'!$G$5,0,10*ROW('Hygiene Data'!G132)),NA())</f>
        <v>#N/A</v>
      </c>
      <c r="BJ138" s="96" t="e">
        <f ca="true">+IF(AND(ISNUMBER(OFFSET('Hygiene Data'!$G$7,0,10*ROW('Hygiene Data'!G132))),'Data Summary'!DY138="Yes"),OFFSET('Hygiene Data'!$G$7,0,10*ROW('Hygiene Data'!G132)),NA())</f>
        <v>#N/A</v>
      </c>
      <c r="BK138" s="96" t="e">
        <f ca="true">+IF(AND(ISNUMBER(OFFSET('Hygiene Data'!$G$9,0,10*ROW('Hygiene Data'!G132))),'Data Summary'!DZ138="Yes"),OFFSET('Hygiene Data'!$G$9,0,10*ROW('Hygiene Data'!G132)),NA())</f>
        <v>#N/A</v>
      </c>
      <c r="BL138" s="96" t="e">
        <f ca="true">+IF(AND(ISNUMBER(OFFSET('Hygiene Data'!$H$5,0,10*ROW('Hygiene Data'!H132))),'Data Summary'!EA138="Yes"),OFFSET('Hygiene Data'!$H$5,0,10*ROW('Hygiene Data'!H132)),NA())</f>
        <v>#N/A</v>
      </c>
      <c r="BM138" s="96" t="e">
        <f ca="true">+IF(AND(ISNUMBER(OFFSET('Hygiene Data'!$H$7,0,10*ROW('Hygiene Data'!H132))),'Data Summary'!EB138="Yes"),OFFSET('Hygiene Data'!$H$7,0,10*ROW('Hygiene Data'!H132)),NA())</f>
        <v>#N/A</v>
      </c>
      <c r="BN138" s="96" t="e">
        <f ca="true">+IF(AND(ISNUMBER(OFFSET('Hygiene Data'!$H$9,0,10*ROW('Hygiene Data'!H132))),'Data Summary'!EC138="Yes"),OFFSET('Hygiene Data'!$H$9,0,10*ROW('Hygiene Data'!H132)),NA())</f>
        <v>#N/A</v>
      </c>
      <c r="BO138" s="96" t="e">
        <f ca="true">+IF(AND(ISNUMBER(OFFSET('Hygiene Data'!$I$5,0,10*ROW('Hygiene Data'!I132))),'Data Summary'!ED138="Yes"),OFFSET('Hygiene Data'!$I$5,0,10*ROW('Hygiene Data'!I132)),NA())</f>
        <v>#N/A</v>
      </c>
      <c r="BP138" s="96" t="e">
        <f ca="true">+IF(AND(ISNUMBER(OFFSET('Hygiene Data'!$I$7,0,10*ROW('Hygiene Data'!I132))),'Data Summary'!EE138="Yes"),OFFSET('Hygiene Data'!$I$7,0,10*ROW('Hygiene Data'!I132)),NA())</f>
        <v>#N/A</v>
      </c>
      <c r="BQ138" s="96" t="e">
        <f ca="true">+IF(AND(ISNUMBER(OFFSET('Hygiene Data'!$I$9,0,10*ROW('Hygiene Data'!I132))),'Data Summary'!EF138="Yes"),OFFSET('Hygiene Data'!$I$9,0,10*ROW('Hygiene Data'!I132)),NA())</f>
        <v>#N/A</v>
      </c>
    </row>
    <row xmlns:x14ac="http://schemas.microsoft.com/office/spreadsheetml/2009/9/ac" r="139" x14ac:dyDescent="0.2">
      <c r="A139" s="330" t="e">
        <f ca="true">+RIGHT('Data Summary'!A139,LEN('Data Summary'!A139)-9)</f>
        <v>#VALUE!</v>
      </c>
      <c r="B139" s="37" t="str">
        <f ca="true">+IF(ISTEXT('Data Summary'!B139),'Data Summary'!B139,"")</f>
        <v/>
      </c>
      <c r="C139" s="329" t="e">
        <f ca="true">+VALUE('Data Summary'!C139)</f>
        <v>#VALUE!</v>
      </c>
      <c r="D139" s="94" t="e">
        <f ca="true">+IF(AND(ISNUMBER(OFFSET('Water Data'!$D$4,0,10*ROW('Water Data'!D133))),'Data Summary'!BS139="Yes"),100-OFFSET('Water Data'!$D$4,0,10*ROW('Water Data'!D133)),NA())</f>
        <v>#N/A</v>
      </c>
      <c r="E139" s="94" t="e">
        <f ca="true">+IF(AND(ISNUMBER(OFFSET('Water Data'!$D$6,0,10*ROW('Water Data'!D133))),'Data Summary'!BT139="Yes"),OFFSET('Water Data'!$D$6,0,10*ROW('Water Data'!D133)),NA())</f>
        <v>#N/A</v>
      </c>
      <c r="F139" s="94" t="e">
        <f ca="true">+IF(AND(ISNUMBER(OFFSET('Water Data'!$D$9,0,10*ROW('Water Data'!D133))),'Data Summary'!BU139="Yes"),OFFSET('Water Data'!$D$9,0,10*ROW('Water Data'!D133)),NA())</f>
        <v>#N/A</v>
      </c>
      <c r="G139" s="94" t="e">
        <f ca="true">+IF(AND(ISNUMBER(OFFSET('Water Data'!$E$4,0,10*ROW('Water Data'!E133))),'Data Summary'!BV139="Yes"),100-OFFSET('Water Data'!$E$4,0,10*ROW('Water Data'!E133)),NA())</f>
        <v>#N/A</v>
      </c>
      <c r="H139" s="94" t="e">
        <f ca="true">+IF(AND(ISNUMBER(OFFSET('Water Data'!$E$6,0,10*ROW('Water Data'!E133))),'Data Summary'!BW139="Yes"),OFFSET('Water Data'!$E$6,0,10*ROW('Water Data'!E133)),NA())</f>
        <v>#N/A</v>
      </c>
      <c r="I139" s="94" t="e">
        <f ca="true">+IF(AND(ISNUMBER(OFFSET('Water Data'!$E$9,0,10*ROW('Water Data'!E133))),'Data Summary'!BX139="Yes"),OFFSET('Water Data'!$E$9,0,10*ROW('Water Data'!E133)),NA())</f>
        <v>#N/A</v>
      </c>
      <c r="J139" s="94" t="e">
        <f ca="true">+IF(AND(ISNUMBER(OFFSET('Water Data'!$F$4,0,10*ROW('Water Data'!F133))),'Data Summary'!BY139="Yes"),100-OFFSET('Water Data'!$F$4,0,10*ROW('Water Data'!F133)),NA())</f>
        <v>#N/A</v>
      </c>
      <c r="K139" s="94" t="e">
        <f ca="true">+IF(AND(ISNUMBER(OFFSET('Water Data'!$F$6,0,10*ROW('Water Data'!F133))),'Data Summary'!BZ139="Yes"),OFFSET('Water Data'!$F$6,0,10*ROW('Water Data'!F133)),NA())</f>
        <v>#N/A</v>
      </c>
      <c r="L139" s="94" t="e">
        <f ca="true">+IF(AND(ISNUMBER(OFFSET('Water Data'!$F$9,0,10*ROW('Water Data'!F133))),'Data Summary'!CA139="Yes"),OFFSET('Water Data'!$F$9,0,10*ROW('Water Data'!F133)),NA())</f>
        <v>#N/A</v>
      </c>
      <c r="M139" s="94" t="e">
        <f ca="true">+IF(AND(ISNUMBER(OFFSET('Water Data'!$G$4,0,10*ROW('Water Data'!G133))),'Data Summary'!CB139="Yes"),100-OFFSET('Water Data'!$G$4,0,10*ROW('Water Data'!G133)),NA())</f>
        <v>#N/A</v>
      </c>
      <c r="N139" s="94" t="e">
        <f ca="true">+IF(AND(ISNUMBER(OFFSET('Water Data'!$G$6,0,10*ROW('Water Data'!G133))),'Data Summary'!CC139="Yes"),OFFSET('Water Data'!$G$6,0,10*ROW('Water Data'!G133)),NA())</f>
        <v>#N/A</v>
      </c>
      <c r="O139" s="94" t="e">
        <f ca="true">+IF(AND(ISNUMBER(OFFSET('Water Data'!$G$9,0,10*ROW('Water Data'!G133))),'Data Summary'!CD139="Yes"),OFFSET('Water Data'!$G$9,0,10*ROW('Water Data'!G133)),NA())</f>
        <v>#N/A</v>
      </c>
      <c r="P139" s="94" t="e">
        <f ca="true">+IF(AND(ISNUMBER(OFFSET('Water Data'!$H$4,0,10*ROW('Water Data'!H133))),'Data Summary'!CE139="Yes"),100-OFFSET('Water Data'!$H$4,0,10*ROW('Water Data'!H133)),NA())</f>
        <v>#N/A</v>
      </c>
      <c r="Q139" s="94" t="e">
        <f ca="true">+IF(AND(ISNUMBER(OFFSET('Water Data'!$H$6,0,10*ROW('Water Data'!H133))),'Data Summary'!CF139="Yes"),OFFSET('Water Data'!$H$6,0,10*ROW('Water Data'!H133)),NA())</f>
        <v>#N/A</v>
      </c>
      <c r="R139" s="94" t="e">
        <f ca="true">+IF(AND(ISNUMBER(OFFSET('Water Data'!$H$9,0,10*ROW('Water Data'!H133))),'Data Summary'!CG139="Yes"),OFFSET('Water Data'!$H$9,0,10*ROW('Water Data'!H133)),NA())</f>
        <v>#N/A</v>
      </c>
      <c r="S139" s="94" t="e">
        <f ca="true">+IF(AND(ISNUMBER(OFFSET('Water Data'!$I$4,0,10*ROW('Water Data'!I133))),'Data Summary'!CH139="Yes"),100-OFFSET('Water Data'!$I$4,0,10*ROW('Water Data'!I133)),NA())</f>
        <v>#N/A</v>
      </c>
      <c r="T139" s="94" t="e">
        <f ca="true">+IF(AND(ISNUMBER(OFFSET('Water Data'!$I$6,0,10*ROW('Water Data'!I133))),'Data Summary'!CI139="Yes"),OFFSET('Water Data'!$I$6,0,10*ROW('Water Data'!I133)),NA())</f>
        <v>#N/A</v>
      </c>
      <c r="U139" s="94" t="e">
        <f ca="true">+IF(AND(ISNUMBER(OFFSET('Water Data'!$I$9,0,10*ROW('Water Data'!I133))),'Data Summary'!CJ139="Yes"),OFFSET('Water Data'!$I$9,0,10*ROW('Water Data'!I133)),NA())</f>
        <v>#N/A</v>
      </c>
      <c r="V139" s="95" t="e">
        <f ca="true">+IF(AND(ISNUMBER(OFFSET('Sanitation Data'!$D$4,0,10*ROW('Sanitation Data'!D133))),'Data Summary'!CK139="Yes"),100-OFFSET('Sanitation Data'!$D$4,0,10*ROW('Sanitation Data'!D133)),NA())</f>
        <v>#N/A</v>
      </c>
      <c r="W139" s="95" t="e">
        <f ca="true">+IF(AND(ISNUMBER(OFFSET('Sanitation Data'!$D$6,0,10*ROW('Sanitation Data'!D133))),'Data Summary'!CL139="Yes"),OFFSET('Sanitation Data'!$D$6,0,10*ROW('Sanitation Data'!D133)),NA())</f>
        <v>#N/A</v>
      </c>
      <c r="X139" s="95" t="e">
        <f ca="true">+IF(AND(ISNUMBER(OFFSET('Sanitation Data'!$D$10,0,10*ROW('Sanitation Data'!D133))),'Data Summary'!CM139="Yes"),OFFSET('Sanitation Data'!$D$10,0,10*ROW('Sanitation Data'!D133)),NA())</f>
        <v>#N/A</v>
      </c>
      <c r="Y139" s="95" t="e">
        <f ca="true">+IF(AND(ISNUMBER(OFFSET('Sanitation Data'!$D$11,0,10*ROW('Sanitation Data'!D133))),'Data Summary'!CN139="Yes"),OFFSET('Sanitation Data'!$D$11,0,10*ROW('Sanitation Data'!D133)),NA())</f>
        <v>#N/A</v>
      </c>
      <c r="Z139" s="95" t="e">
        <f ca="true">+IF(AND(ISNUMBER(OFFSET('Sanitation Data'!$D$12,0,10*ROW('Sanitation Data'!D133))),'Data Summary'!CO139="Yes"),OFFSET('Sanitation Data'!$D$12,0,10*ROW('Sanitation Data'!D133)),NA())</f>
        <v>#N/A</v>
      </c>
      <c r="AA139" s="95" t="e">
        <f ca="true">+IF(AND(ISNUMBER(OFFSET('Sanitation Data'!$E$4,0,10*ROW('Sanitation Data'!E133))),'Data Summary'!CP139="Yes"),100-OFFSET('Sanitation Data'!$E$4,0,10*ROW('Sanitation Data'!E133)),NA())</f>
        <v>#N/A</v>
      </c>
      <c r="AB139" s="95" t="e">
        <f ca="true">+IF(AND(ISNUMBER(OFFSET('Sanitation Data'!$E$6,0,10*ROW('Sanitation Data'!E133))),'Data Summary'!CQ139="Yes"),OFFSET('Sanitation Data'!$E$6,0,10*ROW('Sanitation Data'!E133)),NA())</f>
        <v>#N/A</v>
      </c>
      <c r="AC139" s="95" t="e">
        <f ca="true">+IF(AND(ISNUMBER(OFFSET('Sanitation Data'!$E$10,0,10*ROW('Sanitation Data'!E133))),'Data Summary'!CR139="Yes"),OFFSET('Sanitation Data'!$E$10,0,10*ROW('Sanitation Data'!E133)),NA())</f>
        <v>#N/A</v>
      </c>
      <c r="AD139" s="95" t="e">
        <f ca="true">+IF(AND(ISNUMBER(OFFSET('Sanitation Data'!$E$11,0,10*ROW('Sanitation Data'!E133))),'Data Summary'!CS139="Yes"),OFFSET('Sanitation Data'!$E$11,0,10*ROW('Sanitation Data'!E133)),NA())</f>
        <v>#N/A</v>
      </c>
      <c r="AE139" s="95" t="e">
        <f ca="true">+IF(AND(ISNUMBER(OFFSET('Sanitation Data'!$E$12,0,10*ROW('Sanitation Data'!E133))),'Data Summary'!CT139="Yes"),OFFSET('Sanitation Data'!$E$12,0,10*ROW('Sanitation Data'!E133)),NA())</f>
        <v>#N/A</v>
      </c>
      <c r="AF139" s="95" t="e">
        <f ca="true">+IF(AND(ISNUMBER(OFFSET('Sanitation Data'!$F$4,0,10*ROW('Sanitation Data'!F133))),'Data Summary'!CU139="Yes"),100-OFFSET('Sanitation Data'!$F$4,0,10*ROW('Sanitation Data'!F133)),NA())</f>
        <v>#N/A</v>
      </c>
      <c r="AG139" s="95" t="e">
        <f ca="true">+IF(AND(ISNUMBER(OFFSET('Sanitation Data'!$F$6,0,10*ROW('Sanitation Data'!F133))),'Data Summary'!CV139="Yes"),OFFSET('Sanitation Data'!$F$6,0,10*ROW('Sanitation Data'!F133)),NA())</f>
        <v>#N/A</v>
      </c>
      <c r="AH139" s="95" t="e">
        <f ca="true">+IF(AND(ISNUMBER(OFFSET('Sanitation Data'!$F$10,0,10*ROW('Sanitation Data'!F133))),'Data Summary'!CW139="Yes"),OFFSET('Sanitation Data'!$F$10,0,10*ROW('Sanitation Data'!F133)),NA())</f>
        <v>#N/A</v>
      </c>
      <c r="AI139" s="95" t="e">
        <f ca="true">+IF(AND(ISNUMBER(OFFSET('Sanitation Data'!$F$11,0,10*ROW('Sanitation Data'!F133))),'Data Summary'!CX139="Yes"),OFFSET('Sanitation Data'!$F$11,0,10*ROW('Sanitation Data'!F133)),NA())</f>
        <v>#N/A</v>
      </c>
      <c r="AJ139" s="95" t="e">
        <f ca="true">+IF(AND(ISNUMBER(OFFSET('Sanitation Data'!$F$12,0,10*ROW('Sanitation Data'!F133))),'Data Summary'!CY139="Yes"),OFFSET('Sanitation Data'!$F$12,0,10*ROW('Sanitation Data'!F133)),NA())</f>
        <v>#N/A</v>
      </c>
      <c r="AK139" s="95" t="e">
        <f ca="true">+IF(AND(ISNUMBER(OFFSET('Sanitation Data'!$G$4,0,10*ROW('Sanitation Data'!G133))),'Data Summary'!CZ139="Yes"),100-OFFSET('Sanitation Data'!$G$4,0,10*ROW('Sanitation Data'!G133)),NA())</f>
        <v>#N/A</v>
      </c>
      <c r="AL139" s="95" t="e">
        <f ca="true">+IF(AND(ISNUMBER(OFFSET('Sanitation Data'!$G$6,0,10*ROW('Sanitation Data'!G133))),'Data Summary'!DA139="Yes"),OFFSET('Sanitation Data'!$G$6,0,10*ROW('Sanitation Data'!G133)),NA())</f>
        <v>#N/A</v>
      </c>
      <c r="AM139" s="95" t="e">
        <f ca="true">+IF(AND(ISNUMBER(OFFSET('Sanitation Data'!$G$10,0,10*ROW('Sanitation Data'!G133))),'Data Summary'!DB139="Yes"),OFFSET('Sanitation Data'!$G$10,0,10*ROW('Sanitation Data'!G133)),NA())</f>
        <v>#N/A</v>
      </c>
      <c r="AN139" s="95" t="e">
        <f ca="true">+IF(AND(ISNUMBER(OFFSET('Sanitation Data'!$G$11,0,10*ROW('Sanitation Data'!G133))),'Data Summary'!DC139="Yes"),OFFSET('Sanitation Data'!$G$11,0,10*ROW('Sanitation Data'!G133)),NA())</f>
        <v>#N/A</v>
      </c>
      <c r="AO139" s="95" t="e">
        <f ca="true">+IF(AND(ISNUMBER(OFFSET('Sanitation Data'!$G$12,0,10*ROW('Sanitation Data'!G133))),'Data Summary'!DD139="Yes"),OFFSET('Sanitation Data'!$G$12,0,10*ROW('Sanitation Data'!G133)),NA())</f>
        <v>#N/A</v>
      </c>
      <c r="AP139" s="95" t="e">
        <f ca="true">+IF(AND(ISNUMBER(OFFSET('Sanitation Data'!$H$4,0,10*ROW('Sanitation Data'!H133))),'Data Summary'!DE139="Yes"),100-OFFSET('Sanitation Data'!$H$4,0,10*ROW('Sanitation Data'!H133)),NA())</f>
        <v>#N/A</v>
      </c>
      <c r="AQ139" s="95" t="e">
        <f ca="true">+IF(AND(ISNUMBER(OFFSET('Sanitation Data'!$H$6,0,10*ROW('Sanitation Data'!H133))),'Data Summary'!DF139="Yes"),OFFSET('Sanitation Data'!$H$6,0,10*ROW('Sanitation Data'!H133)),NA())</f>
        <v>#N/A</v>
      </c>
      <c r="AR139" s="95" t="e">
        <f ca="true">+IF(AND(ISNUMBER(OFFSET('Sanitation Data'!$H$10,0,10*ROW('Sanitation Data'!H133))),'Data Summary'!DG139="Yes"),OFFSET('Sanitation Data'!$H$10,0,10*ROW('Sanitation Data'!H133)),NA())</f>
        <v>#N/A</v>
      </c>
      <c r="AS139" s="95" t="e">
        <f ca="true">+IF(AND(ISNUMBER(OFFSET('Sanitation Data'!$H$11,0,10*ROW('Sanitation Data'!H133))),'Data Summary'!DH139="Yes"),OFFSET('Sanitation Data'!$H$11,0,10*ROW('Sanitation Data'!H133)),NA())</f>
        <v>#N/A</v>
      </c>
      <c r="AT139" s="95" t="e">
        <f ca="true">+IF(AND(ISNUMBER(OFFSET('Sanitation Data'!$H$12,0,10*ROW('Sanitation Data'!H133))),'Data Summary'!DI139="Yes"),OFFSET('Sanitation Data'!$H$12,0,10*ROW('Sanitation Data'!H133)),NA())</f>
        <v>#N/A</v>
      </c>
      <c r="AU139" s="95" t="e">
        <f ca="true">+IF(AND(ISNUMBER(OFFSET('Sanitation Data'!$I$4,0,10*ROW('Sanitation Data'!I133))),'Data Summary'!DJ139="Yes"),100-OFFSET('Sanitation Data'!$I$4,0,10*ROW('Sanitation Data'!I133)),NA())</f>
        <v>#N/A</v>
      </c>
      <c r="AV139" s="95" t="e">
        <f ca="true">+IF(AND(ISNUMBER(OFFSET('Sanitation Data'!$I$6,0,10*ROW('Sanitation Data'!I133))),'Data Summary'!DK139="Yes"),OFFSET('Sanitation Data'!$I$6,0,10*ROW('Sanitation Data'!I133)),NA())</f>
        <v>#N/A</v>
      </c>
      <c r="AW139" s="95" t="e">
        <f ca="true">+IF(AND(ISNUMBER(OFFSET('Sanitation Data'!$I$10,0,10*ROW('Sanitation Data'!I133))),'Data Summary'!DL139="Yes"),OFFSET('Sanitation Data'!$I$10,0,10*ROW('Sanitation Data'!I133)),NA())</f>
        <v>#N/A</v>
      </c>
      <c r="AX139" s="95" t="e">
        <f ca="true">+IF(AND(ISNUMBER(OFFSET('Sanitation Data'!$I$11,0,10*ROW('Sanitation Data'!I133))),'Data Summary'!DM139="Yes"),OFFSET('Sanitation Data'!$I$11,0,10*ROW('Sanitation Data'!I133)),NA())</f>
        <v>#N/A</v>
      </c>
      <c r="AY139" s="95" t="e">
        <f ca="true">+IF(AND(ISNUMBER(OFFSET('Sanitation Data'!$I$12,0,10*ROW('Sanitation Data'!I133))),'Data Summary'!DN139="Yes"),OFFSET('Sanitation Data'!$I$12,0,10*ROW('Sanitation Data'!I133)),NA())</f>
        <v>#N/A</v>
      </c>
      <c r="AZ139" s="96" t="e">
        <f ca="true">+IF(AND(ISNUMBER(OFFSET('Hygiene Data'!$D$5,0,10*ROW('Hygiene Data'!D133))),'Data Summary'!DO139="Yes"),OFFSET('Hygiene Data'!$D$5,0,10*ROW('Hygiene Data'!D133)),NA())</f>
        <v>#N/A</v>
      </c>
      <c r="BA139" s="96" t="e">
        <f ca="true">+IF(AND(ISNUMBER(OFFSET('Hygiene Data'!$D$7,0,10*ROW('Hygiene Data'!D133))),'Data Summary'!DP139="Yes"),OFFSET('Hygiene Data'!$D$7,0,10*ROW('Hygiene Data'!D133)),NA())</f>
        <v>#N/A</v>
      </c>
      <c r="BB139" s="96" t="e">
        <f ca="true">+IF(AND(ISNUMBER(OFFSET('Hygiene Data'!$D$9,0,10*ROW('Hygiene Data'!D133))),'Data Summary'!DQ139="Yes"),OFFSET('Hygiene Data'!$D$9,0,10*ROW('Hygiene Data'!D133)),NA())</f>
        <v>#N/A</v>
      </c>
      <c r="BC139" s="96" t="e">
        <f ca="true">+IF(AND(ISNUMBER(OFFSET('Hygiene Data'!$E$5,0,10*ROW('Hygiene Data'!E133))),'Data Summary'!DR139="Yes"),OFFSET('Hygiene Data'!$E$5,0,10*ROW('Hygiene Data'!E133)),NA())</f>
        <v>#N/A</v>
      </c>
      <c r="BD139" s="96" t="e">
        <f ca="true">+IF(AND(ISNUMBER(OFFSET('Hygiene Data'!$E$7,0,10*ROW('Hygiene Data'!E133))),'Data Summary'!DS139="Yes"),OFFSET('Hygiene Data'!$E$7,0,10*ROW('Hygiene Data'!E133)),NA())</f>
        <v>#N/A</v>
      </c>
      <c r="BE139" s="96" t="e">
        <f ca="true">+IF(AND(ISNUMBER(OFFSET('Hygiene Data'!$E$9,0,10*ROW('Hygiene Data'!E133))),'Data Summary'!DT139="Yes"),OFFSET('Hygiene Data'!$E$9,0,10*ROW('Hygiene Data'!E133)),NA())</f>
        <v>#N/A</v>
      </c>
      <c r="BF139" s="96" t="e">
        <f ca="true">+IF(AND(ISNUMBER(OFFSET('Hygiene Data'!$F$5,0,10*ROW('Hygiene Data'!F133))),'Data Summary'!DU139="Yes"),OFFSET('Hygiene Data'!$F$5,0,10*ROW('Hygiene Data'!F133)),NA())</f>
        <v>#N/A</v>
      </c>
      <c r="BG139" s="96" t="e">
        <f ca="true">+IF(AND(ISNUMBER(OFFSET('Hygiene Data'!$F$7,0,10*ROW('Hygiene Data'!F133))),'Data Summary'!DV139="Yes"),OFFSET('Hygiene Data'!$F$7,0,10*ROW('Hygiene Data'!F133)),NA())</f>
        <v>#N/A</v>
      </c>
      <c r="BH139" s="96" t="e">
        <f ca="true">+IF(AND(ISNUMBER(OFFSET('Hygiene Data'!$F$9,0,10*ROW('Hygiene Data'!F133))),'Data Summary'!DW139="Yes"),OFFSET('Hygiene Data'!$F$9,0,10*ROW('Hygiene Data'!F133)),NA())</f>
        <v>#N/A</v>
      </c>
      <c r="BI139" s="96" t="e">
        <f ca="true">+IF(AND(ISNUMBER(OFFSET('Hygiene Data'!$G$5,0,10*ROW('Hygiene Data'!G133))),'Data Summary'!DX139="Yes"),OFFSET('Hygiene Data'!$G$5,0,10*ROW('Hygiene Data'!G133)),NA())</f>
        <v>#N/A</v>
      </c>
      <c r="BJ139" s="96" t="e">
        <f ca="true">+IF(AND(ISNUMBER(OFFSET('Hygiene Data'!$G$7,0,10*ROW('Hygiene Data'!G133))),'Data Summary'!DY139="Yes"),OFFSET('Hygiene Data'!$G$7,0,10*ROW('Hygiene Data'!G133)),NA())</f>
        <v>#N/A</v>
      </c>
      <c r="BK139" s="96" t="e">
        <f ca="true">+IF(AND(ISNUMBER(OFFSET('Hygiene Data'!$G$9,0,10*ROW('Hygiene Data'!G133))),'Data Summary'!DZ139="Yes"),OFFSET('Hygiene Data'!$G$9,0,10*ROW('Hygiene Data'!G133)),NA())</f>
        <v>#N/A</v>
      </c>
      <c r="BL139" s="96" t="e">
        <f ca="true">+IF(AND(ISNUMBER(OFFSET('Hygiene Data'!$H$5,0,10*ROW('Hygiene Data'!H133))),'Data Summary'!EA139="Yes"),OFFSET('Hygiene Data'!$H$5,0,10*ROW('Hygiene Data'!H133)),NA())</f>
        <v>#N/A</v>
      </c>
      <c r="BM139" s="96" t="e">
        <f ca="true">+IF(AND(ISNUMBER(OFFSET('Hygiene Data'!$H$7,0,10*ROW('Hygiene Data'!H133))),'Data Summary'!EB139="Yes"),OFFSET('Hygiene Data'!$H$7,0,10*ROW('Hygiene Data'!H133)),NA())</f>
        <v>#N/A</v>
      </c>
      <c r="BN139" s="96" t="e">
        <f ca="true">+IF(AND(ISNUMBER(OFFSET('Hygiene Data'!$H$9,0,10*ROW('Hygiene Data'!H133))),'Data Summary'!EC139="Yes"),OFFSET('Hygiene Data'!$H$9,0,10*ROW('Hygiene Data'!H133)),NA())</f>
        <v>#N/A</v>
      </c>
      <c r="BO139" s="96" t="e">
        <f ca="true">+IF(AND(ISNUMBER(OFFSET('Hygiene Data'!$I$5,0,10*ROW('Hygiene Data'!I133))),'Data Summary'!ED139="Yes"),OFFSET('Hygiene Data'!$I$5,0,10*ROW('Hygiene Data'!I133)),NA())</f>
        <v>#N/A</v>
      </c>
      <c r="BP139" s="96" t="e">
        <f ca="true">+IF(AND(ISNUMBER(OFFSET('Hygiene Data'!$I$7,0,10*ROW('Hygiene Data'!I133))),'Data Summary'!EE139="Yes"),OFFSET('Hygiene Data'!$I$7,0,10*ROW('Hygiene Data'!I133)),NA())</f>
        <v>#N/A</v>
      </c>
      <c r="BQ139" s="96" t="e">
        <f ca="true">+IF(AND(ISNUMBER(OFFSET('Hygiene Data'!$I$9,0,10*ROW('Hygiene Data'!I133))),'Data Summary'!EF139="Yes"),OFFSET('Hygiene Data'!$I$9,0,10*ROW('Hygiene Data'!I133)),NA())</f>
        <v>#N/A</v>
      </c>
    </row>
    <row xmlns:x14ac="http://schemas.microsoft.com/office/spreadsheetml/2009/9/ac" r="140" x14ac:dyDescent="0.2">
      <c r="A140" s="330" t="e">
        <f ca="true">+RIGHT('Data Summary'!A140,LEN('Data Summary'!A140)-9)</f>
        <v>#VALUE!</v>
      </c>
      <c r="B140" s="37" t="str">
        <f ca="true">+IF(ISTEXT('Data Summary'!B140),'Data Summary'!B140,"")</f>
        <v/>
      </c>
      <c r="C140" s="329" t="e">
        <f ca="true">+VALUE('Data Summary'!C140)</f>
        <v>#VALUE!</v>
      </c>
      <c r="D140" s="94" t="e">
        <f ca="true">+IF(AND(ISNUMBER(OFFSET('Water Data'!$D$4,0,10*ROW('Water Data'!D134))),'Data Summary'!BS140="Yes"),100-OFFSET('Water Data'!$D$4,0,10*ROW('Water Data'!D134)),NA())</f>
        <v>#N/A</v>
      </c>
      <c r="E140" s="94" t="e">
        <f ca="true">+IF(AND(ISNUMBER(OFFSET('Water Data'!$D$6,0,10*ROW('Water Data'!D134))),'Data Summary'!BT140="Yes"),OFFSET('Water Data'!$D$6,0,10*ROW('Water Data'!D134)),NA())</f>
        <v>#N/A</v>
      </c>
      <c r="F140" s="94" t="e">
        <f ca="true">+IF(AND(ISNUMBER(OFFSET('Water Data'!$D$9,0,10*ROW('Water Data'!D134))),'Data Summary'!BU140="Yes"),OFFSET('Water Data'!$D$9,0,10*ROW('Water Data'!D134)),NA())</f>
        <v>#N/A</v>
      </c>
      <c r="G140" s="94" t="e">
        <f ca="true">+IF(AND(ISNUMBER(OFFSET('Water Data'!$E$4,0,10*ROW('Water Data'!E134))),'Data Summary'!BV140="Yes"),100-OFFSET('Water Data'!$E$4,0,10*ROW('Water Data'!E134)),NA())</f>
        <v>#N/A</v>
      </c>
      <c r="H140" s="94" t="e">
        <f ca="true">+IF(AND(ISNUMBER(OFFSET('Water Data'!$E$6,0,10*ROW('Water Data'!E134))),'Data Summary'!BW140="Yes"),OFFSET('Water Data'!$E$6,0,10*ROW('Water Data'!E134)),NA())</f>
        <v>#N/A</v>
      </c>
      <c r="I140" s="94" t="e">
        <f ca="true">+IF(AND(ISNUMBER(OFFSET('Water Data'!$E$9,0,10*ROW('Water Data'!E134))),'Data Summary'!BX140="Yes"),OFFSET('Water Data'!$E$9,0,10*ROW('Water Data'!E134)),NA())</f>
        <v>#N/A</v>
      </c>
      <c r="J140" s="94" t="e">
        <f ca="true">+IF(AND(ISNUMBER(OFFSET('Water Data'!$F$4,0,10*ROW('Water Data'!F134))),'Data Summary'!BY140="Yes"),100-OFFSET('Water Data'!$F$4,0,10*ROW('Water Data'!F134)),NA())</f>
        <v>#N/A</v>
      </c>
      <c r="K140" s="94" t="e">
        <f ca="true">+IF(AND(ISNUMBER(OFFSET('Water Data'!$F$6,0,10*ROW('Water Data'!F134))),'Data Summary'!BZ140="Yes"),OFFSET('Water Data'!$F$6,0,10*ROW('Water Data'!F134)),NA())</f>
        <v>#N/A</v>
      </c>
      <c r="L140" s="94" t="e">
        <f ca="true">+IF(AND(ISNUMBER(OFFSET('Water Data'!$F$9,0,10*ROW('Water Data'!F134))),'Data Summary'!CA140="Yes"),OFFSET('Water Data'!$F$9,0,10*ROW('Water Data'!F134)),NA())</f>
        <v>#N/A</v>
      </c>
      <c r="M140" s="94" t="e">
        <f ca="true">+IF(AND(ISNUMBER(OFFSET('Water Data'!$G$4,0,10*ROW('Water Data'!G134))),'Data Summary'!CB140="Yes"),100-OFFSET('Water Data'!$G$4,0,10*ROW('Water Data'!G134)),NA())</f>
        <v>#N/A</v>
      </c>
      <c r="N140" s="94" t="e">
        <f ca="true">+IF(AND(ISNUMBER(OFFSET('Water Data'!$G$6,0,10*ROW('Water Data'!G134))),'Data Summary'!CC140="Yes"),OFFSET('Water Data'!$G$6,0,10*ROW('Water Data'!G134)),NA())</f>
        <v>#N/A</v>
      </c>
      <c r="O140" s="94" t="e">
        <f ca="true">+IF(AND(ISNUMBER(OFFSET('Water Data'!$G$9,0,10*ROW('Water Data'!G134))),'Data Summary'!CD140="Yes"),OFFSET('Water Data'!$G$9,0,10*ROW('Water Data'!G134)),NA())</f>
        <v>#N/A</v>
      </c>
      <c r="P140" s="94" t="e">
        <f ca="true">+IF(AND(ISNUMBER(OFFSET('Water Data'!$H$4,0,10*ROW('Water Data'!H134))),'Data Summary'!CE140="Yes"),100-OFFSET('Water Data'!$H$4,0,10*ROW('Water Data'!H134)),NA())</f>
        <v>#N/A</v>
      </c>
      <c r="Q140" s="94" t="e">
        <f ca="true">+IF(AND(ISNUMBER(OFFSET('Water Data'!$H$6,0,10*ROW('Water Data'!H134))),'Data Summary'!CF140="Yes"),OFFSET('Water Data'!$H$6,0,10*ROW('Water Data'!H134)),NA())</f>
        <v>#N/A</v>
      </c>
      <c r="R140" s="94" t="e">
        <f ca="true">+IF(AND(ISNUMBER(OFFSET('Water Data'!$H$9,0,10*ROW('Water Data'!H134))),'Data Summary'!CG140="Yes"),OFFSET('Water Data'!$H$9,0,10*ROW('Water Data'!H134)),NA())</f>
        <v>#N/A</v>
      </c>
      <c r="S140" s="94" t="e">
        <f ca="true">+IF(AND(ISNUMBER(OFFSET('Water Data'!$I$4,0,10*ROW('Water Data'!I134))),'Data Summary'!CH140="Yes"),100-OFFSET('Water Data'!$I$4,0,10*ROW('Water Data'!I134)),NA())</f>
        <v>#N/A</v>
      </c>
      <c r="T140" s="94" t="e">
        <f ca="true">+IF(AND(ISNUMBER(OFFSET('Water Data'!$I$6,0,10*ROW('Water Data'!I134))),'Data Summary'!CI140="Yes"),OFFSET('Water Data'!$I$6,0,10*ROW('Water Data'!I134)),NA())</f>
        <v>#N/A</v>
      </c>
      <c r="U140" s="94" t="e">
        <f ca="true">+IF(AND(ISNUMBER(OFFSET('Water Data'!$I$9,0,10*ROW('Water Data'!I134))),'Data Summary'!CJ140="Yes"),OFFSET('Water Data'!$I$9,0,10*ROW('Water Data'!I134)),NA())</f>
        <v>#N/A</v>
      </c>
      <c r="V140" s="95" t="e">
        <f ca="true">+IF(AND(ISNUMBER(OFFSET('Sanitation Data'!$D$4,0,10*ROW('Sanitation Data'!D134))),'Data Summary'!CK140="Yes"),100-OFFSET('Sanitation Data'!$D$4,0,10*ROW('Sanitation Data'!D134)),NA())</f>
        <v>#N/A</v>
      </c>
      <c r="W140" s="95" t="e">
        <f ca="true">+IF(AND(ISNUMBER(OFFSET('Sanitation Data'!$D$6,0,10*ROW('Sanitation Data'!D134))),'Data Summary'!CL140="Yes"),OFFSET('Sanitation Data'!$D$6,0,10*ROW('Sanitation Data'!D134)),NA())</f>
        <v>#N/A</v>
      </c>
      <c r="X140" s="95" t="e">
        <f ca="true">+IF(AND(ISNUMBER(OFFSET('Sanitation Data'!$D$10,0,10*ROW('Sanitation Data'!D134))),'Data Summary'!CM140="Yes"),OFFSET('Sanitation Data'!$D$10,0,10*ROW('Sanitation Data'!D134)),NA())</f>
        <v>#N/A</v>
      </c>
      <c r="Y140" s="95" t="e">
        <f ca="true">+IF(AND(ISNUMBER(OFFSET('Sanitation Data'!$D$11,0,10*ROW('Sanitation Data'!D134))),'Data Summary'!CN140="Yes"),OFFSET('Sanitation Data'!$D$11,0,10*ROW('Sanitation Data'!D134)),NA())</f>
        <v>#N/A</v>
      </c>
      <c r="Z140" s="95" t="e">
        <f ca="true">+IF(AND(ISNUMBER(OFFSET('Sanitation Data'!$D$12,0,10*ROW('Sanitation Data'!D134))),'Data Summary'!CO140="Yes"),OFFSET('Sanitation Data'!$D$12,0,10*ROW('Sanitation Data'!D134)),NA())</f>
        <v>#N/A</v>
      </c>
      <c r="AA140" s="95" t="e">
        <f ca="true">+IF(AND(ISNUMBER(OFFSET('Sanitation Data'!$E$4,0,10*ROW('Sanitation Data'!E134))),'Data Summary'!CP140="Yes"),100-OFFSET('Sanitation Data'!$E$4,0,10*ROW('Sanitation Data'!E134)),NA())</f>
        <v>#N/A</v>
      </c>
      <c r="AB140" s="95" t="e">
        <f ca="true">+IF(AND(ISNUMBER(OFFSET('Sanitation Data'!$E$6,0,10*ROW('Sanitation Data'!E134))),'Data Summary'!CQ140="Yes"),OFFSET('Sanitation Data'!$E$6,0,10*ROW('Sanitation Data'!E134)),NA())</f>
        <v>#N/A</v>
      </c>
      <c r="AC140" s="95" t="e">
        <f ca="true">+IF(AND(ISNUMBER(OFFSET('Sanitation Data'!$E$10,0,10*ROW('Sanitation Data'!E134))),'Data Summary'!CR140="Yes"),OFFSET('Sanitation Data'!$E$10,0,10*ROW('Sanitation Data'!E134)),NA())</f>
        <v>#N/A</v>
      </c>
      <c r="AD140" s="95" t="e">
        <f ca="true">+IF(AND(ISNUMBER(OFFSET('Sanitation Data'!$E$11,0,10*ROW('Sanitation Data'!E134))),'Data Summary'!CS140="Yes"),OFFSET('Sanitation Data'!$E$11,0,10*ROW('Sanitation Data'!E134)),NA())</f>
        <v>#N/A</v>
      </c>
      <c r="AE140" s="95" t="e">
        <f ca="true">+IF(AND(ISNUMBER(OFFSET('Sanitation Data'!$E$12,0,10*ROW('Sanitation Data'!E134))),'Data Summary'!CT140="Yes"),OFFSET('Sanitation Data'!$E$12,0,10*ROW('Sanitation Data'!E134)),NA())</f>
        <v>#N/A</v>
      </c>
      <c r="AF140" s="95" t="e">
        <f ca="true">+IF(AND(ISNUMBER(OFFSET('Sanitation Data'!$F$4,0,10*ROW('Sanitation Data'!F134))),'Data Summary'!CU140="Yes"),100-OFFSET('Sanitation Data'!$F$4,0,10*ROW('Sanitation Data'!F134)),NA())</f>
        <v>#N/A</v>
      </c>
      <c r="AG140" s="95" t="e">
        <f ca="true">+IF(AND(ISNUMBER(OFFSET('Sanitation Data'!$F$6,0,10*ROW('Sanitation Data'!F134))),'Data Summary'!CV140="Yes"),OFFSET('Sanitation Data'!$F$6,0,10*ROW('Sanitation Data'!F134)),NA())</f>
        <v>#N/A</v>
      </c>
      <c r="AH140" s="95" t="e">
        <f ca="true">+IF(AND(ISNUMBER(OFFSET('Sanitation Data'!$F$10,0,10*ROW('Sanitation Data'!F134))),'Data Summary'!CW140="Yes"),OFFSET('Sanitation Data'!$F$10,0,10*ROW('Sanitation Data'!F134)),NA())</f>
        <v>#N/A</v>
      </c>
      <c r="AI140" s="95" t="e">
        <f ca="true">+IF(AND(ISNUMBER(OFFSET('Sanitation Data'!$F$11,0,10*ROW('Sanitation Data'!F134))),'Data Summary'!CX140="Yes"),OFFSET('Sanitation Data'!$F$11,0,10*ROW('Sanitation Data'!F134)),NA())</f>
        <v>#N/A</v>
      </c>
      <c r="AJ140" s="95" t="e">
        <f ca="true">+IF(AND(ISNUMBER(OFFSET('Sanitation Data'!$F$12,0,10*ROW('Sanitation Data'!F134))),'Data Summary'!CY140="Yes"),OFFSET('Sanitation Data'!$F$12,0,10*ROW('Sanitation Data'!F134)),NA())</f>
        <v>#N/A</v>
      </c>
      <c r="AK140" s="95" t="e">
        <f ca="true">+IF(AND(ISNUMBER(OFFSET('Sanitation Data'!$G$4,0,10*ROW('Sanitation Data'!G134))),'Data Summary'!CZ140="Yes"),100-OFFSET('Sanitation Data'!$G$4,0,10*ROW('Sanitation Data'!G134)),NA())</f>
        <v>#N/A</v>
      </c>
      <c r="AL140" s="95" t="e">
        <f ca="true">+IF(AND(ISNUMBER(OFFSET('Sanitation Data'!$G$6,0,10*ROW('Sanitation Data'!G134))),'Data Summary'!DA140="Yes"),OFFSET('Sanitation Data'!$G$6,0,10*ROW('Sanitation Data'!G134)),NA())</f>
        <v>#N/A</v>
      </c>
      <c r="AM140" s="95" t="e">
        <f ca="true">+IF(AND(ISNUMBER(OFFSET('Sanitation Data'!$G$10,0,10*ROW('Sanitation Data'!G134))),'Data Summary'!DB140="Yes"),OFFSET('Sanitation Data'!$G$10,0,10*ROW('Sanitation Data'!G134)),NA())</f>
        <v>#N/A</v>
      </c>
      <c r="AN140" s="95" t="e">
        <f ca="true">+IF(AND(ISNUMBER(OFFSET('Sanitation Data'!$G$11,0,10*ROW('Sanitation Data'!G134))),'Data Summary'!DC140="Yes"),OFFSET('Sanitation Data'!$G$11,0,10*ROW('Sanitation Data'!G134)),NA())</f>
        <v>#N/A</v>
      </c>
      <c r="AO140" s="95" t="e">
        <f ca="true">+IF(AND(ISNUMBER(OFFSET('Sanitation Data'!$G$12,0,10*ROW('Sanitation Data'!G134))),'Data Summary'!DD140="Yes"),OFFSET('Sanitation Data'!$G$12,0,10*ROW('Sanitation Data'!G134)),NA())</f>
        <v>#N/A</v>
      </c>
      <c r="AP140" s="95" t="e">
        <f ca="true">+IF(AND(ISNUMBER(OFFSET('Sanitation Data'!$H$4,0,10*ROW('Sanitation Data'!H134))),'Data Summary'!DE140="Yes"),100-OFFSET('Sanitation Data'!$H$4,0,10*ROW('Sanitation Data'!H134)),NA())</f>
        <v>#N/A</v>
      </c>
      <c r="AQ140" s="95" t="e">
        <f ca="true">+IF(AND(ISNUMBER(OFFSET('Sanitation Data'!$H$6,0,10*ROW('Sanitation Data'!H134))),'Data Summary'!DF140="Yes"),OFFSET('Sanitation Data'!$H$6,0,10*ROW('Sanitation Data'!H134)),NA())</f>
        <v>#N/A</v>
      </c>
      <c r="AR140" s="95" t="e">
        <f ca="true">+IF(AND(ISNUMBER(OFFSET('Sanitation Data'!$H$10,0,10*ROW('Sanitation Data'!H134))),'Data Summary'!DG140="Yes"),OFFSET('Sanitation Data'!$H$10,0,10*ROW('Sanitation Data'!H134)),NA())</f>
        <v>#N/A</v>
      </c>
      <c r="AS140" s="95" t="e">
        <f ca="true">+IF(AND(ISNUMBER(OFFSET('Sanitation Data'!$H$11,0,10*ROW('Sanitation Data'!H134))),'Data Summary'!DH140="Yes"),OFFSET('Sanitation Data'!$H$11,0,10*ROW('Sanitation Data'!H134)),NA())</f>
        <v>#N/A</v>
      </c>
      <c r="AT140" s="95" t="e">
        <f ca="true">+IF(AND(ISNUMBER(OFFSET('Sanitation Data'!$H$12,0,10*ROW('Sanitation Data'!H134))),'Data Summary'!DI140="Yes"),OFFSET('Sanitation Data'!$H$12,0,10*ROW('Sanitation Data'!H134)),NA())</f>
        <v>#N/A</v>
      </c>
      <c r="AU140" s="95" t="e">
        <f ca="true">+IF(AND(ISNUMBER(OFFSET('Sanitation Data'!$I$4,0,10*ROW('Sanitation Data'!I134))),'Data Summary'!DJ140="Yes"),100-OFFSET('Sanitation Data'!$I$4,0,10*ROW('Sanitation Data'!I134)),NA())</f>
        <v>#N/A</v>
      </c>
      <c r="AV140" s="95" t="e">
        <f ca="true">+IF(AND(ISNUMBER(OFFSET('Sanitation Data'!$I$6,0,10*ROW('Sanitation Data'!I134))),'Data Summary'!DK140="Yes"),OFFSET('Sanitation Data'!$I$6,0,10*ROW('Sanitation Data'!I134)),NA())</f>
        <v>#N/A</v>
      </c>
      <c r="AW140" s="95" t="e">
        <f ca="true">+IF(AND(ISNUMBER(OFFSET('Sanitation Data'!$I$10,0,10*ROW('Sanitation Data'!I134))),'Data Summary'!DL140="Yes"),OFFSET('Sanitation Data'!$I$10,0,10*ROW('Sanitation Data'!I134)),NA())</f>
        <v>#N/A</v>
      </c>
      <c r="AX140" s="95" t="e">
        <f ca="true">+IF(AND(ISNUMBER(OFFSET('Sanitation Data'!$I$11,0,10*ROW('Sanitation Data'!I134))),'Data Summary'!DM140="Yes"),OFFSET('Sanitation Data'!$I$11,0,10*ROW('Sanitation Data'!I134)),NA())</f>
        <v>#N/A</v>
      </c>
      <c r="AY140" s="95" t="e">
        <f ca="true">+IF(AND(ISNUMBER(OFFSET('Sanitation Data'!$I$12,0,10*ROW('Sanitation Data'!I134))),'Data Summary'!DN140="Yes"),OFFSET('Sanitation Data'!$I$12,0,10*ROW('Sanitation Data'!I134)),NA())</f>
        <v>#N/A</v>
      </c>
      <c r="AZ140" s="96" t="e">
        <f ca="true">+IF(AND(ISNUMBER(OFFSET('Hygiene Data'!$D$5,0,10*ROW('Hygiene Data'!D134))),'Data Summary'!DO140="Yes"),OFFSET('Hygiene Data'!$D$5,0,10*ROW('Hygiene Data'!D134)),NA())</f>
        <v>#N/A</v>
      </c>
      <c r="BA140" s="96" t="e">
        <f ca="true">+IF(AND(ISNUMBER(OFFSET('Hygiene Data'!$D$7,0,10*ROW('Hygiene Data'!D134))),'Data Summary'!DP140="Yes"),OFFSET('Hygiene Data'!$D$7,0,10*ROW('Hygiene Data'!D134)),NA())</f>
        <v>#N/A</v>
      </c>
      <c r="BB140" s="96" t="e">
        <f ca="true">+IF(AND(ISNUMBER(OFFSET('Hygiene Data'!$D$9,0,10*ROW('Hygiene Data'!D134))),'Data Summary'!DQ140="Yes"),OFFSET('Hygiene Data'!$D$9,0,10*ROW('Hygiene Data'!D134)),NA())</f>
        <v>#N/A</v>
      </c>
      <c r="BC140" s="96" t="e">
        <f ca="true">+IF(AND(ISNUMBER(OFFSET('Hygiene Data'!$E$5,0,10*ROW('Hygiene Data'!E134))),'Data Summary'!DR140="Yes"),OFFSET('Hygiene Data'!$E$5,0,10*ROW('Hygiene Data'!E134)),NA())</f>
        <v>#N/A</v>
      </c>
      <c r="BD140" s="96" t="e">
        <f ca="true">+IF(AND(ISNUMBER(OFFSET('Hygiene Data'!$E$7,0,10*ROW('Hygiene Data'!E134))),'Data Summary'!DS140="Yes"),OFFSET('Hygiene Data'!$E$7,0,10*ROW('Hygiene Data'!E134)),NA())</f>
        <v>#N/A</v>
      </c>
      <c r="BE140" s="96" t="e">
        <f ca="true">+IF(AND(ISNUMBER(OFFSET('Hygiene Data'!$E$9,0,10*ROW('Hygiene Data'!E134))),'Data Summary'!DT140="Yes"),OFFSET('Hygiene Data'!$E$9,0,10*ROW('Hygiene Data'!E134)),NA())</f>
        <v>#N/A</v>
      </c>
      <c r="BF140" s="96" t="e">
        <f ca="true">+IF(AND(ISNUMBER(OFFSET('Hygiene Data'!$F$5,0,10*ROW('Hygiene Data'!F134))),'Data Summary'!DU140="Yes"),OFFSET('Hygiene Data'!$F$5,0,10*ROW('Hygiene Data'!F134)),NA())</f>
        <v>#N/A</v>
      </c>
      <c r="BG140" s="96" t="e">
        <f ca="true">+IF(AND(ISNUMBER(OFFSET('Hygiene Data'!$F$7,0,10*ROW('Hygiene Data'!F134))),'Data Summary'!DV140="Yes"),OFFSET('Hygiene Data'!$F$7,0,10*ROW('Hygiene Data'!F134)),NA())</f>
        <v>#N/A</v>
      </c>
      <c r="BH140" s="96" t="e">
        <f ca="true">+IF(AND(ISNUMBER(OFFSET('Hygiene Data'!$F$9,0,10*ROW('Hygiene Data'!F134))),'Data Summary'!DW140="Yes"),OFFSET('Hygiene Data'!$F$9,0,10*ROW('Hygiene Data'!F134)),NA())</f>
        <v>#N/A</v>
      </c>
      <c r="BI140" s="96" t="e">
        <f ca="true">+IF(AND(ISNUMBER(OFFSET('Hygiene Data'!$G$5,0,10*ROW('Hygiene Data'!G134))),'Data Summary'!DX140="Yes"),OFFSET('Hygiene Data'!$G$5,0,10*ROW('Hygiene Data'!G134)),NA())</f>
        <v>#N/A</v>
      </c>
      <c r="BJ140" s="96" t="e">
        <f ca="true">+IF(AND(ISNUMBER(OFFSET('Hygiene Data'!$G$7,0,10*ROW('Hygiene Data'!G134))),'Data Summary'!DY140="Yes"),OFFSET('Hygiene Data'!$G$7,0,10*ROW('Hygiene Data'!G134)),NA())</f>
        <v>#N/A</v>
      </c>
      <c r="BK140" s="96" t="e">
        <f ca="true">+IF(AND(ISNUMBER(OFFSET('Hygiene Data'!$G$9,0,10*ROW('Hygiene Data'!G134))),'Data Summary'!DZ140="Yes"),OFFSET('Hygiene Data'!$G$9,0,10*ROW('Hygiene Data'!G134)),NA())</f>
        <v>#N/A</v>
      </c>
      <c r="BL140" s="96" t="e">
        <f ca="true">+IF(AND(ISNUMBER(OFFSET('Hygiene Data'!$H$5,0,10*ROW('Hygiene Data'!H134))),'Data Summary'!EA140="Yes"),OFFSET('Hygiene Data'!$H$5,0,10*ROW('Hygiene Data'!H134)),NA())</f>
        <v>#N/A</v>
      </c>
      <c r="BM140" s="96" t="e">
        <f ca="true">+IF(AND(ISNUMBER(OFFSET('Hygiene Data'!$H$7,0,10*ROW('Hygiene Data'!H134))),'Data Summary'!EB140="Yes"),OFFSET('Hygiene Data'!$H$7,0,10*ROW('Hygiene Data'!H134)),NA())</f>
        <v>#N/A</v>
      </c>
      <c r="BN140" s="96" t="e">
        <f ca="true">+IF(AND(ISNUMBER(OFFSET('Hygiene Data'!$H$9,0,10*ROW('Hygiene Data'!H134))),'Data Summary'!EC140="Yes"),OFFSET('Hygiene Data'!$H$9,0,10*ROW('Hygiene Data'!H134)),NA())</f>
        <v>#N/A</v>
      </c>
      <c r="BO140" s="96" t="e">
        <f ca="true">+IF(AND(ISNUMBER(OFFSET('Hygiene Data'!$I$5,0,10*ROW('Hygiene Data'!I134))),'Data Summary'!ED140="Yes"),OFFSET('Hygiene Data'!$I$5,0,10*ROW('Hygiene Data'!I134)),NA())</f>
        <v>#N/A</v>
      </c>
      <c r="BP140" s="96" t="e">
        <f ca="true">+IF(AND(ISNUMBER(OFFSET('Hygiene Data'!$I$7,0,10*ROW('Hygiene Data'!I134))),'Data Summary'!EE140="Yes"),OFFSET('Hygiene Data'!$I$7,0,10*ROW('Hygiene Data'!I134)),NA())</f>
        <v>#N/A</v>
      </c>
      <c r="BQ140" s="96" t="e">
        <f ca="true">+IF(AND(ISNUMBER(OFFSET('Hygiene Data'!$I$9,0,10*ROW('Hygiene Data'!I134))),'Data Summary'!EF140="Yes"),OFFSET('Hygiene Data'!$I$9,0,10*ROW('Hygiene Data'!I134)),NA())</f>
        <v>#N/A</v>
      </c>
    </row>
    <row xmlns:x14ac="http://schemas.microsoft.com/office/spreadsheetml/2009/9/ac" r="141" x14ac:dyDescent="0.2">
      <c r="A141" s="330" t="e">
        <f ca="true">+RIGHT('Data Summary'!A141,LEN('Data Summary'!A141)-9)</f>
        <v>#VALUE!</v>
      </c>
      <c r="B141" s="37" t="str">
        <f ca="true">+IF(ISTEXT('Data Summary'!B141),'Data Summary'!B141,"")</f>
        <v/>
      </c>
      <c r="C141" s="329" t="e">
        <f ca="true">+VALUE('Data Summary'!C141)</f>
        <v>#VALUE!</v>
      </c>
      <c r="D141" s="94" t="e">
        <f ca="true">+IF(AND(ISNUMBER(OFFSET('Water Data'!$D$4,0,10*ROW('Water Data'!D135))),'Data Summary'!BS141="Yes"),100-OFFSET('Water Data'!$D$4,0,10*ROW('Water Data'!D135)),NA())</f>
        <v>#N/A</v>
      </c>
      <c r="E141" s="94" t="e">
        <f ca="true">+IF(AND(ISNUMBER(OFFSET('Water Data'!$D$6,0,10*ROW('Water Data'!D135))),'Data Summary'!BT141="Yes"),OFFSET('Water Data'!$D$6,0,10*ROW('Water Data'!D135)),NA())</f>
        <v>#N/A</v>
      </c>
      <c r="F141" s="94" t="e">
        <f ca="true">+IF(AND(ISNUMBER(OFFSET('Water Data'!$D$9,0,10*ROW('Water Data'!D135))),'Data Summary'!BU141="Yes"),OFFSET('Water Data'!$D$9,0,10*ROW('Water Data'!D135)),NA())</f>
        <v>#N/A</v>
      </c>
      <c r="G141" s="94" t="e">
        <f ca="true">+IF(AND(ISNUMBER(OFFSET('Water Data'!$E$4,0,10*ROW('Water Data'!E135))),'Data Summary'!BV141="Yes"),100-OFFSET('Water Data'!$E$4,0,10*ROW('Water Data'!E135)),NA())</f>
        <v>#N/A</v>
      </c>
      <c r="H141" s="94" t="e">
        <f ca="true">+IF(AND(ISNUMBER(OFFSET('Water Data'!$E$6,0,10*ROW('Water Data'!E135))),'Data Summary'!BW141="Yes"),OFFSET('Water Data'!$E$6,0,10*ROW('Water Data'!E135)),NA())</f>
        <v>#N/A</v>
      </c>
      <c r="I141" s="94" t="e">
        <f ca="true">+IF(AND(ISNUMBER(OFFSET('Water Data'!$E$9,0,10*ROW('Water Data'!E135))),'Data Summary'!BX141="Yes"),OFFSET('Water Data'!$E$9,0,10*ROW('Water Data'!E135)),NA())</f>
        <v>#N/A</v>
      </c>
      <c r="J141" s="94" t="e">
        <f ca="true">+IF(AND(ISNUMBER(OFFSET('Water Data'!$F$4,0,10*ROW('Water Data'!F135))),'Data Summary'!BY141="Yes"),100-OFFSET('Water Data'!$F$4,0,10*ROW('Water Data'!F135)),NA())</f>
        <v>#N/A</v>
      </c>
      <c r="K141" s="94" t="e">
        <f ca="true">+IF(AND(ISNUMBER(OFFSET('Water Data'!$F$6,0,10*ROW('Water Data'!F135))),'Data Summary'!BZ141="Yes"),OFFSET('Water Data'!$F$6,0,10*ROW('Water Data'!F135)),NA())</f>
        <v>#N/A</v>
      </c>
      <c r="L141" s="94" t="e">
        <f ca="true">+IF(AND(ISNUMBER(OFFSET('Water Data'!$F$9,0,10*ROW('Water Data'!F135))),'Data Summary'!CA141="Yes"),OFFSET('Water Data'!$F$9,0,10*ROW('Water Data'!F135)),NA())</f>
        <v>#N/A</v>
      </c>
      <c r="M141" s="94" t="e">
        <f ca="true">+IF(AND(ISNUMBER(OFFSET('Water Data'!$G$4,0,10*ROW('Water Data'!G135))),'Data Summary'!CB141="Yes"),100-OFFSET('Water Data'!$G$4,0,10*ROW('Water Data'!G135)),NA())</f>
        <v>#N/A</v>
      </c>
      <c r="N141" s="94" t="e">
        <f ca="true">+IF(AND(ISNUMBER(OFFSET('Water Data'!$G$6,0,10*ROW('Water Data'!G135))),'Data Summary'!CC141="Yes"),OFFSET('Water Data'!$G$6,0,10*ROW('Water Data'!G135)),NA())</f>
        <v>#N/A</v>
      </c>
      <c r="O141" s="94" t="e">
        <f ca="true">+IF(AND(ISNUMBER(OFFSET('Water Data'!$G$9,0,10*ROW('Water Data'!G135))),'Data Summary'!CD141="Yes"),OFFSET('Water Data'!$G$9,0,10*ROW('Water Data'!G135)),NA())</f>
        <v>#N/A</v>
      </c>
      <c r="P141" s="94" t="e">
        <f ca="true">+IF(AND(ISNUMBER(OFFSET('Water Data'!$H$4,0,10*ROW('Water Data'!H135))),'Data Summary'!CE141="Yes"),100-OFFSET('Water Data'!$H$4,0,10*ROW('Water Data'!H135)),NA())</f>
        <v>#N/A</v>
      </c>
      <c r="Q141" s="94" t="e">
        <f ca="true">+IF(AND(ISNUMBER(OFFSET('Water Data'!$H$6,0,10*ROW('Water Data'!H135))),'Data Summary'!CF141="Yes"),OFFSET('Water Data'!$H$6,0,10*ROW('Water Data'!H135)),NA())</f>
        <v>#N/A</v>
      </c>
      <c r="R141" s="94" t="e">
        <f ca="true">+IF(AND(ISNUMBER(OFFSET('Water Data'!$H$9,0,10*ROW('Water Data'!H135))),'Data Summary'!CG141="Yes"),OFFSET('Water Data'!$H$9,0,10*ROW('Water Data'!H135)),NA())</f>
        <v>#N/A</v>
      </c>
      <c r="S141" s="94" t="e">
        <f ca="true">+IF(AND(ISNUMBER(OFFSET('Water Data'!$I$4,0,10*ROW('Water Data'!I135))),'Data Summary'!CH141="Yes"),100-OFFSET('Water Data'!$I$4,0,10*ROW('Water Data'!I135)),NA())</f>
        <v>#N/A</v>
      </c>
      <c r="T141" s="94" t="e">
        <f ca="true">+IF(AND(ISNUMBER(OFFSET('Water Data'!$I$6,0,10*ROW('Water Data'!I135))),'Data Summary'!CI141="Yes"),OFFSET('Water Data'!$I$6,0,10*ROW('Water Data'!I135)),NA())</f>
        <v>#N/A</v>
      </c>
      <c r="U141" s="94" t="e">
        <f ca="true">+IF(AND(ISNUMBER(OFFSET('Water Data'!$I$9,0,10*ROW('Water Data'!I135))),'Data Summary'!CJ141="Yes"),OFFSET('Water Data'!$I$9,0,10*ROW('Water Data'!I135)),NA())</f>
        <v>#N/A</v>
      </c>
      <c r="V141" s="95" t="e">
        <f ca="true">+IF(AND(ISNUMBER(OFFSET('Sanitation Data'!$D$4,0,10*ROW('Sanitation Data'!D135))),'Data Summary'!CK141="Yes"),100-OFFSET('Sanitation Data'!$D$4,0,10*ROW('Sanitation Data'!D135)),NA())</f>
        <v>#N/A</v>
      </c>
      <c r="W141" s="95" t="e">
        <f ca="true">+IF(AND(ISNUMBER(OFFSET('Sanitation Data'!$D$6,0,10*ROW('Sanitation Data'!D135))),'Data Summary'!CL141="Yes"),OFFSET('Sanitation Data'!$D$6,0,10*ROW('Sanitation Data'!D135)),NA())</f>
        <v>#N/A</v>
      </c>
      <c r="X141" s="95" t="e">
        <f ca="true">+IF(AND(ISNUMBER(OFFSET('Sanitation Data'!$D$10,0,10*ROW('Sanitation Data'!D135))),'Data Summary'!CM141="Yes"),OFFSET('Sanitation Data'!$D$10,0,10*ROW('Sanitation Data'!D135)),NA())</f>
        <v>#N/A</v>
      </c>
      <c r="Y141" s="95" t="e">
        <f ca="true">+IF(AND(ISNUMBER(OFFSET('Sanitation Data'!$D$11,0,10*ROW('Sanitation Data'!D135))),'Data Summary'!CN141="Yes"),OFFSET('Sanitation Data'!$D$11,0,10*ROW('Sanitation Data'!D135)),NA())</f>
        <v>#N/A</v>
      </c>
      <c r="Z141" s="95" t="e">
        <f ca="true">+IF(AND(ISNUMBER(OFFSET('Sanitation Data'!$D$12,0,10*ROW('Sanitation Data'!D135))),'Data Summary'!CO141="Yes"),OFFSET('Sanitation Data'!$D$12,0,10*ROW('Sanitation Data'!D135)),NA())</f>
        <v>#N/A</v>
      </c>
      <c r="AA141" s="95" t="e">
        <f ca="true">+IF(AND(ISNUMBER(OFFSET('Sanitation Data'!$E$4,0,10*ROW('Sanitation Data'!E135))),'Data Summary'!CP141="Yes"),100-OFFSET('Sanitation Data'!$E$4,0,10*ROW('Sanitation Data'!E135)),NA())</f>
        <v>#N/A</v>
      </c>
      <c r="AB141" s="95" t="e">
        <f ca="true">+IF(AND(ISNUMBER(OFFSET('Sanitation Data'!$E$6,0,10*ROW('Sanitation Data'!E135))),'Data Summary'!CQ141="Yes"),OFFSET('Sanitation Data'!$E$6,0,10*ROW('Sanitation Data'!E135)),NA())</f>
        <v>#N/A</v>
      </c>
      <c r="AC141" s="95" t="e">
        <f ca="true">+IF(AND(ISNUMBER(OFFSET('Sanitation Data'!$E$10,0,10*ROW('Sanitation Data'!E135))),'Data Summary'!CR141="Yes"),OFFSET('Sanitation Data'!$E$10,0,10*ROW('Sanitation Data'!E135)),NA())</f>
        <v>#N/A</v>
      </c>
      <c r="AD141" s="95" t="e">
        <f ca="true">+IF(AND(ISNUMBER(OFFSET('Sanitation Data'!$E$11,0,10*ROW('Sanitation Data'!E135))),'Data Summary'!CS141="Yes"),OFFSET('Sanitation Data'!$E$11,0,10*ROW('Sanitation Data'!E135)),NA())</f>
        <v>#N/A</v>
      </c>
      <c r="AE141" s="95" t="e">
        <f ca="true">+IF(AND(ISNUMBER(OFFSET('Sanitation Data'!$E$12,0,10*ROW('Sanitation Data'!E135))),'Data Summary'!CT141="Yes"),OFFSET('Sanitation Data'!$E$12,0,10*ROW('Sanitation Data'!E135)),NA())</f>
        <v>#N/A</v>
      </c>
      <c r="AF141" s="95" t="e">
        <f ca="true">+IF(AND(ISNUMBER(OFFSET('Sanitation Data'!$F$4,0,10*ROW('Sanitation Data'!F135))),'Data Summary'!CU141="Yes"),100-OFFSET('Sanitation Data'!$F$4,0,10*ROW('Sanitation Data'!F135)),NA())</f>
        <v>#N/A</v>
      </c>
      <c r="AG141" s="95" t="e">
        <f ca="true">+IF(AND(ISNUMBER(OFFSET('Sanitation Data'!$F$6,0,10*ROW('Sanitation Data'!F135))),'Data Summary'!CV141="Yes"),OFFSET('Sanitation Data'!$F$6,0,10*ROW('Sanitation Data'!F135)),NA())</f>
        <v>#N/A</v>
      </c>
      <c r="AH141" s="95" t="e">
        <f ca="true">+IF(AND(ISNUMBER(OFFSET('Sanitation Data'!$F$10,0,10*ROW('Sanitation Data'!F135))),'Data Summary'!CW141="Yes"),OFFSET('Sanitation Data'!$F$10,0,10*ROW('Sanitation Data'!F135)),NA())</f>
        <v>#N/A</v>
      </c>
      <c r="AI141" s="95" t="e">
        <f ca="true">+IF(AND(ISNUMBER(OFFSET('Sanitation Data'!$F$11,0,10*ROW('Sanitation Data'!F135))),'Data Summary'!CX141="Yes"),OFFSET('Sanitation Data'!$F$11,0,10*ROW('Sanitation Data'!F135)),NA())</f>
        <v>#N/A</v>
      </c>
      <c r="AJ141" s="95" t="e">
        <f ca="true">+IF(AND(ISNUMBER(OFFSET('Sanitation Data'!$F$12,0,10*ROW('Sanitation Data'!F135))),'Data Summary'!CY141="Yes"),OFFSET('Sanitation Data'!$F$12,0,10*ROW('Sanitation Data'!F135)),NA())</f>
        <v>#N/A</v>
      </c>
      <c r="AK141" s="95" t="e">
        <f ca="true">+IF(AND(ISNUMBER(OFFSET('Sanitation Data'!$G$4,0,10*ROW('Sanitation Data'!G135))),'Data Summary'!CZ141="Yes"),100-OFFSET('Sanitation Data'!$G$4,0,10*ROW('Sanitation Data'!G135)),NA())</f>
        <v>#N/A</v>
      </c>
      <c r="AL141" s="95" t="e">
        <f ca="true">+IF(AND(ISNUMBER(OFFSET('Sanitation Data'!$G$6,0,10*ROW('Sanitation Data'!G135))),'Data Summary'!DA141="Yes"),OFFSET('Sanitation Data'!$G$6,0,10*ROW('Sanitation Data'!G135)),NA())</f>
        <v>#N/A</v>
      </c>
      <c r="AM141" s="95" t="e">
        <f ca="true">+IF(AND(ISNUMBER(OFFSET('Sanitation Data'!$G$10,0,10*ROW('Sanitation Data'!G135))),'Data Summary'!DB141="Yes"),OFFSET('Sanitation Data'!$G$10,0,10*ROW('Sanitation Data'!G135)),NA())</f>
        <v>#N/A</v>
      </c>
      <c r="AN141" s="95" t="e">
        <f ca="true">+IF(AND(ISNUMBER(OFFSET('Sanitation Data'!$G$11,0,10*ROW('Sanitation Data'!G135))),'Data Summary'!DC141="Yes"),OFFSET('Sanitation Data'!$G$11,0,10*ROW('Sanitation Data'!G135)),NA())</f>
        <v>#N/A</v>
      </c>
      <c r="AO141" s="95" t="e">
        <f ca="true">+IF(AND(ISNUMBER(OFFSET('Sanitation Data'!$G$12,0,10*ROW('Sanitation Data'!G135))),'Data Summary'!DD141="Yes"),OFFSET('Sanitation Data'!$G$12,0,10*ROW('Sanitation Data'!G135)),NA())</f>
        <v>#N/A</v>
      </c>
      <c r="AP141" s="95" t="e">
        <f ca="true">+IF(AND(ISNUMBER(OFFSET('Sanitation Data'!$H$4,0,10*ROW('Sanitation Data'!H135))),'Data Summary'!DE141="Yes"),100-OFFSET('Sanitation Data'!$H$4,0,10*ROW('Sanitation Data'!H135)),NA())</f>
        <v>#N/A</v>
      </c>
      <c r="AQ141" s="95" t="e">
        <f ca="true">+IF(AND(ISNUMBER(OFFSET('Sanitation Data'!$H$6,0,10*ROW('Sanitation Data'!H135))),'Data Summary'!DF141="Yes"),OFFSET('Sanitation Data'!$H$6,0,10*ROW('Sanitation Data'!H135)),NA())</f>
        <v>#N/A</v>
      </c>
      <c r="AR141" s="95" t="e">
        <f ca="true">+IF(AND(ISNUMBER(OFFSET('Sanitation Data'!$H$10,0,10*ROW('Sanitation Data'!H135))),'Data Summary'!DG141="Yes"),OFFSET('Sanitation Data'!$H$10,0,10*ROW('Sanitation Data'!H135)),NA())</f>
        <v>#N/A</v>
      </c>
      <c r="AS141" s="95" t="e">
        <f ca="true">+IF(AND(ISNUMBER(OFFSET('Sanitation Data'!$H$11,0,10*ROW('Sanitation Data'!H135))),'Data Summary'!DH141="Yes"),OFFSET('Sanitation Data'!$H$11,0,10*ROW('Sanitation Data'!H135)),NA())</f>
        <v>#N/A</v>
      </c>
      <c r="AT141" s="95" t="e">
        <f ca="true">+IF(AND(ISNUMBER(OFFSET('Sanitation Data'!$H$12,0,10*ROW('Sanitation Data'!H135))),'Data Summary'!DI141="Yes"),OFFSET('Sanitation Data'!$H$12,0,10*ROW('Sanitation Data'!H135)),NA())</f>
        <v>#N/A</v>
      </c>
      <c r="AU141" s="95" t="e">
        <f ca="true">+IF(AND(ISNUMBER(OFFSET('Sanitation Data'!$I$4,0,10*ROW('Sanitation Data'!I135))),'Data Summary'!DJ141="Yes"),100-OFFSET('Sanitation Data'!$I$4,0,10*ROW('Sanitation Data'!I135)),NA())</f>
        <v>#N/A</v>
      </c>
      <c r="AV141" s="95" t="e">
        <f ca="true">+IF(AND(ISNUMBER(OFFSET('Sanitation Data'!$I$6,0,10*ROW('Sanitation Data'!I135))),'Data Summary'!DK141="Yes"),OFFSET('Sanitation Data'!$I$6,0,10*ROW('Sanitation Data'!I135)),NA())</f>
        <v>#N/A</v>
      </c>
      <c r="AW141" s="95" t="e">
        <f ca="true">+IF(AND(ISNUMBER(OFFSET('Sanitation Data'!$I$10,0,10*ROW('Sanitation Data'!I135))),'Data Summary'!DL141="Yes"),OFFSET('Sanitation Data'!$I$10,0,10*ROW('Sanitation Data'!I135)),NA())</f>
        <v>#N/A</v>
      </c>
      <c r="AX141" s="95" t="e">
        <f ca="true">+IF(AND(ISNUMBER(OFFSET('Sanitation Data'!$I$11,0,10*ROW('Sanitation Data'!I135))),'Data Summary'!DM141="Yes"),OFFSET('Sanitation Data'!$I$11,0,10*ROW('Sanitation Data'!I135)),NA())</f>
        <v>#N/A</v>
      </c>
      <c r="AY141" s="95" t="e">
        <f ca="true">+IF(AND(ISNUMBER(OFFSET('Sanitation Data'!$I$12,0,10*ROW('Sanitation Data'!I135))),'Data Summary'!DN141="Yes"),OFFSET('Sanitation Data'!$I$12,0,10*ROW('Sanitation Data'!I135)),NA())</f>
        <v>#N/A</v>
      </c>
      <c r="AZ141" s="96" t="e">
        <f ca="true">+IF(AND(ISNUMBER(OFFSET('Hygiene Data'!$D$5,0,10*ROW('Hygiene Data'!D135))),'Data Summary'!DO141="Yes"),OFFSET('Hygiene Data'!$D$5,0,10*ROW('Hygiene Data'!D135)),NA())</f>
        <v>#N/A</v>
      </c>
      <c r="BA141" s="96" t="e">
        <f ca="true">+IF(AND(ISNUMBER(OFFSET('Hygiene Data'!$D$7,0,10*ROW('Hygiene Data'!D135))),'Data Summary'!DP141="Yes"),OFFSET('Hygiene Data'!$D$7,0,10*ROW('Hygiene Data'!D135)),NA())</f>
        <v>#N/A</v>
      </c>
      <c r="BB141" s="96" t="e">
        <f ca="true">+IF(AND(ISNUMBER(OFFSET('Hygiene Data'!$D$9,0,10*ROW('Hygiene Data'!D135))),'Data Summary'!DQ141="Yes"),OFFSET('Hygiene Data'!$D$9,0,10*ROW('Hygiene Data'!D135)),NA())</f>
        <v>#N/A</v>
      </c>
      <c r="BC141" s="96" t="e">
        <f ca="true">+IF(AND(ISNUMBER(OFFSET('Hygiene Data'!$E$5,0,10*ROW('Hygiene Data'!E135))),'Data Summary'!DR141="Yes"),OFFSET('Hygiene Data'!$E$5,0,10*ROW('Hygiene Data'!E135)),NA())</f>
        <v>#N/A</v>
      </c>
      <c r="BD141" s="96" t="e">
        <f ca="true">+IF(AND(ISNUMBER(OFFSET('Hygiene Data'!$E$7,0,10*ROW('Hygiene Data'!E135))),'Data Summary'!DS141="Yes"),OFFSET('Hygiene Data'!$E$7,0,10*ROW('Hygiene Data'!E135)),NA())</f>
        <v>#N/A</v>
      </c>
      <c r="BE141" s="96" t="e">
        <f ca="true">+IF(AND(ISNUMBER(OFFSET('Hygiene Data'!$E$9,0,10*ROW('Hygiene Data'!E135))),'Data Summary'!DT141="Yes"),OFFSET('Hygiene Data'!$E$9,0,10*ROW('Hygiene Data'!E135)),NA())</f>
        <v>#N/A</v>
      </c>
      <c r="BF141" s="96" t="e">
        <f ca="true">+IF(AND(ISNUMBER(OFFSET('Hygiene Data'!$F$5,0,10*ROW('Hygiene Data'!F135))),'Data Summary'!DU141="Yes"),OFFSET('Hygiene Data'!$F$5,0,10*ROW('Hygiene Data'!F135)),NA())</f>
        <v>#N/A</v>
      </c>
      <c r="BG141" s="96" t="e">
        <f ca="true">+IF(AND(ISNUMBER(OFFSET('Hygiene Data'!$F$7,0,10*ROW('Hygiene Data'!F135))),'Data Summary'!DV141="Yes"),OFFSET('Hygiene Data'!$F$7,0,10*ROW('Hygiene Data'!F135)),NA())</f>
        <v>#N/A</v>
      </c>
      <c r="BH141" s="96" t="e">
        <f ca="true">+IF(AND(ISNUMBER(OFFSET('Hygiene Data'!$F$9,0,10*ROW('Hygiene Data'!F135))),'Data Summary'!DW141="Yes"),OFFSET('Hygiene Data'!$F$9,0,10*ROW('Hygiene Data'!F135)),NA())</f>
        <v>#N/A</v>
      </c>
      <c r="BI141" s="96" t="e">
        <f ca="true">+IF(AND(ISNUMBER(OFFSET('Hygiene Data'!$G$5,0,10*ROW('Hygiene Data'!G135))),'Data Summary'!DX141="Yes"),OFFSET('Hygiene Data'!$G$5,0,10*ROW('Hygiene Data'!G135)),NA())</f>
        <v>#N/A</v>
      </c>
      <c r="BJ141" s="96" t="e">
        <f ca="true">+IF(AND(ISNUMBER(OFFSET('Hygiene Data'!$G$7,0,10*ROW('Hygiene Data'!G135))),'Data Summary'!DY141="Yes"),OFFSET('Hygiene Data'!$G$7,0,10*ROW('Hygiene Data'!G135)),NA())</f>
        <v>#N/A</v>
      </c>
      <c r="BK141" s="96" t="e">
        <f ca="true">+IF(AND(ISNUMBER(OFFSET('Hygiene Data'!$G$9,0,10*ROW('Hygiene Data'!G135))),'Data Summary'!DZ141="Yes"),OFFSET('Hygiene Data'!$G$9,0,10*ROW('Hygiene Data'!G135)),NA())</f>
        <v>#N/A</v>
      </c>
      <c r="BL141" s="96" t="e">
        <f ca="true">+IF(AND(ISNUMBER(OFFSET('Hygiene Data'!$H$5,0,10*ROW('Hygiene Data'!H135))),'Data Summary'!EA141="Yes"),OFFSET('Hygiene Data'!$H$5,0,10*ROW('Hygiene Data'!H135)),NA())</f>
        <v>#N/A</v>
      </c>
      <c r="BM141" s="96" t="e">
        <f ca="true">+IF(AND(ISNUMBER(OFFSET('Hygiene Data'!$H$7,0,10*ROW('Hygiene Data'!H135))),'Data Summary'!EB141="Yes"),OFFSET('Hygiene Data'!$H$7,0,10*ROW('Hygiene Data'!H135)),NA())</f>
        <v>#N/A</v>
      </c>
      <c r="BN141" s="96" t="e">
        <f ca="true">+IF(AND(ISNUMBER(OFFSET('Hygiene Data'!$H$9,0,10*ROW('Hygiene Data'!H135))),'Data Summary'!EC141="Yes"),OFFSET('Hygiene Data'!$H$9,0,10*ROW('Hygiene Data'!H135)),NA())</f>
        <v>#N/A</v>
      </c>
      <c r="BO141" s="96" t="e">
        <f ca="true">+IF(AND(ISNUMBER(OFFSET('Hygiene Data'!$I$5,0,10*ROW('Hygiene Data'!I135))),'Data Summary'!ED141="Yes"),OFFSET('Hygiene Data'!$I$5,0,10*ROW('Hygiene Data'!I135)),NA())</f>
        <v>#N/A</v>
      </c>
      <c r="BP141" s="96" t="e">
        <f ca="true">+IF(AND(ISNUMBER(OFFSET('Hygiene Data'!$I$7,0,10*ROW('Hygiene Data'!I135))),'Data Summary'!EE141="Yes"),OFFSET('Hygiene Data'!$I$7,0,10*ROW('Hygiene Data'!I135)),NA())</f>
        <v>#N/A</v>
      </c>
      <c r="BQ141" s="96" t="e">
        <f ca="true">+IF(AND(ISNUMBER(OFFSET('Hygiene Data'!$I$9,0,10*ROW('Hygiene Data'!I135))),'Data Summary'!EF141="Yes"),OFFSET('Hygiene Data'!$I$9,0,10*ROW('Hygiene Data'!I135)),NA())</f>
        <v>#N/A</v>
      </c>
    </row>
    <row xmlns:x14ac="http://schemas.microsoft.com/office/spreadsheetml/2009/9/ac" r="142" x14ac:dyDescent="0.2">
      <c r="A142" s="330" t="e">
        <f ca="true">+RIGHT('Data Summary'!A142,LEN('Data Summary'!A142)-9)</f>
        <v>#VALUE!</v>
      </c>
      <c r="B142" s="37" t="str">
        <f ca="true">+IF(ISTEXT('Data Summary'!B142),'Data Summary'!B142,"")</f>
        <v/>
      </c>
      <c r="C142" s="329" t="e">
        <f ca="true">+VALUE('Data Summary'!C142)</f>
        <v>#VALUE!</v>
      </c>
      <c r="D142" s="94" t="e">
        <f ca="true">+IF(AND(ISNUMBER(OFFSET('Water Data'!$D$4,0,10*ROW('Water Data'!D136))),'Data Summary'!BS142="Yes"),100-OFFSET('Water Data'!$D$4,0,10*ROW('Water Data'!D136)),NA())</f>
        <v>#N/A</v>
      </c>
      <c r="E142" s="94" t="e">
        <f ca="true">+IF(AND(ISNUMBER(OFFSET('Water Data'!$D$6,0,10*ROW('Water Data'!D136))),'Data Summary'!BT142="Yes"),OFFSET('Water Data'!$D$6,0,10*ROW('Water Data'!D136)),NA())</f>
        <v>#N/A</v>
      </c>
      <c r="F142" s="94" t="e">
        <f ca="true">+IF(AND(ISNUMBER(OFFSET('Water Data'!$D$9,0,10*ROW('Water Data'!D136))),'Data Summary'!BU142="Yes"),OFFSET('Water Data'!$D$9,0,10*ROW('Water Data'!D136)),NA())</f>
        <v>#N/A</v>
      </c>
      <c r="G142" s="94" t="e">
        <f ca="true">+IF(AND(ISNUMBER(OFFSET('Water Data'!$E$4,0,10*ROW('Water Data'!E136))),'Data Summary'!BV142="Yes"),100-OFFSET('Water Data'!$E$4,0,10*ROW('Water Data'!E136)),NA())</f>
        <v>#N/A</v>
      </c>
      <c r="H142" s="94" t="e">
        <f ca="true">+IF(AND(ISNUMBER(OFFSET('Water Data'!$E$6,0,10*ROW('Water Data'!E136))),'Data Summary'!BW142="Yes"),OFFSET('Water Data'!$E$6,0,10*ROW('Water Data'!E136)),NA())</f>
        <v>#N/A</v>
      </c>
      <c r="I142" s="94" t="e">
        <f ca="true">+IF(AND(ISNUMBER(OFFSET('Water Data'!$E$9,0,10*ROW('Water Data'!E136))),'Data Summary'!BX142="Yes"),OFFSET('Water Data'!$E$9,0,10*ROW('Water Data'!E136)),NA())</f>
        <v>#N/A</v>
      </c>
      <c r="J142" s="94" t="e">
        <f ca="true">+IF(AND(ISNUMBER(OFFSET('Water Data'!$F$4,0,10*ROW('Water Data'!F136))),'Data Summary'!BY142="Yes"),100-OFFSET('Water Data'!$F$4,0,10*ROW('Water Data'!F136)),NA())</f>
        <v>#N/A</v>
      </c>
      <c r="K142" s="94" t="e">
        <f ca="true">+IF(AND(ISNUMBER(OFFSET('Water Data'!$F$6,0,10*ROW('Water Data'!F136))),'Data Summary'!BZ142="Yes"),OFFSET('Water Data'!$F$6,0,10*ROW('Water Data'!F136)),NA())</f>
        <v>#N/A</v>
      </c>
      <c r="L142" s="94" t="e">
        <f ca="true">+IF(AND(ISNUMBER(OFFSET('Water Data'!$F$9,0,10*ROW('Water Data'!F136))),'Data Summary'!CA142="Yes"),OFFSET('Water Data'!$F$9,0,10*ROW('Water Data'!F136)),NA())</f>
        <v>#N/A</v>
      </c>
      <c r="M142" s="94" t="e">
        <f ca="true">+IF(AND(ISNUMBER(OFFSET('Water Data'!$G$4,0,10*ROW('Water Data'!G136))),'Data Summary'!CB142="Yes"),100-OFFSET('Water Data'!$G$4,0,10*ROW('Water Data'!G136)),NA())</f>
        <v>#N/A</v>
      </c>
      <c r="N142" s="94" t="e">
        <f ca="true">+IF(AND(ISNUMBER(OFFSET('Water Data'!$G$6,0,10*ROW('Water Data'!G136))),'Data Summary'!CC142="Yes"),OFFSET('Water Data'!$G$6,0,10*ROW('Water Data'!G136)),NA())</f>
        <v>#N/A</v>
      </c>
      <c r="O142" s="94" t="e">
        <f ca="true">+IF(AND(ISNUMBER(OFFSET('Water Data'!$G$9,0,10*ROW('Water Data'!G136))),'Data Summary'!CD142="Yes"),OFFSET('Water Data'!$G$9,0,10*ROW('Water Data'!G136)),NA())</f>
        <v>#N/A</v>
      </c>
      <c r="P142" s="94" t="e">
        <f ca="true">+IF(AND(ISNUMBER(OFFSET('Water Data'!$H$4,0,10*ROW('Water Data'!H136))),'Data Summary'!CE142="Yes"),100-OFFSET('Water Data'!$H$4,0,10*ROW('Water Data'!H136)),NA())</f>
        <v>#N/A</v>
      </c>
      <c r="Q142" s="94" t="e">
        <f ca="true">+IF(AND(ISNUMBER(OFFSET('Water Data'!$H$6,0,10*ROW('Water Data'!H136))),'Data Summary'!CF142="Yes"),OFFSET('Water Data'!$H$6,0,10*ROW('Water Data'!H136)),NA())</f>
        <v>#N/A</v>
      </c>
      <c r="R142" s="94" t="e">
        <f ca="true">+IF(AND(ISNUMBER(OFFSET('Water Data'!$H$9,0,10*ROW('Water Data'!H136))),'Data Summary'!CG142="Yes"),OFFSET('Water Data'!$H$9,0,10*ROW('Water Data'!H136)),NA())</f>
        <v>#N/A</v>
      </c>
      <c r="S142" s="94" t="e">
        <f ca="true">+IF(AND(ISNUMBER(OFFSET('Water Data'!$I$4,0,10*ROW('Water Data'!I136))),'Data Summary'!CH142="Yes"),100-OFFSET('Water Data'!$I$4,0,10*ROW('Water Data'!I136)),NA())</f>
        <v>#N/A</v>
      </c>
      <c r="T142" s="94" t="e">
        <f ca="true">+IF(AND(ISNUMBER(OFFSET('Water Data'!$I$6,0,10*ROW('Water Data'!I136))),'Data Summary'!CI142="Yes"),OFFSET('Water Data'!$I$6,0,10*ROW('Water Data'!I136)),NA())</f>
        <v>#N/A</v>
      </c>
      <c r="U142" s="94" t="e">
        <f ca="true">+IF(AND(ISNUMBER(OFFSET('Water Data'!$I$9,0,10*ROW('Water Data'!I136))),'Data Summary'!CJ142="Yes"),OFFSET('Water Data'!$I$9,0,10*ROW('Water Data'!I136)),NA())</f>
        <v>#N/A</v>
      </c>
      <c r="V142" s="95" t="e">
        <f ca="true">+IF(AND(ISNUMBER(OFFSET('Sanitation Data'!$D$4,0,10*ROW('Sanitation Data'!D136))),'Data Summary'!CK142="Yes"),100-OFFSET('Sanitation Data'!$D$4,0,10*ROW('Sanitation Data'!D136)),NA())</f>
        <v>#N/A</v>
      </c>
      <c r="W142" s="95" t="e">
        <f ca="true">+IF(AND(ISNUMBER(OFFSET('Sanitation Data'!$D$6,0,10*ROW('Sanitation Data'!D136))),'Data Summary'!CL142="Yes"),OFFSET('Sanitation Data'!$D$6,0,10*ROW('Sanitation Data'!D136)),NA())</f>
        <v>#N/A</v>
      </c>
      <c r="X142" s="95" t="e">
        <f ca="true">+IF(AND(ISNUMBER(OFFSET('Sanitation Data'!$D$10,0,10*ROW('Sanitation Data'!D136))),'Data Summary'!CM142="Yes"),OFFSET('Sanitation Data'!$D$10,0,10*ROW('Sanitation Data'!D136)),NA())</f>
        <v>#N/A</v>
      </c>
      <c r="Y142" s="95" t="e">
        <f ca="true">+IF(AND(ISNUMBER(OFFSET('Sanitation Data'!$D$11,0,10*ROW('Sanitation Data'!D136))),'Data Summary'!CN142="Yes"),OFFSET('Sanitation Data'!$D$11,0,10*ROW('Sanitation Data'!D136)),NA())</f>
        <v>#N/A</v>
      </c>
      <c r="Z142" s="95" t="e">
        <f ca="true">+IF(AND(ISNUMBER(OFFSET('Sanitation Data'!$D$12,0,10*ROW('Sanitation Data'!D136))),'Data Summary'!CO142="Yes"),OFFSET('Sanitation Data'!$D$12,0,10*ROW('Sanitation Data'!D136)),NA())</f>
        <v>#N/A</v>
      </c>
      <c r="AA142" s="95" t="e">
        <f ca="true">+IF(AND(ISNUMBER(OFFSET('Sanitation Data'!$E$4,0,10*ROW('Sanitation Data'!E136))),'Data Summary'!CP142="Yes"),100-OFFSET('Sanitation Data'!$E$4,0,10*ROW('Sanitation Data'!E136)),NA())</f>
        <v>#N/A</v>
      </c>
      <c r="AB142" s="95" t="e">
        <f ca="true">+IF(AND(ISNUMBER(OFFSET('Sanitation Data'!$E$6,0,10*ROW('Sanitation Data'!E136))),'Data Summary'!CQ142="Yes"),OFFSET('Sanitation Data'!$E$6,0,10*ROW('Sanitation Data'!E136)),NA())</f>
        <v>#N/A</v>
      </c>
      <c r="AC142" s="95" t="e">
        <f ca="true">+IF(AND(ISNUMBER(OFFSET('Sanitation Data'!$E$10,0,10*ROW('Sanitation Data'!E136))),'Data Summary'!CR142="Yes"),OFFSET('Sanitation Data'!$E$10,0,10*ROW('Sanitation Data'!E136)),NA())</f>
        <v>#N/A</v>
      </c>
      <c r="AD142" s="95" t="e">
        <f ca="true">+IF(AND(ISNUMBER(OFFSET('Sanitation Data'!$E$11,0,10*ROW('Sanitation Data'!E136))),'Data Summary'!CS142="Yes"),OFFSET('Sanitation Data'!$E$11,0,10*ROW('Sanitation Data'!E136)),NA())</f>
        <v>#N/A</v>
      </c>
      <c r="AE142" s="95" t="e">
        <f ca="true">+IF(AND(ISNUMBER(OFFSET('Sanitation Data'!$E$12,0,10*ROW('Sanitation Data'!E136))),'Data Summary'!CT142="Yes"),OFFSET('Sanitation Data'!$E$12,0,10*ROW('Sanitation Data'!E136)),NA())</f>
        <v>#N/A</v>
      </c>
      <c r="AF142" s="95" t="e">
        <f ca="true">+IF(AND(ISNUMBER(OFFSET('Sanitation Data'!$F$4,0,10*ROW('Sanitation Data'!F136))),'Data Summary'!CU142="Yes"),100-OFFSET('Sanitation Data'!$F$4,0,10*ROW('Sanitation Data'!F136)),NA())</f>
        <v>#N/A</v>
      </c>
      <c r="AG142" s="95" t="e">
        <f ca="true">+IF(AND(ISNUMBER(OFFSET('Sanitation Data'!$F$6,0,10*ROW('Sanitation Data'!F136))),'Data Summary'!CV142="Yes"),OFFSET('Sanitation Data'!$F$6,0,10*ROW('Sanitation Data'!F136)),NA())</f>
        <v>#N/A</v>
      </c>
      <c r="AH142" s="95" t="e">
        <f ca="true">+IF(AND(ISNUMBER(OFFSET('Sanitation Data'!$F$10,0,10*ROW('Sanitation Data'!F136))),'Data Summary'!CW142="Yes"),OFFSET('Sanitation Data'!$F$10,0,10*ROW('Sanitation Data'!F136)),NA())</f>
        <v>#N/A</v>
      </c>
      <c r="AI142" s="95" t="e">
        <f ca="true">+IF(AND(ISNUMBER(OFFSET('Sanitation Data'!$F$11,0,10*ROW('Sanitation Data'!F136))),'Data Summary'!CX142="Yes"),OFFSET('Sanitation Data'!$F$11,0,10*ROW('Sanitation Data'!F136)),NA())</f>
        <v>#N/A</v>
      </c>
      <c r="AJ142" s="95" t="e">
        <f ca="true">+IF(AND(ISNUMBER(OFFSET('Sanitation Data'!$F$12,0,10*ROW('Sanitation Data'!F136))),'Data Summary'!CY142="Yes"),OFFSET('Sanitation Data'!$F$12,0,10*ROW('Sanitation Data'!F136)),NA())</f>
        <v>#N/A</v>
      </c>
      <c r="AK142" s="95" t="e">
        <f ca="true">+IF(AND(ISNUMBER(OFFSET('Sanitation Data'!$G$4,0,10*ROW('Sanitation Data'!G136))),'Data Summary'!CZ142="Yes"),100-OFFSET('Sanitation Data'!$G$4,0,10*ROW('Sanitation Data'!G136)),NA())</f>
        <v>#N/A</v>
      </c>
      <c r="AL142" s="95" t="e">
        <f ca="true">+IF(AND(ISNUMBER(OFFSET('Sanitation Data'!$G$6,0,10*ROW('Sanitation Data'!G136))),'Data Summary'!DA142="Yes"),OFFSET('Sanitation Data'!$G$6,0,10*ROW('Sanitation Data'!G136)),NA())</f>
        <v>#N/A</v>
      </c>
      <c r="AM142" s="95" t="e">
        <f ca="true">+IF(AND(ISNUMBER(OFFSET('Sanitation Data'!$G$10,0,10*ROW('Sanitation Data'!G136))),'Data Summary'!DB142="Yes"),OFFSET('Sanitation Data'!$G$10,0,10*ROW('Sanitation Data'!G136)),NA())</f>
        <v>#N/A</v>
      </c>
      <c r="AN142" s="95" t="e">
        <f ca="true">+IF(AND(ISNUMBER(OFFSET('Sanitation Data'!$G$11,0,10*ROW('Sanitation Data'!G136))),'Data Summary'!DC142="Yes"),OFFSET('Sanitation Data'!$G$11,0,10*ROW('Sanitation Data'!G136)),NA())</f>
        <v>#N/A</v>
      </c>
      <c r="AO142" s="95" t="e">
        <f ca="true">+IF(AND(ISNUMBER(OFFSET('Sanitation Data'!$G$12,0,10*ROW('Sanitation Data'!G136))),'Data Summary'!DD142="Yes"),OFFSET('Sanitation Data'!$G$12,0,10*ROW('Sanitation Data'!G136)),NA())</f>
        <v>#N/A</v>
      </c>
      <c r="AP142" s="95" t="e">
        <f ca="true">+IF(AND(ISNUMBER(OFFSET('Sanitation Data'!$H$4,0,10*ROW('Sanitation Data'!H136))),'Data Summary'!DE142="Yes"),100-OFFSET('Sanitation Data'!$H$4,0,10*ROW('Sanitation Data'!H136)),NA())</f>
        <v>#N/A</v>
      </c>
      <c r="AQ142" s="95" t="e">
        <f ca="true">+IF(AND(ISNUMBER(OFFSET('Sanitation Data'!$H$6,0,10*ROW('Sanitation Data'!H136))),'Data Summary'!DF142="Yes"),OFFSET('Sanitation Data'!$H$6,0,10*ROW('Sanitation Data'!H136)),NA())</f>
        <v>#N/A</v>
      </c>
      <c r="AR142" s="95" t="e">
        <f ca="true">+IF(AND(ISNUMBER(OFFSET('Sanitation Data'!$H$10,0,10*ROW('Sanitation Data'!H136))),'Data Summary'!DG142="Yes"),OFFSET('Sanitation Data'!$H$10,0,10*ROW('Sanitation Data'!H136)),NA())</f>
        <v>#N/A</v>
      </c>
      <c r="AS142" s="95" t="e">
        <f ca="true">+IF(AND(ISNUMBER(OFFSET('Sanitation Data'!$H$11,0,10*ROW('Sanitation Data'!H136))),'Data Summary'!DH142="Yes"),OFFSET('Sanitation Data'!$H$11,0,10*ROW('Sanitation Data'!H136)),NA())</f>
        <v>#N/A</v>
      </c>
      <c r="AT142" s="95" t="e">
        <f ca="true">+IF(AND(ISNUMBER(OFFSET('Sanitation Data'!$H$12,0,10*ROW('Sanitation Data'!H136))),'Data Summary'!DI142="Yes"),OFFSET('Sanitation Data'!$H$12,0,10*ROW('Sanitation Data'!H136)),NA())</f>
        <v>#N/A</v>
      </c>
      <c r="AU142" s="95" t="e">
        <f ca="true">+IF(AND(ISNUMBER(OFFSET('Sanitation Data'!$I$4,0,10*ROW('Sanitation Data'!I136))),'Data Summary'!DJ142="Yes"),100-OFFSET('Sanitation Data'!$I$4,0,10*ROW('Sanitation Data'!I136)),NA())</f>
        <v>#N/A</v>
      </c>
      <c r="AV142" s="95" t="e">
        <f ca="true">+IF(AND(ISNUMBER(OFFSET('Sanitation Data'!$I$6,0,10*ROW('Sanitation Data'!I136))),'Data Summary'!DK142="Yes"),OFFSET('Sanitation Data'!$I$6,0,10*ROW('Sanitation Data'!I136)),NA())</f>
        <v>#N/A</v>
      </c>
      <c r="AW142" s="95" t="e">
        <f ca="true">+IF(AND(ISNUMBER(OFFSET('Sanitation Data'!$I$10,0,10*ROW('Sanitation Data'!I136))),'Data Summary'!DL142="Yes"),OFFSET('Sanitation Data'!$I$10,0,10*ROW('Sanitation Data'!I136)),NA())</f>
        <v>#N/A</v>
      </c>
      <c r="AX142" s="95" t="e">
        <f ca="true">+IF(AND(ISNUMBER(OFFSET('Sanitation Data'!$I$11,0,10*ROW('Sanitation Data'!I136))),'Data Summary'!DM142="Yes"),OFFSET('Sanitation Data'!$I$11,0,10*ROW('Sanitation Data'!I136)),NA())</f>
        <v>#N/A</v>
      </c>
      <c r="AY142" s="95" t="e">
        <f ca="true">+IF(AND(ISNUMBER(OFFSET('Sanitation Data'!$I$12,0,10*ROW('Sanitation Data'!I136))),'Data Summary'!DN142="Yes"),OFFSET('Sanitation Data'!$I$12,0,10*ROW('Sanitation Data'!I136)),NA())</f>
        <v>#N/A</v>
      </c>
      <c r="AZ142" s="96" t="e">
        <f ca="true">+IF(AND(ISNUMBER(OFFSET('Hygiene Data'!$D$5,0,10*ROW('Hygiene Data'!D136))),'Data Summary'!DO142="Yes"),OFFSET('Hygiene Data'!$D$5,0,10*ROW('Hygiene Data'!D136)),NA())</f>
        <v>#N/A</v>
      </c>
      <c r="BA142" s="96" t="e">
        <f ca="true">+IF(AND(ISNUMBER(OFFSET('Hygiene Data'!$D$7,0,10*ROW('Hygiene Data'!D136))),'Data Summary'!DP142="Yes"),OFFSET('Hygiene Data'!$D$7,0,10*ROW('Hygiene Data'!D136)),NA())</f>
        <v>#N/A</v>
      </c>
      <c r="BB142" s="96" t="e">
        <f ca="true">+IF(AND(ISNUMBER(OFFSET('Hygiene Data'!$D$9,0,10*ROW('Hygiene Data'!D136))),'Data Summary'!DQ142="Yes"),OFFSET('Hygiene Data'!$D$9,0,10*ROW('Hygiene Data'!D136)),NA())</f>
        <v>#N/A</v>
      </c>
      <c r="BC142" s="96" t="e">
        <f ca="true">+IF(AND(ISNUMBER(OFFSET('Hygiene Data'!$E$5,0,10*ROW('Hygiene Data'!E136))),'Data Summary'!DR142="Yes"),OFFSET('Hygiene Data'!$E$5,0,10*ROW('Hygiene Data'!E136)),NA())</f>
        <v>#N/A</v>
      </c>
      <c r="BD142" s="96" t="e">
        <f ca="true">+IF(AND(ISNUMBER(OFFSET('Hygiene Data'!$E$7,0,10*ROW('Hygiene Data'!E136))),'Data Summary'!DS142="Yes"),OFFSET('Hygiene Data'!$E$7,0,10*ROW('Hygiene Data'!E136)),NA())</f>
        <v>#N/A</v>
      </c>
      <c r="BE142" s="96" t="e">
        <f ca="true">+IF(AND(ISNUMBER(OFFSET('Hygiene Data'!$E$9,0,10*ROW('Hygiene Data'!E136))),'Data Summary'!DT142="Yes"),OFFSET('Hygiene Data'!$E$9,0,10*ROW('Hygiene Data'!E136)),NA())</f>
        <v>#N/A</v>
      </c>
      <c r="BF142" s="96" t="e">
        <f ca="true">+IF(AND(ISNUMBER(OFFSET('Hygiene Data'!$F$5,0,10*ROW('Hygiene Data'!F136))),'Data Summary'!DU142="Yes"),OFFSET('Hygiene Data'!$F$5,0,10*ROW('Hygiene Data'!F136)),NA())</f>
        <v>#N/A</v>
      </c>
      <c r="BG142" s="96" t="e">
        <f ca="true">+IF(AND(ISNUMBER(OFFSET('Hygiene Data'!$F$7,0,10*ROW('Hygiene Data'!F136))),'Data Summary'!DV142="Yes"),OFFSET('Hygiene Data'!$F$7,0,10*ROW('Hygiene Data'!F136)),NA())</f>
        <v>#N/A</v>
      </c>
      <c r="BH142" s="96" t="e">
        <f ca="true">+IF(AND(ISNUMBER(OFFSET('Hygiene Data'!$F$9,0,10*ROW('Hygiene Data'!F136))),'Data Summary'!DW142="Yes"),OFFSET('Hygiene Data'!$F$9,0,10*ROW('Hygiene Data'!F136)),NA())</f>
        <v>#N/A</v>
      </c>
      <c r="BI142" s="96" t="e">
        <f ca="true">+IF(AND(ISNUMBER(OFFSET('Hygiene Data'!$G$5,0,10*ROW('Hygiene Data'!G136))),'Data Summary'!DX142="Yes"),OFFSET('Hygiene Data'!$G$5,0,10*ROW('Hygiene Data'!G136)),NA())</f>
        <v>#N/A</v>
      </c>
      <c r="BJ142" s="96" t="e">
        <f ca="true">+IF(AND(ISNUMBER(OFFSET('Hygiene Data'!$G$7,0,10*ROW('Hygiene Data'!G136))),'Data Summary'!DY142="Yes"),OFFSET('Hygiene Data'!$G$7,0,10*ROW('Hygiene Data'!G136)),NA())</f>
        <v>#N/A</v>
      </c>
      <c r="BK142" s="96" t="e">
        <f ca="true">+IF(AND(ISNUMBER(OFFSET('Hygiene Data'!$G$9,0,10*ROW('Hygiene Data'!G136))),'Data Summary'!DZ142="Yes"),OFFSET('Hygiene Data'!$G$9,0,10*ROW('Hygiene Data'!G136)),NA())</f>
        <v>#N/A</v>
      </c>
      <c r="BL142" s="96" t="e">
        <f ca="true">+IF(AND(ISNUMBER(OFFSET('Hygiene Data'!$H$5,0,10*ROW('Hygiene Data'!H136))),'Data Summary'!EA142="Yes"),OFFSET('Hygiene Data'!$H$5,0,10*ROW('Hygiene Data'!H136)),NA())</f>
        <v>#N/A</v>
      </c>
      <c r="BM142" s="96" t="e">
        <f ca="true">+IF(AND(ISNUMBER(OFFSET('Hygiene Data'!$H$7,0,10*ROW('Hygiene Data'!H136))),'Data Summary'!EB142="Yes"),OFFSET('Hygiene Data'!$H$7,0,10*ROW('Hygiene Data'!H136)),NA())</f>
        <v>#N/A</v>
      </c>
      <c r="BN142" s="96" t="e">
        <f ca="true">+IF(AND(ISNUMBER(OFFSET('Hygiene Data'!$H$9,0,10*ROW('Hygiene Data'!H136))),'Data Summary'!EC142="Yes"),OFFSET('Hygiene Data'!$H$9,0,10*ROW('Hygiene Data'!H136)),NA())</f>
        <v>#N/A</v>
      </c>
      <c r="BO142" s="96" t="e">
        <f ca="true">+IF(AND(ISNUMBER(OFFSET('Hygiene Data'!$I$5,0,10*ROW('Hygiene Data'!I136))),'Data Summary'!ED142="Yes"),OFFSET('Hygiene Data'!$I$5,0,10*ROW('Hygiene Data'!I136)),NA())</f>
        <v>#N/A</v>
      </c>
      <c r="BP142" s="96" t="e">
        <f ca="true">+IF(AND(ISNUMBER(OFFSET('Hygiene Data'!$I$7,0,10*ROW('Hygiene Data'!I136))),'Data Summary'!EE142="Yes"),OFFSET('Hygiene Data'!$I$7,0,10*ROW('Hygiene Data'!I136)),NA())</f>
        <v>#N/A</v>
      </c>
      <c r="BQ142" s="96" t="e">
        <f ca="true">+IF(AND(ISNUMBER(OFFSET('Hygiene Data'!$I$9,0,10*ROW('Hygiene Data'!I136))),'Data Summary'!EF142="Yes"),OFFSET('Hygiene Data'!$I$9,0,10*ROW('Hygiene Data'!I136)),NA())</f>
        <v>#N/A</v>
      </c>
    </row>
    <row xmlns:x14ac="http://schemas.microsoft.com/office/spreadsheetml/2009/9/ac" r="143" x14ac:dyDescent="0.2">
      <c r="A143" s="330" t="e">
        <f ca="true">+RIGHT('Data Summary'!A143,LEN('Data Summary'!A143)-9)</f>
        <v>#VALUE!</v>
      </c>
      <c r="B143" s="37" t="str">
        <f ca="true">+IF(ISTEXT('Data Summary'!B143),'Data Summary'!B143,"")</f>
        <v/>
      </c>
      <c r="C143" s="329" t="e">
        <f ca="true">+VALUE('Data Summary'!C143)</f>
        <v>#VALUE!</v>
      </c>
      <c r="D143" s="94" t="e">
        <f ca="true">+IF(AND(ISNUMBER(OFFSET('Water Data'!$D$4,0,10*ROW('Water Data'!D137))),'Data Summary'!BS143="Yes"),100-OFFSET('Water Data'!$D$4,0,10*ROW('Water Data'!D137)),NA())</f>
        <v>#N/A</v>
      </c>
      <c r="E143" s="94" t="e">
        <f ca="true">+IF(AND(ISNUMBER(OFFSET('Water Data'!$D$6,0,10*ROW('Water Data'!D137))),'Data Summary'!BT143="Yes"),OFFSET('Water Data'!$D$6,0,10*ROW('Water Data'!D137)),NA())</f>
        <v>#N/A</v>
      </c>
      <c r="F143" s="94" t="e">
        <f ca="true">+IF(AND(ISNUMBER(OFFSET('Water Data'!$D$9,0,10*ROW('Water Data'!D137))),'Data Summary'!BU143="Yes"),OFFSET('Water Data'!$D$9,0,10*ROW('Water Data'!D137)),NA())</f>
        <v>#N/A</v>
      </c>
      <c r="G143" s="94" t="e">
        <f ca="true">+IF(AND(ISNUMBER(OFFSET('Water Data'!$E$4,0,10*ROW('Water Data'!E137))),'Data Summary'!BV143="Yes"),100-OFFSET('Water Data'!$E$4,0,10*ROW('Water Data'!E137)),NA())</f>
        <v>#N/A</v>
      </c>
      <c r="H143" s="94" t="e">
        <f ca="true">+IF(AND(ISNUMBER(OFFSET('Water Data'!$E$6,0,10*ROW('Water Data'!E137))),'Data Summary'!BW143="Yes"),OFFSET('Water Data'!$E$6,0,10*ROW('Water Data'!E137)),NA())</f>
        <v>#N/A</v>
      </c>
      <c r="I143" s="94" t="e">
        <f ca="true">+IF(AND(ISNUMBER(OFFSET('Water Data'!$E$9,0,10*ROW('Water Data'!E137))),'Data Summary'!BX143="Yes"),OFFSET('Water Data'!$E$9,0,10*ROW('Water Data'!E137)),NA())</f>
        <v>#N/A</v>
      </c>
      <c r="J143" s="94" t="e">
        <f ca="true">+IF(AND(ISNUMBER(OFFSET('Water Data'!$F$4,0,10*ROW('Water Data'!F137))),'Data Summary'!BY143="Yes"),100-OFFSET('Water Data'!$F$4,0,10*ROW('Water Data'!F137)),NA())</f>
        <v>#N/A</v>
      </c>
      <c r="K143" s="94" t="e">
        <f ca="true">+IF(AND(ISNUMBER(OFFSET('Water Data'!$F$6,0,10*ROW('Water Data'!F137))),'Data Summary'!BZ143="Yes"),OFFSET('Water Data'!$F$6,0,10*ROW('Water Data'!F137)),NA())</f>
        <v>#N/A</v>
      </c>
      <c r="L143" s="94" t="e">
        <f ca="true">+IF(AND(ISNUMBER(OFFSET('Water Data'!$F$9,0,10*ROW('Water Data'!F137))),'Data Summary'!CA143="Yes"),OFFSET('Water Data'!$F$9,0,10*ROW('Water Data'!F137)),NA())</f>
        <v>#N/A</v>
      </c>
      <c r="M143" s="94" t="e">
        <f ca="true">+IF(AND(ISNUMBER(OFFSET('Water Data'!$G$4,0,10*ROW('Water Data'!G137))),'Data Summary'!CB143="Yes"),100-OFFSET('Water Data'!$G$4,0,10*ROW('Water Data'!G137)),NA())</f>
        <v>#N/A</v>
      </c>
      <c r="N143" s="94" t="e">
        <f ca="true">+IF(AND(ISNUMBER(OFFSET('Water Data'!$G$6,0,10*ROW('Water Data'!G137))),'Data Summary'!CC143="Yes"),OFFSET('Water Data'!$G$6,0,10*ROW('Water Data'!G137)),NA())</f>
        <v>#N/A</v>
      </c>
      <c r="O143" s="94" t="e">
        <f ca="true">+IF(AND(ISNUMBER(OFFSET('Water Data'!$G$9,0,10*ROW('Water Data'!G137))),'Data Summary'!CD143="Yes"),OFFSET('Water Data'!$G$9,0,10*ROW('Water Data'!G137)),NA())</f>
        <v>#N/A</v>
      </c>
      <c r="P143" s="94" t="e">
        <f ca="true">+IF(AND(ISNUMBER(OFFSET('Water Data'!$H$4,0,10*ROW('Water Data'!H137))),'Data Summary'!CE143="Yes"),100-OFFSET('Water Data'!$H$4,0,10*ROW('Water Data'!H137)),NA())</f>
        <v>#N/A</v>
      </c>
      <c r="Q143" s="94" t="e">
        <f ca="true">+IF(AND(ISNUMBER(OFFSET('Water Data'!$H$6,0,10*ROW('Water Data'!H137))),'Data Summary'!CF143="Yes"),OFFSET('Water Data'!$H$6,0,10*ROW('Water Data'!H137)),NA())</f>
        <v>#N/A</v>
      </c>
      <c r="R143" s="94" t="e">
        <f ca="true">+IF(AND(ISNUMBER(OFFSET('Water Data'!$H$9,0,10*ROW('Water Data'!H137))),'Data Summary'!CG143="Yes"),OFFSET('Water Data'!$H$9,0,10*ROW('Water Data'!H137)),NA())</f>
        <v>#N/A</v>
      </c>
      <c r="S143" s="94" t="e">
        <f ca="true">+IF(AND(ISNUMBER(OFFSET('Water Data'!$I$4,0,10*ROW('Water Data'!I137))),'Data Summary'!CH143="Yes"),100-OFFSET('Water Data'!$I$4,0,10*ROW('Water Data'!I137)),NA())</f>
        <v>#N/A</v>
      </c>
      <c r="T143" s="94" t="e">
        <f ca="true">+IF(AND(ISNUMBER(OFFSET('Water Data'!$I$6,0,10*ROW('Water Data'!I137))),'Data Summary'!CI143="Yes"),OFFSET('Water Data'!$I$6,0,10*ROW('Water Data'!I137)),NA())</f>
        <v>#N/A</v>
      </c>
      <c r="U143" s="94" t="e">
        <f ca="true">+IF(AND(ISNUMBER(OFFSET('Water Data'!$I$9,0,10*ROW('Water Data'!I137))),'Data Summary'!CJ143="Yes"),OFFSET('Water Data'!$I$9,0,10*ROW('Water Data'!I137)),NA())</f>
        <v>#N/A</v>
      </c>
      <c r="V143" s="95" t="e">
        <f ca="true">+IF(AND(ISNUMBER(OFFSET('Sanitation Data'!$D$4,0,10*ROW('Sanitation Data'!D137))),'Data Summary'!CK143="Yes"),100-OFFSET('Sanitation Data'!$D$4,0,10*ROW('Sanitation Data'!D137)),NA())</f>
        <v>#N/A</v>
      </c>
      <c r="W143" s="95" t="e">
        <f ca="true">+IF(AND(ISNUMBER(OFFSET('Sanitation Data'!$D$6,0,10*ROW('Sanitation Data'!D137))),'Data Summary'!CL143="Yes"),OFFSET('Sanitation Data'!$D$6,0,10*ROW('Sanitation Data'!D137)),NA())</f>
        <v>#N/A</v>
      </c>
      <c r="X143" s="95" t="e">
        <f ca="true">+IF(AND(ISNUMBER(OFFSET('Sanitation Data'!$D$10,0,10*ROW('Sanitation Data'!D137))),'Data Summary'!CM143="Yes"),OFFSET('Sanitation Data'!$D$10,0,10*ROW('Sanitation Data'!D137)),NA())</f>
        <v>#N/A</v>
      </c>
      <c r="Y143" s="95" t="e">
        <f ca="true">+IF(AND(ISNUMBER(OFFSET('Sanitation Data'!$D$11,0,10*ROW('Sanitation Data'!D137))),'Data Summary'!CN143="Yes"),OFFSET('Sanitation Data'!$D$11,0,10*ROW('Sanitation Data'!D137)),NA())</f>
        <v>#N/A</v>
      </c>
      <c r="Z143" s="95" t="e">
        <f ca="true">+IF(AND(ISNUMBER(OFFSET('Sanitation Data'!$D$12,0,10*ROW('Sanitation Data'!D137))),'Data Summary'!CO143="Yes"),OFFSET('Sanitation Data'!$D$12,0,10*ROW('Sanitation Data'!D137)),NA())</f>
        <v>#N/A</v>
      </c>
      <c r="AA143" s="95" t="e">
        <f ca="true">+IF(AND(ISNUMBER(OFFSET('Sanitation Data'!$E$4,0,10*ROW('Sanitation Data'!E137))),'Data Summary'!CP143="Yes"),100-OFFSET('Sanitation Data'!$E$4,0,10*ROW('Sanitation Data'!E137)),NA())</f>
        <v>#N/A</v>
      </c>
      <c r="AB143" s="95" t="e">
        <f ca="true">+IF(AND(ISNUMBER(OFFSET('Sanitation Data'!$E$6,0,10*ROW('Sanitation Data'!E137))),'Data Summary'!CQ143="Yes"),OFFSET('Sanitation Data'!$E$6,0,10*ROW('Sanitation Data'!E137)),NA())</f>
        <v>#N/A</v>
      </c>
      <c r="AC143" s="95" t="e">
        <f ca="true">+IF(AND(ISNUMBER(OFFSET('Sanitation Data'!$E$10,0,10*ROW('Sanitation Data'!E137))),'Data Summary'!CR143="Yes"),OFFSET('Sanitation Data'!$E$10,0,10*ROW('Sanitation Data'!E137)),NA())</f>
        <v>#N/A</v>
      </c>
      <c r="AD143" s="95" t="e">
        <f ca="true">+IF(AND(ISNUMBER(OFFSET('Sanitation Data'!$E$11,0,10*ROW('Sanitation Data'!E137))),'Data Summary'!CS143="Yes"),OFFSET('Sanitation Data'!$E$11,0,10*ROW('Sanitation Data'!E137)),NA())</f>
        <v>#N/A</v>
      </c>
      <c r="AE143" s="95" t="e">
        <f ca="true">+IF(AND(ISNUMBER(OFFSET('Sanitation Data'!$E$12,0,10*ROW('Sanitation Data'!E137))),'Data Summary'!CT143="Yes"),OFFSET('Sanitation Data'!$E$12,0,10*ROW('Sanitation Data'!E137)),NA())</f>
        <v>#N/A</v>
      </c>
      <c r="AF143" s="95" t="e">
        <f ca="true">+IF(AND(ISNUMBER(OFFSET('Sanitation Data'!$F$4,0,10*ROW('Sanitation Data'!F137))),'Data Summary'!CU143="Yes"),100-OFFSET('Sanitation Data'!$F$4,0,10*ROW('Sanitation Data'!F137)),NA())</f>
        <v>#N/A</v>
      </c>
      <c r="AG143" s="95" t="e">
        <f ca="true">+IF(AND(ISNUMBER(OFFSET('Sanitation Data'!$F$6,0,10*ROW('Sanitation Data'!F137))),'Data Summary'!CV143="Yes"),OFFSET('Sanitation Data'!$F$6,0,10*ROW('Sanitation Data'!F137)),NA())</f>
        <v>#N/A</v>
      </c>
      <c r="AH143" s="95" t="e">
        <f ca="true">+IF(AND(ISNUMBER(OFFSET('Sanitation Data'!$F$10,0,10*ROW('Sanitation Data'!F137))),'Data Summary'!CW143="Yes"),OFFSET('Sanitation Data'!$F$10,0,10*ROW('Sanitation Data'!F137)),NA())</f>
        <v>#N/A</v>
      </c>
      <c r="AI143" s="95" t="e">
        <f ca="true">+IF(AND(ISNUMBER(OFFSET('Sanitation Data'!$F$11,0,10*ROW('Sanitation Data'!F137))),'Data Summary'!CX143="Yes"),OFFSET('Sanitation Data'!$F$11,0,10*ROW('Sanitation Data'!F137)),NA())</f>
        <v>#N/A</v>
      </c>
      <c r="AJ143" s="95" t="e">
        <f ca="true">+IF(AND(ISNUMBER(OFFSET('Sanitation Data'!$F$12,0,10*ROW('Sanitation Data'!F137))),'Data Summary'!CY143="Yes"),OFFSET('Sanitation Data'!$F$12,0,10*ROW('Sanitation Data'!F137)),NA())</f>
        <v>#N/A</v>
      </c>
      <c r="AK143" s="95" t="e">
        <f ca="true">+IF(AND(ISNUMBER(OFFSET('Sanitation Data'!$G$4,0,10*ROW('Sanitation Data'!G137))),'Data Summary'!CZ143="Yes"),100-OFFSET('Sanitation Data'!$G$4,0,10*ROW('Sanitation Data'!G137)),NA())</f>
        <v>#N/A</v>
      </c>
      <c r="AL143" s="95" t="e">
        <f ca="true">+IF(AND(ISNUMBER(OFFSET('Sanitation Data'!$G$6,0,10*ROW('Sanitation Data'!G137))),'Data Summary'!DA143="Yes"),OFFSET('Sanitation Data'!$G$6,0,10*ROW('Sanitation Data'!G137)),NA())</f>
        <v>#N/A</v>
      </c>
      <c r="AM143" s="95" t="e">
        <f ca="true">+IF(AND(ISNUMBER(OFFSET('Sanitation Data'!$G$10,0,10*ROW('Sanitation Data'!G137))),'Data Summary'!DB143="Yes"),OFFSET('Sanitation Data'!$G$10,0,10*ROW('Sanitation Data'!G137)),NA())</f>
        <v>#N/A</v>
      </c>
      <c r="AN143" s="95" t="e">
        <f ca="true">+IF(AND(ISNUMBER(OFFSET('Sanitation Data'!$G$11,0,10*ROW('Sanitation Data'!G137))),'Data Summary'!DC143="Yes"),OFFSET('Sanitation Data'!$G$11,0,10*ROW('Sanitation Data'!G137)),NA())</f>
        <v>#N/A</v>
      </c>
      <c r="AO143" s="95" t="e">
        <f ca="true">+IF(AND(ISNUMBER(OFFSET('Sanitation Data'!$G$12,0,10*ROW('Sanitation Data'!G137))),'Data Summary'!DD143="Yes"),OFFSET('Sanitation Data'!$G$12,0,10*ROW('Sanitation Data'!G137)),NA())</f>
        <v>#N/A</v>
      </c>
      <c r="AP143" s="95" t="e">
        <f ca="true">+IF(AND(ISNUMBER(OFFSET('Sanitation Data'!$H$4,0,10*ROW('Sanitation Data'!H137))),'Data Summary'!DE143="Yes"),100-OFFSET('Sanitation Data'!$H$4,0,10*ROW('Sanitation Data'!H137)),NA())</f>
        <v>#N/A</v>
      </c>
      <c r="AQ143" s="95" t="e">
        <f ca="true">+IF(AND(ISNUMBER(OFFSET('Sanitation Data'!$H$6,0,10*ROW('Sanitation Data'!H137))),'Data Summary'!DF143="Yes"),OFFSET('Sanitation Data'!$H$6,0,10*ROW('Sanitation Data'!H137)),NA())</f>
        <v>#N/A</v>
      </c>
      <c r="AR143" s="95" t="e">
        <f ca="true">+IF(AND(ISNUMBER(OFFSET('Sanitation Data'!$H$10,0,10*ROW('Sanitation Data'!H137))),'Data Summary'!DG143="Yes"),OFFSET('Sanitation Data'!$H$10,0,10*ROW('Sanitation Data'!H137)),NA())</f>
        <v>#N/A</v>
      </c>
      <c r="AS143" s="95" t="e">
        <f ca="true">+IF(AND(ISNUMBER(OFFSET('Sanitation Data'!$H$11,0,10*ROW('Sanitation Data'!H137))),'Data Summary'!DH143="Yes"),OFFSET('Sanitation Data'!$H$11,0,10*ROW('Sanitation Data'!H137)),NA())</f>
        <v>#N/A</v>
      </c>
      <c r="AT143" s="95" t="e">
        <f ca="true">+IF(AND(ISNUMBER(OFFSET('Sanitation Data'!$H$12,0,10*ROW('Sanitation Data'!H137))),'Data Summary'!DI143="Yes"),OFFSET('Sanitation Data'!$H$12,0,10*ROW('Sanitation Data'!H137)),NA())</f>
        <v>#N/A</v>
      </c>
      <c r="AU143" s="95" t="e">
        <f ca="true">+IF(AND(ISNUMBER(OFFSET('Sanitation Data'!$I$4,0,10*ROW('Sanitation Data'!I137))),'Data Summary'!DJ143="Yes"),100-OFFSET('Sanitation Data'!$I$4,0,10*ROW('Sanitation Data'!I137)),NA())</f>
        <v>#N/A</v>
      </c>
      <c r="AV143" s="95" t="e">
        <f ca="true">+IF(AND(ISNUMBER(OFFSET('Sanitation Data'!$I$6,0,10*ROW('Sanitation Data'!I137))),'Data Summary'!DK143="Yes"),OFFSET('Sanitation Data'!$I$6,0,10*ROW('Sanitation Data'!I137)),NA())</f>
        <v>#N/A</v>
      </c>
      <c r="AW143" s="95" t="e">
        <f ca="true">+IF(AND(ISNUMBER(OFFSET('Sanitation Data'!$I$10,0,10*ROW('Sanitation Data'!I137))),'Data Summary'!DL143="Yes"),OFFSET('Sanitation Data'!$I$10,0,10*ROW('Sanitation Data'!I137)),NA())</f>
        <v>#N/A</v>
      </c>
      <c r="AX143" s="95" t="e">
        <f ca="true">+IF(AND(ISNUMBER(OFFSET('Sanitation Data'!$I$11,0,10*ROW('Sanitation Data'!I137))),'Data Summary'!DM143="Yes"),OFFSET('Sanitation Data'!$I$11,0,10*ROW('Sanitation Data'!I137)),NA())</f>
        <v>#N/A</v>
      </c>
      <c r="AY143" s="95" t="e">
        <f ca="true">+IF(AND(ISNUMBER(OFFSET('Sanitation Data'!$I$12,0,10*ROW('Sanitation Data'!I137))),'Data Summary'!DN143="Yes"),OFFSET('Sanitation Data'!$I$12,0,10*ROW('Sanitation Data'!I137)),NA())</f>
        <v>#N/A</v>
      </c>
      <c r="AZ143" s="96" t="e">
        <f ca="true">+IF(AND(ISNUMBER(OFFSET('Hygiene Data'!$D$5,0,10*ROW('Hygiene Data'!D137))),'Data Summary'!DO143="Yes"),OFFSET('Hygiene Data'!$D$5,0,10*ROW('Hygiene Data'!D137)),NA())</f>
        <v>#N/A</v>
      </c>
      <c r="BA143" s="96" t="e">
        <f ca="true">+IF(AND(ISNUMBER(OFFSET('Hygiene Data'!$D$7,0,10*ROW('Hygiene Data'!D137))),'Data Summary'!DP143="Yes"),OFFSET('Hygiene Data'!$D$7,0,10*ROW('Hygiene Data'!D137)),NA())</f>
        <v>#N/A</v>
      </c>
      <c r="BB143" s="96" t="e">
        <f ca="true">+IF(AND(ISNUMBER(OFFSET('Hygiene Data'!$D$9,0,10*ROW('Hygiene Data'!D137))),'Data Summary'!DQ143="Yes"),OFFSET('Hygiene Data'!$D$9,0,10*ROW('Hygiene Data'!D137)),NA())</f>
        <v>#N/A</v>
      </c>
      <c r="BC143" s="96" t="e">
        <f ca="true">+IF(AND(ISNUMBER(OFFSET('Hygiene Data'!$E$5,0,10*ROW('Hygiene Data'!E137))),'Data Summary'!DR143="Yes"),OFFSET('Hygiene Data'!$E$5,0,10*ROW('Hygiene Data'!E137)),NA())</f>
        <v>#N/A</v>
      </c>
      <c r="BD143" s="96" t="e">
        <f ca="true">+IF(AND(ISNUMBER(OFFSET('Hygiene Data'!$E$7,0,10*ROW('Hygiene Data'!E137))),'Data Summary'!DS143="Yes"),OFFSET('Hygiene Data'!$E$7,0,10*ROW('Hygiene Data'!E137)),NA())</f>
        <v>#N/A</v>
      </c>
      <c r="BE143" s="96" t="e">
        <f ca="true">+IF(AND(ISNUMBER(OFFSET('Hygiene Data'!$E$9,0,10*ROW('Hygiene Data'!E137))),'Data Summary'!DT143="Yes"),OFFSET('Hygiene Data'!$E$9,0,10*ROW('Hygiene Data'!E137)),NA())</f>
        <v>#N/A</v>
      </c>
      <c r="BF143" s="96" t="e">
        <f ca="true">+IF(AND(ISNUMBER(OFFSET('Hygiene Data'!$F$5,0,10*ROW('Hygiene Data'!F137))),'Data Summary'!DU143="Yes"),OFFSET('Hygiene Data'!$F$5,0,10*ROW('Hygiene Data'!F137)),NA())</f>
        <v>#N/A</v>
      </c>
      <c r="BG143" s="96" t="e">
        <f ca="true">+IF(AND(ISNUMBER(OFFSET('Hygiene Data'!$F$7,0,10*ROW('Hygiene Data'!F137))),'Data Summary'!DV143="Yes"),OFFSET('Hygiene Data'!$F$7,0,10*ROW('Hygiene Data'!F137)),NA())</f>
        <v>#N/A</v>
      </c>
      <c r="BH143" s="96" t="e">
        <f ca="true">+IF(AND(ISNUMBER(OFFSET('Hygiene Data'!$F$9,0,10*ROW('Hygiene Data'!F137))),'Data Summary'!DW143="Yes"),OFFSET('Hygiene Data'!$F$9,0,10*ROW('Hygiene Data'!F137)),NA())</f>
        <v>#N/A</v>
      </c>
      <c r="BI143" s="96" t="e">
        <f ca="true">+IF(AND(ISNUMBER(OFFSET('Hygiene Data'!$G$5,0,10*ROW('Hygiene Data'!G137))),'Data Summary'!DX143="Yes"),OFFSET('Hygiene Data'!$G$5,0,10*ROW('Hygiene Data'!G137)),NA())</f>
        <v>#N/A</v>
      </c>
      <c r="BJ143" s="96" t="e">
        <f ca="true">+IF(AND(ISNUMBER(OFFSET('Hygiene Data'!$G$7,0,10*ROW('Hygiene Data'!G137))),'Data Summary'!DY143="Yes"),OFFSET('Hygiene Data'!$G$7,0,10*ROW('Hygiene Data'!G137)),NA())</f>
        <v>#N/A</v>
      </c>
      <c r="BK143" s="96" t="e">
        <f ca="true">+IF(AND(ISNUMBER(OFFSET('Hygiene Data'!$G$9,0,10*ROW('Hygiene Data'!G137))),'Data Summary'!DZ143="Yes"),OFFSET('Hygiene Data'!$G$9,0,10*ROW('Hygiene Data'!G137)),NA())</f>
        <v>#N/A</v>
      </c>
      <c r="BL143" s="96" t="e">
        <f ca="true">+IF(AND(ISNUMBER(OFFSET('Hygiene Data'!$H$5,0,10*ROW('Hygiene Data'!H137))),'Data Summary'!EA143="Yes"),OFFSET('Hygiene Data'!$H$5,0,10*ROW('Hygiene Data'!H137)),NA())</f>
        <v>#N/A</v>
      </c>
      <c r="BM143" s="96" t="e">
        <f ca="true">+IF(AND(ISNUMBER(OFFSET('Hygiene Data'!$H$7,0,10*ROW('Hygiene Data'!H137))),'Data Summary'!EB143="Yes"),OFFSET('Hygiene Data'!$H$7,0,10*ROW('Hygiene Data'!H137)),NA())</f>
        <v>#N/A</v>
      </c>
      <c r="BN143" s="96" t="e">
        <f ca="true">+IF(AND(ISNUMBER(OFFSET('Hygiene Data'!$H$9,0,10*ROW('Hygiene Data'!H137))),'Data Summary'!EC143="Yes"),OFFSET('Hygiene Data'!$H$9,0,10*ROW('Hygiene Data'!H137)),NA())</f>
        <v>#N/A</v>
      </c>
      <c r="BO143" s="96" t="e">
        <f ca="true">+IF(AND(ISNUMBER(OFFSET('Hygiene Data'!$I$5,0,10*ROW('Hygiene Data'!I137))),'Data Summary'!ED143="Yes"),OFFSET('Hygiene Data'!$I$5,0,10*ROW('Hygiene Data'!I137)),NA())</f>
        <v>#N/A</v>
      </c>
      <c r="BP143" s="96" t="e">
        <f ca="true">+IF(AND(ISNUMBER(OFFSET('Hygiene Data'!$I$7,0,10*ROW('Hygiene Data'!I137))),'Data Summary'!EE143="Yes"),OFFSET('Hygiene Data'!$I$7,0,10*ROW('Hygiene Data'!I137)),NA())</f>
        <v>#N/A</v>
      </c>
      <c r="BQ143" s="96" t="e">
        <f ca="true">+IF(AND(ISNUMBER(OFFSET('Hygiene Data'!$I$9,0,10*ROW('Hygiene Data'!I137))),'Data Summary'!EF143="Yes"),OFFSET('Hygiene Data'!$I$9,0,10*ROW('Hygiene Data'!I137)),NA())</f>
        <v>#N/A</v>
      </c>
    </row>
    <row xmlns:x14ac="http://schemas.microsoft.com/office/spreadsheetml/2009/9/ac" r="144" x14ac:dyDescent="0.2">
      <c r="A144" s="330" t="e">
        <f ca="true">+RIGHT('Data Summary'!A144,LEN('Data Summary'!A144)-9)</f>
        <v>#VALUE!</v>
      </c>
      <c r="B144" s="37" t="str">
        <f ca="true">+IF(ISTEXT('Data Summary'!B144),'Data Summary'!B144,"")</f>
        <v/>
      </c>
      <c r="C144" s="329" t="e">
        <f ca="true">+VALUE('Data Summary'!C144)</f>
        <v>#VALUE!</v>
      </c>
      <c r="D144" s="94" t="e">
        <f ca="true">+IF(AND(ISNUMBER(OFFSET('Water Data'!$D$4,0,10*ROW('Water Data'!D138))),'Data Summary'!BS144="Yes"),100-OFFSET('Water Data'!$D$4,0,10*ROW('Water Data'!D138)),NA())</f>
        <v>#N/A</v>
      </c>
      <c r="E144" s="94" t="e">
        <f ca="true">+IF(AND(ISNUMBER(OFFSET('Water Data'!$D$6,0,10*ROW('Water Data'!D138))),'Data Summary'!BT144="Yes"),OFFSET('Water Data'!$D$6,0,10*ROW('Water Data'!D138)),NA())</f>
        <v>#N/A</v>
      </c>
      <c r="F144" s="94" t="e">
        <f ca="true">+IF(AND(ISNUMBER(OFFSET('Water Data'!$D$9,0,10*ROW('Water Data'!D138))),'Data Summary'!BU144="Yes"),OFFSET('Water Data'!$D$9,0,10*ROW('Water Data'!D138)),NA())</f>
        <v>#N/A</v>
      </c>
      <c r="G144" s="94" t="e">
        <f ca="true">+IF(AND(ISNUMBER(OFFSET('Water Data'!$E$4,0,10*ROW('Water Data'!E138))),'Data Summary'!BV144="Yes"),100-OFFSET('Water Data'!$E$4,0,10*ROW('Water Data'!E138)),NA())</f>
        <v>#N/A</v>
      </c>
      <c r="H144" s="94" t="e">
        <f ca="true">+IF(AND(ISNUMBER(OFFSET('Water Data'!$E$6,0,10*ROW('Water Data'!E138))),'Data Summary'!BW144="Yes"),OFFSET('Water Data'!$E$6,0,10*ROW('Water Data'!E138)),NA())</f>
        <v>#N/A</v>
      </c>
      <c r="I144" s="94" t="e">
        <f ca="true">+IF(AND(ISNUMBER(OFFSET('Water Data'!$E$9,0,10*ROW('Water Data'!E138))),'Data Summary'!BX144="Yes"),OFFSET('Water Data'!$E$9,0,10*ROW('Water Data'!E138)),NA())</f>
        <v>#N/A</v>
      </c>
      <c r="J144" s="94" t="e">
        <f ca="true">+IF(AND(ISNUMBER(OFFSET('Water Data'!$F$4,0,10*ROW('Water Data'!F138))),'Data Summary'!BY144="Yes"),100-OFFSET('Water Data'!$F$4,0,10*ROW('Water Data'!F138)),NA())</f>
        <v>#N/A</v>
      </c>
      <c r="K144" s="94" t="e">
        <f ca="true">+IF(AND(ISNUMBER(OFFSET('Water Data'!$F$6,0,10*ROW('Water Data'!F138))),'Data Summary'!BZ144="Yes"),OFFSET('Water Data'!$F$6,0,10*ROW('Water Data'!F138)),NA())</f>
        <v>#N/A</v>
      </c>
      <c r="L144" s="94" t="e">
        <f ca="true">+IF(AND(ISNUMBER(OFFSET('Water Data'!$F$9,0,10*ROW('Water Data'!F138))),'Data Summary'!CA144="Yes"),OFFSET('Water Data'!$F$9,0,10*ROW('Water Data'!F138)),NA())</f>
        <v>#N/A</v>
      </c>
      <c r="M144" s="94" t="e">
        <f ca="true">+IF(AND(ISNUMBER(OFFSET('Water Data'!$G$4,0,10*ROW('Water Data'!G138))),'Data Summary'!CB144="Yes"),100-OFFSET('Water Data'!$G$4,0,10*ROW('Water Data'!G138)),NA())</f>
        <v>#N/A</v>
      </c>
      <c r="N144" s="94" t="e">
        <f ca="true">+IF(AND(ISNUMBER(OFFSET('Water Data'!$G$6,0,10*ROW('Water Data'!G138))),'Data Summary'!CC144="Yes"),OFFSET('Water Data'!$G$6,0,10*ROW('Water Data'!G138)),NA())</f>
        <v>#N/A</v>
      </c>
      <c r="O144" s="94" t="e">
        <f ca="true">+IF(AND(ISNUMBER(OFFSET('Water Data'!$G$9,0,10*ROW('Water Data'!G138))),'Data Summary'!CD144="Yes"),OFFSET('Water Data'!$G$9,0,10*ROW('Water Data'!G138)),NA())</f>
        <v>#N/A</v>
      </c>
      <c r="P144" s="94" t="e">
        <f ca="true">+IF(AND(ISNUMBER(OFFSET('Water Data'!$H$4,0,10*ROW('Water Data'!H138))),'Data Summary'!CE144="Yes"),100-OFFSET('Water Data'!$H$4,0,10*ROW('Water Data'!H138)),NA())</f>
        <v>#N/A</v>
      </c>
      <c r="Q144" s="94" t="e">
        <f ca="true">+IF(AND(ISNUMBER(OFFSET('Water Data'!$H$6,0,10*ROW('Water Data'!H138))),'Data Summary'!CF144="Yes"),OFFSET('Water Data'!$H$6,0,10*ROW('Water Data'!H138)),NA())</f>
        <v>#N/A</v>
      </c>
      <c r="R144" s="94" t="e">
        <f ca="true">+IF(AND(ISNUMBER(OFFSET('Water Data'!$H$9,0,10*ROW('Water Data'!H138))),'Data Summary'!CG144="Yes"),OFFSET('Water Data'!$H$9,0,10*ROW('Water Data'!H138)),NA())</f>
        <v>#N/A</v>
      </c>
      <c r="S144" s="94" t="e">
        <f ca="true">+IF(AND(ISNUMBER(OFFSET('Water Data'!$I$4,0,10*ROW('Water Data'!I138))),'Data Summary'!CH144="Yes"),100-OFFSET('Water Data'!$I$4,0,10*ROW('Water Data'!I138)),NA())</f>
        <v>#N/A</v>
      </c>
      <c r="T144" s="94" t="e">
        <f ca="true">+IF(AND(ISNUMBER(OFFSET('Water Data'!$I$6,0,10*ROW('Water Data'!I138))),'Data Summary'!CI144="Yes"),OFFSET('Water Data'!$I$6,0,10*ROW('Water Data'!I138)),NA())</f>
        <v>#N/A</v>
      </c>
      <c r="U144" s="94" t="e">
        <f ca="true">+IF(AND(ISNUMBER(OFFSET('Water Data'!$I$9,0,10*ROW('Water Data'!I138))),'Data Summary'!CJ144="Yes"),OFFSET('Water Data'!$I$9,0,10*ROW('Water Data'!I138)),NA())</f>
        <v>#N/A</v>
      </c>
      <c r="V144" s="95" t="e">
        <f ca="true">+IF(AND(ISNUMBER(OFFSET('Sanitation Data'!$D$4,0,10*ROW('Sanitation Data'!D138))),'Data Summary'!CK144="Yes"),100-OFFSET('Sanitation Data'!$D$4,0,10*ROW('Sanitation Data'!D138)),NA())</f>
        <v>#N/A</v>
      </c>
      <c r="W144" s="95" t="e">
        <f ca="true">+IF(AND(ISNUMBER(OFFSET('Sanitation Data'!$D$6,0,10*ROW('Sanitation Data'!D138))),'Data Summary'!CL144="Yes"),OFFSET('Sanitation Data'!$D$6,0,10*ROW('Sanitation Data'!D138)),NA())</f>
        <v>#N/A</v>
      </c>
      <c r="X144" s="95" t="e">
        <f ca="true">+IF(AND(ISNUMBER(OFFSET('Sanitation Data'!$D$10,0,10*ROW('Sanitation Data'!D138))),'Data Summary'!CM144="Yes"),OFFSET('Sanitation Data'!$D$10,0,10*ROW('Sanitation Data'!D138)),NA())</f>
        <v>#N/A</v>
      </c>
      <c r="Y144" s="95" t="e">
        <f ca="true">+IF(AND(ISNUMBER(OFFSET('Sanitation Data'!$D$11,0,10*ROW('Sanitation Data'!D138))),'Data Summary'!CN144="Yes"),OFFSET('Sanitation Data'!$D$11,0,10*ROW('Sanitation Data'!D138)),NA())</f>
        <v>#N/A</v>
      </c>
      <c r="Z144" s="95" t="e">
        <f ca="true">+IF(AND(ISNUMBER(OFFSET('Sanitation Data'!$D$12,0,10*ROW('Sanitation Data'!D138))),'Data Summary'!CO144="Yes"),OFFSET('Sanitation Data'!$D$12,0,10*ROW('Sanitation Data'!D138)),NA())</f>
        <v>#N/A</v>
      </c>
      <c r="AA144" s="95" t="e">
        <f ca="true">+IF(AND(ISNUMBER(OFFSET('Sanitation Data'!$E$4,0,10*ROW('Sanitation Data'!E138))),'Data Summary'!CP144="Yes"),100-OFFSET('Sanitation Data'!$E$4,0,10*ROW('Sanitation Data'!E138)),NA())</f>
        <v>#N/A</v>
      </c>
      <c r="AB144" s="95" t="e">
        <f ca="true">+IF(AND(ISNUMBER(OFFSET('Sanitation Data'!$E$6,0,10*ROW('Sanitation Data'!E138))),'Data Summary'!CQ144="Yes"),OFFSET('Sanitation Data'!$E$6,0,10*ROW('Sanitation Data'!E138)),NA())</f>
        <v>#N/A</v>
      </c>
      <c r="AC144" s="95" t="e">
        <f ca="true">+IF(AND(ISNUMBER(OFFSET('Sanitation Data'!$E$10,0,10*ROW('Sanitation Data'!E138))),'Data Summary'!CR144="Yes"),OFFSET('Sanitation Data'!$E$10,0,10*ROW('Sanitation Data'!E138)),NA())</f>
        <v>#N/A</v>
      </c>
      <c r="AD144" s="95" t="e">
        <f ca="true">+IF(AND(ISNUMBER(OFFSET('Sanitation Data'!$E$11,0,10*ROW('Sanitation Data'!E138))),'Data Summary'!CS144="Yes"),OFFSET('Sanitation Data'!$E$11,0,10*ROW('Sanitation Data'!E138)),NA())</f>
        <v>#N/A</v>
      </c>
      <c r="AE144" s="95" t="e">
        <f ca="true">+IF(AND(ISNUMBER(OFFSET('Sanitation Data'!$E$12,0,10*ROW('Sanitation Data'!E138))),'Data Summary'!CT144="Yes"),OFFSET('Sanitation Data'!$E$12,0,10*ROW('Sanitation Data'!E138)),NA())</f>
        <v>#N/A</v>
      </c>
      <c r="AF144" s="95" t="e">
        <f ca="true">+IF(AND(ISNUMBER(OFFSET('Sanitation Data'!$F$4,0,10*ROW('Sanitation Data'!F138))),'Data Summary'!CU144="Yes"),100-OFFSET('Sanitation Data'!$F$4,0,10*ROW('Sanitation Data'!F138)),NA())</f>
        <v>#N/A</v>
      </c>
      <c r="AG144" s="95" t="e">
        <f ca="true">+IF(AND(ISNUMBER(OFFSET('Sanitation Data'!$F$6,0,10*ROW('Sanitation Data'!F138))),'Data Summary'!CV144="Yes"),OFFSET('Sanitation Data'!$F$6,0,10*ROW('Sanitation Data'!F138)),NA())</f>
        <v>#N/A</v>
      </c>
      <c r="AH144" s="95" t="e">
        <f ca="true">+IF(AND(ISNUMBER(OFFSET('Sanitation Data'!$F$10,0,10*ROW('Sanitation Data'!F138))),'Data Summary'!CW144="Yes"),OFFSET('Sanitation Data'!$F$10,0,10*ROW('Sanitation Data'!F138)),NA())</f>
        <v>#N/A</v>
      </c>
      <c r="AI144" s="95" t="e">
        <f ca="true">+IF(AND(ISNUMBER(OFFSET('Sanitation Data'!$F$11,0,10*ROW('Sanitation Data'!F138))),'Data Summary'!CX144="Yes"),OFFSET('Sanitation Data'!$F$11,0,10*ROW('Sanitation Data'!F138)),NA())</f>
        <v>#N/A</v>
      </c>
      <c r="AJ144" s="95" t="e">
        <f ca="true">+IF(AND(ISNUMBER(OFFSET('Sanitation Data'!$F$12,0,10*ROW('Sanitation Data'!F138))),'Data Summary'!CY144="Yes"),OFFSET('Sanitation Data'!$F$12,0,10*ROW('Sanitation Data'!F138)),NA())</f>
        <v>#N/A</v>
      </c>
      <c r="AK144" s="95" t="e">
        <f ca="true">+IF(AND(ISNUMBER(OFFSET('Sanitation Data'!$G$4,0,10*ROW('Sanitation Data'!G138))),'Data Summary'!CZ144="Yes"),100-OFFSET('Sanitation Data'!$G$4,0,10*ROW('Sanitation Data'!G138)),NA())</f>
        <v>#N/A</v>
      </c>
      <c r="AL144" s="95" t="e">
        <f ca="true">+IF(AND(ISNUMBER(OFFSET('Sanitation Data'!$G$6,0,10*ROW('Sanitation Data'!G138))),'Data Summary'!DA144="Yes"),OFFSET('Sanitation Data'!$G$6,0,10*ROW('Sanitation Data'!G138)),NA())</f>
        <v>#N/A</v>
      </c>
      <c r="AM144" s="95" t="e">
        <f ca="true">+IF(AND(ISNUMBER(OFFSET('Sanitation Data'!$G$10,0,10*ROW('Sanitation Data'!G138))),'Data Summary'!DB144="Yes"),OFFSET('Sanitation Data'!$G$10,0,10*ROW('Sanitation Data'!G138)),NA())</f>
        <v>#N/A</v>
      </c>
      <c r="AN144" s="95" t="e">
        <f ca="true">+IF(AND(ISNUMBER(OFFSET('Sanitation Data'!$G$11,0,10*ROW('Sanitation Data'!G138))),'Data Summary'!DC144="Yes"),OFFSET('Sanitation Data'!$G$11,0,10*ROW('Sanitation Data'!G138)),NA())</f>
        <v>#N/A</v>
      </c>
      <c r="AO144" s="95" t="e">
        <f ca="true">+IF(AND(ISNUMBER(OFFSET('Sanitation Data'!$G$12,0,10*ROW('Sanitation Data'!G138))),'Data Summary'!DD144="Yes"),OFFSET('Sanitation Data'!$G$12,0,10*ROW('Sanitation Data'!G138)),NA())</f>
        <v>#N/A</v>
      </c>
      <c r="AP144" s="95" t="e">
        <f ca="true">+IF(AND(ISNUMBER(OFFSET('Sanitation Data'!$H$4,0,10*ROW('Sanitation Data'!H138))),'Data Summary'!DE144="Yes"),100-OFFSET('Sanitation Data'!$H$4,0,10*ROW('Sanitation Data'!H138)),NA())</f>
        <v>#N/A</v>
      </c>
      <c r="AQ144" s="95" t="e">
        <f ca="true">+IF(AND(ISNUMBER(OFFSET('Sanitation Data'!$H$6,0,10*ROW('Sanitation Data'!H138))),'Data Summary'!DF144="Yes"),OFFSET('Sanitation Data'!$H$6,0,10*ROW('Sanitation Data'!H138)),NA())</f>
        <v>#N/A</v>
      </c>
      <c r="AR144" s="95" t="e">
        <f ca="true">+IF(AND(ISNUMBER(OFFSET('Sanitation Data'!$H$10,0,10*ROW('Sanitation Data'!H138))),'Data Summary'!DG144="Yes"),OFFSET('Sanitation Data'!$H$10,0,10*ROW('Sanitation Data'!H138)),NA())</f>
        <v>#N/A</v>
      </c>
      <c r="AS144" s="95" t="e">
        <f ca="true">+IF(AND(ISNUMBER(OFFSET('Sanitation Data'!$H$11,0,10*ROW('Sanitation Data'!H138))),'Data Summary'!DH144="Yes"),OFFSET('Sanitation Data'!$H$11,0,10*ROW('Sanitation Data'!H138)),NA())</f>
        <v>#N/A</v>
      </c>
      <c r="AT144" s="95" t="e">
        <f ca="true">+IF(AND(ISNUMBER(OFFSET('Sanitation Data'!$H$12,0,10*ROW('Sanitation Data'!H138))),'Data Summary'!DI144="Yes"),OFFSET('Sanitation Data'!$H$12,0,10*ROW('Sanitation Data'!H138)),NA())</f>
        <v>#N/A</v>
      </c>
      <c r="AU144" s="95" t="e">
        <f ca="true">+IF(AND(ISNUMBER(OFFSET('Sanitation Data'!$I$4,0,10*ROW('Sanitation Data'!I138))),'Data Summary'!DJ144="Yes"),100-OFFSET('Sanitation Data'!$I$4,0,10*ROW('Sanitation Data'!I138)),NA())</f>
        <v>#N/A</v>
      </c>
      <c r="AV144" s="95" t="e">
        <f ca="true">+IF(AND(ISNUMBER(OFFSET('Sanitation Data'!$I$6,0,10*ROW('Sanitation Data'!I138))),'Data Summary'!DK144="Yes"),OFFSET('Sanitation Data'!$I$6,0,10*ROW('Sanitation Data'!I138)),NA())</f>
        <v>#N/A</v>
      </c>
      <c r="AW144" s="95" t="e">
        <f ca="true">+IF(AND(ISNUMBER(OFFSET('Sanitation Data'!$I$10,0,10*ROW('Sanitation Data'!I138))),'Data Summary'!DL144="Yes"),OFFSET('Sanitation Data'!$I$10,0,10*ROW('Sanitation Data'!I138)),NA())</f>
        <v>#N/A</v>
      </c>
      <c r="AX144" s="95" t="e">
        <f ca="true">+IF(AND(ISNUMBER(OFFSET('Sanitation Data'!$I$11,0,10*ROW('Sanitation Data'!I138))),'Data Summary'!DM144="Yes"),OFFSET('Sanitation Data'!$I$11,0,10*ROW('Sanitation Data'!I138)),NA())</f>
        <v>#N/A</v>
      </c>
      <c r="AY144" s="95" t="e">
        <f ca="true">+IF(AND(ISNUMBER(OFFSET('Sanitation Data'!$I$12,0,10*ROW('Sanitation Data'!I138))),'Data Summary'!DN144="Yes"),OFFSET('Sanitation Data'!$I$12,0,10*ROW('Sanitation Data'!I138)),NA())</f>
        <v>#N/A</v>
      </c>
      <c r="AZ144" s="96" t="e">
        <f ca="true">+IF(AND(ISNUMBER(OFFSET('Hygiene Data'!$D$5,0,10*ROW('Hygiene Data'!D138))),'Data Summary'!DO144="Yes"),OFFSET('Hygiene Data'!$D$5,0,10*ROW('Hygiene Data'!D138)),NA())</f>
        <v>#N/A</v>
      </c>
      <c r="BA144" s="96" t="e">
        <f ca="true">+IF(AND(ISNUMBER(OFFSET('Hygiene Data'!$D$7,0,10*ROW('Hygiene Data'!D138))),'Data Summary'!DP144="Yes"),OFFSET('Hygiene Data'!$D$7,0,10*ROW('Hygiene Data'!D138)),NA())</f>
        <v>#N/A</v>
      </c>
      <c r="BB144" s="96" t="e">
        <f ca="true">+IF(AND(ISNUMBER(OFFSET('Hygiene Data'!$D$9,0,10*ROW('Hygiene Data'!D138))),'Data Summary'!DQ144="Yes"),OFFSET('Hygiene Data'!$D$9,0,10*ROW('Hygiene Data'!D138)),NA())</f>
        <v>#N/A</v>
      </c>
      <c r="BC144" s="96" t="e">
        <f ca="true">+IF(AND(ISNUMBER(OFFSET('Hygiene Data'!$E$5,0,10*ROW('Hygiene Data'!E138))),'Data Summary'!DR144="Yes"),OFFSET('Hygiene Data'!$E$5,0,10*ROW('Hygiene Data'!E138)),NA())</f>
        <v>#N/A</v>
      </c>
      <c r="BD144" s="96" t="e">
        <f ca="true">+IF(AND(ISNUMBER(OFFSET('Hygiene Data'!$E$7,0,10*ROW('Hygiene Data'!E138))),'Data Summary'!DS144="Yes"),OFFSET('Hygiene Data'!$E$7,0,10*ROW('Hygiene Data'!E138)),NA())</f>
        <v>#N/A</v>
      </c>
      <c r="BE144" s="96" t="e">
        <f ca="true">+IF(AND(ISNUMBER(OFFSET('Hygiene Data'!$E$9,0,10*ROW('Hygiene Data'!E138))),'Data Summary'!DT144="Yes"),OFFSET('Hygiene Data'!$E$9,0,10*ROW('Hygiene Data'!E138)),NA())</f>
        <v>#N/A</v>
      </c>
      <c r="BF144" s="96" t="e">
        <f ca="true">+IF(AND(ISNUMBER(OFFSET('Hygiene Data'!$F$5,0,10*ROW('Hygiene Data'!F138))),'Data Summary'!DU144="Yes"),OFFSET('Hygiene Data'!$F$5,0,10*ROW('Hygiene Data'!F138)),NA())</f>
        <v>#N/A</v>
      </c>
      <c r="BG144" s="96" t="e">
        <f ca="true">+IF(AND(ISNUMBER(OFFSET('Hygiene Data'!$F$7,0,10*ROW('Hygiene Data'!F138))),'Data Summary'!DV144="Yes"),OFFSET('Hygiene Data'!$F$7,0,10*ROW('Hygiene Data'!F138)),NA())</f>
        <v>#N/A</v>
      </c>
      <c r="BH144" s="96" t="e">
        <f ca="true">+IF(AND(ISNUMBER(OFFSET('Hygiene Data'!$F$9,0,10*ROW('Hygiene Data'!F138))),'Data Summary'!DW144="Yes"),OFFSET('Hygiene Data'!$F$9,0,10*ROW('Hygiene Data'!F138)),NA())</f>
        <v>#N/A</v>
      </c>
      <c r="BI144" s="96" t="e">
        <f ca="true">+IF(AND(ISNUMBER(OFFSET('Hygiene Data'!$G$5,0,10*ROW('Hygiene Data'!G138))),'Data Summary'!DX144="Yes"),OFFSET('Hygiene Data'!$G$5,0,10*ROW('Hygiene Data'!G138)),NA())</f>
        <v>#N/A</v>
      </c>
      <c r="BJ144" s="96" t="e">
        <f ca="true">+IF(AND(ISNUMBER(OFFSET('Hygiene Data'!$G$7,0,10*ROW('Hygiene Data'!G138))),'Data Summary'!DY144="Yes"),OFFSET('Hygiene Data'!$G$7,0,10*ROW('Hygiene Data'!G138)),NA())</f>
        <v>#N/A</v>
      </c>
      <c r="BK144" s="96" t="e">
        <f ca="true">+IF(AND(ISNUMBER(OFFSET('Hygiene Data'!$G$9,0,10*ROW('Hygiene Data'!G138))),'Data Summary'!DZ144="Yes"),OFFSET('Hygiene Data'!$G$9,0,10*ROW('Hygiene Data'!G138)),NA())</f>
        <v>#N/A</v>
      </c>
      <c r="BL144" s="96" t="e">
        <f ca="true">+IF(AND(ISNUMBER(OFFSET('Hygiene Data'!$H$5,0,10*ROW('Hygiene Data'!H138))),'Data Summary'!EA144="Yes"),OFFSET('Hygiene Data'!$H$5,0,10*ROW('Hygiene Data'!H138)),NA())</f>
        <v>#N/A</v>
      </c>
      <c r="BM144" s="96" t="e">
        <f ca="true">+IF(AND(ISNUMBER(OFFSET('Hygiene Data'!$H$7,0,10*ROW('Hygiene Data'!H138))),'Data Summary'!EB144="Yes"),OFFSET('Hygiene Data'!$H$7,0,10*ROW('Hygiene Data'!H138)),NA())</f>
        <v>#N/A</v>
      </c>
      <c r="BN144" s="96" t="e">
        <f ca="true">+IF(AND(ISNUMBER(OFFSET('Hygiene Data'!$H$9,0,10*ROW('Hygiene Data'!H138))),'Data Summary'!EC144="Yes"),OFFSET('Hygiene Data'!$H$9,0,10*ROW('Hygiene Data'!H138)),NA())</f>
        <v>#N/A</v>
      </c>
      <c r="BO144" s="96" t="e">
        <f ca="true">+IF(AND(ISNUMBER(OFFSET('Hygiene Data'!$I$5,0,10*ROW('Hygiene Data'!I138))),'Data Summary'!ED144="Yes"),OFFSET('Hygiene Data'!$I$5,0,10*ROW('Hygiene Data'!I138)),NA())</f>
        <v>#N/A</v>
      </c>
      <c r="BP144" s="96" t="e">
        <f ca="true">+IF(AND(ISNUMBER(OFFSET('Hygiene Data'!$I$7,0,10*ROW('Hygiene Data'!I138))),'Data Summary'!EE144="Yes"),OFFSET('Hygiene Data'!$I$7,0,10*ROW('Hygiene Data'!I138)),NA())</f>
        <v>#N/A</v>
      </c>
      <c r="BQ144" s="96" t="e">
        <f ca="true">+IF(AND(ISNUMBER(OFFSET('Hygiene Data'!$I$9,0,10*ROW('Hygiene Data'!I138))),'Data Summary'!EF144="Yes"),OFFSET('Hygiene Data'!$I$9,0,10*ROW('Hygiene Data'!I138)),NA())</f>
        <v>#N/A</v>
      </c>
    </row>
    <row xmlns:x14ac="http://schemas.microsoft.com/office/spreadsheetml/2009/9/ac" r="145" x14ac:dyDescent="0.2">
      <c r="A145" s="330" t="e">
        <f ca="true">+RIGHT('Data Summary'!A145,LEN('Data Summary'!A145)-9)</f>
        <v>#VALUE!</v>
      </c>
      <c r="B145" s="37" t="str">
        <f ca="true">+IF(ISTEXT('Data Summary'!B145),'Data Summary'!B145,"")</f>
        <v/>
      </c>
      <c r="C145" s="329" t="e">
        <f ca="true">+VALUE('Data Summary'!C145)</f>
        <v>#VALUE!</v>
      </c>
      <c r="D145" s="94" t="e">
        <f ca="true">+IF(AND(ISNUMBER(OFFSET('Water Data'!$D$4,0,10*ROW('Water Data'!D139))),'Data Summary'!BS145="Yes"),100-OFFSET('Water Data'!$D$4,0,10*ROW('Water Data'!D139)),NA())</f>
        <v>#N/A</v>
      </c>
      <c r="E145" s="94" t="e">
        <f ca="true">+IF(AND(ISNUMBER(OFFSET('Water Data'!$D$6,0,10*ROW('Water Data'!D139))),'Data Summary'!BT145="Yes"),OFFSET('Water Data'!$D$6,0,10*ROW('Water Data'!D139)),NA())</f>
        <v>#N/A</v>
      </c>
      <c r="F145" s="94" t="e">
        <f ca="true">+IF(AND(ISNUMBER(OFFSET('Water Data'!$D$9,0,10*ROW('Water Data'!D139))),'Data Summary'!BU145="Yes"),OFFSET('Water Data'!$D$9,0,10*ROW('Water Data'!D139)),NA())</f>
        <v>#N/A</v>
      </c>
      <c r="G145" s="94" t="e">
        <f ca="true">+IF(AND(ISNUMBER(OFFSET('Water Data'!$E$4,0,10*ROW('Water Data'!E139))),'Data Summary'!BV145="Yes"),100-OFFSET('Water Data'!$E$4,0,10*ROW('Water Data'!E139)),NA())</f>
        <v>#N/A</v>
      </c>
      <c r="H145" s="94" t="e">
        <f ca="true">+IF(AND(ISNUMBER(OFFSET('Water Data'!$E$6,0,10*ROW('Water Data'!E139))),'Data Summary'!BW145="Yes"),OFFSET('Water Data'!$E$6,0,10*ROW('Water Data'!E139)),NA())</f>
        <v>#N/A</v>
      </c>
      <c r="I145" s="94" t="e">
        <f ca="true">+IF(AND(ISNUMBER(OFFSET('Water Data'!$E$9,0,10*ROW('Water Data'!E139))),'Data Summary'!BX145="Yes"),OFFSET('Water Data'!$E$9,0,10*ROW('Water Data'!E139)),NA())</f>
        <v>#N/A</v>
      </c>
      <c r="J145" s="94" t="e">
        <f ca="true">+IF(AND(ISNUMBER(OFFSET('Water Data'!$F$4,0,10*ROW('Water Data'!F139))),'Data Summary'!BY145="Yes"),100-OFFSET('Water Data'!$F$4,0,10*ROW('Water Data'!F139)),NA())</f>
        <v>#N/A</v>
      </c>
      <c r="K145" s="94" t="e">
        <f ca="true">+IF(AND(ISNUMBER(OFFSET('Water Data'!$F$6,0,10*ROW('Water Data'!F139))),'Data Summary'!BZ145="Yes"),OFFSET('Water Data'!$F$6,0,10*ROW('Water Data'!F139)),NA())</f>
        <v>#N/A</v>
      </c>
      <c r="L145" s="94" t="e">
        <f ca="true">+IF(AND(ISNUMBER(OFFSET('Water Data'!$F$9,0,10*ROW('Water Data'!F139))),'Data Summary'!CA145="Yes"),OFFSET('Water Data'!$F$9,0,10*ROW('Water Data'!F139)),NA())</f>
        <v>#N/A</v>
      </c>
      <c r="M145" s="94" t="e">
        <f ca="true">+IF(AND(ISNUMBER(OFFSET('Water Data'!$G$4,0,10*ROW('Water Data'!G139))),'Data Summary'!CB145="Yes"),100-OFFSET('Water Data'!$G$4,0,10*ROW('Water Data'!G139)),NA())</f>
        <v>#N/A</v>
      </c>
      <c r="N145" s="94" t="e">
        <f ca="true">+IF(AND(ISNUMBER(OFFSET('Water Data'!$G$6,0,10*ROW('Water Data'!G139))),'Data Summary'!CC145="Yes"),OFFSET('Water Data'!$G$6,0,10*ROW('Water Data'!G139)),NA())</f>
        <v>#N/A</v>
      </c>
      <c r="O145" s="94" t="e">
        <f ca="true">+IF(AND(ISNUMBER(OFFSET('Water Data'!$G$9,0,10*ROW('Water Data'!G139))),'Data Summary'!CD145="Yes"),OFFSET('Water Data'!$G$9,0,10*ROW('Water Data'!G139)),NA())</f>
        <v>#N/A</v>
      </c>
      <c r="P145" s="94" t="e">
        <f ca="true">+IF(AND(ISNUMBER(OFFSET('Water Data'!$H$4,0,10*ROW('Water Data'!H139))),'Data Summary'!CE145="Yes"),100-OFFSET('Water Data'!$H$4,0,10*ROW('Water Data'!H139)),NA())</f>
        <v>#N/A</v>
      </c>
      <c r="Q145" s="94" t="e">
        <f ca="true">+IF(AND(ISNUMBER(OFFSET('Water Data'!$H$6,0,10*ROW('Water Data'!H139))),'Data Summary'!CF145="Yes"),OFFSET('Water Data'!$H$6,0,10*ROW('Water Data'!H139)),NA())</f>
        <v>#N/A</v>
      </c>
      <c r="R145" s="94" t="e">
        <f ca="true">+IF(AND(ISNUMBER(OFFSET('Water Data'!$H$9,0,10*ROW('Water Data'!H139))),'Data Summary'!CG145="Yes"),OFFSET('Water Data'!$H$9,0,10*ROW('Water Data'!H139)),NA())</f>
        <v>#N/A</v>
      </c>
      <c r="S145" s="94" t="e">
        <f ca="true">+IF(AND(ISNUMBER(OFFSET('Water Data'!$I$4,0,10*ROW('Water Data'!I139))),'Data Summary'!CH145="Yes"),100-OFFSET('Water Data'!$I$4,0,10*ROW('Water Data'!I139)),NA())</f>
        <v>#N/A</v>
      </c>
      <c r="T145" s="94" t="e">
        <f ca="true">+IF(AND(ISNUMBER(OFFSET('Water Data'!$I$6,0,10*ROW('Water Data'!I139))),'Data Summary'!CI145="Yes"),OFFSET('Water Data'!$I$6,0,10*ROW('Water Data'!I139)),NA())</f>
        <v>#N/A</v>
      </c>
      <c r="U145" s="94" t="e">
        <f ca="true">+IF(AND(ISNUMBER(OFFSET('Water Data'!$I$9,0,10*ROW('Water Data'!I139))),'Data Summary'!CJ145="Yes"),OFFSET('Water Data'!$I$9,0,10*ROW('Water Data'!I139)),NA())</f>
        <v>#N/A</v>
      </c>
      <c r="V145" s="95" t="e">
        <f ca="true">+IF(AND(ISNUMBER(OFFSET('Sanitation Data'!$D$4,0,10*ROW('Sanitation Data'!D139))),'Data Summary'!CK145="Yes"),100-OFFSET('Sanitation Data'!$D$4,0,10*ROW('Sanitation Data'!D139)),NA())</f>
        <v>#N/A</v>
      </c>
      <c r="W145" s="95" t="e">
        <f ca="true">+IF(AND(ISNUMBER(OFFSET('Sanitation Data'!$D$6,0,10*ROW('Sanitation Data'!D139))),'Data Summary'!CL145="Yes"),OFFSET('Sanitation Data'!$D$6,0,10*ROW('Sanitation Data'!D139)),NA())</f>
        <v>#N/A</v>
      </c>
      <c r="X145" s="95" t="e">
        <f ca="true">+IF(AND(ISNUMBER(OFFSET('Sanitation Data'!$D$10,0,10*ROW('Sanitation Data'!D139))),'Data Summary'!CM145="Yes"),OFFSET('Sanitation Data'!$D$10,0,10*ROW('Sanitation Data'!D139)),NA())</f>
        <v>#N/A</v>
      </c>
      <c r="Y145" s="95" t="e">
        <f ca="true">+IF(AND(ISNUMBER(OFFSET('Sanitation Data'!$D$11,0,10*ROW('Sanitation Data'!D139))),'Data Summary'!CN145="Yes"),OFFSET('Sanitation Data'!$D$11,0,10*ROW('Sanitation Data'!D139)),NA())</f>
        <v>#N/A</v>
      </c>
      <c r="Z145" s="95" t="e">
        <f ca="true">+IF(AND(ISNUMBER(OFFSET('Sanitation Data'!$D$12,0,10*ROW('Sanitation Data'!D139))),'Data Summary'!CO145="Yes"),OFFSET('Sanitation Data'!$D$12,0,10*ROW('Sanitation Data'!D139)),NA())</f>
        <v>#N/A</v>
      </c>
      <c r="AA145" s="95" t="e">
        <f ca="true">+IF(AND(ISNUMBER(OFFSET('Sanitation Data'!$E$4,0,10*ROW('Sanitation Data'!E139))),'Data Summary'!CP145="Yes"),100-OFFSET('Sanitation Data'!$E$4,0,10*ROW('Sanitation Data'!E139)),NA())</f>
        <v>#N/A</v>
      </c>
      <c r="AB145" s="95" t="e">
        <f ca="true">+IF(AND(ISNUMBER(OFFSET('Sanitation Data'!$E$6,0,10*ROW('Sanitation Data'!E139))),'Data Summary'!CQ145="Yes"),OFFSET('Sanitation Data'!$E$6,0,10*ROW('Sanitation Data'!E139)),NA())</f>
        <v>#N/A</v>
      </c>
      <c r="AC145" s="95" t="e">
        <f ca="true">+IF(AND(ISNUMBER(OFFSET('Sanitation Data'!$E$10,0,10*ROW('Sanitation Data'!E139))),'Data Summary'!CR145="Yes"),OFFSET('Sanitation Data'!$E$10,0,10*ROW('Sanitation Data'!E139)),NA())</f>
        <v>#N/A</v>
      </c>
      <c r="AD145" s="95" t="e">
        <f ca="true">+IF(AND(ISNUMBER(OFFSET('Sanitation Data'!$E$11,0,10*ROW('Sanitation Data'!E139))),'Data Summary'!CS145="Yes"),OFFSET('Sanitation Data'!$E$11,0,10*ROW('Sanitation Data'!E139)),NA())</f>
        <v>#N/A</v>
      </c>
      <c r="AE145" s="95" t="e">
        <f ca="true">+IF(AND(ISNUMBER(OFFSET('Sanitation Data'!$E$12,0,10*ROW('Sanitation Data'!E139))),'Data Summary'!CT145="Yes"),OFFSET('Sanitation Data'!$E$12,0,10*ROW('Sanitation Data'!E139)),NA())</f>
        <v>#N/A</v>
      </c>
      <c r="AF145" s="95" t="e">
        <f ca="true">+IF(AND(ISNUMBER(OFFSET('Sanitation Data'!$F$4,0,10*ROW('Sanitation Data'!F139))),'Data Summary'!CU145="Yes"),100-OFFSET('Sanitation Data'!$F$4,0,10*ROW('Sanitation Data'!F139)),NA())</f>
        <v>#N/A</v>
      </c>
      <c r="AG145" s="95" t="e">
        <f ca="true">+IF(AND(ISNUMBER(OFFSET('Sanitation Data'!$F$6,0,10*ROW('Sanitation Data'!F139))),'Data Summary'!CV145="Yes"),OFFSET('Sanitation Data'!$F$6,0,10*ROW('Sanitation Data'!F139)),NA())</f>
        <v>#N/A</v>
      </c>
      <c r="AH145" s="95" t="e">
        <f ca="true">+IF(AND(ISNUMBER(OFFSET('Sanitation Data'!$F$10,0,10*ROW('Sanitation Data'!F139))),'Data Summary'!CW145="Yes"),OFFSET('Sanitation Data'!$F$10,0,10*ROW('Sanitation Data'!F139)),NA())</f>
        <v>#N/A</v>
      </c>
      <c r="AI145" s="95" t="e">
        <f ca="true">+IF(AND(ISNUMBER(OFFSET('Sanitation Data'!$F$11,0,10*ROW('Sanitation Data'!F139))),'Data Summary'!CX145="Yes"),OFFSET('Sanitation Data'!$F$11,0,10*ROW('Sanitation Data'!F139)),NA())</f>
        <v>#N/A</v>
      </c>
      <c r="AJ145" s="95" t="e">
        <f ca="true">+IF(AND(ISNUMBER(OFFSET('Sanitation Data'!$F$12,0,10*ROW('Sanitation Data'!F139))),'Data Summary'!CY145="Yes"),OFFSET('Sanitation Data'!$F$12,0,10*ROW('Sanitation Data'!F139)),NA())</f>
        <v>#N/A</v>
      </c>
      <c r="AK145" s="95" t="e">
        <f ca="true">+IF(AND(ISNUMBER(OFFSET('Sanitation Data'!$G$4,0,10*ROW('Sanitation Data'!G139))),'Data Summary'!CZ145="Yes"),100-OFFSET('Sanitation Data'!$G$4,0,10*ROW('Sanitation Data'!G139)),NA())</f>
        <v>#N/A</v>
      </c>
      <c r="AL145" s="95" t="e">
        <f ca="true">+IF(AND(ISNUMBER(OFFSET('Sanitation Data'!$G$6,0,10*ROW('Sanitation Data'!G139))),'Data Summary'!DA145="Yes"),OFFSET('Sanitation Data'!$G$6,0,10*ROW('Sanitation Data'!G139)),NA())</f>
        <v>#N/A</v>
      </c>
      <c r="AM145" s="95" t="e">
        <f ca="true">+IF(AND(ISNUMBER(OFFSET('Sanitation Data'!$G$10,0,10*ROW('Sanitation Data'!G139))),'Data Summary'!DB145="Yes"),OFFSET('Sanitation Data'!$G$10,0,10*ROW('Sanitation Data'!G139)),NA())</f>
        <v>#N/A</v>
      </c>
      <c r="AN145" s="95" t="e">
        <f ca="true">+IF(AND(ISNUMBER(OFFSET('Sanitation Data'!$G$11,0,10*ROW('Sanitation Data'!G139))),'Data Summary'!DC145="Yes"),OFFSET('Sanitation Data'!$G$11,0,10*ROW('Sanitation Data'!G139)),NA())</f>
        <v>#N/A</v>
      </c>
      <c r="AO145" s="95" t="e">
        <f ca="true">+IF(AND(ISNUMBER(OFFSET('Sanitation Data'!$G$12,0,10*ROW('Sanitation Data'!G139))),'Data Summary'!DD145="Yes"),OFFSET('Sanitation Data'!$G$12,0,10*ROW('Sanitation Data'!G139)),NA())</f>
        <v>#N/A</v>
      </c>
      <c r="AP145" s="95" t="e">
        <f ca="true">+IF(AND(ISNUMBER(OFFSET('Sanitation Data'!$H$4,0,10*ROW('Sanitation Data'!H139))),'Data Summary'!DE145="Yes"),100-OFFSET('Sanitation Data'!$H$4,0,10*ROW('Sanitation Data'!H139)),NA())</f>
        <v>#N/A</v>
      </c>
      <c r="AQ145" s="95" t="e">
        <f ca="true">+IF(AND(ISNUMBER(OFFSET('Sanitation Data'!$H$6,0,10*ROW('Sanitation Data'!H139))),'Data Summary'!DF145="Yes"),OFFSET('Sanitation Data'!$H$6,0,10*ROW('Sanitation Data'!H139)),NA())</f>
        <v>#N/A</v>
      </c>
      <c r="AR145" s="95" t="e">
        <f ca="true">+IF(AND(ISNUMBER(OFFSET('Sanitation Data'!$H$10,0,10*ROW('Sanitation Data'!H139))),'Data Summary'!DG145="Yes"),OFFSET('Sanitation Data'!$H$10,0,10*ROW('Sanitation Data'!H139)),NA())</f>
        <v>#N/A</v>
      </c>
      <c r="AS145" s="95" t="e">
        <f ca="true">+IF(AND(ISNUMBER(OFFSET('Sanitation Data'!$H$11,0,10*ROW('Sanitation Data'!H139))),'Data Summary'!DH145="Yes"),OFFSET('Sanitation Data'!$H$11,0,10*ROW('Sanitation Data'!H139)),NA())</f>
        <v>#N/A</v>
      </c>
      <c r="AT145" s="95" t="e">
        <f ca="true">+IF(AND(ISNUMBER(OFFSET('Sanitation Data'!$H$12,0,10*ROW('Sanitation Data'!H139))),'Data Summary'!DI145="Yes"),OFFSET('Sanitation Data'!$H$12,0,10*ROW('Sanitation Data'!H139)),NA())</f>
        <v>#N/A</v>
      </c>
      <c r="AU145" s="95" t="e">
        <f ca="true">+IF(AND(ISNUMBER(OFFSET('Sanitation Data'!$I$4,0,10*ROW('Sanitation Data'!I139))),'Data Summary'!DJ145="Yes"),100-OFFSET('Sanitation Data'!$I$4,0,10*ROW('Sanitation Data'!I139)),NA())</f>
        <v>#N/A</v>
      </c>
      <c r="AV145" s="95" t="e">
        <f ca="true">+IF(AND(ISNUMBER(OFFSET('Sanitation Data'!$I$6,0,10*ROW('Sanitation Data'!I139))),'Data Summary'!DK145="Yes"),OFFSET('Sanitation Data'!$I$6,0,10*ROW('Sanitation Data'!I139)),NA())</f>
        <v>#N/A</v>
      </c>
      <c r="AW145" s="95" t="e">
        <f ca="true">+IF(AND(ISNUMBER(OFFSET('Sanitation Data'!$I$10,0,10*ROW('Sanitation Data'!I139))),'Data Summary'!DL145="Yes"),OFFSET('Sanitation Data'!$I$10,0,10*ROW('Sanitation Data'!I139)),NA())</f>
        <v>#N/A</v>
      </c>
      <c r="AX145" s="95" t="e">
        <f ca="true">+IF(AND(ISNUMBER(OFFSET('Sanitation Data'!$I$11,0,10*ROW('Sanitation Data'!I139))),'Data Summary'!DM145="Yes"),OFFSET('Sanitation Data'!$I$11,0,10*ROW('Sanitation Data'!I139)),NA())</f>
        <v>#N/A</v>
      </c>
      <c r="AY145" s="95" t="e">
        <f ca="true">+IF(AND(ISNUMBER(OFFSET('Sanitation Data'!$I$12,0,10*ROW('Sanitation Data'!I139))),'Data Summary'!DN145="Yes"),OFFSET('Sanitation Data'!$I$12,0,10*ROW('Sanitation Data'!I139)),NA())</f>
        <v>#N/A</v>
      </c>
      <c r="AZ145" s="96" t="e">
        <f ca="true">+IF(AND(ISNUMBER(OFFSET('Hygiene Data'!$D$5,0,10*ROW('Hygiene Data'!D139))),'Data Summary'!DO145="Yes"),OFFSET('Hygiene Data'!$D$5,0,10*ROW('Hygiene Data'!D139)),NA())</f>
        <v>#N/A</v>
      </c>
      <c r="BA145" s="96" t="e">
        <f ca="true">+IF(AND(ISNUMBER(OFFSET('Hygiene Data'!$D$7,0,10*ROW('Hygiene Data'!D139))),'Data Summary'!DP145="Yes"),OFFSET('Hygiene Data'!$D$7,0,10*ROW('Hygiene Data'!D139)),NA())</f>
        <v>#N/A</v>
      </c>
      <c r="BB145" s="96" t="e">
        <f ca="true">+IF(AND(ISNUMBER(OFFSET('Hygiene Data'!$D$9,0,10*ROW('Hygiene Data'!D139))),'Data Summary'!DQ145="Yes"),OFFSET('Hygiene Data'!$D$9,0,10*ROW('Hygiene Data'!D139)),NA())</f>
        <v>#N/A</v>
      </c>
      <c r="BC145" s="96" t="e">
        <f ca="true">+IF(AND(ISNUMBER(OFFSET('Hygiene Data'!$E$5,0,10*ROW('Hygiene Data'!E139))),'Data Summary'!DR145="Yes"),OFFSET('Hygiene Data'!$E$5,0,10*ROW('Hygiene Data'!E139)),NA())</f>
        <v>#N/A</v>
      </c>
      <c r="BD145" s="96" t="e">
        <f ca="true">+IF(AND(ISNUMBER(OFFSET('Hygiene Data'!$E$7,0,10*ROW('Hygiene Data'!E139))),'Data Summary'!DS145="Yes"),OFFSET('Hygiene Data'!$E$7,0,10*ROW('Hygiene Data'!E139)),NA())</f>
        <v>#N/A</v>
      </c>
      <c r="BE145" s="96" t="e">
        <f ca="true">+IF(AND(ISNUMBER(OFFSET('Hygiene Data'!$E$9,0,10*ROW('Hygiene Data'!E139))),'Data Summary'!DT145="Yes"),OFFSET('Hygiene Data'!$E$9,0,10*ROW('Hygiene Data'!E139)),NA())</f>
        <v>#N/A</v>
      </c>
      <c r="BF145" s="96" t="e">
        <f ca="true">+IF(AND(ISNUMBER(OFFSET('Hygiene Data'!$F$5,0,10*ROW('Hygiene Data'!F139))),'Data Summary'!DU145="Yes"),OFFSET('Hygiene Data'!$F$5,0,10*ROW('Hygiene Data'!F139)),NA())</f>
        <v>#N/A</v>
      </c>
      <c r="BG145" s="96" t="e">
        <f ca="true">+IF(AND(ISNUMBER(OFFSET('Hygiene Data'!$F$7,0,10*ROW('Hygiene Data'!F139))),'Data Summary'!DV145="Yes"),OFFSET('Hygiene Data'!$F$7,0,10*ROW('Hygiene Data'!F139)),NA())</f>
        <v>#N/A</v>
      </c>
      <c r="BH145" s="96" t="e">
        <f ca="true">+IF(AND(ISNUMBER(OFFSET('Hygiene Data'!$F$9,0,10*ROW('Hygiene Data'!F139))),'Data Summary'!DW145="Yes"),OFFSET('Hygiene Data'!$F$9,0,10*ROW('Hygiene Data'!F139)),NA())</f>
        <v>#N/A</v>
      </c>
      <c r="BI145" s="96" t="e">
        <f ca="true">+IF(AND(ISNUMBER(OFFSET('Hygiene Data'!$G$5,0,10*ROW('Hygiene Data'!G139))),'Data Summary'!DX145="Yes"),OFFSET('Hygiene Data'!$G$5,0,10*ROW('Hygiene Data'!G139)),NA())</f>
        <v>#N/A</v>
      </c>
      <c r="BJ145" s="96" t="e">
        <f ca="true">+IF(AND(ISNUMBER(OFFSET('Hygiene Data'!$G$7,0,10*ROW('Hygiene Data'!G139))),'Data Summary'!DY145="Yes"),OFFSET('Hygiene Data'!$G$7,0,10*ROW('Hygiene Data'!G139)),NA())</f>
        <v>#N/A</v>
      </c>
      <c r="BK145" s="96" t="e">
        <f ca="true">+IF(AND(ISNUMBER(OFFSET('Hygiene Data'!$G$9,0,10*ROW('Hygiene Data'!G139))),'Data Summary'!DZ145="Yes"),OFFSET('Hygiene Data'!$G$9,0,10*ROW('Hygiene Data'!G139)),NA())</f>
        <v>#N/A</v>
      </c>
      <c r="BL145" s="96" t="e">
        <f ca="true">+IF(AND(ISNUMBER(OFFSET('Hygiene Data'!$H$5,0,10*ROW('Hygiene Data'!H139))),'Data Summary'!EA145="Yes"),OFFSET('Hygiene Data'!$H$5,0,10*ROW('Hygiene Data'!H139)),NA())</f>
        <v>#N/A</v>
      </c>
      <c r="BM145" s="96" t="e">
        <f ca="true">+IF(AND(ISNUMBER(OFFSET('Hygiene Data'!$H$7,0,10*ROW('Hygiene Data'!H139))),'Data Summary'!EB145="Yes"),OFFSET('Hygiene Data'!$H$7,0,10*ROW('Hygiene Data'!H139)),NA())</f>
        <v>#N/A</v>
      </c>
      <c r="BN145" s="96" t="e">
        <f ca="true">+IF(AND(ISNUMBER(OFFSET('Hygiene Data'!$H$9,0,10*ROW('Hygiene Data'!H139))),'Data Summary'!EC145="Yes"),OFFSET('Hygiene Data'!$H$9,0,10*ROW('Hygiene Data'!H139)),NA())</f>
        <v>#N/A</v>
      </c>
      <c r="BO145" s="96" t="e">
        <f ca="true">+IF(AND(ISNUMBER(OFFSET('Hygiene Data'!$I$5,0,10*ROW('Hygiene Data'!I139))),'Data Summary'!ED145="Yes"),OFFSET('Hygiene Data'!$I$5,0,10*ROW('Hygiene Data'!I139)),NA())</f>
        <v>#N/A</v>
      </c>
      <c r="BP145" s="96" t="e">
        <f ca="true">+IF(AND(ISNUMBER(OFFSET('Hygiene Data'!$I$7,0,10*ROW('Hygiene Data'!I139))),'Data Summary'!EE145="Yes"),OFFSET('Hygiene Data'!$I$7,0,10*ROW('Hygiene Data'!I139)),NA())</f>
        <v>#N/A</v>
      </c>
      <c r="BQ145" s="96" t="e">
        <f ca="true">+IF(AND(ISNUMBER(OFFSET('Hygiene Data'!$I$9,0,10*ROW('Hygiene Data'!I139))),'Data Summary'!EF145="Yes"),OFFSET('Hygiene Data'!$I$9,0,10*ROW('Hygiene Data'!I139)),NA())</f>
        <v>#N/A</v>
      </c>
    </row>
    <row xmlns:x14ac="http://schemas.microsoft.com/office/spreadsheetml/2009/9/ac" r="146" x14ac:dyDescent="0.2">
      <c r="A146" s="330" t="e">
        <f ca="true">+RIGHT('Data Summary'!A146,LEN('Data Summary'!A146)-9)</f>
        <v>#VALUE!</v>
      </c>
      <c r="B146" s="37" t="str">
        <f ca="true">+IF(ISTEXT('Data Summary'!B146),'Data Summary'!B146,"")</f>
        <v/>
      </c>
      <c r="C146" s="329" t="e">
        <f ca="true">+VALUE('Data Summary'!C146)</f>
        <v>#VALUE!</v>
      </c>
      <c r="D146" s="94" t="e">
        <f ca="true">+IF(AND(ISNUMBER(OFFSET('Water Data'!$D$4,0,10*ROW('Water Data'!D140))),'Data Summary'!BS146="Yes"),100-OFFSET('Water Data'!$D$4,0,10*ROW('Water Data'!D140)),NA())</f>
        <v>#N/A</v>
      </c>
      <c r="E146" s="94" t="e">
        <f ca="true">+IF(AND(ISNUMBER(OFFSET('Water Data'!$D$6,0,10*ROW('Water Data'!D140))),'Data Summary'!BT146="Yes"),OFFSET('Water Data'!$D$6,0,10*ROW('Water Data'!D140)),NA())</f>
        <v>#N/A</v>
      </c>
      <c r="F146" s="94" t="e">
        <f ca="true">+IF(AND(ISNUMBER(OFFSET('Water Data'!$D$9,0,10*ROW('Water Data'!D140))),'Data Summary'!BU146="Yes"),OFFSET('Water Data'!$D$9,0,10*ROW('Water Data'!D140)),NA())</f>
        <v>#N/A</v>
      </c>
      <c r="G146" s="94" t="e">
        <f ca="true">+IF(AND(ISNUMBER(OFFSET('Water Data'!$E$4,0,10*ROW('Water Data'!E140))),'Data Summary'!BV146="Yes"),100-OFFSET('Water Data'!$E$4,0,10*ROW('Water Data'!E140)),NA())</f>
        <v>#N/A</v>
      </c>
      <c r="H146" s="94" t="e">
        <f ca="true">+IF(AND(ISNUMBER(OFFSET('Water Data'!$E$6,0,10*ROW('Water Data'!E140))),'Data Summary'!BW146="Yes"),OFFSET('Water Data'!$E$6,0,10*ROW('Water Data'!E140)),NA())</f>
        <v>#N/A</v>
      </c>
      <c r="I146" s="94" t="e">
        <f ca="true">+IF(AND(ISNUMBER(OFFSET('Water Data'!$E$9,0,10*ROW('Water Data'!E140))),'Data Summary'!BX146="Yes"),OFFSET('Water Data'!$E$9,0,10*ROW('Water Data'!E140)),NA())</f>
        <v>#N/A</v>
      </c>
      <c r="J146" s="94" t="e">
        <f ca="true">+IF(AND(ISNUMBER(OFFSET('Water Data'!$F$4,0,10*ROW('Water Data'!F140))),'Data Summary'!BY146="Yes"),100-OFFSET('Water Data'!$F$4,0,10*ROW('Water Data'!F140)),NA())</f>
        <v>#N/A</v>
      </c>
      <c r="K146" s="94" t="e">
        <f ca="true">+IF(AND(ISNUMBER(OFFSET('Water Data'!$F$6,0,10*ROW('Water Data'!F140))),'Data Summary'!BZ146="Yes"),OFFSET('Water Data'!$F$6,0,10*ROW('Water Data'!F140)),NA())</f>
        <v>#N/A</v>
      </c>
      <c r="L146" s="94" t="e">
        <f ca="true">+IF(AND(ISNUMBER(OFFSET('Water Data'!$F$9,0,10*ROW('Water Data'!F140))),'Data Summary'!CA146="Yes"),OFFSET('Water Data'!$F$9,0,10*ROW('Water Data'!F140)),NA())</f>
        <v>#N/A</v>
      </c>
      <c r="M146" s="94" t="e">
        <f ca="true">+IF(AND(ISNUMBER(OFFSET('Water Data'!$G$4,0,10*ROW('Water Data'!G140))),'Data Summary'!CB146="Yes"),100-OFFSET('Water Data'!$G$4,0,10*ROW('Water Data'!G140)),NA())</f>
        <v>#N/A</v>
      </c>
      <c r="N146" s="94" t="e">
        <f ca="true">+IF(AND(ISNUMBER(OFFSET('Water Data'!$G$6,0,10*ROW('Water Data'!G140))),'Data Summary'!CC146="Yes"),OFFSET('Water Data'!$G$6,0,10*ROW('Water Data'!G140)),NA())</f>
        <v>#N/A</v>
      </c>
      <c r="O146" s="94" t="e">
        <f ca="true">+IF(AND(ISNUMBER(OFFSET('Water Data'!$G$9,0,10*ROW('Water Data'!G140))),'Data Summary'!CD146="Yes"),OFFSET('Water Data'!$G$9,0,10*ROW('Water Data'!G140)),NA())</f>
        <v>#N/A</v>
      </c>
      <c r="P146" s="94" t="e">
        <f ca="true">+IF(AND(ISNUMBER(OFFSET('Water Data'!$H$4,0,10*ROW('Water Data'!H140))),'Data Summary'!CE146="Yes"),100-OFFSET('Water Data'!$H$4,0,10*ROW('Water Data'!H140)),NA())</f>
        <v>#N/A</v>
      </c>
      <c r="Q146" s="94" t="e">
        <f ca="true">+IF(AND(ISNUMBER(OFFSET('Water Data'!$H$6,0,10*ROW('Water Data'!H140))),'Data Summary'!CF146="Yes"),OFFSET('Water Data'!$H$6,0,10*ROW('Water Data'!H140)),NA())</f>
        <v>#N/A</v>
      </c>
      <c r="R146" s="94" t="e">
        <f ca="true">+IF(AND(ISNUMBER(OFFSET('Water Data'!$H$9,0,10*ROW('Water Data'!H140))),'Data Summary'!CG146="Yes"),OFFSET('Water Data'!$H$9,0,10*ROW('Water Data'!H140)),NA())</f>
        <v>#N/A</v>
      </c>
      <c r="S146" s="94" t="e">
        <f ca="true">+IF(AND(ISNUMBER(OFFSET('Water Data'!$I$4,0,10*ROW('Water Data'!I140))),'Data Summary'!CH146="Yes"),100-OFFSET('Water Data'!$I$4,0,10*ROW('Water Data'!I140)),NA())</f>
        <v>#N/A</v>
      </c>
      <c r="T146" s="94" t="e">
        <f ca="true">+IF(AND(ISNUMBER(OFFSET('Water Data'!$I$6,0,10*ROW('Water Data'!I140))),'Data Summary'!CI146="Yes"),OFFSET('Water Data'!$I$6,0,10*ROW('Water Data'!I140)),NA())</f>
        <v>#N/A</v>
      </c>
      <c r="U146" s="94" t="e">
        <f ca="true">+IF(AND(ISNUMBER(OFFSET('Water Data'!$I$9,0,10*ROW('Water Data'!I140))),'Data Summary'!CJ146="Yes"),OFFSET('Water Data'!$I$9,0,10*ROW('Water Data'!I140)),NA())</f>
        <v>#N/A</v>
      </c>
      <c r="V146" s="95" t="e">
        <f ca="true">+IF(AND(ISNUMBER(OFFSET('Sanitation Data'!$D$4,0,10*ROW('Sanitation Data'!D140))),'Data Summary'!CK146="Yes"),100-OFFSET('Sanitation Data'!$D$4,0,10*ROW('Sanitation Data'!D140)),NA())</f>
        <v>#N/A</v>
      </c>
      <c r="W146" s="95" t="e">
        <f ca="true">+IF(AND(ISNUMBER(OFFSET('Sanitation Data'!$D$6,0,10*ROW('Sanitation Data'!D140))),'Data Summary'!CL146="Yes"),OFFSET('Sanitation Data'!$D$6,0,10*ROW('Sanitation Data'!D140)),NA())</f>
        <v>#N/A</v>
      </c>
      <c r="X146" s="95" t="e">
        <f ca="true">+IF(AND(ISNUMBER(OFFSET('Sanitation Data'!$D$10,0,10*ROW('Sanitation Data'!D140))),'Data Summary'!CM146="Yes"),OFFSET('Sanitation Data'!$D$10,0,10*ROW('Sanitation Data'!D140)),NA())</f>
        <v>#N/A</v>
      </c>
      <c r="Y146" s="95" t="e">
        <f ca="true">+IF(AND(ISNUMBER(OFFSET('Sanitation Data'!$D$11,0,10*ROW('Sanitation Data'!D140))),'Data Summary'!CN146="Yes"),OFFSET('Sanitation Data'!$D$11,0,10*ROW('Sanitation Data'!D140)),NA())</f>
        <v>#N/A</v>
      </c>
      <c r="Z146" s="95" t="e">
        <f ca="true">+IF(AND(ISNUMBER(OFFSET('Sanitation Data'!$D$12,0,10*ROW('Sanitation Data'!D140))),'Data Summary'!CO146="Yes"),OFFSET('Sanitation Data'!$D$12,0,10*ROW('Sanitation Data'!D140)),NA())</f>
        <v>#N/A</v>
      </c>
      <c r="AA146" s="95" t="e">
        <f ca="true">+IF(AND(ISNUMBER(OFFSET('Sanitation Data'!$E$4,0,10*ROW('Sanitation Data'!E140))),'Data Summary'!CP146="Yes"),100-OFFSET('Sanitation Data'!$E$4,0,10*ROW('Sanitation Data'!E140)),NA())</f>
        <v>#N/A</v>
      </c>
      <c r="AB146" s="95" t="e">
        <f ca="true">+IF(AND(ISNUMBER(OFFSET('Sanitation Data'!$E$6,0,10*ROW('Sanitation Data'!E140))),'Data Summary'!CQ146="Yes"),OFFSET('Sanitation Data'!$E$6,0,10*ROW('Sanitation Data'!E140)),NA())</f>
        <v>#N/A</v>
      </c>
      <c r="AC146" s="95" t="e">
        <f ca="true">+IF(AND(ISNUMBER(OFFSET('Sanitation Data'!$E$10,0,10*ROW('Sanitation Data'!E140))),'Data Summary'!CR146="Yes"),OFFSET('Sanitation Data'!$E$10,0,10*ROW('Sanitation Data'!E140)),NA())</f>
        <v>#N/A</v>
      </c>
      <c r="AD146" s="95" t="e">
        <f ca="true">+IF(AND(ISNUMBER(OFFSET('Sanitation Data'!$E$11,0,10*ROW('Sanitation Data'!E140))),'Data Summary'!CS146="Yes"),OFFSET('Sanitation Data'!$E$11,0,10*ROW('Sanitation Data'!E140)),NA())</f>
        <v>#N/A</v>
      </c>
      <c r="AE146" s="95" t="e">
        <f ca="true">+IF(AND(ISNUMBER(OFFSET('Sanitation Data'!$E$12,0,10*ROW('Sanitation Data'!E140))),'Data Summary'!CT146="Yes"),OFFSET('Sanitation Data'!$E$12,0,10*ROW('Sanitation Data'!E140)),NA())</f>
        <v>#N/A</v>
      </c>
      <c r="AF146" s="95" t="e">
        <f ca="true">+IF(AND(ISNUMBER(OFFSET('Sanitation Data'!$F$4,0,10*ROW('Sanitation Data'!F140))),'Data Summary'!CU146="Yes"),100-OFFSET('Sanitation Data'!$F$4,0,10*ROW('Sanitation Data'!F140)),NA())</f>
        <v>#N/A</v>
      </c>
      <c r="AG146" s="95" t="e">
        <f ca="true">+IF(AND(ISNUMBER(OFFSET('Sanitation Data'!$F$6,0,10*ROW('Sanitation Data'!F140))),'Data Summary'!CV146="Yes"),OFFSET('Sanitation Data'!$F$6,0,10*ROW('Sanitation Data'!F140)),NA())</f>
        <v>#N/A</v>
      </c>
      <c r="AH146" s="95" t="e">
        <f ca="true">+IF(AND(ISNUMBER(OFFSET('Sanitation Data'!$F$10,0,10*ROW('Sanitation Data'!F140))),'Data Summary'!CW146="Yes"),OFFSET('Sanitation Data'!$F$10,0,10*ROW('Sanitation Data'!F140)),NA())</f>
        <v>#N/A</v>
      </c>
      <c r="AI146" s="95" t="e">
        <f ca="true">+IF(AND(ISNUMBER(OFFSET('Sanitation Data'!$F$11,0,10*ROW('Sanitation Data'!F140))),'Data Summary'!CX146="Yes"),OFFSET('Sanitation Data'!$F$11,0,10*ROW('Sanitation Data'!F140)),NA())</f>
        <v>#N/A</v>
      </c>
      <c r="AJ146" s="95" t="e">
        <f ca="true">+IF(AND(ISNUMBER(OFFSET('Sanitation Data'!$F$12,0,10*ROW('Sanitation Data'!F140))),'Data Summary'!CY146="Yes"),OFFSET('Sanitation Data'!$F$12,0,10*ROW('Sanitation Data'!F140)),NA())</f>
        <v>#N/A</v>
      </c>
      <c r="AK146" s="95" t="e">
        <f ca="true">+IF(AND(ISNUMBER(OFFSET('Sanitation Data'!$G$4,0,10*ROW('Sanitation Data'!G140))),'Data Summary'!CZ146="Yes"),100-OFFSET('Sanitation Data'!$G$4,0,10*ROW('Sanitation Data'!G140)),NA())</f>
        <v>#N/A</v>
      </c>
      <c r="AL146" s="95" t="e">
        <f ca="true">+IF(AND(ISNUMBER(OFFSET('Sanitation Data'!$G$6,0,10*ROW('Sanitation Data'!G140))),'Data Summary'!DA146="Yes"),OFFSET('Sanitation Data'!$G$6,0,10*ROW('Sanitation Data'!G140)),NA())</f>
        <v>#N/A</v>
      </c>
      <c r="AM146" s="95" t="e">
        <f ca="true">+IF(AND(ISNUMBER(OFFSET('Sanitation Data'!$G$10,0,10*ROW('Sanitation Data'!G140))),'Data Summary'!DB146="Yes"),OFFSET('Sanitation Data'!$G$10,0,10*ROW('Sanitation Data'!G140)),NA())</f>
        <v>#N/A</v>
      </c>
      <c r="AN146" s="95" t="e">
        <f ca="true">+IF(AND(ISNUMBER(OFFSET('Sanitation Data'!$G$11,0,10*ROW('Sanitation Data'!G140))),'Data Summary'!DC146="Yes"),OFFSET('Sanitation Data'!$G$11,0,10*ROW('Sanitation Data'!G140)),NA())</f>
        <v>#N/A</v>
      </c>
      <c r="AO146" s="95" t="e">
        <f ca="true">+IF(AND(ISNUMBER(OFFSET('Sanitation Data'!$G$12,0,10*ROW('Sanitation Data'!G140))),'Data Summary'!DD146="Yes"),OFFSET('Sanitation Data'!$G$12,0,10*ROW('Sanitation Data'!G140)),NA())</f>
        <v>#N/A</v>
      </c>
      <c r="AP146" s="95" t="e">
        <f ca="true">+IF(AND(ISNUMBER(OFFSET('Sanitation Data'!$H$4,0,10*ROW('Sanitation Data'!H140))),'Data Summary'!DE146="Yes"),100-OFFSET('Sanitation Data'!$H$4,0,10*ROW('Sanitation Data'!H140)),NA())</f>
        <v>#N/A</v>
      </c>
      <c r="AQ146" s="95" t="e">
        <f ca="true">+IF(AND(ISNUMBER(OFFSET('Sanitation Data'!$H$6,0,10*ROW('Sanitation Data'!H140))),'Data Summary'!DF146="Yes"),OFFSET('Sanitation Data'!$H$6,0,10*ROW('Sanitation Data'!H140)),NA())</f>
        <v>#N/A</v>
      </c>
      <c r="AR146" s="95" t="e">
        <f ca="true">+IF(AND(ISNUMBER(OFFSET('Sanitation Data'!$H$10,0,10*ROW('Sanitation Data'!H140))),'Data Summary'!DG146="Yes"),OFFSET('Sanitation Data'!$H$10,0,10*ROW('Sanitation Data'!H140)),NA())</f>
        <v>#N/A</v>
      </c>
      <c r="AS146" s="95" t="e">
        <f ca="true">+IF(AND(ISNUMBER(OFFSET('Sanitation Data'!$H$11,0,10*ROW('Sanitation Data'!H140))),'Data Summary'!DH146="Yes"),OFFSET('Sanitation Data'!$H$11,0,10*ROW('Sanitation Data'!H140)),NA())</f>
        <v>#N/A</v>
      </c>
      <c r="AT146" s="95" t="e">
        <f ca="true">+IF(AND(ISNUMBER(OFFSET('Sanitation Data'!$H$12,0,10*ROW('Sanitation Data'!H140))),'Data Summary'!DI146="Yes"),OFFSET('Sanitation Data'!$H$12,0,10*ROW('Sanitation Data'!H140)),NA())</f>
        <v>#N/A</v>
      </c>
      <c r="AU146" s="95" t="e">
        <f ca="true">+IF(AND(ISNUMBER(OFFSET('Sanitation Data'!$I$4,0,10*ROW('Sanitation Data'!I140))),'Data Summary'!DJ146="Yes"),100-OFFSET('Sanitation Data'!$I$4,0,10*ROW('Sanitation Data'!I140)),NA())</f>
        <v>#N/A</v>
      </c>
      <c r="AV146" s="95" t="e">
        <f ca="true">+IF(AND(ISNUMBER(OFFSET('Sanitation Data'!$I$6,0,10*ROW('Sanitation Data'!I140))),'Data Summary'!DK146="Yes"),OFFSET('Sanitation Data'!$I$6,0,10*ROW('Sanitation Data'!I140)),NA())</f>
        <v>#N/A</v>
      </c>
      <c r="AW146" s="95" t="e">
        <f ca="true">+IF(AND(ISNUMBER(OFFSET('Sanitation Data'!$I$10,0,10*ROW('Sanitation Data'!I140))),'Data Summary'!DL146="Yes"),OFFSET('Sanitation Data'!$I$10,0,10*ROW('Sanitation Data'!I140)),NA())</f>
        <v>#N/A</v>
      </c>
      <c r="AX146" s="95" t="e">
        <f ca="true">+IF(AND(ISNUMBER(OFFSET('Sanitation Data'!$I$11,0,10*ROW('Sanitation Data'!I140))),'Data Summary'!DM146="Yes"),OFFSET('Sanitation Data'!$I$11,0,10*ROW('Sanitation Data'!I140)),NA())</f>
        <v>#N/A</v>
      </c>
      <c r="AY146" s="95" t="e">
        <f ca="true">+IF(AND(ISNUMBER(OFFSET('Sanitation Data'!$I$12,0,10*ROW('Sanitation Data'!I140))),'Data Summary'!DN146="Yes"),OFFSET('Sanitation Data'!$I$12,0,10*ROW('Sanitation Data'!I140)),NA())</f>
        <v>#N/A</v>
      </c>
      <c r="AZ146" s="96" t="e">
        <f ca="true">+IF(AND(ISNUMBER(OFFSET('Hygiene Data'!$D$5,0,10*ROW('Hygiene Data'!D140))),'Data Summary'!DO146="Yes"),OFFSET('Hygiene Data'!$D$5,0,10*ROW('Hygiene Data'!D140)),NA())</f>
        <v>#N/A</v>
      </c>
      <c r="BA146" s="96" t="e">
        <f ca="true">+IF(AND(ISNUMBER(OFFSET('Hygiene Data'!$D$7,0,10*ROW('Hygiene Data'!D140))),'Data Summary'!DP146="Yes"),OFFSET('Hygiene Data'!$D$7,0,10*ROW('Hygiene Data'!D140)),NA())</f>
        <v>#N/A</v>
      </c>
      <c r="BB146" s="96" t="e">
        <f ca="true">+IF(AND(ISNUMBER(OFFSET('Hygiene Data'!$D$9,0,10*ROW('Hygiene Data'!D140))),'Data Summary'!DQ146="Yes"),OFFSET('Hygiene Data'!$D$9,0,10*ROW('Hygiene Data'!D140)),NA())</f>
        <v>#N/A</v>
      </c>
      <c r="BC146" s="96" t="e">
        <f ca="true">+IF(AND(ISNUMBER(OFFSET('Hygiene Data'!$E$5,0,10*ROW('Hygiene Data'!E140))),'Data Summary'!DR146="Yes"),OFFSET('Hygiene Data'!$E$5,0,10*ROW('Hygiene Data'!E140)),NA())</f>
        <v>#N/A</v>
      </c>
      <c r="BD146" s="96" t="e">
        <f ca="true">+IF(AND(ISNUMBER(OFFSET('Hygiene Data'!$E$7,0,10*ROW('Hygiene Data'!E140))),'Data Summary'!DS146="Yes"),OFFSET('Hygiene Data'!$E$7,0,10*ROW('Hygiene Data'!E140)),NA())</f>
        <v>#N/A</v>
      </c>
      <c r="BE146" s="96" t="e">
        <f ca="true">+IF(AND(ISNUMBER(OFFSET('Hygiene Data'!$E$9,0,10*ROW('Hygiene Data'!E140))),'Data Summary'!DT146="Yes"),OFFSET('Hygiene Data'!$E$9,0,10*ROW('Hygiene Data'!E140)),NA())</f>
        <v>#N/A</v>
      </c>
      <c r="BF146" s="96" t="e">
        <f ca="true">+IF(AND(ISNUMBER(OFFSET('Hygiene Data'!$F$5,0,10*ROW('Hygiene Data'!F140))),'Data Summary'!DU146="Yes"),OFFSET('Hygiene Data'!$F$5,0,10*ROW('Hygiene Data'!F140)),NA())</f>
        <v>#N/A</v>
      </c>
      <c r="BG146" s="96" t="e">
        <f ca="true">+IF(AND(ISNUMBER(OFFSET('Hygiene Data'!$F$7,0,10*ROW('Hygiene Data'!F140))),'Data Summary'!DV146="Yes"),OFFSET('Hygiene Data'!$F$7,0,10*ROW('Hygiene Data'!F140)),NA())</f>
        <v>#N/A</v>
      </c>
      <c r="BH146" s="96" t="e">
        <f ca="true">+IF(AND(ISNUMBER(OFFSET('Hygiene Data'!$F$9,0,10*ROW('Hygiene Data'!F140))),'Data Summary'!DW146="Yes"),OFFSET('Hygiene Data'!$F$9,0,10*ROW('Hygiene Data'!F140)),NA())</f>
        <v>#N/A</v>
      </c>
      <c r="BI146" s="96" t="e">
        <f ca="true">+IF(AND(ISNUMBER(OFFSET('Hygiene Data'!$G$5,0,10*ROW('Hygiene Data'!G140))),'Data Summary'!DX146="Yes"),OFFSET('Hygiene Data'!$G$5,0,10*ROW('Hygiene Data'!G140)),NA())</f>
        <v>#N/A</v>
      </c>
      <c r="BJ146" s="96" t="e">
        <f ca="true">+IF(AND(ISNUMBER(OFFSET('Hygiene Data'!$G$7,0,10*ROW('Hygiene Data'!G140))),'Data Summary'!DY146="Yes"),OFFSET('Hygiene Data'!$G$7,0,10*ROW('Hygiene Data'!G140)),NA())</f>
        <v>#N/A</v>
      </c>
      <c r="BK146" s="96" t="e">
        <f ca="true">+IF(AND(ISNUMBER(OFFSET('Hygiene Data'!$G$9,0,10*ROW('Hygiene Data'!G140))),'Data Summary'!DZ146="Yes"),OFFSET('Hygiene Data'!$G$9,0,10*ROW('Hygiene Data'!G140)),NA())</f>
        <v>#N/A</v>
      </c>
      <c r="BL146" s="96" t="e">
        <f ca="true">+IF(AND(ISNUMBER(OFFSET('Hygiene Data'!$H$5,0,10*ROW('Hygiene Data'!H140))),'Data Summary'!EA146="Yes"),OFFSET('Hygiene Data'!$H$5,0,10*ROW('Hygiene Data'!H140)),NA())</f>
        <v>#N/A</v>
      </c>
      <c r="BM146" s="96" t="e">
        <f ca="true">+IF(AND(ISNUMBER(OFFSET('Hygiene Data'!$H$7,0,10*ROW('Hygiene Data'!H140))),'Data Summary'!EB146="Yes"),OFFSET('Hygiene Data'!$H$7,0,10*ROW('Hygiene Data'!H140)),NA())</f>
        <v>#N/A</v>
      </c>
      <c r="BN146" s="96" t="e">
        <f ca="true">+IF(AND(ISNUMBER(OFFSET('Hygiene Data'!$H$9,0,10*ROW('Hygiene Data'!H140))),'Data Summary'!EC146="Yes"),OFFSET('Hygiene Data'!$H$9,0,10*ROW('Hygiene Data'!H140)),NA())</f>
        <v>#N/A</v>
      </c>
      <c r="BO146" s="96" t="e">
        <f ca="true">+IF(AND(ISNUMBER(OFFSET('Hygiene Data'!$I$5,0,10*ROW('Hygiene Data'!I140))),'Data Summary'!ED146="Yes"),OFFSET('Hygiene Data'!$I$5,0,10*ROW('Hygiene Data'!I140)),NA())</f>
        <v>#N/A</v>
      </c>
      <c r="BP146" s="96" t="e">
        <f ca="true">+IF(AND(ISNUMBER(OFFSET('Hygiene Data'!$I$7,0,10*ROW('Hygiene Data'!I140))),'Data Summary'!EE146="Yes"),OFFSET('Hygiene Data'!$I$7,0,10*ROW('Hygiene Data'!I140)),NA())</f>
        <v>#N/A</v>
      </c>
      <c r="BQ146" s="96" t="e">
        <f ca="true">+IF(AND(ISNUMBER(OFFSET('Hygiene Data'!$I$9,0,10*ROW('Hygiene Data'!I140))),'Data Summary'!EF146="Yes"),OFFSET('Hygiene Data'!$I$9,0,10*ROW('Hygiene Data'!I140)),NA())</f>
        <v>#N/A</v>
      </c>
    </row>
    <row xmlns:x14ac="http://schemas.microsoft.com/office/spreadsheetml/2009/9/ac" r="147" x14ac:dyDescent="0.2">
      <c r="A147" s="330" t="e">
        <f ca="true">+RIGHT('Data Summary'!A147,LEN('Data Summary'!A147)-9)</f>
        <v>#VALUE!</v>
      </c>
      <c r="B147" s="37" t="str">
        <f ca="true">+IF(ISTEXT('Data Summary'!B147),'Data Summary'!B147,"")</f>
        <v/>
      </c>
      <c r="C147" s="329" t="e">
        <f ca="true">+VALUE('Data Summary'!C147)</f>
        <v>#VALUE!</v>
      </c>
      <c r="D147" s="94" t="e">
        <f ca="true">+IF(AND(ISNUMBER(OFFSET('Water Data'!$D$4,0,10*ROW('Water Data'!D141))),'Data Summary'!BS147="Yes"),100-OFFSET('Water Data'!$D$4,0,10*ROW('Water Data'!D141)),NA())</f>
        <v>#N/A</v>
      </c>
      <c r="E147" s="94" t="e">
        <f ca="true">+IF(AND(ISNUMBER(OFFSET('Water Data'!$D$6,0,10*ROW('Water Data'!D141))),'Data Summary'!BT147="Yes"),OFFSET('Water Data'!$D$6,0,10*ROW('Water Data'!D141)),NA())</f>
        <v>#N/A</v>
      </c>
      <c r="F147" s="94" t="e">
        <f ca="true">+IF(AND(ISNUMBER(OFFSET('Water Data'!$D$9,0,10*ROW('Water Data'!D141))),'Data Summary'!BU147="Yes"),OFFSET('Water Data'!$D$9,0,10*ROW('Water Data'!D141)),NA())</f>
        <v>#N/A</v>
      </c>
      <c r="G147" s="94" t="e">
        <f ca="true">+IF(AND(ISNUMBER(OFFSET('Water Data'!$E$4,0,10*ROW('Water Data'!E141))),'Data Summary'!BV147="Yes"),100-OFFSET('Water Data'!$E$4,0,10*ROW('Water Data'!E141)),NA())</f>
        <v>#N/A</v>
      </c>
      <c r="H147" s="94" t="e">
        <f ca="true">+IF(AND(ISNUMBER(OFFSET('Water Data'!$E$6,0,10*ROW('Water Data'!E141))),'Data Summary'!BW147="Yes"),OFFSET('Water Data'!$E$6,0,10*ROW('Water Data'!E141)),NA())</f>
        <v>#N/A</v>
      </c>
      <c r="I147" s="94" t="e">
        <f ca="true">+IF(AND(ISNUMBER(OFFSET('Water Data'!$E$9,0,10*ROW('Water Data'!E141))),'Data Summary'!BX147="Yes"),OFFSET('Water Data'!$E$9,0,10*ROW('Water Data'!E141)),NA())</f>
        <v>#N/A</v>
      </c>
      <c r="J147" s="94" t="e">
        <f ca="true">+IF(AND(ISNUMBER(OFFSET('Water Data'!$F$4,0,10*ROW('Water Data'!F141))),'Data Summary'!BY147="Yes"),100-OFFSET('Water Data'!$F$4,0,10*ROW('Water Data'!F141)),NA())</f>
        <v>#N/A</v>
      </c>
      <c r="K147" s="94" t="e">
        <f ca="true">+IF(AND(ISNUMBER(OFFSET('Water Data'!$F$6,0,10*ROW('Water Data'!F141))),'Data Summary'!BZ147="Yes"),OFFSET('Water Data'!$F$6,0,10*ROW('Water Data'!F141)),NA())</f>
        <v>#N/A</v>
      </c>
      <c r="L147" s="94" t="e">
        <f ca="true">+IF(AND(ISNUMBER(OFFSET('Water Data'!$F$9,0,10*ROW('Water Data'!F141))),'Data Summary'!CA147="Yes"),OFFSET('Water Data'!$F$9,0,10*ROW('Water Data'!F141)),NA())</f>
        <v>#N/A</v>
      </c>
      <c r="M147" s="94" t="e">
        <f ca="true">+IF(AND(ISNUMBER(OFFSET('Water Data'!$G$4,0,10*ROW('Water Data'!G141))),'Data Summary'!CB147="Yes"),100-OFFSET('Water Data'!$G$4,0,10*ROW('Water Data'!G141)),NA())</f>
        <v>#N/A</v>
      </c>
      <c r="N147" s="94" t="e">
        <f ca="true">+IF(AND(ISNUMBER(OFFSET('Water Data'!$G$6,0,10*ROW('Water Data'!G141))),'Data Summary'!CC147="Yes"),OFFSET('Water Data'!$G$6,0,10*ROW('Water Data'!G141)),NA())</f>
        <v>#N/A</v>
      </c>
      <c r="O147" s="94" t="e">
        <f ca="true">+IF(AND(ISNUMBER(OFFSET('Water Data'!$G$9,0,10*ROW('Water Data'!G141))),'Data Summary'!CD147="Yes"),OFFSET('Water Data'!$G$9,0,10*ROW('Water Data'!G141)),NA())</f>
        <v>#N/A</v>
      </c>
      <c r="P147" s="94" t="e">
        <f ca="true">+IF(AND(ISNUMBER(OFFSET('Water Data'!$H$4,0,10*ROW('Water Data'!H141))),'Data Summary'!CE147="Yes"),100-OFFSET('Water Data'!$H$4,0,10*ROW('Water Data'!H141)),NA())</f>
        <v>#N/A</v>
      </c>
      <c r="Q147" s="94" t="e">
        <f ca="true">+IF(AND(ISNUMBER(OFFSET('Water Data'!$H$6,0,10*ROW('Water Data'!H141))),'Data Summary'!CF147="Yes"),OFFSET('Water Data'!$H$6,0,10*ROW('Water Data'!H141)),NA())</f>
        <v>#N/A</v>
      </c>
      <c r="R147" s="94" t="e">
        <f ca="true">+IF(AND(ISNUMBER(OFFSET('Water Data'!$H$9,0,10*ROW('Water Data'!H141))),'Data Summary'!CG147="Yes"),OFFSET('Water Data'!$H$9,0,10*ROW('Water Data'!H141)),NA())</f>
        <v>#N/A</v>
      </c>
      <c r="S147" s="94" t="e">
        <f ca="true">+IF(AND(ISNUMBER(OFFSET('Water Data'!$I$4,0,10*ROW('Water Data'!I141))),'Data Summary'!CH147="Yes"),100-OFFSET('Water Data'!$I$4,0,10*ROW('Water Data'!I141)),NA())</f>
        <v>#N/A</v>
      </c>
      <c r="T147" s="94" t="e">
        <f ca="true">+IF(AND(ISNUMBER(OFFSET('Water Data'!$I$6,0,10*ROW('Water Data'!I141))),'Data Summary'!CI147="Yes"),OFFSET('Water Data'!$I$6,0,10*ROW('Water Data'!I141)),NA())</f>
        <v>#N/A</v>
      </c>
      <c r="U147" s="94" t="e">
        <f ca="true">+IF(AND(ISNUMBER(OFFSET('Water Data'!$I$9,0,10*ROW('Water Data'!I141))),'Data Summary'!CJ147="Yes"),OFFSET('Water Data'!$I$9,0,10*ROW('Water Data'!I141)),NA())</f>
        <v>#N/A</v>
      </c>
      <c r="V147" s="95" t="e">
        <f ca="true">+IF(AND(ISNUMBER(OFFSET('Sanitation Data'!$D$4,0,10*ROW('Sanitation Data'!D141))),'Data Summary'!CK147="Yes"),100-OFFSET('Sanitation Data'!$D$4,0,10*ROW('Sanitation Data'!D141)),NA())</f>
        <v>#N/A</v>
      </c>
      <c r="W147" s="95" t="e">
        <f ca="true">+IF(AND(ISNUMBER(OFFSET('Sanitation Data'!$D$6,0,10*ROW('Sanitation Data'!D141))),'Data Summary'!CL147="Yes"),OFFSET('Sanitation Data'!$D$6,0,10*ROW('Sanitation Data'!D141)),NA())</f>
        <v>#N/A</v>
      </c>
      <c r="X147" s="95" t="e">
        <f ca="true">+IF(AND(ISNUMBER(OFFSET('Sanitation Data'!$D$10,0,10*ROW('Sanitation Data'!D141))),'Data Summary'!CM147="Yes"),OFFSET('Sanitation Data'!$D$10,0,10*ROW('Sanitation Data'!D141)),NA())</f>
        <v>#N/A</v>
      </c>
      <c r="Y147" s="95" t="e">
        <f ca="true">+IF(AND(ISNUMBER(OFFSET('Sanitation Data'!$D$11,0,10*ROW('Sanitation Data'!D141))),'Data Summary'!CN147="Yes"),OFFSET('Sanitation Data'!$D$11,0,10*ROW('Sanitation Data'!D141)),NA())</f>
        <v>#N/A</v>
      </c>
      <c r="Z147" s="95" t="e">
        <f ca="true">+IF(AND(ISNUMBER(OFFSET('Sanitation Data'!$D$12,0,10*ROW('Sanitation Data'!D141))),'Data Summary'!CO147="Yes"),OFFSET('Sanitation Data'!$D$12,0,10*ROW('Sanitation Data'!D141)),NA())</f>
        <v>#N/A</v>
      </c>
      <c r="AA147" s="95" t="e">
        <f ca="true">+IF(AND(ISNUMBER(OFFSET('Sanitation Data'!$E$4,0,10*ROW('Sanitation Data'!E141))),'Data Summary'!CP147="Yes"),100-OFFSET('Sanitation Data'!$E$4,0,10*ROW('Sanitation Data'!E141)),NA())</f>
        <v>#N/A</v>
      </c>
      <c r="AB147" s="95" t="e">
        <f ca="true">+IF(AND(ISNUMBER(OFFSET('Sanitation Data'!$E$6,0,10*ROW('Sanitation Data'!E141))),'Data Summary'!CQ147="Yes"),OFFSET('Sanitation Data'!$E$6,0,10*ROW('Sanitation Data'!E141)),NA())</f>
        <v>#N/A</v>
      </c>
      <c r="AC147" s="95" t="e">
        <f ca="true">+IF(AND(ISNUMBER(OFFSET('Sanitation Data'!$E$10,0,10*ROW('Sanitation Data'!E141))),'Data Summary'!CR147="Yes"),OFFSET('Sanitation Data'!$E$10,0,10*ROW('Sanitation Data'!E141)),NA())</f>
        <v>#N/A</v>
      </c>
      <c r="AD147" s="95" t="e">
        <f ca="true">+IF(AND(ISNUMBER(OFFSET('Sanitation Data'!$E$11,0,10*ROW('Sanitation Data'!E141))),'Data Summary'!CS147="Yes"),OFFSET('Sanitation Data'!$E$11,0,10*ROW('Sanitation Data'!E141)),NA())</f>
        <v>#N/A</v>
      </c>
      <c r="AE147" s="95" t="e">
        <f ca="true">+IF(AND(ISNUMBER(OFFSET('Sanitation Data'!$E$12,0,10*ROW('Sanitation Data'!E141))),'Data Summary'!CT147="Yes"),OFFSET('Sanitation Data'!$E$12,0,10*ROW('Sanitation Data'!E141)),NA())</f>
        <v>#N/A</v>
      </c>
      <c r="AF147" s="95" t="e">
        <f ca="true">+IF(AND(ISNUMBER(OFFSET('Sanitation Data'!$F$4,0,10*ROW('Sanitation Data'!F141))),'Data Summary'!CU147="Yes"),100-OFFSET('Sanitation Data'!$F$4,0,10*ROW('Sanitation Data'!F141)),NA())</f>
        <v>#N/A</v>
      </c>
      <c r="AG147" s="95" t="e">
        <f ca="true">+IF(AND(ISNUMBER(OFFSET('Sanitation Data'!$F$6,0,10*ROW('Sanitation Data'!F141))),'Data Summary'!CV147="Yes"),OFFSET('Sanitation Data'!$F$6,0,10*ROW('Sanitation Data'!F141)),NA())</f>
        <v>#N/A</v>
      </c>
      <c r="AH147" s="95" t="e">
        <f ca="true">+IF(AND(ISNUMBER(OFFSET('Sanitation Data'!$F$10,0,10*ROW('Sanitation Data'!F141))),'Data Summary'!CW147="Yes"),OFFSET('Sanitation Data'!$F$10,0,10*ROW('Sanitation Data'!F141)),NA())</f>
        <v>#N/A</v>
      </c>
      <c r="AI147" s="95" t="e">
        <f ca="true">+IF(AND(ISNUMBER(OFFSET('Sanitation Data'!$F$11,0,10*ROW('Sanitation Data'!F141))),'Data Summary'!CX147="Yes"),OFFSET('Sanitation Data'!$F$11,0,10*ROW('Sanitation Data'!F141)),NA())</f>
        <v>#N/A</v>
      </c>
      <c r="AJ147" s="95" t="e">
        <f ca="true">+IF(AND(ISNUMBER(OFFSET('Sanitation Data'!$F$12,0,10*ROW('Sanitation Data'!F141))),'Data Summary'!CY147="Yes"),OFFSET('Sanitation Data'!$F$12,0,10*ROW('Sanitation Data'!F141)),NA())</f>
        <v>#N/A</v>
      </c>
      <c r="AK147" s="95" t="e">
        <f ca="true">+IF(AND(ISNUMBER(OFFSET('Sanitation Data'!$G$4,0,10*ROW('Sanitation Data'!G141))),'Data Summary'!CZ147="Yes"),100-OFFSET('Sanitation Data'!$G$4,0,10*ROW('Sanitation Data'!G141)),NA())</f>
        <v>#N/A</v>
      </c>
      <c r="AL147" s="95" t="e">
        <f ca="true">+IF(AND(ISNUMBER(OFFSET('Sanitation Data'!$G$6,0,10*ROW('Sanitation Data'!G141))),'Data Summary'!DA147="Yes"),OFFSET('Sanitation Data'!$G$6,0,10*ROW('Sanitation Data'!G141)),NA())</f>
        <v>#N/A</v>
      </c>
      <c r="AM147" s="95" t="e">
        <f ca="true">+IF(AND(ISNUMBER(OFFSET('Sanitation Data'!$G$10,0,10*ROW('Sanitation Data'!G141))),'Data Summary'!DB147="Yes"),OFFSET('Sanitation Data'!$G$10,0,10*ROW('Sanitation Data'!G141)),NA())</f>
        <v>#N/A</v>
      </c>
      <c r="AN147" s="95" t="e">
        <f ca="true">+IF(AND(ISNUMBER(OFFSET('Sanitation Data'!$G$11,0,10*ROW('Sanitation Data'!G141))),'Data Summary'!DC147="Yes"),OFFSET('Sanitation Data'!$G$11,0,10*ROW('Sanitation Data'!G141)),NA())</f>
        <v>#N/A</v>
      </c>
      <c r="AO147" s="95" t="e">
        <f ca="true">+IF(AND(ISNUMBER(OFFSET('Sanitation Data'!$G$12,0,10*ROW('Sanitation Data'!G141))),'Data Summary'!DD147="Yes"),OFFSET('Sanitation Data'!$G$12,0,10*ROW('Sanitation Data'!G141)),NA())</f>
        <v>#N/A</v>
      </c>
      <c r="AP147" s="95" t="e">
        <f ca="true">+IF(AND(ISNUMBER(OFFSET('Sanitation Data'!$H$4,0,10*ROW('Sanitation Data'!H141))),'Data Summary'!DE147="Yes"),100-OFFSET('Sanitation Data'!$H$4,0,10*ROW('Sanitation Data'!H141)),NA())</f>
        <v>#N/A</v>
      </c>
      <c r="AQ147" s="95" t="e">
        <f ca="true">+IF(AND(ISNUMBER(OFFSET('Sanitation Data'!$H$6,0,10*ROW('Sanitation Data'!H141))),'Data Summary'!DF147="Yes"),OFFSET('Sanitation Data'!$H$6,0,10*ROW('Sanitation Data'!H141)),NA())</f>
        <v>#N/A</v>
      </c>
      <c r="AR147" s="95" t="e">
        <f ca="true">+IF(AND(ISNUMBER(OFFSET('Sanitation Data'!$H$10,0,10*ROW('Sanitation Data'!H141))),'Data Summary'!DG147="Yes"),OFFSET('Sanitation Data'!$H$10,0,10*ROW('Sanitation Data'!H141)),NA())</f>
        <v>#N/A</v>
      </c>
      <c r="AS147" s="95" t="e">
        <f ca="true">+IF(AND(ISNUMBER(OFFSET('Sanitation Data'!$H$11,0,10*ROW('Sanitation Data'!H141))),'Data Summary'!DH147="Yes"),OFFSET('Sanitation Data'!$H$11,0,10*ROW('Sanitation Data'!H141)),NA())</f>
        <v>#N/A</v>
      </c>
      <c r="AT147" s="95" t="e">
        <f ca="true">+IF(AND(ISNUMBER(OFFSET('Sanitation Data'!$H$12,0,10*ROW('Sanitation Data'!H141))),'Data Summary'!DI147="Yes"),OFFSET('Sanitation Data'!$H$12,0,10*ROW('Sanitation Data'!H141)),NA())</f>
        <v>#N/A</v>
      </c>
      <c r="AU147" s="95" t="e">
        <f ca="true">+IF(AND(ISNUMBER(OFFSET('Sanitation Data'!$I$4,0,10*ROW('Sanitation Data'!I141))),'Data Summary'!DJ147="Yes"),100-OFFSET('Sanitation Data'!$I$4,0,10*ROW('Sanitation Data'!I141)),NA())</f>
        <v>#N/A</v>
      </c>
      <c r="AV147" s="95" t="e">
        <f ca="true">+IF(AND(ISNUMBER(OFFSET('Sanitation Data'!$I$6,0,10*ROW('Sanitation Data'!I141))),'Data Summary'!DK147="Yes"),OFFSET('Sanitation Data'!$I$6,0,10*ROW('Sanitation Data'!I141)),NA())</f>
        <v>#N/A</v>
      </c>
      <c r="AW147" s="95" t="e">
        <f ca="true">+IF(AND(ISNUMBER(OFFSET('Sanitation Data'!$I$10,0,10*ROW('Sanitation Data'!I141))),'Data Summary'!DL147="Yes"),OFFSET('Sanitation Data'!$I$10,0,10*ROW('Sanitation Data'!I141)),NA())</f>
        <v>#N/A</v>
      </c>
      <c r="AX147" s="95" t="e">
        <f ca="true">+IF(AND(ISNUMBER(OFFSET('Sanitation Data'!$I$11,0,10*ROW('Sanitation Data'!I141))),'Data Summary'!DM147="Yes"),OFFSET('Sanitation Data'!$I$11,0,10*ROW('Sanitation Data'!I141)),NA())</f>
        <v>#N/A</v>
      </c>
      <c r="AY147" s="95" t="e">
        <f ca="true">+IF(AND(ISNUMBER(OFFSET('Sanitation Data'!$I$12,0,10*ROW('Sanitation Data'!I141))),'Data Summary'!DN147="Yes"),OFFSET('Sanitation Data'!$I$12,0,10*ROW('Sanitation Data'!I141)),NA())</f>
        <v>#N/A</v>
      </c>
      <c r="AZ147" s="96" t="e">
        <f ca="true">+IF(AND(ISNUMBER(OFFSET('Hygiene Data'!$D$5,0,10*ROW('Hygiene Data'!D141))),'Data Summary'!DO147="Yes"),OFFSET('Hygiene Data'!$D$5,0,10*ROW('Hygiene Data'!D141)),NA())</f>
        <v>#N/A</v>
      </c>
      <c r="BA147" s="96" t="e">
        <f ca="true">+IF(AND(ISNUMBER(OFFSET('Hygiene Data'!$D$7,0,10*ROW('Hygiene Data'!D141))),'Data Summary'!DP147="Yes"),OFFSET('Hygiene Data'!$D$7,0,10*ROW('Hygiene Data'!D141)),NA())</f>
        <v>#N/A</v>
      </c>
      <c r="BB147" s="96" t="e">
        <f ca="true">+IF(AND(ISNUMBER(OFFSET('Hygiene Data'!$D$9,0,10*ROW('Hygiene Data'!D141))),'Data Summary'!DQ147="Yes"),OFFSET('Hygiene Data'!$D$9,0,10*ROW('Hygiene Data'!D141)),NA())</f>
        <v>#N/A</v>
      </c>
      <c r="BC147" s="96" t="e">
        <f ca="true">+IF(AND(ISNUMBER(OFFSET('Hygiene Data'!$E$5,0,10*ROW('Hygiene Data'!E141))),'Data Summary'!DR147="Yes"),OFFSET('Hygiene Data'!$E$5,0,10*ROW('Hygiene Data'!E141)),NA())</f>
        <v>#N/A</v>
      </c>
      <c r="BD147" s="96" t="e">
        <f ca="true">+IF(AND(ISNUMBER(OFFSET('Hygiene Data'!$E$7,0,10*ROW('Hygiene Data'!E141))),'Data Summary'!DS147="Yes"),OFFSET('Hygiene Data'!$E$7,0,10*ROW('Hygiene Data'!E141)),NA())</f>
        <v>#N/A</v>
      </c>
      <c r="BE147" s="96" t="e">
        <f ca="true">+IF(AND(ISNUMBER(OFFSET('Hygiene Data'!$E$9,0,10*ROW('Hygiene Data'!E141))),'Data Summary'!DT147="Yes"),OFFSET('Hygiene Data'!$E$9,0,10*ROW('Hygiene Data'!E141)),NA())</f>
        <v>#N/A</v>
      </c>
      <c r="BF147" s="96" t="e">
        <f ca="true">+IF(AND(ISNUMBER(OFFSET('Hygiene Data'!$F$5,0,10*ROW('Hygiene Data'!F141))),'Data Summary'!DU147="Yes"),OFFSET('Hygiene Data'!$F$5,0,10*ROW('Hygiene Data'!F141)),NA())</f>
        <v>#N/A</v>
      </c>
      <c r="BG147" s="96" t="e">
        <f ca="true">+IF(AND(ISNUMBER(OFFSET('Hygiene Data'!$F$7,0,10*ROW('Hygiene Data'!F141))),'Data Summary'!DV147="Yes"),OFFSET('Hygiene Data'!$F$7,0,10*ROW('Hygiene Data'!F141)),NA())</f>
        <v>#N/A</v>
      </c>
      <c r="BH147" s="96" t="e">
        <f ca="true">+IF(AND(ISNUMBER(OFFSET('Hygiene Data'!$F$9,0,10*ROW('Hygiene Data'!F141))),'Data Summary'!DW147="Yes"),OFFSET('Hygiene Data'!$F$9,0,10*ROW('Hygiene Data'!F141)),NA())</f>
        <v>#N/A</v>
      </c>
      <c r="BI147" s="96" t="e">
        <f ca="true">+IF(AND(ISNUMBER(OFFSET('Hygiene Data'!$G$5,0,10*ROW('Hygiene Data'!G141))),'Data Summary'!DX147="Yes"),OFFSET('Hygiene Data'!$G$5,0,10*ROW('Hygiene Data'!G141)),NA())</f>
        <v>#N/A</v>
      </c>
      <c r="BJ147" s="96" t="e">
        <f ca="true">+IF(AND(ISNUMBER(OFFSET('Hygiene Data'!$G$7,0,10*ROW('Hygiene Data'!G141))),'Data Summary'!DY147="Yes"),OFFSET('Hygiene Data'!$G$7,0,10*ROW('Hygiene Data'!G141)),NA())</f>
        <v>#N/A</v>
      </c>
      <c r="BK147" s="96" t="e">
        <f ca="true">+IF(AND(ISNUMBER(OFFSET('Hygiene Data'!$G$9,0,10*ROW('Hygiene Data'!G141))),'Data Summary'!DZ147="Yes"),OFFSET('Hygiene Data'!$G$9,0,10*ROW('Hygiene Data'!G141)),NA())</f>
        <v>#N/A</v>
      </c>
      <c r="BL147" s="96" t="e">
        <f ca="true">+IF(AND(ISNUMBER(OFFSET('Hygiene Data'!$H$5,0,10*ROW('Hygiene Data'!H141))),'Data Summary'!EA147="Yes"),OFFSET('Hygiene Data'!$H$5,0,10*ROW('Hygiene Data'!H141)),NA())</f>
        <v>#N/A</v>
      </c>
      <c r="BM147" s="96" t="e">
        <f ca="true">+IF(AND(ISNUMBER(OFFSET('Hygiene Data'!$H$7,0,10*ROW('Hygiene Data'!H141))),'Data Summary'!EB147="Yes"),OFFSET('Hygiene Data'!$H$7,0,10*ROW('Hygiene Data'!H141)),NA())</f>
        <v>#N/A</v>
      </c>
      <c r="BN147" s="96" t="e">
        <f ca="true">+IF(AND(ISNUMBER(OFFSET('Hygiene Data'!$H$9,0,10*ROW('Hygiene Data'!H141))),'Data Summary'!EC147="Yes"),OFFSET('Hygiene Data'!$H$9,0,10*ROW('Hygiene Data'!H141)),NA())</f>
        <v>#N/A</v>
      </c>
      <c r="BO147" s="96" t="e">
        <f ca="true">+IF(AND(ISNUMBER(OFFSET('Hygiene Data'!$I$5,0,10*ROW('Hygiene Data'!I141))),'Data Summary'!ED147="Yes"),OFFSET('Hygiene Data'!$I$5,0,10*ROW('Hygiene Data'!I141)),NA())</f>
        <v>#N/A</v>
      </c>
      <c r="BP147" s="96" t="e">
        <f ca="true">+IF(AND(ISNUMBER(OFFSET('Hygiene Data'!$I$7,0,10*ROW('Hygiene Data'!I141))),'Data Summary'!EE147="Yes"),OFFSET('Hygiene Data'!$I$7,0,10*ROW('Hygiene Data'!I141)),NA())</f>
        <v>#N/A</v>
      </c>
      <c r="BQ147" s="96" t="e">
        <f ca="true">+IF(AND(ISNUMBER(OFFSET('Hygiene Data'!$I$9,0,10*ROW('Hygiene Data'!I141))),'Data Summary'!EF147="Yes"),OFFSET('Hygiene Data'!$I$9,0,10*ROW('Hygiene Data'!I141)),NA())</f>
        <v>#N/A</v>
      </c>
    </row>
    <row xmlns:x14ac="http://schemas.microsoft.com/office/spreadsheetml/2009/9/ac" r="148" x14ac:dyDescent="0.2">
      <c r="A148" s="330" t="e">
        <f ca="true">+RIGHT('Data Summary'!A148,LEN('Data Summary'!A148)-9)</f>
        <v>#VALUE!</v>
      </c>
      <c r="B148" s="37" t="str">
        <f ca="true">+IF(ISTEXT('Data Summary'!B148),'Data Summary'!B148,"")</f>
        <v/>
      </c>
      <c r="C148" s="329" t="e">
        <f ca="true">+VALUE('Data Summary'!C148)</f>
        <v>#VALUE!</v>
      </c>
      <c r="D148" s="94" t="e">
        <f ca="true">+IF(AND(ISNUMBER(OFFSET('Water Data'!$D$4,0,10*ROW('Water Data'!D142))),'Data Summary'!BS148="Yes"),100-OFFSET('Water Data'!$D$4,0,10*ROW('Water Data'!D142)),NA())</f>
        <v>#N/A</v>
      </c>
      <c r="E148" s="94" t="e">
        <f ca="true">+IF(AND(ISNUMBER(OFFSET('Water Data'!$D$6,0,10*ROW('Water Data'!D142))),'Data Summary'!BT148="Yes"),OFFSET('Water Data'!$D$6,0,10*ROW('Water Data'!D142)),NA())</f>
        <v>#N/A</v>
      </c>
      <c r="F148" s="94" t="e">
        <f ca="true">+IF(AND(ISNUMBER(OFFSET('Water Data'!$D$9,0,10*ROW('Water Data'!D142))),'Data Summary'!BU148="Yes"),OFFSET('Water Data'!$D$9,0,10*ROW('Water Data'!D142)),NA())</f>
        <v>#N/A</v>
      </c>
      <c r="G148" s="94" t="e">
        <f ca="true">+IF(AND(ISNUMBER(OFFSET('Water Data'!$E$4,0,10*ROW('Water Data'!E142))),'Data Summary'!BV148="Yes"),100-OFFSET('Water Data'!$E$4,0,10*ROW('Water Data'!E142)),NA())</f>
        <v>#N/A</v>
      </c>
      <c r="H148" s="94" t="e">
        <f ca="true">+IF(AND(ISNUMBER(OFFSET('Water Data'!$E$6,0,10*ROW('Water Data'!E142))),'Data Summary'!BW148="Yes"),OFFSET('Water Data'!$E$6,0,10*ROW('Water Data'!E142)),NA())</f>
        <v>#N/A</v>
      </c>
      <c r="I148" s="94" t="e">
        <f ca="true">+IF(AND(ISNUMBER(OFFSET('Water Data'!$E$9,0,10*ROW('Water Data'!E142))),'Data Summary'!BX148="Yes"),OFFSET('Water Data'!$E$9,0,10*ROW('Water Data'!E142)),NA())</f>
        <v>#N/A</v>
      </c>
      <c r="J148" s="94" t="e">
        <f ca="true">+IF(AND(ISNUMBER(OFFSET('Water Data'!$F$4,0,10*ROW('Water Data'!F142))),'Data Summary'!BY148="Yes"),100-OFFSET('Water Data'!$F$4,0,10*ROW('Water Data'!F142)),NA())</f>
        <v>#N/A</v>
      </c>
      <c r="K148" s="94" t="e">
        <f ca="true">+IF(AND(ISNUMBER(OFFSET('Water Data'!$F$6,0,10*ROW('Water Data'!F142))),'Data Summary'!BZ148="Yes"),OFFSET('Water Data'!$F$6,0,10*ROW('Water Data'!F142)),NA())</f>
        <v>#N/A</v>
      </c>
      <c r="L148" s="94" t="e">
        <f ca="true">+IF(AND(ISNUMBER(OFFSET('Water Data'!$F$9,0,10*ROW('Water Data'!F142))),'Data Summary'!CA148="Yes"),OFFSET('Water Data'!$F$9,0,10*ROW('Water Data'!F142)),NA())</f>
        <v>#N/A</v>
      </c>
      <c r="M148" s="94" t="e">
        <f ca="true">+IF(AND(ISNUMBER(OFFSET('Water Data'!$G$4,0,10*ROW('Water Data'!G142))),'Data Summary'!CB148="Yes"),100-OFFSET('Water Data'!$G$4,0,10*ROW('Water Data'!G142)),NA())</f>
        <v>#N/A</v>
      </c>
      <c r="N148" s="94" t="e">
        <f ca="true">+IF(AND(ISNUMBER(OFFSET('Water Data'!$G$6,0,10*ROW('Water Data'!G142))),'Data Summary'!CC148="Yes"),OFFSET('Water Data'!$G$6,0,10*ROW('Water Data'!G142)),NA())</f>
        <v>#N/A</v>
      </c>
      <c r="O148" s="94" t="e">
        <f ca="true">+IF(AND(ISNUMBER(OFFSET('Water Data'!$G$9,0,10*ROW('Water Data'!G142))),'Data Summary'!CD148="Yes"),OFFSET('Water Data'!$G$9,0,10*ROW('Water Data'!G142)),NA())</f>
        <v>#N/A</v>
      </c>
      <c r="P148" s="94" t="e">
        <f ca="true">+IF(AND(ISNUMBER(OFFSET('Water Data'!$H$4,0,10*ROW('Water Data'!H142))),'Data Summary'!CE148="Yes"),100-OFFSET('Water Data'!$H$4,0,10*ROW('Water Data'!H142)),NA())</f>
        <v>#N/A</v>
      </c>
      <c r="Q148" s="94" t="e">
        <f ca="true">+IF(AND(ISNUMBER(OFFSET('Water Data'!$H$6,0,10*ROW('Water Data'!H142))),'Data Summary'!CF148="Yes"),OFFSET('Water Data'!$H$6,0,10*ROW('Water Data'!H142)),NA())</f>
        <v>#N/A</v>
      </c>
      <c r="R148" s="94" t="e">
        <f ca="true">+IF(AND(ISNUMBER(OFFSET('Water Data'!$H$9,0,10*ROW('Water Data'!H142))),'Data Summary'!CG148="Yes"),OFFSET('Water Data'!$H$9,0,10*ROW('Water Data'!H142)),NA())</f>
        <v>#N/A</v>
      </c>
      <c r="S148" s="94" t="e">
        <f ca="true">+IF(AND(ISNUMBER(OFFSET('Water Data'!$I$4,0,10*ROW('Water Data'!I142))),'Data Summary'!CH148="Yes"),100-OFFSET('Water Data'!$I$4,0,10*ROW('Water Data'!I142)),NA())</f>
        <v>#N/A</v>
      </c>
      <c r="T148" s="94" t="e">
        <f ca="true">+IF(AND(ISNUMBER(OFFSET('Water Data'!$I$6,0,10*ROW('Water Data'!I142))),'Data Summary'!CI148="Yes"),OFFSET('Water Data'!$I$6,0,10*ROW('Water Data'!I142)),NA())</f>
        <v>#N/A</v>
      </c>
      <c r="U148" s="94" t="e">
        <f ca="true">+IF(AND(ISNUMBER(OFFSET('Water Data'!$I$9,0,10*ROW('Water Data'!I142))),'Data Summary'!CJ148="Yes"),OFFSET('Water Data'!$I$9,0,10*ROW('Water Data'!I142)),NA())</f>
        <v>#N/A</v>
      </c>
      <c r="V148" s="95" t="e">
        <f ca="true">+IF(AND(ISNUMBER(OFFSET('Sanitation Data'!$D$4,0,10*ROW('Sanitation Data'!D142))),'Data Summary'!CK148="Yes"),100-OFFSET('Sanitation Data'!$D$4,0,10*ROW('Sanitation Data'!D142)),NA())</f>
        <v>#N/A</v>
      </c>
      <c r="W148" s="95" t="e">
        <f ca="true">+IF(AND(ISNUMBER(OFFSET('Sanitation Data'!$D$6,0,10*ROW('Sanitation Data'!D142))),'Data Summary'!CL148="Yes"),OFFSET('Sanitation Data'!$D$6,0,10*ROW('Sanitation Data'!D142)),NA())</f>
        <v>#N/A</v>
      </c>
      <c r="X148" s="95" t="e">
        <f ca="true">+IF(AND(ISNUMBER(OFFSET('Sanitation Data'!$D$10,0,10*ROW('Sanitation Data'!D142))),'Data Summary'!CM148="Yes"),OFFSET('Sanitation Data'!$D$10,0,10*ROW('Sanitation Data'!D142)),NA())</f>
        <v>#N/A</v>
      </c>
      <c r="Y148" s="95" t="e">
        <f ca="true">+IF(AND(ISNUMBER(OFFSET('Sanitation Data'!$D$11,0,10*ROW('Sanitation Data'!D142))),'Data Summary'!CN148="Yes"),OFFSET('Sanitation Data'!$D$11,0,10*ROW('Sanitation Data'!D142)),NA())</f>
        <v>#N/A</v>
      </c>
      <c r="Z148" s="95" t="e">
        <f ca="true">+IF(AND(ISNUMBER(OFFSET('Sanitation Data'!$D$12,0,10*ROW('Sanitation Data'!D142))),'Data Summary'!CO148="Yes"),OFFSET('Sanitation Data'!$D$12,0,10*ROW('Sanitation Data'!D142)),NA())</f>
        <v>#N/A</v>
      </c>
      <c r="AA148" s="95" t="e">
        <f ca="true">+IF(AND(ISNUMBER(OFFSET('Sanitation Data'!$E$4,0,10*ROW('Sanitation Data'!E142))),'Data Summary'!CP148="Yes"),100-OFFSET('Sanitation Data'!$E$4,0,10*ROW('Sanitation Data'!E142)),NA())</f>
        <v>#N/A</v>
      </c>
      <c r="AB148" s="95" t="e">
        <f ca="true">+IF(AND(ISNUMBER(OFFSET('Sanitation Data'!$E$6,0,10*ROW('Sanitation Data'!E142))),'Data Summary'!CQ148="Yes"),OFFSET('Sanitation Data'!$E$6,0,10*ROW('Sanitation Data'!E142)),NA())</f>
        <v>#N/A</v>
      </c>
      <c r="AC148" s="95" t="e">
        <f ca="true">+IF(AND(ISNUMBER(OFFSET('Sanitation Data'!$E$10,0,10*ROW('Sanitation Data'!E142))),'Data Summary'!CR148="Yes"),OFFSET('Sanitation Data'!$E$10,0,10*ROW('Sanitation Data'!E142)),NA())</f>
        <v>#N/A</v>
      </c>
      <c r="AD148" s="95" t="e">
        <f ca="true">+IF(AND(ISNUMBER(OFFSET('Sanitation Data'!$E$11,0,10*ROW('Sanitation Data'!E142))),'Data Summary'!CS148="Yes"),OFFSET('Sanitation Data'!$E$11,0,10*ROW('Sanitation Data'!E142)),NA())</f>
        <v>#N/A</v>
      </c>
      <c r="AE148" s="95" t="e">
        <f ca="true">+IF(AND(ISNUMBER(OFFSET('Sanitation Data'!$E$12,0,10*ROW('Sanitation Data'!E142))),'Data Summary'!CT148="Yes"),OFFSET('Sanitation Data'!$E$12,0,10*ROW('Sanitation Data'!E142)),NA())</f>
        <v>#N/A</v>
      </c>
      <c r="AF148" s="95" t="e">
        <f ca="true">+IF(AND(ISNUMBER(OFFSET('Sanitation Data'!$F$4,0,10*ROW('Sanitation Data'!F142))),'Data Summary'!CU148="Yes"),100-OFFSET('Sanitation Data'!$F$4,0,10*ROW('Sanitation Data'!F142)),NA())</f>
        <v>#N/A</v>
      </c>
      <c r="AG148" s="95" t="e">
        <f ca="true">+IF(AND(ISNUMBER(OFFSET('Sanitation Data'!$F$6,0,10*ROW('Sanitation Data'!F142))),'Data Summary'!CV148="Yes"),OFFSET('Sanitation Data'!$F$6,0,10*ROW('Sanitation Data'!F142)),NA())</f>
        <v>#N/A</v>
      </c>
      <c r="AH148" s="95" t="e">
        <f ca="true">+IF(AND(ISNUMBER(OFFSET('Sanitation Data'!$F$10,0,10*ROW('Sanitation Data'!F142))),'Data Summary'!CW148="Yes"),OFFSET('Sanitation Data'!$F$10,0,10*ROW('Sanitation Data'!F142)),NA())</f>
        <v>#N/A</v>
      </c>
      <c r="AI148" s="95" t="e">
        <f ca="true">+IF(AND(ISNUMBER(OFFSET('Sanitation Data'!$F$11,0,10*ROW('Sanitation Data'!F142))),'Data Summary'!CX148="Yes"),OFFSET('Sanitation Data'!$F$11,0,10*ROW('Sanitation Data'!F142)),NA())</f>
        <v>#N/A</v>
      </c>
      <c r="AJ148" s="95" t="e">
        <f ca="true">+IF(AND(ISNUMBER(OFFSET('Sanitation Data'!$F$12,0,10*ROW('Sanitation Data'!F142))),'Data Summary'!CY148="Yes"),OFFSET('Sanitation Data'!$F$12,0,10*ROW('Sanitation Data'!F142)),NA())</f>
        <v>#N/A</v>
      </c>
      <c r="AK148" s="95" t="e">
        <f ca="true">+IF(AND(ISNUMBER(OFFSET('Sanitation Data'!$G$4,0,10*ROW('Sanitation Data'!G142))),'Data Summary'!CZ148="Yes"),100-OFFSET('Sanitation Data'!$G$4,0,10*ROW('Sanitation Data'!G142)),NA())</f>
        <v>#N/A</v>
      </c>
      <c r="AL148" s="95" t="e">
        <f ca="true">+IF(AND(ISNUMBER(OFFSET('Sanitation Data'!$G$6,0,10*ROW('Sanitation Data'!G142))),'Data Summary'!DA148="Yes"),OFFSET('Sanitation Data'!$G$6,0,10*ROW('Sanitation Data'!G142)),NA())</f>
        <v>#N/A</v>
      </c>
      <c r="AM148" s="95" t="e">
        <f ca="true">+IF(AND(ISNUMBER(OFFSET('Sanitation Data'!$G$10,0,10*ROW('Sanitation Data'!G142))),'Data Summary'!DB148="Yes"),OFFSET('Sanitation Data'!$G$10,0,10*ROW('Sanitation Data'!G142)),NA())</f>
        <v>#N/A</v>
      </c>
      <c r="AN148" s="95" t="e">
        <f ca="true">+IF(AND(ISNUMBER(OFFSET('Sanitation Data'!$G$11,0,10*ROW('Sanitation Data'!G142))),'Data Summary'!DC148="Yes"),OFFSET('Sanitation Data'!$G$11,0,10*ROW('Sanitation Data'!G142)),NA())</f>
        <v>#N/A</v>
      </c>
      <c r="AO148" s="95" t="e">
        <f ca="true">+IF(AND(ISNUMBER(OFFSET('Sanitation Data'!$G$12,0,10*ROW('Sanitation Data'!G142))),'Data Summary'!DD148="Yes"),OFFSET('Sanitation Data'!$G$12,0,10*ROW('Sanitation Data'!G142)),NA())</f>
        <v>#N/A</v>
      </c>
      <c r="AP148" s="95" t="e">
        <f ca="true">+IF(AND(ISNUMBER(OFFSET('Sanitation Data'!$H$4,0,10*ROW('Sanitation Data'!H142))),'Data Summary'!DE148="Yes"),100-OFFSET('Sanitation Data'!$H$4,0,10*ROW('Sanitation Data'!H142)),NA())</f>
        <v>#N/A</v>
      </c>
      <c r="AQ148" s="95" t="e">
        <f ca="true">+IF(AND(ISNUMBER(OFFSET('Sanitation Data'!$H$6,0,10*ROW('Sanitation Data'!H142))),'Data Summary'!DF148="Yes"),OFFSET('Sanitation Data'!$H$6,0,10*ROW('Sanitation Data'!H142)),NA())</f>
        <v>#N/A</v>
      </c>
      <c r="AR148" s="95" t="e">
        <f ca="true">+IF(AND(ISNUMBER(OFFSET('Sanitation Data'!$H$10,0,10*ROW('Sanitation Data'!H142))),'Data Summary'!DG148="Yes"),OFFSET('Sanitation Data'!$H$10,0,10*ROW('Sanitation Data'!H142)),NA())</f>
        <v>#N/A</v>
      </c>
      <c r="AS148" s="95" t="e">
        <f ca="true">+IF(AND(ISNUMBER(OFFSET('Sanitation Data'!$H$11,0,10*ROW('Sanitation Data'!H142))),'Data Summary'!DH148="Yes"),OFFSET('Sanitation Data'!$H$11,0,10*ROW('Sanitation Data'!H142)),NA())</f>
        <v>#N/A</v>
      </c>
      <c r="AT148" s="95" t="e">
        <f ca="true">+IF(AND(ISNUMBER(OFFSET('Sanitation Data'!$H$12,0,10*ROW('Sanitation Data'!H142))),'Data Summary'!DI148="Yes"),OFFSET('Sanitation Data'!$H$12,0,10*ROW('Sanitation Data'!H142)),NA())</f>
        <v>#N/A</v>
      </c>
      <c r="AU148" s="95" t="e">
        <f ca="true">+IF(AND(ISNUMBER(OFFSET('Sanitation Data'!$I$4,0,10*ROW('Sanitation Data'!I142))),'Data Summary'!DJ148="Yes"),100-OFFSET('Sanitation Data'!$I$4,0,10*ROW('Sanitation Data'!I142)),NA())</f>
        <v>#N/A</v>
      </c>
      <c r="AV148" s="95" t="e">
        <f ca="true">+IF(AND(ISNUMBER(OFFSET('Sanitation Data'!$I$6,0,10*ROW('Sanitation Data'!I142))),'Data Summary'!DK148="Yes"),OFFSET('Sanitation Data'!$I$6,0,10*ROW('Sanitation Data'!I142)),NA())</f>
        <v>#N/A</v>
      </c>
      <c r="AW148" s="95" t="e">
        <f ca="true">+IF(AND(ISNUMBER(OFFSET('Sanitation Data'!$I$10,0,10*ROW('Sanitation Data'!I142))),'Data Summary'!DL148="Yes"),OFFSET('Sanitation Data'!$I$10,0,10*ROW('Sanitation Data'!I142)),NA())</f>
        <v>#N/A</v>
      </c>
      <c r="AX148" s="95" t="e">
        <f ca="true">+IF(AND(ISNUMBER(OFFSET('Sanitation Data'!$I$11,0,10*ROW('Sanitation Data'!I142))),'Data Summary'!DM148="Yes"),OFFSET('Sanitation Data'!$I$11,0,10*ROW('Sanitation Data'!I142)),NA())</f>
        <v>#N/A</v>
      </c>
      <c r="AY148" s="95" t="e">
        <f ca="true">+IF(AND(ISNUMBER(OFFSET('Sanitation Data'!$I$12,0,10*ROW('Sanitation Data'!I142))),'Data Summary'!DN148="Yes"),OFFSET('Sanitation Data'!$I$12,0,10*ROW('Sanitation Data'!I142)),NA())</f>
        <v>#N/A</v>
      </c>
      <c r="AZ148" s="96" t="e">
        <f ca="true">+IF(AND(ISNUMBER(OFFSET('Hygiene Data'!$D$5,0,10*ROW('Hygiene Data'!D142))),'Data Summary'!DO148="Yes"),OFFSET('Hygiene Data'!$D$5,0,10*ROW('Hygiene Data'!D142)),NA())</f>
        <v>#N/A</v>
      </c>
      <c r="BA148" s="96" t="e">
        <f ca="true">+IF(AND(ISNUMBER(OFFSET('Hygiene Data'!$D$7,0,10*ROW('Hygiene Data'!D142))),'Data Summary'!DP148="Yes"),OFFSET('Hygiene Data'!$D$7,0,10*ROW('Hygiene Data'!D142)),NA())</f>
        <v>#N/A</v>
      </c>
      <c r="BB148" s="96" t="e">
        <f ca="true">+IF(AND(ISNUMBER(OFFSET('Hygiene Data'!$D$9,0,10*ROW('Hygiene Data'!D142))),'Data Summary'!DQ148="Yes"),OFFSET('Hygiene Data'!$D$9,0,10*ROW('Hygiene Data'!D142)),NA())</f>
        <v>#N/A</v>
      </c>
      <c r="BC148" s="96" t="e">
        <f ca="true">+IF(AND(ISNUMBER(OFFSET('Hygiene Data'!$E$5,0,10*ROW('Hygiene Data'!E142))),'Data Summary'!DR148="Yes"),OFFSET('Hygiene Data'!$E$5,0,10*ROW('Hygiene Data'!E142)),NA())</f>
        <v>#N/A</v>
      </c>
      <c r="BD148" s="96" t="e">
        <f ca="true">+IF(AND(ISNUMBER(OFFSET('Hygiene Data'!$E$7,0,10*ROW('Hygiene Data'!E142))),'Data Summary'!DS148="Yes"),OFFSET('Hygiene Data'!$E$7,0,10*ROW('Hygiene Data'!E142)),NA())</f>
        <v>#N/A</v>
      </c>
      <c r="BE148" s="96" t="e">
        <f ca="true">+IF(AND(ISNUMBER(OFFSET('Hygiene Data'!$E$9,0,10*ROW('Hygiene Data'!E142))),'Data Summary'!DT148="Yes"),OFFSET('Hygiene Data'!$E$9,0,10*ROW('Hygiene Data'!E142)),NA())</f>
        <v>#N/A</v>
      </c>
      <c r="BF148" s="96" t="e">
        <f ca="true">+IF(AND(ISNUMBER(OFFSET('Hygiene Data'!$F$5,0,10*ROW('Hygiene Data'!F142))),'Data Summary'!DU148="Yes"),OFFSET('Hygiene Data'!$F$5,0,10*ROW('Hygiene Data'!F142)),NA())</f>
        <v>#N/A</v>
      </c>
      <c r="BG148" s="96" t="e">
        <f ca="true">+IF(AND(ISNUMBER(OFFSET('Hygiene Data'!$F$7,0,10*ROW('Hygiene Data'!F142))),'Data Summary'!DV148="Yes"),OFFSET('Hygiene Data'!$F$7,0,10*ROW('Hygiene Data'!F142)),NA())</f>
        <v>#N/A</v>
      </c>
      <c r="BH148" s="96" t="e">
        <f ca="true">+IF(AND(ISNUMBER(OFFSET('Hygiene Data'!$F$9,0,10*ROW('Hygiene Data'!F142))),'Data Summary'!DW148="Yes"),OFFSET('Hygiene Data'!$F$9,0,10*ROW('Hygiene Data'!F142)),NA())</f>
        <v>#N/A</v>
      </c>
      <c r="BI148" s="96" t="e">
        <f ca="true">+IF(AND(ISNUMBER(OFFSET('Hygiene Data'!$G$5,0,10*ROW('Hygiene Data'!G142))),'Data Summary'!DX148="Yes"),OFFSET('Hygiene Data'!$G$5,0,10*ROW('Hygiene Data'!G142)),NA())</f>
        <v>#N/A</v>
      </c>
      <c r="BJ148" s="96" t="e">
        <f ca="true">+IF(AND(ISNUMBER(OFFSET('Hygiene Data'!$G$7,0,10*ROW('Hygiene Data'!G142))),'Data Summary'!DY148="Yes"),OFFSET('Hygiene Data'!$G$7,0,10*ROW('Hygiene Data'!G142)),NA())</f>
        <v>#N/A</v>
      </c>
      <c r="BK148" s="96" t="e">
        <f ca="true">+IF(AND(ISNUMBER(OFFSET('Hygiene Data'!$G$9,0,10*ROW('Hygiene Data'!G142))),'Data Summary'!DZ148="Yes"),OFFSET('Hygiene Data'!$G$9,0,10*ROW('Hygiene Data'!G142)),NA())</f>
        <v>#N/A</v>
      </c>
      <c r="BL148" s="96" t="e">
        <f ca="true">+IF(AND(ISNUMBER(OFFSET('Hygiene Data'!$H$5,0,10*ROW('Hygiene Data'!H142))),'Data Summary'!EA148="Yes"),OFFSET('Hygiene Data'!$H$5,0,10*ROW('Hygiene Data'!H142)),NA())</f>
        <v>#N/A</v>
      </c>
      <c r="BM148" s="96" t="e">
        <f ca="true">+IF(AND(ISNUMBER(OFFSET('Hygiene Data'!$H$7,0,10*ROW('Hygiene Data'!H142))),'Data Summary'!EB148="Yes"),OFFSET('Hygiene Data'!$H$7,0,10*ROW('Hygiene Data'!H142)),NA())</f>
        <v>#N/A</v>
      </c>
      <c r="BN148" s="96" t="e">
        <f ca="true">+IF(AND(ISNUMBER(OFFSET('Hygiene Data'!$H$9,0,10*ROW('Hygiene Data'!H142))),'Data Summary'!EC148="Yes"),OFFSET('Hygiene Data'!$H$9,0,10*ROW('Hygiene Data'!H142)),NA())</f>
        <v>#N/A</v>
      </c>
      <c r="BO148" s="96" t="e">
        <f ca="true">+IF(AND(ISNUMBER(OFFSET('Hygiene Data'!$I$5,0,10*ROW('Hygiene Data'!I142))),'Data Summary'!ED148="Yes"),OFFSET('Hygiene Data'!$I$5,0,10*ROW('Hygiene Data'!I142)),NA())</f>
        <v>#N/A</v>
      </c>
      <c r="BP148" s="96" t="e">
        <f ca="true">+IF(AND(ISNUMBER(OFFSET('Hygiene Data'!$I$7,0,10*ROW('Hygiene Data'!I142))),'Data Summary'!EE148="Yes"),OFFSET('Hygiene Data'!$I$7,0,10*ROW('Hygiene Data'!I142)),NA())</f>
        <v>#N/A</v>
      </c>
      <c r="BQ148" s="96" t="e">
        <f ca="true">+IF(AND(ISNUMBER(OFFSET('Hygiene Data'!$I$9,0,10*ROW('Hygiene Data'!I142))),'Data Summary'!EF148="Yes"),OFFSET('Hygiene Data'!$I$9,0,10*ROW('Hygiene Data'!I142)),NA())</f>
        <v>#N/A</v>
      </c>
    </row>
    <row xmlns:x14ac="http://schemas.microsoft.com/office/spreadsheetml/2009/9/ac" r="149" x14ac:dyDescent="0.2">
      <c r="A149" s="330" t="e">
        <f ca="true">+RIGHT('Data Summary'!A149,LEN('Data Summary'!A149)-9)</f>
        <v>#VALUE!</v>
      </c>
      <c r="B149" s="37" t="str">
        <f ca="true">+IF(ISTEXT('Data Summary'!B149),'Data Summary'!B149,"")</f>
        <v/>
      </c>
      <c r="C149" s="329" t="e">
        <f ca="true">+VALUE('Data Summary'!C149)</f>
        <v>#VALUE!</v>
      </c>
      <c r="D149" s="94" t="e">
        <f ca="true">+IF(AND(ISNUMBER(OFFSET('Water Data'!$D$4,0,10*ROW('Water Data'!D143))),'Data Summary'!BS149="Yes"),100-OFFSET('Water Data'!$D$4,0,10*ROW('Water Data'!D143)),NA())</f>
        <v>#N/A</v>
      </c>
      <c r="E149" s="94" t="e">
        <f ca="true">+IF(AND(ISNUMBER(OFFSET('Water Data'!$D$6,0,10*ROW('Water Data'!D143))),'Data Summary'!BT149="Yes"),OFFSET('Water Data'!$D$6,0,10*ROW('Water Data'!D143)),NA())</f>
        <v>#N/A</v>
      </c>
      <c r="F149" s="94" t="e">
        <f ca="true">+IF(AND(ISNUMBER(OFFSET('Water Data'!$D$9,0,10*ROW('Water Data'!D143))),'Data Summary'!BU149="Yes"),OFFSET('Water Data'!$D$9,0,10*ROW('Water Data'!D143)),NA())</f>
        <v>#N/A</v>
      </c>
      <c r="G149" s="94" t="e">
        <f ca="true">+IF(AND(ISNUMBER(OFFSET('Water Data'!$E$4,0,10*ROW('Water Data'!E143))),'Data Summary'!BV149="Yes"),100-OFFSET('Water Data'!$E$4,0,10*ROW('Water Data'!E143)),NA())</f>
        <v>#N/A</v>
      </c>
      <c r="H149" s="94" t="e">
        <f ca="true">+IF(AND(ISNUMBER(OFFSET('Water Data'!$E$6,0,10*ROW('Water Data'!E143))),'Data Summary'!BW149="Yes"),OFFSET('Water Data'!$E$6,0,10*ROW('Water Data'!E143)),NA())</f>
        <v>#N/A</v>
      </c>
      <c r="I149" s="94" t="e">
        <f ca="true">+IF(AND(ISNUMBER(OFFSET('Water Data'!$E$9,0,10*ROW('Water Data'!E143))),'Data Summary'!BX149="Yes"),OFFSET('Water Data'!$E$9,0,10*ROW('Water Data'!E143)),NA())</f>
        <v>#N/A</v>
      </c>
      <c r="J149" s="94" t="e">
        <f ca="true">+IF(AND(ISNUMBER(OFFSET('Water Data'!$F$4,0,10*ROW('Water Data'!F143))),'Data Summary'!BY149="Yes"),100-OFFSET('Water Data'!$F$4,0,10*ROW('Water Data'!F143)),NA())</f>
        <v>#N/A</v>
      </c>
      <c r="K149" s="94" t="e">
        <f ca="true">+IF(AND(ISNUMBER(OFFSET('Water Data'!$F$6,0,10*ROW('Water Data'!F143))),'Data Summary'!BZ149="Yes"),OFFSET('Water Data'!$F$6,0,10*ROW('Water Data'!F143)),NA())</f>
        <v>#N/A</v>
      </c>
      <c r="L149" s="94" t="e">
        <f ca="true">+IF(AND(ISNUMBER(OFFSET('Water Data'!$F$9,0,10*ROW('Water Data'!F143))),'Data Summary'!CA149="Yes"),OFFSET('Water Data'!$F$9,0,10*ROW('Water Data'!F143)),NA())</f>
        <v>#N/A</v>
      </c>
      <c r="M149" s="94" t="e">
        <f ca="true">+IF(AND(ISNUMBER(OFFSET('Water Data'!$G$4,0,10*ROW('Water Data'!G143))),'Data Summary'!CB149="Yes"),100-OFFSET('Water Data'!$G$4,0,10*ROW('Water Data'!G143)),NA())</f>
        <v>#N/A</v>
      </c>
      <c r="N149" s="94" t="e">
        <f ca="true">+IF(AND(ISNUMBER(OFFSET('Water Data'!$G$6,0,10*ROW('Water Data'!G143))),'Data Summary'!CC149="Yes"),OFFSET('Water Data'!$G$6,0,10*ROW('Water Data'!G143)),NA())</f>
        <v>#N/A</v>
      </c>
      <c r="O149" s="94" t="e">
        <f ca="true">+IF(AND(ISNUMBER(OFFSET('Water Data'!$G$9,0,10*ROW('Water Data'!G143))),'Data Summary'!CD149="Yes"),OFFSET('Water Data'!$G$9,0,10*ROW('Water Data'!G143)),NA())</f>
        <v>#N/A</v>
      </c>
      <c r="P149" s="94" t="e">
        <f ca="true">+IF(AND(ISNUMBER(OFFSET('Water Data'!$H$4,0,10*ROW('Water Data'!H143))),'Data Summary'!CE149="Yes"),100-OFFSET('Water Data'!$H$4,0,10*ROW('Water Data'!H143)),NA())</f>
        <v>#N/A</v>
      </c>
      <c r="Q149" s="94" t="e">
        <f ca="true">+IF(AND(ISNUMBER(OFFSET('Water Data'!$H$6,0,10*ROW('Water Data'!H143))),'Data Summary'!CF149="Yes"),OFFSET('Water Data'!$H$6,0,10*ROW('Water Data'!H143)),NA())</f>
        <v>#N/A</v>
      </c>
      <c r="R149" s="94" t="e">
        <f ca="true">+IF(AND(ISNUMBER(OFFSET('Water Data'!$H$9,0,10*ROW('Water Data'!H143))),'Data Summary'!CG149="Yes"),OFFSET('Water Data'!$H$9,0,10*ROW('Water Data'!H143)),NA())</f>
        <v>#N/A</v>
      </c>
      <c r="S149" s="94" t="e">
        <f ca="true">+IF(AND(ISNUMBER(OFFSET('Water Data'!$I$4,0,10*ROW('Water Data'!I143))),'Data Summary'!CH149="Yes"),100-OFFSET('Water Data'!$I$4,0,10*ROW('Water Data'!I143)),NA())</f>
        <v>#N/A</v>
      </c>
      <c r="T149" s="94" t="e">
        <f ca="true">+IF(AND(ISNUMBER(OFFSET('Water Data'!$I$6,0,10*ROW('Water Data'!I143))),'Data Summary'!CI149="Yes"),OFFSET('Water Data'!$I$6,0,10*ROW('Water Data'!I143)),NA())</f>
        <v>#N/A</v>
      </c>
      <c r="U149" s="94" t="e">
        <f ca="true">+IF(AND(ISNUMBER(OFFSET('Water Data'!$I$9,0,10*ROW('Water Data'!I143))),'Data Summary'!CJ149="Yes"),OFFSET('Water Data'!$I$9,0,10*ROW('Water Data'!I143)),NA())</f>
        <v>#N/A</v>
      </c>
      <c r="V149" s="95" t="e">
        <f ca="true">+IF(AND(ISNUMBER(OFFSET('Sanitation Data'!$D$4,0,10*ROW('Sanitation Data'!D143))),'Data Summary'!CK149="Yes"),100-OFFSET('Sanitation Data'!$D$4,0,10*ROW('Sanitation Data'!D143)),NA())</f>
        <v>#N/A</v>
      </c>
      <c r="W149" s="95" t="e">
        <f ca="true">+IF(AND(ISNUMBER(OFFSET('Sanitation Data'!$D$6,0,10*ROW('Sanitation Data'!D143))),'Data Summary'!CL149="Yes"),OFFSET('Sanitation Data'!$D$6,0,10*ROW('Sanitation Data'!D143)),NA())</f>
        <v>#N/A</v>
      </c>
      <c r="X149" s="95" t="e">
        <f ca="true">+IF(AND(ISNUMBER(OFFSET('Sanitation Data'!$D$10,0,10*ROW('Sanitation Data'!D143))),'Data Summary'!CM149="Yes"),OFFSET('Sanitation Data'!$D$10,0,10*ROW('Sanitation Data'!D143)),NA())</f>
        <v>#N/A</v>
      </c>
      <c r="Y149" s="95" t="e">
        <f ca="true">+IF(AND(ISNUMBER(OFFSET('Sanitation Data'!$D$11,0,10*ROW('Sanitation Data'!D143))),'Data Summary'!CN149="Yes"),OFFSET('Sanitation Data'!$D$11,0,10*ROW('Sanitation Data'!D143)),NA())</f>
        <v>#N/A</v>
      </c>
      <c r="Z149" s="95" t="e">
        <f ca="true">+IF(AND(ISNUMBER(OFFSET('Sanitation Data'!$D$12,0,10*ROW('Sanitation Data'!D143))),'Data Summary'!CO149="Yes"),OFFSET('Sanitation Data'!$D$12,0,10*ROW('Sanitation Data'!D143)),NA())</f>
        <v>#N/A</v>
      </c>
      <c r="AA149" s="95" t="e">
        <f ca="true">+IF(AND(ISNUMBER(OFFSET('Sanitation Data'!$E$4,0,10*ROW('Sanitation Data'!E143))),'Data Summary'!CP149="Yes"),100-OFFSET('Sanitation Data'!$E$4,0,10*ROW('Sanitation Data'!E143)),NA())</f>
        <v>#N/A</v>
      </c>
      <c r="AB149" s="95" t="e">
        <f ca="true">+IF(AND(ISNUMBER(OFFSET('Sanitation Data'!$E$6,0,10*ROW('Sanitation Data'!E143))),'Data Summary'!CQ149="Yes"),OFFSET('Sanitation Data'!$E$6,0,10*ROW('Sanitation Data'!E143)),NA())</f>
        <v>#N/A</v>
      </c>
      <c r="AC149" s="95" t="e">
        <f ca="true">+IF(AND(ISNUMBER(OFFSET('Sanitation Data'!$E$10,0,10*ROW('Sanitation Data'!E143))),'Data Summary'!CR149="Yes"),OFFSET('Sanitation Data'!$E$10,0,10*ROW('Sanitation Data'!E143)),NA())</f>
        <v>#N/A</v>
      </c>
      <c r="AD149" s="95" t="e">
        <f ca="true">+IF(AND(ISNUMBER(OFFSET('Sanitation Data'!$E$11,0,10*ROW('Sanitation Data'!E143))),'Data Summary'!CS149="Yes"),OFFSET('Sanitation Data'!$E$11,0,10*ROW('Sanitation Data'!E143)),NA())</f>
        <v>#N/A</v>
      </c>
      <c r="AE149" s="95" t="e">
        <f ca="true">+IF(AND(ISNUMBER(OFFSET('Sanitation Data'!$E$12,0,10*ROW('Sanitation Data'!E143))),'Data Summary'!CT149="Yes"),OFFSET('Sanitation Data'!$E$12,0,10*ROW('Sanitation Data'!E143)),NA())</f>
        <v>#N/A</v>
      </c>
      <c r="AF149" s="95" t="e">
        <f ca="true">+IF(AND(ISNUMBER(OFFSET('Sanitation Data'!$F$4,0,10*ROW('Sanitation Data'!F143))),'Data Summary'!CU149="Yes"),100-OFFSET('Sanitation Data'!$F$4,0,10*ROW('Sanitation Data'!F143)),NA())</f>
        <v>#N/A</v>
      </c>
      <c r="AG149" s="95" t="e">
        <f ca="true">+IF(AND(ISNUMBER(OFFSET('Sanitation Data'!$F$6,0,10*ROW('Sanitation Data'!F143))),'Data Summary'!CV149="Yes"),OFFSET('Sanitation Data'!$F$6,0,10*ROW('Sanitation Data'!F143)),NA())</f>
        <v>#N/A</v>
      </c>
      <c r="AH149" s="95" t="e">
        <f ca="true">+IF(AND(ISNUMBER(OFFSET('Sanitation Data'!$F$10,0,10*ROW('Sanitation Data'!F143))),'Data Summary'!CW149="Yes"),OFFSET('Sanitation Data'!$F$10,0,10*ROW('Sanitation Data'!F143)),NA())</f>
        <v>#N/A</v>
      </c>
      <c r="AI149" s="95" t="e">
        <f ca="true">+IF(AND(ISNUMBER(OFFSET('Sanitation Data'!$F$11,0,10*ROW('Sanitation Data'!F143))),'Data Summary'!CX149="Yes"),OFFSET('Sanitation Data'!$F$11,0,10*ROW('Sanitation Data'!F143)),NA())</f>
        <v>#N/A</v>
      </c>
      <c r="AJ149" s="95" t="e">
        <f ca="true">+IF(AND(ISNUMBER(OFFSET('Sanitation Data'!$F$12,0,10*ROW('Sanitation Data'!F143))),'Data Summary'!CY149="Yes"),OFFSET('Sanitation Data'!$F$12,0,10*ROW('Sanitation Data'!F143)),NA())</f>
        <v>#N/A</v>
      </c>
      <c r="AK149" s="95" t="e">
        <f ca="true">+IF(AND(ISNUMBER(OFFSET('Sanitation Data'!$G$4,0,10*ROW('Sanitation Data'!G143))),'Data Summary'!CZ149="Yes"),100-OFFSET('Sanitation Data'!$G$4,0,10*ROW('Sanitation Data'!G143)),NA())</f>
        <v>#N/A</v>
      </c>
      <c r="AL149" s="95" t="e">
        <f ca="true">+IF(AND(ISNUMBER(OFFSET('Sanitation Data'!$G$6,0,10*ROW('Sanitation Data'!G143))),'Data Summary'!DA149="Yes"),OFFSET('Sanitation Data'!$G$6,0,10*ROW('Sanitation Data'!G143)),NA())</f>
        <v>#N/A</v>
      </c>
      <c r="AM149" s="95" t="e">
        <f ca="true">+IF(AND(ISNUMBER(OFFSET('Sanitation Data'!$G$10,0,10*ROW('Sanitation Data'!G143))),'Data Summary'!DB149="Yes"),OFFSET('Sanitation Data'!$G$10,0,10*ROW('Sanitation Data'!G143)),NA())</f>
        <v>#N/A</v>
      </c>
      <c r="AN149" s="95" t="e">
        <f ca="true">+IF(AND(ISNUMBER(OFFSET('Sanitation Data'!$G$11,0,10*ROW('Sanitation Data'!G143))),'Data Summary'!DC149="Yes"),OFFSET('Sanitation Data'!$G$11,0,10*ROW('Sanitation Data'!G143)),NA())</f>
        <v>#N/A</v>
      </c>
      <c r="AO149" s="95" t="e">
        <f ca="true">+IF(AND(ISNUMBER(OFFSET('Sanitation Data'!$G$12,0,10*ROW('Sanitation Data'!G143))),'Data Summary'!DD149="Yes"),OFFSET('Sanitation Data'!$G$12,0,10*ROW('Sanitation Data'!G143)),NA())</f>
        <v>#N/A</v>
      </c>
      <c r="AP149" s="95" t="e">
        <f ca="true">+IF(AND(ISNUMBER(OFFSET('Sanitation Data'!$H$4,0,10*ROW('Sanitation Data'!H143))),'Data Summary'!DE149="Yes"),100-OFFSET('Sanitation Data'!$H$4,0,10*ROW('Sanitation Data'!H143)),NA())</f>
        <v>#N/A</v>
      </c>
      <c r="AQ149" s="95" t="e">
        <f ca="true">+IF(AND(ISNUMBER(OFFSET('Sanitation Data'!$H$6,0,10*ROW('Sanitation Data'!H143))),'Data Summary'!DF149="Yes"),OFFSET('Sanitation Data'!$H$6,0,10*ROW('Sanitation Data'!H143)),NA())</f>
        <v>#N/A</v>
      </c>
      <c r="AR149" s="95" t="e">
        <f ca="true">+IF(AND(ISNUMBER(OFFSET('Sanitation Data'!$H$10,0,10*ROW('Sanitation Data'!H143))),'Data Summary'!DG149="Yes"),OFFSET('Sanitation Data'!$H$10,0,10*ROW('Sanitation Data'!H143)),NA())</f>
        <v>#N/A</v>
      </c>
      <c r="AS149" s="95" t="e">
        <f ca="true">+IF(AND(ISNUMBER(OFFSET('Sanitation Data'!$H$11,0,10*ROW('Sanitation Data'!H143))),'Data Summary'!DH149="Yes"),OFFSET('Sanitation Data'!$H$11,0,10*ROW('Sanitation Data'!H143)),NA())</f>
        <v>#N/A</v>
      </c>
      <c r="AT149" s="95" t="e">
        <f ca="true">+IF(AND(ISNUMBER(OFFSET('Sanitation Data'!$H$12,0,10*ROW('Sanitation Data'!H143))),'Data Summary'!DI149="Yes"),OFFSET('Sanitation Data'!$H$12,0,10*ROW('Sanitation Data'!H143)),NA())</f>
        <v>#N/A</v>
      </c>
      <c r="AU149" s="95" t="e">
        <f ca="true">+IF(AND(ISNUMBER(OFFSET('Sanitation Data'!$I$4,0,10*ROW('Sanitation Data'!I143))),'Data Summary'!DJ149="Yes"),100-OFFSET('Sanitation Data'!$I$4,0,10*ROW('Sanitation Data'!I143)),NA())</f>
        <v>#N/A</v>
      </c>
      <c r="AV149" s="95" t="e">
        <f ca="true">+IF(AND(ISNUMBER(OFFSET('Sanitation Data'!$I$6,0,10*ROW('Sanitation Data'!I143))),'Data Summary'!DK149="Yes"),OFFSET('Sanitation Data'!$I$6,0,10*ROW('Sanitation Data'!I143)),NA())</f>
        <v>#N/A</v>
      </c>
      <c r="AW149" s="95" t="e">
        <f ca="true">+IF(AND(ISNUMBER(OFFSET('Sanitation Data'!$I$10,0,10*ROW('Sanitation Data'!I143))),'Data Summary'!DL149="Yes"),OFFSET('Sanitation Data'!$I$10,0,10*ROW('Sanitation Data'!I143)),NA())</f>
        <v>#N/A</v>
      </c>
      <c r="AX149" s="95" t="e">
        <f ca="true">+IF(AND(ISNUMBER(OFFSET('Sanitation Data'!$I$11,0,10*ROW('Sanitation Data'!I143))),'Data Summary'!DM149="Yes"),OFFSET('Sanitation Data'!$I$11,0,10*ROW('Sanitation Data'!I143)),NA())</f>
        <v>#N/A</v>
      </c>
      <c r="AY149" s="95" t="e">
        <f ca="true">+IF(AND(ISNUMBER(OFFSET('Sanitation Data'!$I$12,0,10*ROW('Sanitation Data'!I143))),'Data Summary'!DN149="Yes"),OFFSET('Sanitation Data'!$I$12,0,10*ROW('Sanitation Data'!I143)),NA())</f>
        <v>#N/A</v>
      </c>
      <c r="AZ149" s="96" t="e">
        <f ca="true">+IF(AND(ISNUMBER(OFFSET('Hygiene Data'!$D$5,0,10*ROW('Hygiene Data'!D143))),'Data Summary'!DO149="Yes"),OFFSET('Hygiene Data'!$D$5,0,10*ROW('Hygiene Data'!D143)),NA())</f>
        <v>#N/A</v>
      </c>
      <c r="BA149" s="96" t="e">
        <f ca="true">+IF(AND(ISNUMBER(OFFSET('Hygiene Data'!$D$7,0,10*ROW('Hygiene Data'!D143))),'Data Summary'!DP149="Yes"),OFFSET('Hygiene Data'!$D$7,0,10*ROW('Hygiene Data'!D143)),NA())</f>
        <v>#N/A</v>
      </c>
      <c r="BB149" s="96" t="e">
        <f ca="true">+IF(AND(ISNUMBER(OFFSET('Hygiene Data'!$D$9,0,10*ROW('Hygiene Data'!D143))),'Data Summary'!DQ149="Yes"),OFFSET('Hygiene Data'!$D$9,0,10*ROW('Hygiene Data'!D143)),NA())</f>
        <v>#N/A</v>
      </c>
      <c r="BC149" s="96" t="e">
        <f ca="true">+IF(AND(ISNUMBER(OFFSET('Hygiene Data'!$E$5,0,10*ROW('Hygiene Data'!E143))),'Data Summary'!DR149="Yes"),OFFSET('Hygiene Data'!$E$5,0,10*ROW('Hygiene Data'!E143)),NA())</f>
        <v>#N/A</v>
      </c>
      <c r="BD149" s="96" t="e">
        <f ca="true">+IF(AND(ISNUMBER(OFFSET('Hygiene Data'!$E$7,0,10*ROW('Hygiene Data'!E143))),'Data Summary'!DS149="Yes"),OFFSET('Hygiene Data'!$E$7,0,10*ROW('Hygiene Data'!E143)),NA())</f>
        <v>#N/A</v>
      </c>
      <c r="BE149" s="96" t="e">
        <f ca="true">+IF(AND(ISNUMBER(OFFSET('Hygiene Data'!$E$9,0,10*ROW('Hygiene Data'!E143))),'Data Summary'!DT149="Yes"),OFFSET('Hygiene Data'!$E$9,0,10*ROW('Hygiene Data'!E143)),NA())</f>
        <v>#N/A</v>
      </c>
      <c r="BF149" s="96" t="e">
        <f ca="true">+IF(AND(ISNUMBER(OFFSET('Hygiene Data'!$F$5,0,10*ROW('Hygiene Data'!F143))),'Data Summary'!DU149="Yes"),OFFSET('Hygiene Data'!$F$5,0,10*ROW('Hygiene Data'!F143)),NA())</f>
        <v>#N/A</v>
      </c>
      <c r="BG149" s="96" t="e">
        <f ca="true">+IF(AND(ISNUMBER(OFFSET('Hygiene Data'!$F$7,0,10*ROW('Hygiene Data'!F143))),'Data Summary'!DV149="Yes"),OFFSET('Hygiene Data'!$F$7,0,10*ROW('Hygiene Data'!F143)),NA())</f>
        <v>#N/A</v>
      </c>
      <c r="BH149" s="96" t="e">
        <f ca="true">+IF(AND(ISNUMBER(OFFSET('Hygiene Data'!$F$9,0,10*ROW('Hygiene Data'!F143))),'Data Summary'!DW149="Yes"),OFFSET('Hygiene Data'!$F$9,0,10*ROW('Hygiene Data'!F143)),NA())</f>
        <v>#N/A</v>
      </c>
      <c r="BI149" s="96" t="e">
        <f ca="true">+IF(AND(ISNUMBER(OFFSET('Hygiene Data'!$G$5,0,10*ROW('Hygiene Data'!G143))),'Data Summary'!DX149="Yes"),OFFSET('Hygiene Data'!$G$5,0,10*ROW('Hygiene Data'!G143)),NA())</f>
        <v>#N/A</v>
      </c>
      <c r="BJ149" s="96" t="e">
        <f ca="true">+IF(AND(ISNUMBER(OFFSET('Hygiene Data'!$G$7,0,10*ROW('Hygiene Data'!G143))),'Data Summary'!DY149="Yes"),OFFSET('Hygiene Data'!$G$7,0,10*ROW('Hygiene Data'!G143)),NA())</f>
        <v>#N/A</v>
      </c>
      <c r="BK149" s="96" t="e">
        <f ca="true">+IF(AND(ISNUMBER(OFFSET('Hygiene Data'!$G$9,0,10*ROW('Hygiene Data'!G143))),'Data Summary'!DZ149="Yes"),OFFSET('Hygiene Data'!$G$9,0,10*ROW('Hygiene Data'!G143)),NA())</f>
        <v>#N/A</v>
      </c>
      <c r="BL149" s="96" t="e">
        <f ca="true">+IF(AND(ISNUMBER(OFFSET('Hygiene Data'!$H$5,0,10*ROW('Hygiene Data'!H143))),'Data Summary'!EA149="Yes"),OFFSET('Hygiene Data'!$H$5,0,10*ROW('Hygiene Data'!H143)),NA())</f>
        <v>#N/A</v>
      </c>
      <c r="BM149" s="96" t="e">
        <f ca="true">+IF(AND(ISNUMBER(OFFSET('Hygiene Data'!$H$7,0,10*ROW('Hygiene Data'!H143))),'Data Summary'!EB149="Yes"),OFFSET('Hygiene Data'!$H$7,0,10*ROW('Hygiene Data'!H143)),NA())</f>
        <v>#N/A</v>
      </c>
      <c r="BN149" s="96" t="e">
        <f ca="true">+IF(AND(ISNUMBER(OFFSET('Hygiene Data'!$H$9,0,10*ROW('Hygiene Data'!H143))),'Data Summary'!EC149="Yes"),OFFSET('Hygiene Data'!$H$9,0,10*ROW('Hygiene Data'!H143)),NA())</f>
        <v>#N/A</v>
      </c>
      <c r="BO149" s="96" t="e">
        <f ca="true">+IF(AND(ISNUMBER(OFFSET('Hygiene Data'!$I$5,0,10*ROW('Hygiene Data'!I143))),'Data Summary'!ED149="Yes"),OFFSET('Hygiene Data'!$I$5,0,10*ROW('Hygiene Data'!I143)),NA())</f>
        <v>#N/A</v>
      </c>
      <c r="BP149" s="96" t="e">
        <f ca="true">+IF(AND(ISNUMBER(OFFSET('Hygiene Data'!$I$7,0,10*ROW('Hygiene Data'!I143))),'Data Summary'!EE149="Yes"),OFFSET('Hygiene Data'!$I$7,0,10*ROW('Hygiene Data'!I143)),NA())</f>
        <v>#N/A</v>
      </c>
      <c r="BQ149" s="96" t="e">
        <f ca="true">+IF(AND(ISNUMBER(OFFSET('Hygiene Data'!$I$9,0,10*ROW('Hygiene Data'!I143))),'Data Summary'!EF149="Yes"),OFFSET('Hygiene Data'!$I$9,0,10*ROW('Hygiene Data'!I143)),NA())</f>
        <v>#N/A</v>
      </c>
    </row>
    <row xmlns:x14ac="http://schemas.microsoft.com/office/spreadsheetml/2009/9/ac" r="150" x14ac:dyDescent="0.2">
      <c r="A150" s="330" t="e">
        <f ca="true">+RIGHT('Data Summary'!A150,LEN('Data Summary'!A150)-9)</f>
        <v>#VALUE!</v>
      </c>
      <c r="B150" s="37" t="str">
        <f ca="true">+IF(ISTEXT('Data Summary'!B150),'Data Summary'!B150,"")</f>
        <v/>
      </c>
      <c r="C150" s="329" t="e">
        <f ca="true">+VALUE('Data Summary'!C150)</f>
        <v>#VALUE!</v>
      </c>
      <c r="D150" s="94" t="e">
        <f ca="true">+IF(AND(ISNUMBER(OFFSET('Water Data'!$D$4,0,10*ROW('Water Data'!D144))),'Data Summary'!BS150="Yes"),100-OFFSET('Water Data'!$D$4,0,10*ROW('Water Data'!D144)),NA())</f>
        <v>#N/A</v>
      </c>
      <c r="E150" s="94" t="e">
        <f ca="true">+IF(AND(ISNUMBER(OFFSET('Water Data'!$D$6,0,10*ROW('Water Data'!D144))),'Data Summary'!BT150="Yes"),OFFSET('Water Data'!$D$6,0,10*ROW('Water Data'!D144)),NA())</f>
        <v>#N/A</v>
      </c>
      <c r="F150" s="94" t="e">
        <f ca="true">+IF(AND(ISNUMBER(OFFSET('Water Data'!$D$9,0,10*ROW('Water Data'!D144))),'Data Summary'!BU150="Yes"),OFFSET('Water Data'!$D$9,0,10*ROW('Water Data'!D144)),NA())</f>
        <v>#N/A</v>
      </c>
      <c r="G150" s="94" t="e">
        <f ca="true">+IF(AND(ISNUMBER(OFFSET('Water Data'!$E$4,0,10*ROW('Water Data'!E144))),'Data Summary'!BV150="Yes"),100-OFFSET('Water Data'!$E$4,0,10*ROW('Water Data'!E144)),NA())</f>
        <v>#N/A</v>
      </c>
      <c r="H150" s="94" t="e">
        <f ca="true">+IF(AND(ISNUMBER(OFFSET('Water Data'!$E$6,0,10*ROW('Water Data'!E144))),'Data Summary'!BW150="Yes"),OFFSET('Water Data'!$E$6,0,10*ROW('Water Data'!E144)),NA())</f>
        <v>#N/A</v>
      </c>
      <c r="I150" s="94" t="e">
        <f ca="true">+IF(AND(ISNUMBER(OFFSET('Water Data'!$E$9,0,10*ROW('Water Data'!E144))),'Data Summary'!BX150="Yes"),OFFSET('Water Data'!$E$9,0,10*ROW('Water Data'!E144)),NA())</f>
        <v>#N/A</v>
      </c>
      <c r="J150" s="94" t="e">
        <f ca="true">+IF(AND(ISNUMBER(OFFSET('Water Data'!$F$4,0,10*ROW('Water Data'!F144))),'Data Summary'!BY150="Yes"),100-OFFSET('Water Data'!$F$4,0,10*ROW('Water Data'!F144)),NA())</f>
        <v>#N/A</v>
      </c>
      <c r="K150" s="94" t="e">
        <f ca="true">+IF(AND(ISNUMBER(OFFSET('Water Data'!$F$6,0,10*ROW('Water Data'!F144))),'Data Summary'!BZ150="Yes"),OFFSET('Water Data'!$F$6,0,10*ROW('Water Data'!F144)),NA())</f>
        <v>#N/A</v>
      </c>
      <c r="L150" s="94" t="e">
        <f ca="true">+IF(AND(ISNUMBER(OFFSET('Water Data'!$F$9,0,10*ROW('Water Data'!F144))),'Data Summary'!CA150="Yes"),OFFSET('Water Data'!$F$9,0,10*ROW('Water Data'!F144)),NA())</f>
        <v>#N/A</v>
      </c>
      <c r="M150" s="94" t="e">
        <f ca="true">+IF(AND(ISNUMBER(OFFSET('Water Data'!$G$4,0,10*ROW('Water Data'!G144))),'Data Summary'!CB150="Yes"),100-OFFSET('Water Data'!$G$4,0,10*ROW('Water Data'!G144)),NA())</f>
        <v>#N/A</v>
      </c>
      <c r="N150" s="94" t="e">
        <f ca="true">+IF(AND(ISNUMBER(OFFSET('Water Data'!$G$6,0,10*ROW('Water Data'!G144))),'Data Summary'!CC150="Yes"),OFFSET('Water Data'!$G$6,0,10*ROW('Water Data'!G144)),NA())</f>
        <v>#N/A</v>
      </c>
      <c r="O150" s="94" t="e">
        <f ca="true">+IF(AND(ISNUMBER(OFFSET('Water Data'!$G$9,0,10*ROW('Water Data'!G144))),'Data Summary'!CD150="Yes"),OFFSET('Water Data'!$G$9,0,10*ROW('Water Data'!G144)),NA())</f>
        <v>#N/A</v>
      </c>
      <c r="P150" s="94" t="e">
        <f ca="true">+IF(AND(ISNUMBER(OFFSET('Water Data'!$H$4,0,10*ROW('Water Data'!H144))),'Data Summary'!CE150="Yes"),100-OFFSET('Water Data'!$H$4,0,10*ROW('Water Data'!H144)),NA())</f>
        <v>#N/A</v>
      </c>
      <c r="Q150" s="94" t="e">
        <f ca="true">+IF(AND(ISNUMBER(OFFSET('Water Data'!$H$6,0,10*ROW('Water Data'!H144))),'Data Summary'!CF150="Yes"),OFFSET('Water Data'!$H$6,0,10*ROW('Water Data'!H144)),NA())</f>
        <v>#N/A</v>
      </c>
      <c r="R150" s="94" t="e">
        <f ca="true">+IF(AND(ISNUMBER(OFFSET('Water Data'!$H$9,0,10*ROW('Water Data'!H144))),'Data Summary'!CG150="Yes"),OFFSET('Water Data'!$H$9,0,10*ROW('Water Data'!H144)),NA())</f>
        <v>#N/A</v>
      </c>
      <c r="S150" s="94" t="e">
        <f ca="true">+IF(AND(ISNUMBER(OFFSET('Water Data'!$I$4,0,10*ROW('Water Data'!I144))),'Data Summary'!CH150="Yes"),100-OFFSET('Water Data'!$I$4,0,10*ROW('Water Data'!I144)),NA())</f>
        <v>#N/A</v>
      </c>
      <c r="T150" s="94" t="e">
        <f ca="true">+IF(AND(ISNUMBER(OFFSET('Water Data'!$I$6,0,10*ROW('Water Data'!I144))),'Data Summary'!CI150="Yes"),OFFSET('Water Data'!$I$6,0,10*ROW('Water Data'!I144)),NA())</f>
        <v>#N/A</v>
      </c>
      <c r="U150" s="94" t="e">
        <f ca="true">+IF(AND(ISNUMBER(OFFSET('Water Data'!$I$9,0,10*ROW('Water Data'!I144))),'Data Summary'!CJ150="Yes"),OFFSET('Water Data'!$I$9,0,10*ROW('Water Data'!I144)),NA())</f>
        <v>#N/A</v>
      </c>
      <c r="V150" s="95" t="e">
        <f ca="true">+IF(AND(ISNUMBER(OFFSET('Sanitation Data'!$D$4,0,10*ROW('Sanitation Data'!D144))),'Data Summary'!CK150="Yes"),100-OFFSET('Sanitation Data'!$D$4,0,10*ROW('Sanitation Data'!D144)),NA())</f>
        <v>#N/A</v>
      </c>
      <c r="W150" s="95" t="e">
        <f ca="true">+IF(AND(ISNUMBER(OFFSET('Sanitation Data'!$D$6,0,10*ROW('Sanitation Data'!D144))),'Data Summary'!CL150="Yes"),OFFSET('Sanitation Data'!$D$6,0,10*ROW('Sanitation Data'!D144)),NA())</f>
        <v>#N/A</v>
      </c>
      <c r="X150" s="95" t="e">
        <f ca="true">+IF(AND(ISNUMBER(OFFSET('Sanitation Data'!$D$10,0,10*ROW('Sanitation Data'!D144))),'Data Summary'!CM150="Yes"),OFFSET('Sanitation Data'!$D$10,0,10*ROW('Sanitation Data'!D144)),NA())</f>
        <v>#N/A</v>
      </c>
      <c r="Y150" s="95" t="e">
        <f ca="true">+IF(AND(ISNUMBER(OFFSET('Sanitation Data'!$D$11,0,10*ROW('Sanitation Data'!D144))),'Data Summary'!CN150="Yes"),OFFSET('Sanitation Data'!$D$11,0,10*ROW('Sanitation Data'!D144)),NA())</f>
        <v>#N/A</v>
      </c>
      <c r="Z150" s="95" t="e">
        <f ca="true">+IF(AND(ISNUMBER(OFFSET('Sanitation Data'!$D$12,0,10*ROW('Sanitation Data'!D144))),'Data Summary'!CO150="Yes"),OFFSET('Sanitation Data'!$D$12,0,10*ROW('Sanitation Data'!D144)),NA())</f>
        <v>#N/A</v>
      </c>
      <c r="AA150" s="95" t="e">
        <f ca="true">+IF(AND(ISNUMBER(OFFSET('Sanitation Data'!$E$4,0,10*ROW('Sanitation Data'!E144))),'Data Summary'!CP150="Yes"),100-OFFSET('Sanitation Data'!$E$4,0,10*ROW('Sanitation Data'!E144)),NA())</f>
        <v>#N/A</v>
      </c>
      <c r="AB150" s="95" t="e">
        <f ca="true">+IF(AND(ISNUMBER(OFFSET('Sanitation Data'!$E$6,0,10*ROW('Sanitation Data'!E144))),'Data Summary'!CQ150="Yes"),OFFSET('Sanitation Data'!$E$6,0,10*ROW('Sanitation Data'!E144)),NA())</f>
        <v>#N/A</v>
      </c>
      <c r="AC150" s="95" t="e">
        <f ca="true">+IF(AND(ISNUMBER(OFFSET('Sanitation Data'!$E$10,0,10*ROW('Sanitation Data'!E144))),'Data Summary'!CR150="Yes"),OFFSET('Sanitation Data'!$E$10,0,10*ROW('Sanitation Data'!E144)),NA())</f>
        <v>#N/A</v>
      </c>
      <c r="AD150" s="95" t="e">
        <f ca="true">+IF(AND(ISNUMBER(OFFSET('Sanitation Data'!$E$11,0,10*ROW('Sanitation Data'!E144))),'Data Summary'!CS150="Yes"),OFFSET('Sanitation Data'!$E$11,0,10*ROW('Sanitation Data'!E144)),NA())</f>
        <v>#N/A</v>
      </c>
      <c r="AE150" s="95" t="e">
        <f ca="true">+IF(AND(ISNUMBER(OFFSET('Sanitation Data'!$E$12,0,10*ROW('Sanitation Data'!E144))),'Data Summary'!CT150="Yes"),OFFSET('Sanitation Data'!$E$12,0,10*ROW('Sanitation Data'!E144)),NA())</f>
        <v>#N/A</v>
      </c>
      <c r="AF150" s="95" t="e">
        <f ca="true">+IF(AND(ISNUMBER(OFFSET('Sanitation Data'!$F$4,0,10*ROW('Sanitation Data'!F144))),'Data Summary'!CU150="Yes"),100-OFFSET('Sanitation Data'!$F$4,0,10*ROW('Sanitation Data'!F144)),NA())</f>
        <v>#N/A</v>
      </c>
      <c r="AG150" s="95" t="e">
        <f ca="true">+IF(AND(ISNUMBER(OFFSET('Sanitation Data'!$F$6,0,10*ROW('Sanitation Data'!F144))),'Data Summary'!CV150="Yes"),OFFSET('Sanitation Data'!$F$6,0,10*ROW('Sanitation Data'!F144)),NA())</f>
        <v>#N/A</v>
      </c>
      <c r="AH150" s="95" t="e">
        <f ca="true">+IF(AND(ISNUMBER(OFFSET('Sanitation Data'!$F$10,0,10*ROW('Sanitation Data'!F144))),'Data Summary'!CW150="Yes"),OFFSET('Sanitation Data'!$F$10,0,10*ROW('Sanitation Data'!F144)),NA())</f>
        <v>#N/A</v>
      </c>
      <c r="AI150" s="95" t="e">
        <f ca="true">+IF(AND(ISNUMBER(OFFSET('Sanitation Data'!$F$11,0,10*ROW('Sanitation Data'!F144))),'Data Summary'!CX150="Yes"),OFFSET('Sanitation Data'!$F$11,0,10*ROW('Sanitation Data'!F144)),NA())</f>
        <v>#N/A</v>
      </c>
      <c r="AJ150" s="95" t="e">
        <f ca="true">+IF(AND(ISNUMBER(OFFSET('Sanitation Data'!$F$12,0,10*ROW('Sanitation Data'!F144))),'Data Summary'!CY150="Yes"),OFFSET('Sanitation Data'!$F$12,0,10*ROW('Sanitation Data'!F144)),NA())</f>
        <v>#N/A</v>
      </c>
      <c r="AK150" s="95" t="e">
        <f ca="true">+IF(AND(ISNUMBER(OFFSET('Sanitation Data'!$G$4,0,10*ROW('Sanitation Data'!G144))),'Data Summary'!CZ150="Yes"),100-OFFSET('Sanitation Data'!$G$4,0,10*ROW('Sanitation Data'!G144)),NA())</f>
        <v>#N/A</v>
      </c>
      <c r="AL150" s="95" t="e">
        <f ca="true">+IF(AND(ISNUMBER(OFFSET('Sanitation Data'!$G$6,0,10*ROW('Sanitation Data'!G144))),'Data Summary'!DA150="Yes"),OFFSET('Sanitation Data'!$G$6,0,10*ROW('Sanitation Data'!G144)),NA())</f>
        <v>#N/A</v>
      </c>
      <c r="AM150" s="95" t="e">
        <f ca="true">+IF(AND(ISNUMBER(OFFSET('Sanitation Data'!$G$10,0,10*ROW('Sanitation Data'!G144))),'Data Summary'!DB150="Yes"),OFFSET('Sanitation Data'!$G$10,0,10*ROW('Sanitation Data'!G144)),NA())</f>
        <v>#N/A</v>
      </c>
      <c r="AN150" s="95" t="e">
        <f ca="true">+IF(AND(ISNUMBER(OFFSET('Sanitation Data'!$G$11,0,10*ROW('Sanitation Data'!G144))),'Data Summary'!DC150="Yes"),OFFSET('Sanitation Data'!$G$11,0,10*ROW('Sanitation Data'!G144)),NA())</f>
        <v>#N/A</v>
      </c>
      <c r="AO150" s="95" t="e">
        <f ca="true">+IF(AND(ISNUMBER(OFFSET('Sanitation Data'!$G$12,0,10*ROW('Sanitation Data'!G144))),'Data Summary'!DD150="Yes"),OFFSET('Sanitation Data'!$G$12,0,10*ROW('Sanitation Data'!G144)),NA())</f>
        <v>#N/A</v>
      </c>
      <c r="AP150" s="95" t="e">
        <f ca="true">+IF(AND(ISNUMBER(OFFSET('Sanitation Data'!$H$4,0,10*ROW('Sanitation Data'!H144))),'Data Summary'!DE150="Yes"),100-OFFSET('Sanitation Data'!$H$4,0,10*ROW('Sanitation Data'!H144)),NA())</f>
        <v>#N/A</v>
      </c>
      <c r="AQ150" s="95" t="e">
        <f ca="true">+IF(AND(ISNUMBER(OFFSET('Sanitation Data'!$H$6,0,10*ROW('Sanitation Data'!H144))),'Data Summary'!DF150="Yes"),OFFSET('Sanitation Data'!$H$6,0,10*ROW('Sanitation Data'!H144)),NA())</f>
        <v>#N/A</v>
      </c>
      <c r="AR150" s="95" t="e">
        <f ca="true">+IF(AND(ISNUMBER(OFFSET('Sanitation Data'!$H$10,0,10*ROW('Sanitation Data'!H144))),'Data Summary'!DG150="Yes"),OFFSET('Sanitation Data'!$H$10,0,10*ROW('Sanitation Data'!H144)),NA())</f>
        <v>#N/A</v>
      </c>
      <c r="AS150" s="95" t="e">
        <f ca="true">+IF(AND(ISNUMBER(OFFSET('Sanitation Data'!$H$11,0,10*ROW('Sanitation Data'!H144))),'Data Summary'!DH150="Yes"),OFFSET('Sanitation Data'!$H$11,0,10*ROW('Sanitation Data'!H144)),NA())</f>
        <v>#N/A</v>
      </c>
      <c r="AT150" s="95" t="e">
        <f ca="true">+IF(AND(ISNUMBER(OFFSET('Sanitation Data'!$H$12,0,10*ROW('Sanitation Data'!H144))),'Data Summary'!DI150="Yes"),OFFSET('Sanitation Data'!$H$12,0,10*ROW('Sanitation Data'!H144)),NA())</f>
        <v>#N/A</v>
      </c>
      <c r="AU150" s="95" t="e">
        <f ca="true">+IF(AND(ISNUMBER(OFFSET('Sanitation Data'!$I$4,0,10*ROW('Sanitation Data'!I144))),'Data Summary'!DJ150="Yes"),100-OFFSET('Sanitation Data'!$I$4,0,10*ROW('Sanitation Data'!I144)),NA())</f>
        <v>#N/A</v>
      </c>
      <c r="AV150" s="95" t="e">
        <f ca="true">+IF(AND(ISNUMBER(OFFSET('Sanitation Data'!$I$6,0,10*ROW('Sanitation Data'!I144))),'Data Summary'!DK150="Yes"),OFFSET('Sanitation Data'!$I$6,0,10*ROW('Sanitation Data'!I144)),NA())</f>
        <v>#N/A</v>
      </c>
      <c r="AW150" s="95" t="e">
        <f ca="true">+IF(AND(ISNUMBER(OFFSET('Sanitation Data'!$I$10,0,10*ROW('Sanitation Data'!I144))),'Data Summary'!DL150="Yes"),OFFSET('Sanitation Data'!$I$10,0,10*ROW('Sanitation Data'!I144)),NA())</f>
        <v>#N/A</v>
      </c>
      <c r="AX150" s="95" t="e">
        <f ca="true">+IF(AND(ISNUMBER(OFFSET('Sanitation Data'!$I$11,0,10*ROW('Sanitation Data'!I144))),'Data Summary'!DM150="Yes"),OFFSET('Sanitation Data'!$I$11,0,10*ROW('Sanitation Data'!I144)),NA())</f>
        <v>#N/A</v>
      </c>
      <c r="AY150" s="95" t="e">
        <f ca="true">+IF(AND(ISNUMBER(OFFSET('Sanitation Data'!$I$12,0,10*ROW('Sanitation Data'!I144))),'Data Summary'!DN150="Yes"),OFFSET('Sanitation Data'!$I$12,0,10*ROW('Sanitation Data'!I144)),NA())</f>
        <v>#N/A</v>
      </c>
      <c r="AZ150" s="96" t="e">
        <f ca="true">+IF(AND(ISNUMBER(OFFSET('Hygiene Data'!$D$5,0,10*ROW('Hygiene Data'!D144))),'Data Summary'!DO150="Yes"),OFFSET('Hygiene Data'!$D$5,0,10*ROW('Hygiene Data'!D144)),NA())</f>
        <v>#N/A</v>
      </c>
      <c r="BA150" s="96" t="e">
        <f ca="true">+IF(AND(ISNUMBER(OFFSET('Hygiene Data'!$D$7,0,10*ROW('Hygiene Data'!D144))),'Data Summary'!DP150="Yes"),OFFSET('Hygiene Data'!$D$7,0,10*ROW('Hygiene Data'!D144)),NA())</f>
        <v>#N/A</v>
      </c>
      <c r="BB150" s="96" t="e">
        <f ca="true">+IF(AND(ISNUMBER(OFFSET('Hygiene Data'!$D$9,0,10*ROW('Hygiene Data'!D144))),'Data Summary'!DQ150="Yes"),OFFSET('Hygiene Data'!$D$9,0,10*ROW('Hygiene Data'!D144)),NA())</f>
        <v>#N/A</v>
      </c>
      <c r="BC150" s="96" t="e">
        <f ca="true">+IF(AND(ISNUMBER(OFFSET('Hygiene Data'!$E$5,0,10*ROW('Hygiene Data'!E144))),'Data Summary'!DR150="Yes"),OFFSET('Hygiene Data'!$E$5,0,10*ROW('Hygiene Data'!E144)),NA())</f>
        <v>#N/A</v>
      </c>
      <c r="BD150" s="96" t="e">
        <f ca="true">+IF(AND(ISNUMBER(OFFSET('Hygiene Data'!$E$7,0,10*ROW('Hygiene Data'!E144))),'Data Summary'!DS150="Yes"),OFFSET('Hygiene Data'!$E$7,0,10*ROW('Hygiene Data'!E144)),NA())</f>
        <v>#N/A</v>
      </c>
      <c r="BE150" s="96" t="e">
        <f ca="true">+IF(AND(ISNUMBER(OFFSET('Hygiene Data'!$E$9,0,10*ROW('Hygiene Data'!E144))),'Data Summary'!DT150="Yes"),OFFSET('Hygiene Data'!$E$9,0,10*ROW('Hygiene Data'!E144)),NA())</f>
        <v>#N/A</v>
      </c>
      <c r="BF150" s="96" t="e">
        <f ca="true">+IF(AND(ISNUMBER(OFFSET('Hygiene Data'!$F$5,0,10*ROW('Hygiene Data'!F144))),'Data Summary'!DU150="Yes"),OFFSET('Hygiene Data'!$F$5,0,10*ROW('Hygiene Data'!F144)),NA())</f>
        <v>#N/A</v>
      </c>
      <c r="BG150" s="96" t="e">
        <f ca="true">+IF(AND(ISNUMBER(OFFSET('Hygiene Data'!$F$7,0,10*ROW('Hygiene Data'!F144))),'Data Summary'!DV150="Yes"),OFFSET('Hygiene Data'!$F$7,0,10*ROW('Hygiene Data'!F144)),NA())</f>
        <v>#N/A</v>
      </c>
      <c r="BH150" s="96" t="e">
        <f ca="true">+IF(AND(ISNUMBER(OFFSET('Hygiene Data'!$F$9,0,10*ROW('Hygiene Data'!F144))),'Data Summary'!DW150="Yes"),OFFSET('Hygiene Data'!$F$9,0,10*ROW('Hygiene Data'!F144)),NA())</f>
        <v>#N/A</v>
      </c>
      <c r="BI150" s="96" t="e">
        <f ca="true">+IF(AND(ISNUMBER(OFFSET('Hygiene Data'!$G$5,0,10*ROW('Hygiene Data'!G144))),'Data Summary'!DX150="Yes"),OFFSET('Hygiene Data'!$G$5,0,10*ROW('Hygiene Data'!G144)),NA())</f>
        <v>#N/A</v>
      </c>
      <c r="BJ150" s="96" t="e">
        <f ca="true">+IF(AND(ISNUMBER(OFFSET('Hygiene Data'!$G$7,0,10*ROW('Hygiene Data'!G144))),'Data Summary'!DY150="Yes"),OFFSET('Hygiene Data'!$G$7,0,10*ROW('Hygiene Data'!G144)),NA())</f>
        <v>#N/A</v>
      </c>
      <c r="BK150" s="96" t="e">
        <f ca="true">+IF(AND(ISNUMBER(OFFSET('Hygiene Data'!$G$9,0,10*ROW('Hygiene Data'!G144))),'Data Summary'!DZ150="Yes"),OFFSET('Hygiene Data'!$G$9,0,10*ROW('Hygiene Data'!G144)),NA())</f>
        <v>#N/A</v>
      </c>
      <c r="BL150" s="96" t="e">
        <f ca="true">+IF(AND(ISNUMBER(OFFSET('Hygiene Data'!$H$5,0,10*ROW('Hygiene Data'!H144))),'Data Summary'!EA150="Yes"),OFFSET('Hygiene Data'!$H$5,0,10*ROW('Hygiene Data'!H144)),NA())</f>
        <v>#N/A</v>
      </c>
      <c r="BM150" s="96" t="e">
        <f ca="true">+IF(AND(ISNUMBER(OFFSET('Hygiene Data'!$H$7,0,10*ROW('Hygiene Data'!H144))),'Data Summary'!EB150="Yes"),OFFSET('Hygiene Data'!$H$7,0,10*ROW('Hygiene Data'!H144)),NA())</f>
        <v>#N/A</v>
      </c>
      <c r="BN150" s="96" t="e">
        <f ca="true">+IF(AND(ISNUMBER(OFFSET('Hygiene Data'!$H$9,0,10*ROW('Hygiene Data'!H144))),'Data Summary'!EC150="Yes"),OFFSET('Hygiene Data'!$H$9,0,10*ROW('Hygiene Data'!H144)),NA())</f>
        <v>#N/A</v>
      </c>
      <c r="BO150" s="96" t="e">
        <f ca="true">+IF(AND(ISNUMBER(OFFSET('Hygiene Data'!$I$5,0,10*ROW('Hygiene Data'!I144))),'Data Summary'!ED150="Yes"),OFFSET('Hygiene Data'!$I$5,0,10*ROW('Hygiene Data'!I144)),NA())</f>
        <v>#N/A</v>
      </c>
      <c r="BP150" s="96" t="e">
        <f ca="true">+IF(AND(ISNUMBER(OFFSET('Hygiene Data'!$I$7,0,10*ROW('Hygiene Data'!I144))),'Data Summary'!EE150="Yes"),OFFSET('Hygiene Data'!$I$7,0,10*ROW('Hygiene Data'!I144)),NA())</f>
        <v>#N/A</v>
      </c>
      <c r="BQ150" s="96" t="e">
        <f ca="true">+IF(AND(ISNUMBER(OFFSET('Hygiene Data'!$I$9,0,10*ROW('Hygiene Data'!I144))),'Data Summary'!EF150="Yes"),OFFSET('Hygiene Data'!$I$9,0,10*ROW('Hygiene Data'!I144)),NA())</f>
        <v>#N/A</v>
      </c>
    </row>
    <row xmlns:x14ac="http://schemas.microsoft.com/office/spreadsheetml/2009/9/ac" r="151" x14ac:dyDescent="0.2">
      <c r="A151" s="330" t="e">
        <f ca="true">+RIGHT('Data Summary'!A151,LEN('Data Summary'!A151)-9)</f>
        <v>#VALUE!</v>
      </c>
      <c r="B151" s="37" t="str">
        <f ca="true">+IF(ISTEXT('Data Summary'!B151),'Data Summary'!B151,"")</f>
        <v/>
      </c>
      <c r="C151" s="329" t="e">
        <f ca="true">+VALUE('Data Summary'!C151)</f>
        <v>#VALUE!</v>
      </c>
      <c r="D151" s="94" t="e">
        <f ca="true">+IF(AND(ISNUMBER(OFFSET('Water Data'!$D$4,0,10*ROW('Water Data'!D145))),'Data Summary'!BS151="Yes"),100-OFFSET('Water Data'!$D$4,0,10*ROW('Water Data'!D145)),NA())</f>
        <v>#N/A</v>
      </c>
      <c r="E151" s="94" t="e">
        <f ca="true">+IF(AND(ISNUMBER(OFFSET('Water Data'!$D$6,0,10*ROW('Water Data'!D145))),'Data Summary'!BT151="Yes"),OFFSET('Water Data'!$D$6,0,10*ROW('Water Data'!D145)),NA())</f>
        <v>#N/A</v>
      </c>
      <c r="F151" s="94" t="e">
        <f ca="true">+IF(AND(ISNUMBER(OFFSET('Water Data'!$D$9,0,10*ROW('Water Data'!D145))),'Data Summary'!BU151="Yes"),OFFSET('Water Data'!$D$9,0,10*ROW('Water Data'!D145)),NA())</f>
        <v>#N/A</v>
      </c>
      <c r="G151" s="94" t="e">
        <f ca="true">+IF(AND(ISNUMBER(OFFSET('Water Data'!$E$4,0,10*ROW('Water Data'!E145))),'Data Summary'!BV151="Yes"),100-OFFSET('Water Data'!$E$4,0,10*ROW('Water Data'!E145)),NA())</f>
        <v>#N/A</v>
      </c>
      <c r="H151" s="94" t="e">
        <f ca="true">+IF(AND(ISNUMBER(OFFSET('Water Data'!$E$6,0,10*ROW('Water Data'!E145))),'Data Summary'!BW151="Yes"),OFFSET('Water Data'!$E$6,0,10*ROW('Water Data'!E145)),NA())</f>
        <v>#N/A</v>
      </c>
      <c r="I151" s="94" t="e">
        <f ca="true">+IF(AND(ISNUMBER(OFFSET('Water Data'!$E$9,0,10*ROW('Water Data'!E145))),'Data Summary'!BX151="Yes"),OFFSET('Water Data'!$E$9,0,10*ROW('Water Data'!E145)),NA())</f>
        <v>#N/A</v>
      </c>
      <c r="J151" s="94" t="e">
        <f ca="true">+IF(AND(ISNUMBER(OFFSET('Water Data'!$F$4,0,10*ROW('Water Data'!F145))),'Data Summary'!BY151="Yes"),100-OFFSET('Water Data'!$F$4,0,10*ROW('Water Data'!F145)),NA())</f>
        <v>#N/A</v>
      </c>
      <c r="K151" s="94" t="e">
        <f ca="true">+IF(AND(ISNUMBER(OFFSET('Water Data'!$F$6,0,10*ROW('Water Data'!F145))),'Data Summary'!BZ151="Yes"),OFFSET('Water Data'!$F$6,0,10*ROW('Water Data'!F145)),NA())</f>
        <v>#N/A</v>
      </c>
      <c r="L151" s="94" t="e">
        <f ca="true">+IF(AND(ISNUMBER(OFFSET('Water Data'!$F$9,0,10*ROW('Water Data'!F145))),'Data Summary'!CA151="Yes"),OFFSET('Water Data'!$F$9,0,10*ROW('Water Data'!F145)),NA())</f>
        <v>#N/A</v>
      </c>
      <c r="M151" s="94" t="e">
        <f ca="true">+IF(AND(ISNUMBER(OFFSET('Water Data'!$G$4,0,10*ROW('Water Data'!G145))),'Data Summary'!CB151="Yes"),100-OFFSET('Water Data'!$G$4,0,10*ROW('Water Data'!G145)),NA())</f>
        <v>#N/A</v>
      </c>
      <c r="N151" s="94" t="e">
        <f ca="true">+IF(AND(ISNUMBER(OFFSET('Water Data'!$G$6,0,10*ROW('Water Data'!G145))),'Data Summary'!CC151="Yes"),OFFSET('Water Data'!$G$6,0,10*ROW('Water Data'!G145)),NA())</f>
        <v>#N/A</v>
      </c>
      <c r="O151" s="94" t="e">
        <f ca="true">+IF(AND(ISNUMBER(OFFSET('Water Data'!$G$9,0,10*ROW('Water Data'!G145))),'Data Summary'!CD151="Yes"),OFFSET('Water Data'!$G$9,0,10*ROW('Water Data'!G145)),NA())</f>
        <v>#N/A</v>
      </c>
      <c r="P151" s="94" t="e">
        <f ca="true">+IF(AND(ISNUMBER(OFFSET('Water Data'!$H$4,0,10*ROW('Water Data'!H145))),'Data Summary'!CE151="Yes"),100-OFFSET('Water Data'!$H$4,0,10*ROW('Water Data'!H145)),NA())</f>
        <v>#N/A</v>
      </c>
      <c r="Q151" s="94" t="e">
        <f ca="true">+IF(AND(ISNUMBER(OFFSET('Water Data'!$H$6,0,10*ROW('Water Data'!H145))),'Data Summary'!CF151="Yes"),OFFSET('Water Data'!$H$6,0,10*ROW('Water Data'!H145)),NA())</f>
        <v>#N/A</v>
      </c>
      <c r="R151" s="94" t="e">
        <f ca="true">+IF(AND(ISNUMBER(OFFSET('Water Data'!$H$9,0,10*ROW('Water Data'!H145))),'Data Summary'!CG151="Yes"),OFFSET('Water Data'!$H$9,0,10*ROW('Water Data'!H145)),NA())</f>
        <v>#N/A</v>
      </c>
      <c r="S151" s="94" t="e">
        <f ca="true">+IF(AND(ISNUMBER(OFFSET('Water Data'!$I$4,0,10*ROW('Water Data'!I145))),'Data Summary'!CH151="Yes"),100-OFFSET('Water Data'!$I$4,0,10*ROW('Water Data'!I145)),NA())</f>
        <v>#N/A</v>
      </c>
      <c r="T151" s="94" t="e">
        <f ca="true">+IF(AND(ISNUMBER(OFFSET('Water Data'!$I$6,0,10*ROW('Water Data'!I145))),'Data Summary'!CI151="Yes"),OFFSET('Water Data'!$I$6,0,10*ROW('Water Data'!I145)),NA())</f>
        <v>#N/A</v>
      </c>
      <c r="U151" s="94" t="e">
        <f ca="true">+IF(AND(ISNUMBER(OFFSET('Water Data'!$I$9,0,10*ROW('Water Data'!I145))),'Data Summary'!CJ151="Yes"),OFFSET('Water Data'!$I$9,0,10*ROW('Water Data'!I145)),NA())</f>
        <v>#N/A</v>
      </c>
      <c r="V151" s="95" t="e">
        <f ca="true">+IF(AND(ISNUMBER(OFFSET('Sanitation Data'!$D$4,0,10*ROW('Sanitation Data'!D145))),'Data Summary'!CK151="Yes"),100-OFFSET('Sanitation Data'!$D$4,0,10*ROW('Sanitation Data'!D145)),NA())</f>
        <v>#N/A</v>
      </c>
      <c r="W151" s="95" t="e">
        <f ca="true">+IF(AND(ISNUMBER(OFFSET('Sanitation Data'!$D$6,0,10*ROW('Sanitation Data'!D145))),'Data Summary'!CL151="Yes"),OFFSET('Sanitation Data'!$D$6,0,10*ROW('Sanitation Data'!D145)),NA())</f>
        <v>#N/A</v>
      </c>
      <c r="X151" s="95" t="e">
        <f ca="true">+IF(AND(ISNUMBER(OFFSET('Sanitation Data'!$D$10,0,10*ROW('Sanitation Data'!D145))),'Data Summary'!CM151="Yes"),OFFSET('Sanitation Data'!$D$10,0,10*ROW('Sanitation Data'!D145)),NA())</f>
        <v>#N/A</v>
      </c>
      <c r="Y151" s="95" t="e">
        <f ca="true">+IF(AND(ISNUMBER(OFFSET('Sanitation Data'!$D$11,0,10*ROW('Sanitation Data'!D145))),'Data Summary'!CN151="Yes"),OFFSET('Sanitation Data'!$D$11,0,10*ROW('Sanitation Data'!D145)),NA())</f>
        <v>#N/A</v>
      </c>
      <c r="Z151" s="95" t="e">
        <f ca="true">+IF(AND(ISNUMBER(OFFSET('Sanitation Data'!$D$12,0,10*ROW('Sanitation Data'!D145))),'Data Summary'!CO151="Yes"),OFFSET('Sanitation Data'!$D$12,0,10*ROW('Sanitation Data'!D145)),NA())</f>
        <v>#N/A</v>
      </c>
      <c r="AA151" s="95" t="e">
        <f ca="true">+IF(AND(ISNUMBER(OFFSET('Sanitation Data'!$E$4,0,10*ROW('Sanitation Data'!E145))),'Data Summary'!CP151="Yes"),100-OFFSET('Sanitation Data'!$E$4,0,10*ROW('Sanitation Data'!E145)),NA())</f>
        <v>#N/A</v>
      </c>
      <c r="AB151" s="95" t="e">
        <f ca="true">+IF(AND(ISNUMBER(OFFSET('Sanitation Data'!$E$6,0,10*ROW('Sanitation Data'!E145))),'Data Summary'!CQ151="Yes"),OFFSET('Sanitation Data'!$E$6,0,10*ROW('Sanitation Data'!E145)),NA())</f>
        <v>#N/A</v>
      </c>
      <c r="AC151" s="95" t="e">
        <f ca="true">+IF(AND(ISNUMBER(OFFSET('Sanitation Data'!$E$10,0,10*ROW('Sanitation Data'!E145))),'Data Summary'!CR151="Yes"),OFFSET('Sanitation Data'!$E$10,0,10*ROW('Sanitation Data'!E145)),NA())</f>
        <v>#N/A</v>
      </c>
      <c r="AD151" s="95" t="e">
        <f ca="true">+IF(AND(ISNUMBER(OFFSET('Sanitation Data'!$E$11,0,10*ROW('Sanitation Data'!E145))),'Data Summary'!CS151="Yes"),OFFSET('Sanitation Data'!$E$11,0,10*ROW('Sanitation Data'!E145)),NA())</f>
        <v>#N/A</v>
      </c>
      <c r="AE151" s="95" t="e">
        <f ca="true">+IF(AND(ISNUMBER(OFFSET('Sanitation Data'!$E$12,0,10*ROW('Sanitation Data'!E145))),'Data Summary'!CT151="Yes"),OFFSET('Sanitation Data'!$E$12,0,10*ROW('Sanitation Data'!E145)),NA())</f>
        <v>#N/A</v>
      </c>
      <c r="AF151" s="95" t="e">
        <f ca="true">+IF(AND(ISNUMBER(OFFSET('Sanitation Data'!$F$4,0,10*ROW('Sanitation Data'!F145))),'Data Summary'!CU151="Yes"),100-OFFSET('Sanitation Data'!$F$4,0,10*ROW('Sanitation Data'!F145)),NA())</f>
        <v>#N/A</v>
      </c>
      <c r="AG151" s="95" t="e">
        <f ca="true">+IF(AND(ISNUMBER(OFFSET('Sanitation Data'!$F$6,0,10*ROW('Sanitation Data'!F145))),'Data Summary'!CV151="Yes"),OFFSET('Sanitation Data'!$F$6,0,10*ROW('Sanitation Data'!F145)),NA())</f>
        <v>#N/A</v>
      </c>
      <c r="AH151" s="95" t="e">
        <f ca="true">+IF(AND(ISNUMBER(OFFSET('Sanitation Data'!$F$10,0,10*ROW('Sanitation Data'!F145))),'Data Summary'!CW151="Yes"),OFFSET('Sanitation Data'!$F$10,0,10*ROW('Sanitation Data'!F145)),NA())</f>
        <v>#N/A</v>
      </c>
      <c r="AI151" s="95" t="e">
        <f ca="true">+IF(AND(ISNUMBER(OFFSET('Sanitation Data'!$F$11,0,10*ROW('Sanitation Data'!F145))),'Data Summary'!CX151="Yes"),OFFSET('Sanitation Data'!$F$11,0,10*ROW('Sanitation Data'!F145)),NA())</f>
        <v>#N/A</v>
      </c>
      <c r="AJ151" s="95" t="e">
        <f ca="true">+IF(AND(ISNUMBER(OFFSET('Sanitation Data'!$F$12,0,10*ROW('Sanitation Data'!F145))),'Data Summary'!CY151="Yes"),OFFSET('Sanitation Data'!$F$12,0,10*ROW('Sanitation Data'!F145)),NA())</f>
        <v>#N/A</v>
      </c>
      <c r="AK151" s="95" t="e">
        <f ca="true">+IF(AND(ISNUMBER(OFFSET('Sanitation Data'!$G$4,0,10*ROW('Sanitation Data'!G145))),'Data Summary'!CZ151="Yes"),100-OFFSET('Sanitation Data'!$G$4,0,10*ROW('Sanitation Data'!G145)),NA())</f>
        <v>#N/A</v>
      </c>
      <c r="AL151" s="95" t="e">
        <f ca="true">+IF(AND(ISNUMBER(OFFSET('Sanitation Data'!$G$6,0,10*ROW('Sanitation Data'!G145))),'Data Summary'!DA151="Yes"),OFFSET('Sanitation Data'!$G$6,0,10*ROW('Sanitation Data'!G145)),NA())</f>
        <v>#N/A</v>
      </c>
      <c r="AM151" s="95" t="e">
        <f ca="true">+IF(AND(ISNUMBER(OFFSET('Sanitation Data'!$G$10,0,10*ROW('Sanitation Data'!G145))),'Data Summary'!DB151="Yes"),OFFSET('Sanitation Data'!$G$10,0,10*ROW('Sanitation Data'!G145)),NA())</f>
        <v>#N/A</v>
      </c>
      <c r="AN151" s="95" t="e">
        <f ca="true">+IF(AND(ISNUMBER(OFFSET('Sanitation Data'!$G$11,0,10*ROW('Sanitation Data'!G145))),'Data Summary'!DC151="Yes"),OFFSET('Sanitation Data'!$G$11,0,10*ROW('Sanitation Data'!G145)),NA())</f>
        <v>#N/A</v>
      </c>
      <c r="AO151" s="95" t="e">
        <f ca="true">+IF(AND(ISNUMBER(OFFSET('Sanitation Data'!$G$12,0,10*ROW('Sanitation Data'!G145))),'Data Summary'!DD151="Yes"),OFFSET('Sanitation Data'!$G$12,0,10*ROW('Sanitation Data'!G145)),NA())</f>
        <v>#N/A</v>
      </c>
      <c r="AP151" s="95" t="e">
        <f ca="true">+IF(AND(ISNUMBER(OFFSET('Sanitation Data'!$H$4,0,10*ROW('Sanitation Data'!H145))),'Data Summary'!DE151="Yes"),100-OFFSET('Sanitation Data'!$H$4,0,10*ROW('Sanitation Data'!H145)),NA())</f>
        <v>#N/A</v>
      </c>
      <c r="AQ151" s="95" t="e">
        <f ca="true">+IF(AND(ISNUMBER(OFFSET('Sanitation Data'!$H$6,0,10*ROW('Sanitation Data'!H145))),'Data Summary'!DF151="Yes"),OFFSET('Sanitation Data'!$H$6,0,10*ROW('Sanitation Data'!H145)),NA())</f>
        <v>#N/A</v>
      </c>
      <c r="AR151" s="95" t="e">
        <f ca="true">+IF(AND(ISNUMBER(OFFSET('Sanitation Data'!$H$10,0,10*ROW('Sanitation Data'!H145))),'Data Summary'!DG151="Yes"),OFFSET('Sanitation Data'!$H$10,0,10*ROW('Sanitation Data'!H145)),NA())</f>
        <v>#N/A</v>
      </c>
      <c r="AS151" s="95" t="e">
        <f ca="true">+IF(AND(ISNUMBER(OFFSET('Sanitation Data'!$H$11,0,10*ROW('Sanitation Data'!H145))),'Data Summary'!DH151="Yes"),OFFSET('Sanitation Data'!$H$11,0,10*ROW('Sanitation Data'!H145)),NA())</f>
        <v>#N/A</v>
      </c>
      <c r="AT151" s="95" t="e">
        <f ca="true">+IF(AND(ISNUMBER(OFFSET('Sanitation Data'!$H$12,0,10*ROW('Sanitation Data'!H145))),'Data Summary'!DI151="Yes"),OFFSET('Sanitation Data'!$H$12,0,10*ROW('Sanitation Data'!H145)),NA())</f>
        <v>#N/A</v>
      </c>
      <c r="AU151" s="95" t="e">
        <f ca="true">+IF(AND(ISNUMBER(OFFSET('Sanitation Data'!$I$4,0,10*ROW('Sanitation Data'!I145))),'Data Summary'!DJ151="Yes"),100-OFFSET('Sanitation Data'!$I$4,0,10*ROW('Sanitation Data'!I145)),NA())</f>
        <v>#N/A</v>
      </c>
      <c r="AV151" s="95" t="e">
        <f ca="true">+IF(AND(ISNUMBER(OFFSET('Sanitation Data'!$I$6,0,10*ROW('Sanitation Data'!I145))),'Data Summary'!DK151="Yes"),OFFSET('Sanitation Data'!$I$6,0,10*ROW('Sanitation Data'!I145)),NA())</f>
        <v>#N/A</v>
      </c>
      <c r="AW151" s="95" t="e">
        <f ca="true">+IF(AND(ISNUMBER(OFFSET('Sanitation Data'!$I$10,0,10*ROW('Sanitation Data'!I145))),'Data Summary'!DL151="Yes"),OFFSET('Sanitation Data'!$I$10,0,10*ROW('Sanitation Data'!I145)),NA())</f>
        <v>#N/A</v>
      </c>
      <c r="AX151" s="95" t="e">
        <f ca="true">+IF(AND(ISNUMBER(OFFSET('Sanitation Data'!$I$11,0,10*ROW('Sanitation Data'!I145))),'Data Summary'!DM151="Yes"),OFFSET('Sanitation Data'!$I$11,0,10*ROW('Sanitation Data'!I145)),NA())</f>
        <v>#N/A</v>
      </c>
      <c r="AY151" s="95" t="e">
        <f ca="true">+IF(AND(ISNUMBER(OFFSET('Sanitation Data'!$I$12,0,10*ROW('Sanitation Data'!I145))),'Data Summary'!DN151="Yes"),OFFSET('Sanitation Data'!$I$12,0,10*ROW('Sanitation Data'!I145)),NA())</f>
        <v>#N/A</v>
      </c>
      <c r="AZ151" s="96" t="e">
        <f ca="true">+IF(AND(ISNUMBER(OFFSET('Hygiene Data'!$D$5,0,10*ROW('Hygiene Data'!D145))),'Data Summary'!DO151="Yes"),OFFSET('Hygiene Data'!$D$5,0,10*ROW('Hygiene Data'!D145)),NA())</f>
        <v>#N/A</v>
      </c>
      <c r="BA151" s="96" t="e">
        <f ca="true">+IF(AND(ISNUMBER(OFFSET('Hygiene Data'!$D$7,0,10*ROW('Hygiene Data'!D145))),'Data Summary'!DP151="Yes"),OFFSET('Hygiene Data'!$D$7,0,10*ROW('Hygiene Data'!D145)),NA())</f>
        <v>#N/A</v>
      </c>
      <c r="BB151" s="96" t="e">
        <f ca="true">+IF(AND(ISNUMBER(OFFSET('Hygiene Data'!$D$9,0,10*ROW('Hygiene Data'!D145))),'Data Summary'!DQ151="Yes"),OFFSET('Hygiene Data'!$D$9,0,10*ROW('Hygiene Data'!D145)),NA())</f>
        <v>#N/A</v>
      </c>
      <c r="BC151" s="96" t="e">
        <f ca="true">+IF(AND(ISNUMBER(OFFSET('Hygiene Data'!$E$5,0,10*ROW('Hygiene Data'!E145))),'Data Summary'!DR151="Yes"),OFFSET('Hygiene Data'!$E$5,0,10*ROW('Hygiene Data'!E145)),NA())</f>
        <v>#N/A</v>
      </c>
      <c r="BD151" s="96" t="e">
        <f ca="true">+IF(AND(ISNUMBER(OFFSET('Hygiene Data'!$E$7,0,10*ROW('Hygiene Data'!E145))),'Data Summary'!DS151="Yes"),OFFSET('Hygiene Data'!$E$7,0,10*ROW('Hygiene Data'!E145)),NA())</f>
        <v>#N/A</v>
      </c>
      <c r="BE151" s="96" t="e">
        <f ca="true">+IF(AND(ISNUMBER(OFFSET('Hygiene Data'!$E$9,0,10*ROW('Hygiene Data'!E145))),'Data Summary'!DT151="Yes"),OFFSET('Hygiene Data'!$E$9,0,10*ROW('Hygiene Data'!E145)),NA())</f>
        <v>#N/A</v>
      </c>
      <c r="BF151" s="96" t="e">
        <f ca="true">+IF(AND(ISNUMBER(OFFSET('Hygiene Data'!$F$5,0,10*ROW('Hygiene Data'!F145))),'Data Summary'!DU151="Yes"),OFFSET('Hygiene Data'!$F$5,0,10*ROW('Hygiene Data'!F145)),NA())</f>
        <v>#N/A</v>
      </c>
      <c r="BG151" s="96" t="e">
        <f ca="true">+IF(AND(ISNUMBER(OFFSET('Hygiene Data'!$F$7,0,10*ROW('Hygiene Data'!F145))),'Data Summary'!DV151="Yes"),OFFSET('Hygiene Data'!$F$7,0,10*ROW('Hygiene Data'!F145)),NA())</f>
        <v>#N/A</v>
      </c>
      <c r="BH151" s="96" t="e">
        <f ca="true">+IF(AND(ISNUMBER(OFFSET('Hygiene Data'!$F$9,0,10*ROW('Hygiene Data'!F145))),'Data Summary'!DW151="Yes"),OFFSET('Hygiene Data'!$F$9,0,10*ROW('Hygiene Data'!F145)),NA())</f>
        <v>#N/A</v>
      </c>
      <c r="BI151" s="96" t="e">
        <f ca="true">+IF(AND(ISNUMBER(OFFSET('Hygiene Data'!$G$5,0,10*ROW('Hygiene Data'!G145))),'Data Summary'!DX151="Yes"),OFFSET('Hygiene Data'!$G$5,0,10*ROW('Hygiene Data'!G145)),NA())</f>
        <v>#N/A</v>
      </c>
      <c r="BJ151" s="96" t="e">
        <f ca="true">+IF(AND(ISNUMBER(OFFSET('Hygiene Data'!$G$7,0,10*ROW('Hygiene Data'!G145))),'Data Summary'!DY151="Yes"),OFFSET('Hygiene Data'!$G$7,0,10*ROW('Hygiene Data'!G145)),NA())</f>
        <v>#N/A</v>
      </c>
      <c r="BK151" s="96" t="e">
        <f ca="true">+IF(AND(ISNUMBER(OFFSET('Hygiene Data'!$G$9,0,10*ROW('Hygiene Data'!G145))),'Data Summary'!DZ151="Yes"),OFFSET('Hygiene Data'!$G$9,0,10*ROW('Hygiene Data'!G145)),NA())</f>
        <v>#N/A</v>
      </c>
      <c r="BL151" s="96" t="e">
        <f ca="true">+IF(AND(ISNUMBER(OFFSET('Hygiene Data'!$H$5,0,10*ROW('Hygiene Data'!H145))),'Data Summary'!EA151="Yes"),OFFSET('Hygiene Data'!$H$5,0,10*ROW('Hygiene Data'!H145)),NA())</f>
        <v>#N/A</v>
      </c>
      <c r="BM151" s="96" t="e">
        <f ca="true">+IF(AND(ISNUMBER(OFFSET('Hygiene Data'!$H$7,0,10*ROW('Hygiene Data'!H145))),'Data Summary'!EB151="Yes"),OFFSET('Hygiene Data'!$H$7,0,10*ROW('Hygiene Data'!H145)),NA())</f>
        <v>#N/A</v>
      </c>
      <c r="BN151" s="96" t="e">
        <f ca="true">+IF(AND(ISNUMBER(OFFSET('Hygiene Data'!$H$9,0,10*ROW('Hygiene Data'!H145))),'Data Summary'!EC151="Yes"),OFFSET('Hygiene Data'!$H$9,0,10*ROW('Hygiene Data'!H145)),NA())</f>
        <v>#N/A</v>
      </c>
      <c r="BO151" s="96" t="e">
        <f ca="true">+IF(AND(ISNUMBER(OFFSET('Hygiene Data'!$I$5,0,10*ROW('Hygiene Data'!I145))),'Data Summary'!ED151="Yes"),OFFSET('Hygiene Data'!$I$5,0,10*ROW('Hygiene Data'!I145)),NA())</f>
        <v>#N/A</v>
      </c>
      <c r="BP151" s="96" t="e">
        <f ca="true">+IF(AND(ISNUMBER(OFFSET('Hygiene Data'!$I$7,0,10*ROW('Hygiene Data'!I145))),'Data Summary'!EE151="Yes"),OFFSET('Hygiene Data'!$I$7,0,10*ROW('Hygiene Data'!I145)),NA())</f>
        <v>#N/A</v>
      </c>
      <c r="BQ151" s="96" t="e">
        <f ca="true">+IF(AND(ISNUMBER(OFFSET('Hygiene Data'!$I$9,0,10*ROW('Hygiene Data'!I145))),'Data Summary'!EF151="Yes"),OFFSET('Hygiene Data'!$I$9,0,10*ROW('Hygiene Data'!I145)),NA())</f>
        <v>#N/A</v>
      </c>
    </row>
    <row xmlns:x14ac="http://schemas.microsoft.com/office/spreadsheetml/2009/9/ac" r="152" x14ac:dyDescent="0.2">
      <c r="A152" s="330" t="e">
        <f ca="true">+RIGHT('Data Summary'!A152,LEN('Data Summary'!A152)-9)</f>
        <v>#VALUE!</v>
      </c>
      <c r="B152" s="37" t="str">
        <f ca="true">+IF(ISTEXT('Data Summary'!B152),'Data Summary'!B152,"")</f>
        <v/>
      </c>
      <c r="C152" s="329" t="e">
        <f ca="true">+VALUE('Data Summary'!C152)</f>
        <v>#VALUE!</v>
      </c>
      <c r="D152" s="94" t="e">
        <f ca="true">+IF(AND(ISNUMBER(OFFSET('Water Data'!$D$4,0,10*ROW('Water Data'!D146))),'Data Summary'!BS152="Yes"),100-OFFSET('Water Data'!$D$4,0,10*ROW('Water Data'!D146)),NA())</f>
        <v>#N/A</v>
      </c>
      <c r="E152" s="94" t="e">
        <f ca="true">+IF(AND(ISNUMBER(OFFSET('Water Data'!$D$6,0,10*ROW('Water Data'!D146))),'Data Summary'!BT152="Yes"),OFFSET('Water Data'!$D$6,0,10*ROW('Water Data'!D146)),NA())</f>
        <v>#N/A</v>
      </c>
      <c r="F152" s="94" t="e">
        <f ca="true">+IF(AND(ISNUMBER(OFFSET('Water Data'!$D$9,0,10*ROW('Water Data'!D146))),'Data Summary'!BU152="Yes"),OFFSET('Water Data'!$D$9,0,10*ROW('Water Data'!D146)),NA())</f>
        <v>#N/A</v>
      </c>
      <c r="G152" s="94" t="e">
        <f ca="true">+IF(AND(ISNUMBER(OFFSET('Water Data'!$E$4,0,10*ROW('Water Data'!E146))),'Data Summary'!BV152="Yes"),100-OFFSET('Water Data'!$E$4,0,10*ROW('Water Data'!E146)),NA())</f>
        <v>#N/A</v>
      </c>
      <c r="H152" s="94" t="e">
        <f ca="true">+IF(AND(ISNUMBER(OFFSET('Water Data'!$E$6,0,10*ROW('Water Data'!E146))),'Data Summary'!BW152="Yes"),OFFSET('Water Data'!$E$6,0,10*ROW('Water Data'!E146)),NA())</f>
        <v>#N/A</v>
      </c>
      <c r="I152" s="94" t="e">
        <f ca="true">+IF(AND(ISNUMBER(OFFSET('Water Data'!$E$9,0,10*ROW('Water Data'!E146))),'Data Summary'!BX152="Yes"),OFFSET('Water Data'!$E$9,0,10*ROW('Water Data'!E146)),NA())</f>
        <v>#N/A</v>
      </c>
      <c r="J152" s="94" t="e">
        <f ca="true">+IF(AND(ISNUMBER(OFFSET('Water Data'!$F$4,0,10*ROW('Water Data'!F146))),'Data Summary'!BY152="Yes"),100-OFFSET('Water Data'!$F$4,0,10*ROW('Water Data'!F146)),NA())</f>
        <v>#N/A</v>
      </c>
      <c r="K152" s="94" t="e">
        <f ca="true">+IF(AND(ISNUMBER(OFFSET('Water Data'!$F$6,0,10*ROW('Water Data'!F146))),'Data Summary'!BZ152="Yes"),OFFSET('Water Data'!$F$6,0,10*ROW('Water Data'!F146)),NA())</f>
        <v>#N/A</v>
      </c>
      <c r="L152" s="94" t="e">
        <f ca="true">+IF(AND(ISNUMBER(OFFSET('Water Data'!$F$9,0,10*ROW('Water Data'!F146))),'Data Summary'!CA152="Yes"),OFFSET('Water Data'!$F$9,0,10*ROW('Water Data'!F146)),NA())</f>
        <v>#N/A</v>
      </c>
      <c r="M152" s="94" t="e">
        <f ca="true">+IF(AND(ISNUMBER(OFFSET('Water Data'!$G$4,0,10*ROW('Water Data'!G146))),'Data Summary'!CB152="Yes"),100-OFFSET('Water Data'!$G$4,0,10*ROW('Water Data'!G146)),NA())</f>
        <v>#N/A</v>
      </c>
      <c r="N152" s="94" t="e">
        <f ca="true">+IF(AND(ISNUMBER(OFFSET('Water Data'!$G$6,0,10*ROW('Water Data'!G146))),'Data Summary'!CC152="Yes"),OFFSET('Water Data'!$G$6,0,10*ROW('Water Data'!G146)),NA())</f>
        <v>#N/A</v>
      </c>
      <c r="O152" s="94" t="e">
        <f ca="true">+IF(AND(ISNUMBER(OFFSET('Water Data'!$G$9,0,10*ROW('Water Data'!G146))),'Data Summary'!CD152="Yes"),OFFSET('Water Data'!$G$9,0,10*ROW('Water Data'!G146)),NA())</f>
        <v>#N/A</v>
      </c>
      <c r="P152" s="94" t="e">
        <f ca="true">+IF(AND(ISNUMBER(OFFSET('Water Data'!$H$4,0,10*ROW('Water Data'!H146))),'Data Summary'!CE152="Yes"),100-OFFSET('Water Data'!$H$4,0,10*ROW('Water Data'!H146)),NA())</f>
        <v>#N/A</v>
      </c>
      <c r="Q152" s="94" t="e">
        <f ca="true">+IF(AND(ISNUMBER(OFFSET('Water Data'!$H$6,0,10*ROW('Water Data'!H146))),'Data Summary'!CF152="Yes"),OFFSET('Water Data'!$H$6,0,10*ROW('Water Data'!H146)),NA())</f>
        <v>#N/A</v>
      </c>
      <c r="R152" s="94" t="e">
        <f ca="true">+IF(AND(ISNUMBER(OFFSET('Water Data'!$H$9,0,10*ROW('Water Data'!H146))),'Data Summary'!CG152="Yes"),OFFSET('Water Data'!$H$9,0,10*ROW('Water Data'!H146)),NA())</f>
        <v>#N/A</v>
      </c>
      <c r="S152" s="94" t="e">
        <f ca="true">+IF(AND(ISNUMBER(OFFSET('Water Data'!$I$4,0,10*ROW('Water Data'!I146))),'Data Summary'!CH152="Yes"),100-OFFSET('Water Data'!$I$4,0,10*ROW('Water Data'!I146)),NA())</f>
        <v>#N/A</v>
      </c>
      <c r="T152" s="94" t="e">
        <f ca="true">+IF(AND(ISNUMBER(OFFSET('Water Data'!$I$6,0,10*ROW('Water Data'!I146))),'Data Summary'!CI152="Yes"),OFFSET('Water Data'!$I$6,0,10*ROW('Water Data'!I146)),NA())</f>
        <v>#N/A</v>
      </c>
      <c r="U152" s="94" t="e">
        <f ca="true">+IF(AND(ISNUMBER(OFFSET('Water Data'!$I$9,0,10*ROW('Water Data'!I146))),'Data Summary'!CJ152="Yes"),OFFSET('Water Data'!$I$9,0,10*ROW('Water Data'!I146)),NA())</f>
        <v>#N/A</v>
      </c>
      <c r="V152" s="95" t="e">
        <f ca="true">+IF(AND(ISNUMBER(OFFSET('Sanitation Data'!$D$4,0,10*ROW('Sanitation Data'!D146))),'Data Summary'!CK152="Yes"),100-OFFSET('Sanitation Data'!$D$4,0,10*ROW('Sanitation Data'!D146)),NA())</f>
        <v>#N/A</v>
      </c>
      <c r="W152" s="95" t="e">
        <f ca="true">+IF(AND(ISNUMBER(OFFSET('Sanitation Data'!$D$6,0,10*ROW('Sanitation Data'!D146))),'Data Summary'!CL152="Yes"),OFFSET('Sanitation Data'!$D$6,0,10*ROW('Sanitation Data'!D146)),NA())</f>
        <v>#N/A</v>
      </c>
      <c r="X152" s="95" t="e">
        <f ca="true">+IF(AND(ISNUMBER(OFFSET('Sanitation Data'!$D$10,0,10*ROW('Sanitation Data'!D146))),'Data Summary'!CM152="Yes"),OFFSET('Sanitation Data'!$D$10,0,10*ROW('Sanitation Data'!D146)),NA())</f>
        <v>#N/A</v>
      </c>
      <c r="Y152" s="95" t="e">
        <f ca="true">+IF(AND(ISNUMBER(OFFSET('Sanitation Data'!$D$11,0,10*ROW('Sanitation Data'!D146))),'Data Summary'!CN152="Yes"),OFFSET('Sanitation Data'!$D$11,0,10*ROW('Sanitation Data'!D146)),NA())</f>
        <v>#N/A</v>
      </c>
      <c r="Z152" s="95" t="e">
        <f ca="true">+IF(AND(ISNUMBER(OFFSET('Sanitation Data'!$D$12,0,10*ROW('Sanitation Data'!D146))),'Data Summary'!CO152="Yes"),OFFSET('Sanitation Data'!$D$12,0,10*ROW('Sanitation Data'!D146)),NA())</f>
        <v>#N/A</v>
      </c>
      <c r="AA152" s="95" t="e">
        <f ca="true">+IF(AND(ISNUMBER(OFFSET('Sanitation Data'!$E$4,0,10*ROW('Sanitation Data'!E146))),'Data Summary'!CP152="Yes"),100-OFFSET('Sanitation Data'!$E$4,0,10*ROW('Sanitation Data'!E146)),NA())</f>
        <v>#N/A</v>
      </c>
      <c r="AB152" s="95" t="e">
        <f ca="true">+IF(AND(ISNUMBER(OFFSET('Sanitation Data'!$E$6,0,10*ROW('Sanitation Data'!E146))),'Data Summary'!CQ152="Yes"),OFFSET('Sanitation Data'!$E$6,0,10*ROW('Sanitation Data'!E146)),NA())</f>
        <v>#N/A</v>
      </c>
      <c r="AC152" s="95" t="e">
        <f ca="true">+IF(AND(ISNUMBER(OFFSET('Sanitation Data'!$E$10,0,10*ROW('Sanitation Data'!E146))),'Data Summary'!CR152="Yes"),OFFSET('Sanitation Data'!$E$10,0,10*ROW('Sanitation Data'!E146)),NA())</f>
        <v>#N/A</v>
      </c>
      <c r="AD152" s="95" t="e">
        <f ca="true">+IF(AND(ISNUMBER(OFFSET('Sanitation Data'!$E$11,0,10*ROW('Sanitation Data'!E146))),'Data Summary'!CS152="Yes"),OFFSET('Sanitation Data'!$E$11,0,10*ROW('Sanitation Data'!E146)),NA())</f>
        <v>#N/A</v>
      </c>
      <c r="AE152" s="95" t="e">
        <f ca="true">+IF(AND(ISNUMBER(OFFSET('Sanitation Data'!$E$12,0,10*ROW('Sanitation Data'!E146))),'Data Summary'!CT152="Yes"),OFFSET('Sanitation Data'!$E$12,0,10*ROW('Sanitation Data'!E146)),NA())</f>
        <v>#N/A</v>
      </c>
      <c r="AF152" s="95" t="e">
        <f ca="true">+IF(AND(ISNUMBER(OFFSET('Sanitation Data'!$F$4,0,10*ROW('Sanitation Data'!F146))),'Data Summary'!CU152="Yes"),100-OFFSET('Sanitation Data'!$F$4,0,10*ROW('Sanitation Data'!F146)),NA())</f>
        <v>#N/A</v>
      </c>
      <c r="AG152" s="95" t="e">
        <f ca="true">+IF(AND(ISNUMBER(OFFSET('Sanitation Data'!$F$6,0,10*ROW('Sanitation Data'!F146))),'Data Summary'!CV152="Yes"),OFFSET('Sanitation Data'!$F$6,0,10*ROW('Sanitation Data'!F146)),NA())</f>
        <v>#N/A</v>
      </c>
      <c r="AH152" s="95" t="e">
        <f ca="true">+IF(AND(ISNUMBER(OFFSET('Sanitation Data'!$F$10,0,10*ROW('Sanitation Data'!F146))),'Data Summary'!CW152="Yes"),OFFSET('Sanitation Data'!$F$10,0,10*ROW('Sanitation Data'!F146)),NA())</f>
        <v>#N/A</v>
      </c>
      <c r="AI152" s="95" t="e">
        <f ca="true">+IF(AND(ISNUMBER(OFFSET('Sanitation Data'!$F$11,0,10*ROW('Sanitation Data'!F146))),'Data Summary'!CX152="Yes"),OFFSET('Sanitation Data'!$F$11,0,10*ROW('Sanitation Data'!F146)),NA())</f>
        <v>#N/A</v>
      </c>
      <c r="AJ152" s="95" t="e">
        <f ca="true">+IF(AND(ISNUMBER(OFFSET('Sanitation Data'!$F$12,0,10*ROW('Sanitation Data'!F146))),'Data Summary'!CY152="Yes"),OFFSET('Sanitation Data'!$F$12,0,10*ROW('Sanitation Data'!F146)),NA())</f>
        <v>#N/A</v>
      </c>
      <c r="AK152" s="95" t="e">
        <f ca="true">+IF(AND(ISNUMBER(OFFSET('Sanitation Data'!$G$4,0,10*ROW('Sanitation Data'!G146))),'Data Summary'!CZ152="Yes"),100-OFFSET('Sanitation Data'!$G$4,0,10*ROW('Sanitation Data'!G146)),NA())</f>
        <v>#N/A</v>
      </c>
      <c r="AL152" s="95" t="e">
        <f ca="true">+IF(AND(ISNUMBER(OFFSET('Sanitation Data'!$G$6,0,10*ROW('Sanitation Data'!G146))),'Data Summary'!DA152="Yes"),OFFSET('Sanitation Data'!$G$6,0,10*ROW('Sanitation Data'!G146)),NA())</f>
        <v>#N/A</v>
      </c>
      <c r="AM152" s="95" t="e">
        <f ca="true">+IF(AND(ISNUMBER(OFFSET('Sanitation Data'!$G$10,0,10*ROW('Sanitation Data'!G146))),'Data Summary'!DB152="Yes"),OFFSET('Sanitation Data'!$G$10,0,10*ROW('Sanitation Data'!G146)),NA())</f>
        <v>#N/A</v>
      </c>
      <c r="AN152" s="95" t="e">
        <f ca="true">+IF(AND(ISNUMBER(OFFSET('Sanitation Data'!$G$11,0,10*ROW('Sanitation Data'!G146))),'Data Summary'!DC152="Yes"),OFFSET('Sanitation Data'!$G$11,0,10*ROW('Sanitation Data'!G146)),NA())</f>
        <v>#N/A</v>
      </c>
      <c r="AO152" s="95" t="e">
        <f ca="true">+IF(AND(ISNUMBER(OFFSET('Sanitation Data'!$G$12,0,10*ROW('Sanitation Data'!G146))),'Data Summary'!DD152="Yes"),OFFSET('Sanitation Data'!$G$12,0,10*ROW('Sanitation Data'!G146)),NA())</f>
        <v>#N/A</v>
      </c>
      <c r="AP152" s="95" t="e">
        <f ca="true">+IF(AND(ISNUMBER(OFFSET('Sanitation Data'!$H$4,0,10*ROW('Sanitation Data'!H146))),'Data Summary'!DE152="Yes"),100-OFFSET('Sanitation Data'!$H$4,0,10*ROW('Sanitation Data'!H146)),NA())</f>
        <v>#N/A</v>
      </c>
      <c r="AQ152" s="95" t="e">
        <f ca="true">+IF(AND(ISNUMBER(OFFSET('Sanitation Data'!$H$6,0,10*ROW('Sanitation Data'!H146))),'Data Summary'!DF152="Yes"),OFFSET('Sanitation Data'!$H$6,0,10*ROW('Sanitation Data'!H146)),NA())</f>
        <v>#N/A</v>
      </c>
      <c r="AR152" s="95" t="e">
        <f ca="true">+IF(AND(ISNUMBER(OFFSET('Sanitation Data'!$H$10,0,10*ROW('Sanitation Data'!H146))),'Data Summary'!DG152="Yes"),OFFSET('Sanitation Data'!$H$10,0,10*ROW('Sanitation Data'!H146)),NA())</f>
        <v>#N/A</v>
      </c>
      <c r="AS152" s="95" t="e">
        <f ca="true">+IF(AND(ISNUMBER(OFFSET('Sanitation Data'!$H$11,0,10*ROW('Sanitation Data'!H146))),'Data Summary'!DH152="Yes"),OFFSET('Sanitation Data'!$H$11,0,10*ROW('Sanitation Data'!H146)),NA())</f>
        <v>#N/A</v>
      </c>
      <c r="AT152" s="95" t="e">
        <f ca="true">+IF(AND(ISNUMBER(OFFSET('Sanitation Data'!$H$12,0,10*ROW('Sanitation Data'!H146))),'Data Summary'!DI152="Yes"),OFFSET('Sanitation Data'!$H$12,0,10*ROW('Sanitation Data'!H146)),NA())</f>
        <v>#N/A</v>
      </c>
      <c r="AU152" s="95" t="e">
        <f ca="true">+IF(AND(ISNUMBER(OFFSET('Sanitation Data'!$I$4,0,10*ROW('Sanitation Data'!I146))),'Data Summary'!DJ152="Yes"),100-OFFSET('Sanitation Data'!$I$4,0,10*ROW('Sanitation Data'!I146)),NA())</f>
        <v>#N/A</v>
      </c>
      <c r="AV152" s="95" t="e">
        <f ca="true">+IF(AND(ISNUMBER(OFFSET('Sanitation Data'!$I$6,0,10*ROW('Sanitation Data'!I146))),'Data Summary'!DK152="Yes"),OFFSET('Sanitation Data'!$I$6,0,10*ROW('Sanitation Data'!I146)),NA())</f>
        <v>#N/A</v>
      </c>
      <c r="AW152" s="95" t="e">
        <f ca="true">+IF(AND(ISNUMBER(OFFSET('Sanitation Data'!$I$10,0,10*ROW('Sanitation Data'!I146))),'Data Summary'!DL152="Yes"),OFFSET('Sanitation Data'!$I$10,0,10*ROW('Sanitation Data'!I146)),NA())</f>
        <v>#N/A</v>
      </c>
      <c r="AX152" s="95" t="e">
        <f ca="true">+IF(AND(ISNUMBER(OFFSET('Sanitation Data'!$I$11,0,10*ROW('Sanitation Data'!I146))),'Data Summary'!DM152="Yes"),OFFSET('Sanitation Data'!$I$11,0,10*ROW('Sanitation Data'!I146)),NA())</f>
        <v>#N/A</v>
      </c>
      <c r="AY152" s="95" t="e">
        <f ca="true">+IF(AND(ISNUMBER(OFFSET('Sanitation Data'!$I$12,0,10*ROW('Sanitation Data'!I146))),'Data Summary'!DN152="Yes"),OFFSET('Sanitation Data'!$I$12,0,10*ROW('Sanitation Data'!I146)),NA())</f>
        <v>#N/A</v>
      </c>
      <c r="AZ152" s="96" t="e">
        <f ca="true">+IF(AND(ISNUMBER(OFFSET('Hygiene Data'!$D$5,0,10*ROW('Hygiene Data'!D146))),'Data Summary'!DO152="Yes"),OFFSET('Hygiene Data'!$D$5,0,10*ROW('Hygiene Data'!D146)),NA())</f>
        <v>#N/A</v>
      </c>
      <c r="BA152" s="96" t="e">
        <f ca="true">+IF(AND(ISNUMBER(OFFSET('Hygiene Data'!$D$7,0,10*ROW('Hygiene Data'!D146))),'Data Summary'!DP152="Yes"),OFFSET('Hygiene Data'!$D$7,0,10*ROW('Hygiene Data'!D146)),NA())</f>
        <v>#N/A</v>
      </c>
      <c r="BB152" s="96" t="e">
        <f ca="true">+IF(AND(ISNUMBER(OFFSET('Hygiene Data'!$D$9,0,10*ROW('Hygiene Data'!D146))),'Data Summary'!DQ152="Yes"),OFFSET('Hygiene Data'!$D$9,0,10*ROW('Hygiene Data'!D146)),NA())</f>
        <v>#N/A</v>
      </c>
      <c r="BC152" s="96" t="e">
        <f ca="true">+IF(AND(ISNUMBER(OFFSET('Hygiene Data'!$E$5,0,10*ROW('Hygiene Data'!E146))),'Data Summary'!DR152="Yes"),OFFSET('Hygiene Data'!$E$5,0,10*ROW('Hygiene Data'!E146)),NA())</f>
        <v>#N/A</v>
      </c>
      <c r="BD152" s="96" t="e">
        <f ca="true">+IF(AND(ISNUMBER(OFFSET('Hygiene Data'!$E$7,0,10*ROW('Hygiene Data'!E146))),'Data Summary'!DS152="Yes"),OFFSET('Hygiene Data'!$E$7,0,10*ROW('Hygiene Data'!E146)),NA())</f>
        <v>#N/A</v>
      </c>
      <c r="BE152" s="96" t="e">
        <f ca="true">+IF(AND(ISNUMBER(OFFSET('Hygiene Data'!$E$9,0,10*ROW('Hygiene Data'!E146))),'Data Summary'!DT152="Yes"),OFFSET('Hygiene Data'!$E$9,0,10*ROW('Hygiene Data'!E146)),NA())</f>
        <v>#N/A</v>
      </c>
      <c r="BF152" s="96" t="e">
        <f ca="true">+IF(AND(ISNUMBER(OFFSET('Hygiene Data'!$F$5,0,10*ROW('Hygiene Data'!F146))),'Data Summary'!DU152="Yes"),OFFSET('Hygiene Data'!$F$5,0,10*ROW('Hygiene Data'!F146)),NA())</f>
        <v>#N/A</v>
      </c>
      <c r="BG152" s="96" t="e">
        <f ca="true">+IF(AND(ISNUMBER(OFFSET('Hygiene Data'!$F$7,0,10*ROW('Hygiene Data'!F146))),'Data Summary'!DV152="Yes"),OFFSET('Hygiene Data'!$F$7,0,10*ROW('Hygiene Data'!F146)),NA())</f>
        <v>#N/A</v>
      </c>
      <c r="BH152" s="96" t="e">
        <f ca="true">+IF(AND(ISNUMBER(OFFSET('Hygiene Data'!$F$9,0,10*ROW('Hygiene Data'!F146))),'Data Summary'!DW152="Yes"),OFFSET('Hygiene Data'!$F$9,0,10*ROW('Hygiene Data'!F146)),NA())</f>
        <v>#N/A</v>
      </c>
      <c r="BI152" s="96" t="e">
        <f ca="true">+IF(AND(ISNUMBER(OFFSET('Hygiene Data'!$G$5,0,10*ROW('Hygiene Data'!G146))),'Data Summary'!DX152="Yes"),OFFSET('Hygiene Data'!$G$5,0,10*ROW('Hygiene Data'!G146)),NA())</f>
        <v>#N/A</v>
      </c>
      <c r="BJ152" s="96" t="e">
        <f ca="true">+IF(AND(ISNUMBER(OFFSET('Hygiene Data'!$G$7,0,10*ROW('Hygiene Data'!G146))),'Data Summary'!DY152="Yes"),OFFSET('Hygiene Data'!$G$7,0,10*ROW('Hygiene Data'!G146)),NA())</f>
        <v>#N/A</v>
      </c>
      <c r="BK152" s="96" t="e">
        <f ca="true">+IF(AND(ISNUMBER(OFFSET('Hygiene Data'!$G$9,0,10*ROW('Hygiene Data'!G146))),'Data Summary'!DZ152="Yes"),OFFSET('Hygiene Data'!$G$9,0,10*ROW('Hygiene Data'!G146)),NA())</f>
        <v>#N/A</v>
      </c>
      <c r="BL152" s="96" t="e">
        <f ca="true">+IF(AND(ISNUMBER(OFFSET('Hygiene Data'!$H$5,0,10*ROW('Hygiene Data'!H146))),'Data Summary'!EA152="Yes"),OFFSET('Hygiene Data'!$H$5,0,10*ROW('Hygiene Data'!H146)),NA())</f>
        <v>#N/A</v>
      </c>
      <c r="BM152" s="96" t="e">
        <f ca="true">+IF(AND(ISNUMBER(OFFSET('Hygiene Data'!$H$7,0,10*ROW('Hygiene Data'!H146))),'Data Summary'!EB152="Yes"),OFFSET('Hygiene Data'!$H$7,0,10*ROW('Hygiene Data'!H146)),NA())</f>
        <v>#N/A</v>
      </c>
      <c r="BN152" s="96" t="e">
        <f ca="true">+IF(AND(ISNUMBER(OFFSET('Hygiene Data'!$H$9,0,10*ROW('Hygiene Data'!H146))),'Data Summary'!EC152="Yes"),OFFSET('Hygiene Data'!$H$9,0,10*ROW('Hygiene Data'!H146)),NA())</f>
        <v>#N/A</v>
      </c>
      <c r="BO152" s="96" t="e">
        <f ca="true">+IF(AND(ISNUMBER(OFFSET('Hygiene Data'!$I$5,0,10*ROW('Hygiene Data'!I146))),'Data Summary'!ED152="Yes"),OFFSET('Hygiene Data'!$I$5,0,10*ROW('Hygiene Data'!I146)),NA())</f>
        <v>#N/A</v>
      </c>
      <c r="BP152" s="96" t="e">
        <f ca="true">+IF(AND(ISNUMBER(OFFSET('Hygiene Data'!$I$7,0,10*ROW('Hygiene Data'!I146))),'Data Summary'!EE152="Yes"),OFFSET('Hygiene Data'!$I$7,0,10*ROW('Hygiene Data'!I146)),NA())</f>
        <v>#N/A</v>
      </c>
      <c r="BQ152" s="96" t="e">
        <f ca="true">+IF(AND(ISNUMBER(OFFSET('Hygiene Data'!$I$9,0,10*ROW('Hygiene Data'!I146))),'Data Summary'!EF152="Yes"),OFFSET('Hygiene Data'!$I$9,0,10*ROW('Hygiene Data'!I146)),NA())</f>
        <v>#N/A</v>
      </c>
    </row>
    <row xmlns:x14ac="http://schemas.microsoft.com/office/spreadsheetml/2009/9/ac" r="153" x14ac:dyDescent="0.2">
      <c r="A153" s="330" t="e">
        <f ca="true">+RIGHT('Data Summary'!A153,LEN('Data Summary'!A153)-9)</f>
        <v>#VALUE!</v>
      </c>
      <c r="B153" s="37" t="str">
        <f ca="true">+IF(ISTEXT('Data Summary'!B153),'Data Summary'!B153,"")</f>
        <v/>
      </c>
      <c r="C153" s="329" t="e">
        <f ca="true">+VALUE('Data Summary'!C153)</f>
        <v>#VALUE!</v>
      </c>
      <c r="D153" s="94" t="e">
        <f ca="true">+IF(AND(ISNUMBER(OFFSET('Water Data'!$D$4,0,10*ROW('Water Data'!D147))),'Data Summary'!BS153="Yes"),100-OFFSET('Water Data'!$D$4,0,10*ROW('Water Data'!D147)),NA())</f>
        <v>#N/A</v>
      </c>
      <c r="E153" s="94" t="e">
        <f ca="true">+IF(AND(ISNUMBER(OFFSET('Water Data'!$D$6,0,10*ROW('Water Data'!D147))),'Data Summary'!BT153="Yes"),OFFSET('Water Data'!$D$6,0,10*ROW('Water Data'!D147)),NA())</f>
        <v>#N/A</v>
      </c>
      <c r="F153" s="94" t="e">
        <f ca="true">+IF(AND(ISNUMBER(OFFSET('Water Data'!$D$9,0,10*ROW('Water Data'!D147))),'Data Summary'!BU153="Yes"),OFFSET('Water Data'!$D$9,0,10*ROW('Water Data'!D147)),NA())</f>
        <v>#N/A</v>
      </c>
      <c r="G153" s="94" t="e">
        <f ca="true">+IF(AND(ISNUMBER(OFFSET('Water Data'!$E$4,0,10*ROW('Water Data'!E147))),'Data Summary'!BV153="Yes"),100-OFFSET('Water Data'!$E$4,0,10*ROW('Water Data'!E147)),NA())</f>
        <v>#N/A</v>
      </c>
      <c r="H153" s="94" t="e">
        <f ca="true">+IF(AND(ISNUMBER(OFFSET('Water Data'!$E$6,0,10*ROW('Water Data'!E147))),'Data Summary'!BW153="Yes"),OFFSET('Water Data'!$E$6,0,10*ROW('Water Data'!E147)),NA())</f>
        <v>#N/A</v>
      </c>
      <c r="I153" s="94" t="e">
        <f ca="true">+IF(AND(ISNUMBER(OFFSET('Water Data'!$E$9,0,10*ROW('Water Data'!E147))),'Data Summary'!BX153="Yes"),OFFSET('Water Data'!$E$9,0,10*ROW('Water Data'!E147)),NA())</f>
        <v>#N/A</v>
      </c>
      <c r="J153" s="94" t="e">
        <f ca="true">+IF(AND(ISNUMBER(OFFSET('Water Data'!$F$4,0,10*ROW('Water Data'!F147))),'Data Summary'!BY153="Yes"),100-OFFSET('Water Data'!$F$4,0,10*ROW('Water Data'!F147)),NA())</f>
        <v>#N/A</v>
      </c>
      <c r="K153" s="94" t="e">
        <f ca="true">+IF(AND(ISNUMBER(OFFSET('Water Data'!$F$6,0,10*ROW('Water Data'!F147))),'Data Summary'!BZ153="Yes"),OFFSET('Water Data'!$F$6,0,10*ROW('Water Data'!F147)),NA())</f>
        <v>#N/A</v>
      </c>
      <c r="L153" s="94" t="e">
        <f ca="true">+IF(AND(ISNUMBER(OFFSET('Water Data'!$F$9,0,10*ROW('Water Data'!F147))),'Data Summary'!CA153="Yes"),OFFSET('Water Data'!$F$9,0,10*ROW('Water Data'!F147)),NA())</f>
        <v>#N/A</v>
      </c>
      <c r="M153" s="94" t="e">
        <f ca="true">+IF(AND(ISNUMBER(OFFSET('Water Data'!$G$4,0,10*ROW('Water Data'!G147))),'Data Summary'!CB153="Yes"),100-OFFSET('Water Data'!$G$4,0,10*ROW('Water Data'!G147)),NA())</f>
        <v>#N/A</v>
      </c>
      <c r="N153" s="94" t="e">
        <f ca="true">+IF(AND(ISNUMBER(OFFSET('Water Data'!$G$6,0,10*ROW('Water Data'!G147))),'Data Summary'!CC153="Yes"),OFFSET('Water Data'!$G$6,0,10*ROW('Water Data'!G147)),NA())</f>
        <v>#N/A</v>
      </c>
      <c r="O153" s="94" t="e">
        <f ca="true">+IF(AND(ISNUMBER(OFFSET('Water Data'!$G$9,0,10*ROW('Water Data'!G147))),'Data Summary'!CD153="Yes"),OFFSET('Water Data'!$G$9,0,10*ROW('Water Data'!G147)),NA())</f>
        <v>#N/A</v>
      </c>
      <c r="P153" s="94" t="e">
        <f ca="true">+IF(AND(ISNUMBER(OFFSET('Water Data'!$H$4,0,10*ROW('Water Data'!H147))),'Data Summary'!CE153="Yes"),100-OFFSET('Water Data'!$H$4,0,10*ROW('Water Data'!H147)),NA())</f>
        <v>#N/A</v>
      </c>
      <c r="Q153" s="94" t="e">
        <f ca="true">+IF(AND(ISNUMBER(OFFSET('Water Data'!$H$6,0,10*ROW('Water Data'!H147))),'Data Summary'!CF153="Yes"),OFFSET('Water Data'!$H$6,0,10*ROW('Water Data'!H147)),NA())</f>
        <v>#N/A</v>
      </c>
      <c r="R153" s="94" t="e">
        <f ca="true">+IF(AND(ISNUMBER(OFFSET('Water Data'!$H$9,0,10*ROW('Water Data'!H147))),'Data Summary'!CG153="Yes"),OFFSET('Water Data'!$H$9,0,10*ROW('Water Data'!H147)),NA())</f>
        <v>#N/A</v>
      </c>
      <c r="S153" s="94" t="e">
        <f ca="true">+IF(AND(ISNUMBER(OFFSET('Water Data'!$I$4,0,10*ROW('Water Data'!I147))),'Data Summary'!CH153="Yes"),100-OFFSET('Water Data'!$I$4,0,10*ROW('Water Data'!I147)),NA())</f>
        <v>#N/A</v>
      </c>
      <c r="T153" s="94" t="e">
        <f ca="true">+IF(AND(ISNUMBER(OFFSET('Water Data'!$I$6,0,10*ROW('Water Data'!I147))),'Data Summary'!CI153="Yes"),OFFSET('Water Data'!$I$6,0,10*ROW('Water Data'!I147)),NA())</f>
        <v>#N/A</v>
      </c>
      <c r="U153" s="94" t="e">
        <f ca="true">+IF(AND(ISNUMBER(OFFSET('Water Data'!$I$9,0,10*ROW('Water Data'!I147))),'Data Summary'!CJ153="Yes"),OFFSET('Water Data'!$I$9,0,10*ROW('Water Data'!I147)),NA())</f>
        <v>#N/A</v>
      </c>
      <c r="V153" s="95" t="e">
        <f ca="true">+IF(AND(ISNUMBER(OFFSET('Sanitation Data'!$D$4,0,10*ROW('Sanitation Data'!D147))),'Data Summary'!CK153="Yes"),100-OFFSET('Sanitation Data'!$D$4,0,10*ROW('Sanitation Data'!D147)),NA())</f>
        <v>#N/A</v>
      </c>
      <c r="W153" s="95" t="e">
        <f ca="true">+IF(AND(ISNUMBER(OFFSET('Sanitation Data'!$D$6,0,10*ROW('Sanitation Data'!D147))),'Data Summary'!CL153="Yes"),OFFSET('Sanitation Data'!$D$6,0,10*ROW('Sanitation Data'!D147)),NA())</f>
        <v>#N/A</v>
      </c>
      <c r="X153" s="95" t="e">
        <f ca="true">+IF(AND(ISNUMBER(OFFSET('Sanitation Data'!$D$10,0,10*ROW('Sanitation Data'!D147))),'Data Summary'!CM153="Yes"),OFFSET('Sanitation Data'!$D$10,0,10*ROW('Sanitation Data'!D147)),NA())</f>
        <v>#N/A</v>
      </c>
      <c r="Y153" s="95" t="e">
        <f ca="true">+IF(AND(ISNUMBER(OFFSET('Sanitation Data'!$D$11,0,10*ROW('Sanitation Data'!D147))),'Data Summary'!CN153="Yes"),OFFSET('Sanitation Data'!$D$11,0,10*ROW('Sanitation Data'!D147)),NA())</f>
        <v>#N/A</v>
      </c>
      <c r="Z153" s="95" t="e">
        <f ca="true">+IF(AND(ISNUMBER(OFFSET('Sanitation Data'!$D$12,0,10*ROW('Sanitation Data'!D147))),'Data Summary'!CO153="Yes"),OFFSET('Sanitation Data'!$D$12,0,10*ROW('Sanitation Data'!D147)),NA())</f>
        <v>#N/A</v>
      </c>
      <c r="AA153" s="95" t="e">
        <f ca="true">+IF(AND(ISNUMBER(OFFSET('Sanitation Data'!$E$4,0,10*ROW('Sanitation Data'!E147))),'Data Summary'!CP153="Yes"),100-OFFSET('Sanitation Data'!$E$4,0,10*ROW('Sanitation Data'!E147)),NA())</f>
        <v>#N/A</v>
      </c>
      <c r="AB153" s="95" t="e">
        <f ca="true">+IF(AND(ISNUMBER(OFFSET('Sanitation Data'!$E$6,0,10*ROW('Sanitation Data'!E147))),'Data Summary'!CQ153="Yes"),OFFSET('Sanitation Data'!$E$6,0,10*ROW('Sanitation Data'!E147)),NA())</f>
        <v>#N/A</v>
      </c>
      <c r="AC153" s="95" t="e">
        <f ca="true">+IF(AND(ISNUMBER(OFFSET('Sanitation Data'!$E$10,0,10*ROW('Sanitation Data'!E147))),'Data Summary'!CR153="Yes"),OFFSET('Sanitation Data'!$E$10,0,10*ROW('Sanitation Data'!E147)),NA())</f>
        <v>#N/A</v>
      </c>
      <c r="AD153" s="95" t="e">
        <f ca="true">+IF(AND(ISNUMBER(OFFSET('Sanitation Data'!$E$11,0,10*ROW('Sanitation Data'!E147))),'Data Summary'!CS153="Yes"),OFFSET('Sanitation Data'!$E$11,0,10*ROW('Sanitation Data'!E147)),NA())</f>
        <v>#N/A</v>
      </c>
      <c r="AE153" s="95" t="e">
        <f ca="true">+IF(AND(ISNUMBER(OFFSET('Sanitation Data'!$E$12,0,10*ROW('Sanitation Data'!E147))),'Data Summary'!CT153="Yes"),OFFSET('Sanitation Data'!$E$12,0,10*ROW('Sanitation Data'!E147)),NA())</f>
        <v>#N/A</v>
      </c>
      <c r="AF153" s="95" t="e">
        <f ca="true">+IF(AND(ISNUMBER(OFFSET('Sanitation Data'!$F$4,0,10*ROW('Sanitation Data'!F147))),'Data Summary'!CU153="Yes"),100-OFFSET('Sanitation Data'!$F$4,0,10*ROW('Sanitation Data'!F147)),NA())</f>
        <v>#N/A</v>
      </c>
      <c r="AG153" s="95" t="e">
        <f ca="true">+IF(AND(ISNUMBER(OFFSET('Sanitation Data'!$F$6,0,10*ROW('Sanitation Data'!F147))),'Data Summary'!CV153="Yes"),OFFSET('Sanitation Data'!$F$6,0,10*ROW('Sanitation Data'!F147)),NA())</f>
        <v>#N/A</v>
      </c>
      <c r="AH153" s="95" t="e">
        <f ca="true">+IF(AND(ISNUMBER(OFFSET('Sanitation Data'!$F$10,0,10*ROW('Sanitation Data'!F147))),'Data Summary'!CW153="Yes"),OFFSET('Sanitation Data'!$F$10,0,10*ROW('Sanitation Data'!F147)),NA())</f>
        <v>#N/A</v>
      </c>
      <c r="AI153" s="95" t="e">
        <f ca="true">+IF(AND(ISNUMBER(OFFSET('Sanitation Data'!$F$11,0,10*ROW('Sanitation Data'!F147))),'Data Summary'!CX153="Yes"),OFFSET('Sanitation Data'!$F$11,0,10*ROW('Sanitation Data'!F147)),NA())</f>
        <v>#N/A</v>
      </c>
      <c r="AJ153" s="95" t="e">
        <f ca="true">+IF(AND(ISNUMBER(OFFSET('Sanitation Data'!$F$12,0,10*ROW('Sanitation Data'!F147))),'Data Summary'!CY153="Yes"),OFFSET('Sanitation Data'!$F$12,0,10*ROW('Sanitation Data'!F147)),NA())</f>
        <v>#N/A</v>
      </c>
      <c r="AK153" s="95" t="e">
        <f ca="true">+IF(AND(ISNUMBER(OFFSET('Sanitation Data'!$G$4,0,10*ROW('Sanitation Data'!G147))),'Data Summary'!CZ153="Yes"),100-OFFSET('Sanitation Data'!$G$4,0,10*ROW('Sanitation Data'!G147)),NA())</f>
        <v>#N/A</v>
      </c>
      <c r="AL153" s="95" t="e">
        <f ca="true">+IF(AND(ISNUMBER(OFFSET('Sanitation Data'!$G$6,0,10*ROW('Sanitation Data'!G147))),'Data Summary'!DA153="Yes"),OFFSET('Sanitation Data'!$G$6,0,10*ROW('Sanitation Data'!G147)),NA())</f>
        <v>#N/A</v>
      </c>
      <c r="AM153" s="95" t="e">
        <f ca="true">+IF(AND(ISNUMBER(OFFSET('Sanitation Data'!$G$10,0,10*ROW('Sanitation Data'!G147))),'Data Summary'!DB153="Yes"),OFFSET('Sanitation Data'!$G$10,0,10*ROW('Sanitation Data'!G147)),NA())</f>
        <v>#N/A</v>
      </c>
      <c r="AN153" s="95" t="e">
        <f ca="true">+IF(AND(ISNUMBER(OFFSET('Sanitation Data'!$G$11,0,10*ROW('Sanitation Data'!G147))),'Data Summary'!DC153="Yes"),OFFSET('Sanitation Data'!$G$11,0,10*ROW('Sanitation Data'!G147)),NA())</f>
        <v>#N/A</v>
      </c>
      <c r="AO153" s="95" t="e">
        <f ca="true">+IF(AND(ISNUMBER(OFFSET('Sanitation Data'!$G$12,0,10*ROW('Sanitation Data'!G147))),'Data Summary'!DD153="Yes"),OFFSET('Sanitation Data'!$G$12,0,10*ROW('Sanitation Data'!G147)),NA())</f>
        <v>#N/A</v>
      </c>
      <c r="AP153" s="95" t="e">
        <f ca="true">+IF(AND(ISNUMBER(OFFSET('Sanitation Data'!$H$4,0,10*ROW('Sanitation Data'!H147))),'Data Summary'!DE153="Yes"),100-OFFSET('Sanitation Data'!$H$4,0,10*ROW('Sanitation Data'!H147)),NA())</f>
        <v>#N/A</v>
      </c>
      <c r="AQ153" s="95" t="e">
        <f ca="true">+IF(AND(ISNUMBER(OFFSET('Sanitation Data'!$H$6,0,10*ROW('Sanitation Data'!H147))),'Data Summary'!DF153="Yes"),OFFSET('Sanitation Data'!$H$6,0,10*ROW('Sanitation Data'!H147)),NA())</f>
        <v>#N/A</v>
      </c>
      <c r="AR153" s="95" t="e">
        <f ca="true">+IF(AND(ISNUMBER(OFFSET('Sanitation Data'!$H$10,0,10*ROW('Sanitation Data'!H147))),'Data Summary'!DG153="Yes"),OFFSET('Sanitation Data'!$H$10,0,10*ROW('Sanitation Data'!H147)),NA())</f>
        <v>#N/A</v>
      </c>
      <c r="AS153" s="95" t="e">
        <f ca="true">+IF(AND(ISNUMBER(OFFSET('Sanitation Data'!$H$11,0,10*ROW('Sanitation Data'!H147))),'Data Summary'!DH153="Yes"),OFFSET('Sanitation Data'!$H$11,0,10*ROW('Sanitation Data'!H147)),NA())</f>
        <v>#N/A</v>
      </c>
      <c r="AT153" s="95" t="e">
        <f ca="true">+IF(AND(ISNUMBER(OFFSET('Sanitation Data'!$H$12,0,10*ROW('Sanitation Data'!H147))),'Data Summary'!DI153="Yes"),OFFSET('Sanitation Data'!$H$12,0,10*ROW('Sanitation Data'!H147)),NA())</f>
        <v>#N/A</v>
      </c>
      <c r="AU153" s="95" t="e">
        <f ca="true">+IF(AND(ISNUMBER(OFFSET('Sanitation Data'!$I$4,0,10*ROW('Sanitation Data'!I147))),'Data Summary'!DJ153="Yes"),100-OFFSET('Sanitation Data'!$I$4,0,10*ROW('Sanitation Data'!I147)),NA())</f>
        <v>#N/A</v>
      </c>
      <c r="AV153" s="95" t="e">
        <f ca="true">+IF(AND(ISNUMBER(OFFSET('Sanitation Data'!$I$6,0,10*ROW('Sanitation Data'!I147))),'Data Summary'!DK153="Yes"),OFFSET('Sanitation Data'!$I$6,0,10*ROW('Sanitation Data'!I147)),NA())</f>
        <v>#N/A</v>
      </c>
      <c r="AW153" s="95" t="e">
        <f ca="true">+IF(AND(ISNUMBER(OFFSET('Sanitation Data'!$I$10,0,10*ROW('Sanitation Data'!I147))),'Data Summary'!DL153="Yes"),OFFSET('Sanitation Data'!$I$10,0,10*ROW('Sanitation Data'!I147)),NA())</f>
        <v>#N/A</v>
      </c>
      <c r="AX153" s="95" t="e">
        <f ca="true">+IF(AND(ISNUMBER(OFFSET('Sanitation Data'!$I$11,0,10*ROW('Sanitation Data'!I147))),'Data Summary'!DM153="Yes"),OFFSET('Sanitation Data'!$I$11,0,10*ROW('Sanitation Data'!I147)),NA())</f>
        <v>#N/A</v>
      </c>
      <c r="AY153" s="95" t="e">
        <f ca="true">+IF(AND(ISNUMBER(OFFSET('Sanitation Data'!$I$12,0,10*ROW('Sanitation Data'!I147))),'Data Summary'!DN153="Yes"),OFFSET('Sanitation Data'!$I$12,0,10*ROW('Sanitation Data'!I147)),NA())</f>
        <v>#N/A</v>
      </c>
      <c r="AZ153" s="96" t="e">
        <f ca="true">+IF(AND(ISNUMBER(OFFSET('Hygiene Data'!$D$5,0,10*ROW('Hygiene Data'!D147))),'Data Summary'!DO153="Yes"),OFFSET('Hygiene Data'!$D$5,0,10*ROW('Hygiene Data'!D147)),NA())</f>
        <v>#N/A</v>
      </c>
      <c r="BA153" s="96" t="e">
        <f ca="true">+IF(AND(ISNUMBER(OFFSET('Hygiene Data'!$D$7,0,10*ROW('Hygiene Data'!D147))),'Data Summary'!DP153="Yes"),OFFSET('Hygiene Data'!$D$7,0,10*ROW('Hygiene Data'!D147)),NA())</f>
        <v>#N/A</v>
      </c>
      <c r="BB153" s="96" t="e">
        <f ca="true">+IF(AND(ISNUMBER(OFFSET('Hygiene Data'!$D$9,0,10*ROW('Hygiene Data'!D147))),'Data Summary'!DQ153="Yes"),OFFSET('Hygiene Data'!$D$9,0,10*ROW('Hygiene Data'!D147)),NA())</f>
        <v>#N/A</v>
      </c>
      <c r="BC153" s="96" t="e">
        <f ca="true">+IF(AND(ISNUMBER(OFFSET('Hygiene Data'!$E$5,0,10*ROW('Hygiene Data'!E147))),'Data Summary'!DR153="Yes"),OFFSET('Hygiene Data'!$E$5,0,10*ROW('Hygiene Data'!E147)),NA())</f>
        <v>#N/A</v>
      </c>
      <c r="BD153" s="96" t="e">
        <f ca="true">+IF(AND(ISNUMBER(OFFSET('Hygiene Data'!$E$7,0,10*ROW('Hygiene Data'!E147))),'Data Summary'!DS153="Yes"),OFFSET('Hygiene Data'!$E$7,0,10*ROW('Hygiene Data'!E147)),NA())</f>
        <v>#N/A</v>
      </c>
      <c r="BE153" s="96" t="e">
        <f ca="true">+IF(AND(ISNUMBER(OFFSET('Hygiene Data'!$E$9,0,10*ROW('Hygiene Data'!E147))),'Data Summary'!DT153="Yes"),OFFSET('Hygiene Data'!$E$9,0,10*ROW('Hygiene Data'!E147)),NA())</f>
        <v>#N/A</v>
      </c>
      <c r="BF153" s="96" t="e">
        <f ca="true">+IF(AND(ISNUMBER(OFFSET('Hygiene Data'!$F$5,0,10*ROW('Hygiene Data'!F147))),'Data Summary'!DU153="Yes"),OFFSET('Hygiene Data'!$F$5,0,10*ROW('Hygiene Data'!F147)),NA())</f>
        <v>#N/A</v>
      </c>
      <c r="BG153" s="96" t="e">
        <f ca="true">+IF(AND(ISNUMBER(OFFSET('Hygiene Data'!$F$7,0,10*ROW('Hygiene Data'!F147))),'Data Summary'!DV153="Yes"),OFFSET('Hygiene Data'!$F$7,0,10*ROW('Hygiene Data'!F147)),NA())</f>
        <v>#N/A</v>
      </c>
      <c r="BH153" s="96" t="e">
        <f ca="true">+IF(AND(ISNUMBER(OFFSET('Hygiene Data'!$F$9,0,10*ROW('Hygiene Data'!F147))),'Data Summary'!DW153="Yes"),OFFSET('Hygiene Data'!$F$9,0,10*ROW('Hygiene Data'!F147)),NA())</f>
        <v>#N/A</v>
      </c>
      <c r="BI153" s="96" t="e">
        <f ca="true">+IF(AND(ISNUMBER(OFFSET('Hygiene Data'!$G$5,0,10*ROW('Hygiene Data'!G147))),'Data Summary'!DX153="Yes"),OFFSET('Hygiene Data'!$G$5,0,10*ROW('Hygiene Data'!G147)),NA())</f>
        <v>#N/A</v>
      </c>
      <c r="BJ153" s="96" t="e">
        <f ca="true">+IF(AND(ISNUMBER(OFFSET('Hygiene Data'!$G$7,0,10*ROW('Hygiene Data'!G147))),'Data Summary'!DY153="Yes"),OFFSET('Hygiene Data'!$G$7,0,10*ROW('Hygiene Data'!G147)),NA())</f>
        <v>#N/A</v>
      </c>
      <c r="BK153" s="96" t="e">
        <f ca="true">+IF(AND(ISNUMBER(OFFSET('Hygiene Data'!$G$9,0,10*ROW('Hygiene Data'!G147))),'Data Summary'!DZ153="Yes"),OFFSET('Hygiene Data'!$G$9,0,10*ROW('Hygiene Data'!G147)),NA())</f>
        <v>#N/A</v>
      </c>
      <c r="BL153" s="96" t="e">
        <f ca="true">+IF(AND(ISNUMBER(OFFSET('Hygiene Data'!$H$5,0,10*ROW('Hygiene Data'!H147))),'Data Summary'!EA153="Yes"),OFFSET('Hygiene Data'!$H$5,0,10*ROW('Hygiene Data'!H147)),NA())</f>
        <v>#N/A</v>
      </c>
      <c r="BM153" s="96" t="e">
        <f ca="true">+IF(AND(ISNUMBER(OFFSET('Hygiene Data'!$H$7,0,10*ROW('Hygiene Data'!H147))),'Data Summary'!EB153="Yes"),OFFSET('Hygiene Data'!$H$7,0,10*ROW('Hygiene Data'!H147)),NA())</f>
        <v>#N/A</v>
      </c>
      <c r="BN153" s="96" t="e">
        <f ca="true">+IF(AND(ISNUMBER(OFFSET('Hygiene Data'!$H$9,0,10*ROW('Hygiene Data'!H147))),'Data Summary'!EC153="Yes"),OFFSET('Hygiene Data'!$H$9,0,10*ROW('Hygiene Data'!H147)),NA())</f>
        <v>#N/A</v>
      </c>
      <c r="BO153" s="96" t="e">
        <f ca="true">+IF(AND(ISNUMBER(OFFSET('Hygiene Data'!$I$5,0,10*ROW('Hygiene Data'!I147))),'Data Summary'!ED153="Yes"),OFFSET('Hygiene Data'!$I$5,0,10*ROW('Hygiene Data'!I147)),NA())</f>
        <v>#N/A</v>
      </c>
      <c r="BP153" s="96" t="e">
        <f ca="true">+IF(AND(ISNUMBER(OFFSET('Hygiene Data'!$I$7,0,10*ROW('Hygiene Data'!I147))),'Data Summary'!EE153="Yes"),OFFSET('Hygiene Data'!$I$7,0,10*ROW('Hygiene Data'!I147)),NA())</f>
        <v>#N/A</v>
      </c>
      <c r="BQ153" s="96" t="e">
        <f ca="true">+IF(AND(ISNUMBER(OFFSET('Hygiene Data'!$I$9,0,10*ROW('Hygiene Data'!I147))),'Data Summary'!EF153="Yes"),OFFSET('Hygiene Data'!$I$9,0,10*ROW('Hygiene Data'!I147)),NA())</f>
        <v>#N/A</v>
      </c>
    </row>
    <row xmlns:x14ac="http://schemas.microsoft.com/office/spreadsheetml/2009/9/ac" r="154" x14ac:dyDescent="0.2">
      <c r="A154" s="330" t="e">
        <f ca="true">+RIGHT('Data Summary'!A154,LEN('Data Summary'!A154)-9)</f>
        <v>#VALUE!</v>
      </c>
      <c r="B154" s="37" t="str">
        <f ca="true">+IF(ISTEXT('Data Summary'!B154),'Data Summary'!B154,"")</f>
        <v/>
      </c>
      <c r="C154" s="329" t="e">
        <f ca="true">+VALUE('Data Summary'!C154)</f>
        <v>#VALUE!</v>
      </c>
      <c r="D154" s="94" t="e">
        <f ca="true">+IF(AND(ISNUMBER(OFFSET('Water Data'!$D$4,0,10*ROW('Water Data'!D148))),'Data Summary'!BS154="Yes"),100-OFFSET('Water Data'!$D$4,0,10*ROW('Water Data'!D148)),NA())</f>
        <v>#N/A</v>
      </c>
      <c r="E154" s="94" t="e">
        <f ca="true">+IF(AND(ISNUMBER(OFFSET('Water Data'!$D$6,0,10*ROW('Water Data'!D148))),'Data Summary'!BT154="Yes"),OFFSET('Water Data'!$D$6,0,10*ROW('Water Data'!D148)),NA())</f>
        <v>#N/A</v>
      </c>
      <c r="F154" s="94" t="e">
        <f ca="true">+IF(AND(ISNUMBER(OFFSET('Water Data'!$D$9,0,10*ROW('Water Data'!D148))),'Data Summary'!BU154="Yes"),OFFSET('Water Data'!$D$9,0,10*ROW('Water Data'!D148)),NA())</f>
        <v>#N/A</v>
      </c>
      <c r="G154" s="94" t="e">
        <f ca="true">+IF(AND(ISNUMBER(OFFSET('Water Data'!$E$4,0,10*ROW('Water Data'!E148))),'Data Summary'!BV154="Yes"),100-OFFSET('Water Data'!$E$4,0,10*ROW('Water Data'!E148)),NA())</f>
        <v>#N/A</v>
      </c>
      <c r="H154" s="94" t="e">
        <f ca="true">+IF(AND(ISNUMBER(OFFSET('Water Data'!$E$6,0,10*ROW('Water Data'!E148))),'Data Summary'!BW154="Yes"),OFFSET('Water Data'!$E$6,0,10*ROW('Water Data'!E148)),NA())</f>
        <v>#N/A</v>
      </c>
      <c r="I154" s="94" t="e">
        <f ca="true">+IF(AND(ISNUMBER(OFFSET('Water Data'!$E$9,0,10*ROW('Water Data'!E148))),'Data Summary'!BX154="Yes"),OFFSET('Water Data'!$E$9,0,10*ROW('Water Data'!E148)),NA())</f>
        <v>#N/A</v>
      </c>
      <c r="J154" s="94" t="e">
        <f ca="true">+IF(AND(ISNUMBER(OFFSET('Water Data'!$F$4,0,10*ROW('Water Data'!F148))),'Data Summary'!BY154="Yes"),100-OFFSET('Water Data'!$F$4,0,10*ROW('Water Data'!F148)),NA())</f>
        <v>#N/A</v>
      </c>
      <c r="K154" s="94" t="e">
        <f ca="true">+IF(AND(ISNUMBER(OFFSET('Water Data'!$F$6,0,10*ROW('Water Data'!F148))),'Data Summary'!BZ154="Yes"),OFFSET('Water Data'!$F$6,0,10*ROW('Water Data'!F148)),NA())</f>
        <v>#N/A</v>
      </c>
      <c r="L154" s="94" t="e">
        <f ca="true">+IF(AND(ISNUMBER(OFFSET('Water Data'!$F$9,0,10*ROW('Water Data'!F148))),'Data Summary'!CA154="Yes"),OFFSET('Water Data'!$F$9,0,10*ROW('Water Data'!F148)),NA())</f>
        <v>#N/A</v>
      </c>
      <c r="M154" s="94" t="e">
        <f ca="true">+IF(AND(ISNUMBER(OFFSET('Water Data'!$G$4,0,10*ROW('Water Data'!G148))),'Data Summary'!CB154="Yes"),100-OFFSET('Water Data'!$G$4,0,10*ROW('Water Data'!G148)),NA())</f>
        <v>#N/A</v>
      </c>
      <c r="N154" s="94" t="e">
        <f ca="true">+IF(AND(ISNUMBER(OFFSET('Water Data'!$G$6,0,10*ROW('Water Data'!G148))),'Data Summary'!CC154="Yes"),OFFSET('Water Data'!$G$6,0,10*ROW('Water Data'!G148)),NA())</f>
        <v>#N/A</v>
      </c>
      <c r="O154" s="94" t="e">
        <f ca="true">+IF(AND(ISNUMBER(OFFSET('Water Data'!$G$9,0,10*ROW('Water Data'!G148))),'Data Summary'!CD154="Yes"),OFFSET('Water Data'!$G$9,0,10*ROW('Water Data'!G148)),NA())</f>
        <v>#N/A</v>
      </c>
      <c r="P154" s="94" t="e">
        <f ca="true">+IF(AND(ISNUMBER(OFFSET('Water Data'!$H$4,0,10*ROW('Water Data'!H148))),'Data Summary'!CE154="Yes"),100-OFFSET('Water Data'!$H$4,0,10*ROW('Water Data'!H148)),NA())</f>
        <v>#N/A</v>
      </c>
      <c r="Q154" s="94" t="e">
        <f ca="true">+IF(AND(ISNUMBER(OFFSET('Water Data'!$H$6,0,10*ROW('Water Data'!H148))),'Data Summary'!CF154="Yes"),OFFSET('Water Data'!$H$6,0,10*ROW('Water Data'!H148)),NA())</f>
        <v>#N/A</v>
      </c>
      <c r="R154" s="94" t="e">
        <f ca="true">+IF(AND(ISNUMBER(OFFSET('Water Data'!$H$9,0,10*ROW('Water Data'!H148))),'Data Summary'!CG154="Yes"),OFFSET('Water Data'!$H$9,0,10*ROW('Water Data'!H148)),NA())</f>
        <v>#N/A</v>
      </c>
      <c r="S154" s="94" t="e">
        <f ca="true">+IF(AND(ISNUMBER(OFFSET('Water Data'!$I$4,0,10*ROW('Water Data'!I148))),'Data Summary'!CH154="Yes"),100-OFFSET('Water Data'!$I$4,0,10*ROW('Water Data'!I148)),NA())</f>
        <v>#N/A</v>
      </c>
      <c r="T154" s="94" t="e">
        <f ca="true">+IF(AND(ISNUMBER(OFFSET('Water Data'!$I$6,0,10*ROW('Water Data'!I148))),'Data Summary'!CI154="Yes"),OFFSET('Water Data'!$I$6,0,10*ROW('Water Data'!I148)),NA())</f>
        <v>#N/A</v>
      </c>
      <c r="U154" s="94" t="e">
        <f ca="true">+IF(AND(ISNUMBER(OFFSET('Water Data'!$I$9,0,10*ROW('Water Data'!I148))),'Data Summary'!CJ154="Yes"),OFFSET('Water Data'!$I$9,0,10*ROW('Water Data'!I148)),NA())</f>
        <v>#N/A</v>
      </c>
      <c r="V154" s="95" t="e">
        <f ca="true">+IF(AND(ISNUMBER(OFFSET('Sanitation Data'!$D$4,0,10*ROW('Sanitation Data'!D148))),'Data Summary'!CK154="Yes"),100-OFFSET('Sanitation Data'!$D$4,0,10*ROW('Sanitation Data'!D148)),NA())</f>
        <v>#N/A</v>
      </c>
      <c r="W154" s="95" t="e">
        <f ca="true">+IF(AND(ISNUMBER(OFFSET('Sanitation Data'!$D$6,0,10*ROW('Sanitation Data'!D148))),'Data Summary'!CL154="Yes"),OFFSET('Sanitation Data'!$D$6,0,10*ROW('Sanitation Data'!D148)),NA())</f>
        <v>#N/A</v>
      </c>
      <c r="X154" s="95" t="e">
        <f ca="true">+IF(AND(ISNUMBER(OFFSET('Sanitation Data'!$D$10,0,10*ROW('Sanitation Data'!D148))),'Data Summary'!CM154="Yes"),OFFSET('Sanitation Data'!$D$10,0,10*ROW('Sanitation Data'!D148)),NA())</f>
        <v>#N/A</v>
      </c>
      <c r="Y154" s="95" t="e">
        <f ca="true">+IF(AND(ISNUMBER(OFFSET('Sanitation Data'!$D$11,0,10*ROW('Sanitation Data'!D148))),'Data Summary'!CN154="Yes"),OFFSET('Sanitation Data'!$D$11,0,10*ROW('Sanitation Data'!D148)),NA())</f>
        <v>#N/A</v>
      </c>
      <c r="Z154" s="95" t="e">
        <f ca="true">+IF(AND(ISNUMBER(OFFSET('Sanitation Data'!$D$12,0,10*ROW('Sanitation Data'!D148))),'Data Summary'!CO154="Yes"),OFFSET('Sanitation Data'!$D$12,0,10*ROW('Sanitation Data'!D148)),NA())</f>
        <v>#N/A</v>
      </c>
      <c r="AA154" s="95" t="e">
        <f ca="true">+IF(AND(ISNUMBER(OFFSET('Sanitation Data'!$E$4,0,10*ROW('Sanitation Data'!E148))),'Data Summary'!CP154="Yes"),100-OFFSET('Sanitation Data'!$E$4,0,10*ROW('Sanitation Data'!E148)),NA())</f>
        <v>#N/A</v>
      </c>
      <c r="AB154" s="95" t="e">
        <f ca="true">+IF(AND(ISNUMBER(OFFSET('Sanitation Data'!$E$6,0,10*ROW('Sanitation Data'!E148))),'Data Summary'!CQ154="Yes"),OFFSET('Sanitation Data'!$E$6,0,10*ROW('Sanitation Data'!E148)),NA())</f>
        <v>#N/A</v>
      </c>
      <c r="AC154" s="95" t="e">
        <f ca="true">+IF(AND(ISNUMBER(OFFSET('Sanitation Data'!$E$10,0,10*ROW('Sanitation Data'!E148))),'Data Summary'!CR154="Yes"),OFFSET('Sanitation Data'!$E$10,0,10*ROW('Sanitation Data'!E148)),NA())</f>
        <v>#N/A</v>
      </c>
      <c r="AD154" s="95" t="e">
        <f ca="true">+IF(AND(ISNUMBER(OFFSET('Sanitation Data'!$E$11,0,10*ROW('Sanitation Data'!E148))),'Data Summary'!CS154="Yes"),OFFSET('Sanitation Data'!$E$11,0,10*ROW('Sanitation Data'!E148)),NA())</f>
        <v>#N/A</v>
      </c>
      <c r="AE154" s="95" t="e">
        <f ca="true">+IF(AND(ISNUMBER(OFFSET('Sanitation Data'!$E$12,0,10*ROW('Sanitation Data'!E148))),'Data Summary'!CT154="Yes"),OFFSET('Sanitation Data'!$E$12,0,10*ROW('Sanitation Data'!E148)),NA())</f>
        <v>#N/A</v>
      </c>
      <c r="AF154" s="95" t="e">
        <f ca="true">+IF(AND(ISNUMBER(OFFSET('Sanitation Data'!$F$4,0,10*ROW('Sanitation Data'!F148))),'Data Summary'!CU154="Yes"),100-OFFSET('Sanitation Data'!$F$4,0,10*ROW('Sanitation Data'!F148)),NA())</f>
        <v>#N/A</v>
      </c>
      <c r="AG154" s="95" t="e">
        <f ca="true">+IF(AND(ISNUMBER(OFFSET('Sanitation Data'!$F$6,0,10*ROW('Sanitation Data'!F148))),'Data Summary'!CV154="Yes"),OFFSET('Sanitation Data'!$F$6,0,10*ROW('Sanitation Data'!F148)),NA())</f>
        <v>#N/A</v>
      </c>
      <c r="AH154" s="95" t="e">
        <f ca="true">+IF(AND(ISNUMBER(OFFSET('Sanitation Data'!$F$10,0,10*ROW('Sanitation Data'!F148))),'Data Summary'!CW154="Yes"),OFFSET('Sanitation Data'!$F$10,0,10*ROW('Sanitation Data'!F148)),NA())</f>
        <v>#N/A</v>
      </c>
      <c r="AI154" s="95" t="e">
        <f ca="true">+IF(AND(ISNUMBER(OFFSET('Sanitation Data'!$F$11,0,10*ROW('Sanitation Data'!F148))),'Data Summary'!CX154="Yes"),OFFSET('Sanitation Data'!$F$11,0,10*ROW('Sanitation Data'!F148)),NA())</f>
        <v>#N/A</v>
      </c>
      <c r="AJ154" s="95" t="e">
        <f ca="true">+IF(AND(ISNUMBER(OFFSET('Sanitation Data'!$F$12,0,10*ROW('Sanitation Data'!F148))),'Data Summary'!CY154="Yes"),OFFSET('Sanitation Data'!$F$12,0,10*ROW('Sanitation Data'!F148)),NA())</f>
        <v>#N/A</v>
      </c>
      <c r="AK154" s="95" t="e">
        <f ca="true">+IF(AND(ISNUMBER(OFFSET('Sanitation Data'!$G$4,0,10*ROW('Sanitation Data'!G148))),'Data Summary'!CZ154="Yes"),100-OFFSET('Sanitation Data'!$G$4,0,10*ROW('Sanitation Data'!G148)),NA())</f>
        <v>#N/A</v>
      </c>
      <c r="AL154" s="95" t="e">
        <f ca="true">+IF(AND(ISNUMBER(OFFSET('Sanitation Data'!$G$6,0,10*ROW('Sanitation Data'!G148))),'Data Summary'!DA154="Yes"),OFFSET('Sanitation Data'!$G$6,0,10*ROW('Sanitation Data'!G148)),NA())</f>
        <v>#N/A</v>
      </c>
      <c r="AM154" s="95" t="e">
        <f ca="true">+IF(AND(ISNUMBER(OFFSET('Sanitation Data'!$G$10,0,10*ROW('Sanitation Data'!G148))),'Data Summary'!DB154="Yes"),OFFSET('Sanitation Data'!$G$10,0,10*ROW('Sanitation Data'!G148)),NA())</f>
        <v>#N/A</v>
      </c>
      <c r="AN154" s="95" t="e">
        <f ca="true">+IF(AND(ISNUMBER(OFFSET('Sanitation Data'!$G$11,0,10*ROW('Sanitation Data'!G148))),'Data Summary'!DC154="Yes"),OFFSET('Sanitation Data'!$G$11,0,10*ROW('Sanitation Data'!G148)),NA())</f>
        <v>#N/A</v>
      </c>
      <c r="AO154" s="95" t="e">
        <f ca="true">+IF(AND(ISNUMBER(OFFSET('Sanitation Data'!$G$12,0,10*ROW('Sanitation Data'!G148))),'Data Summary'!DD154="Yes"),OFFSET('Sanitation Data'!$G$12,0,10*ROW('Sanitation Data'!G148)),NA())</f>
        <v>#N/A</v>
      </c>
      <c r="AP154" s="95" t="e">
        <f ca="true">+IF(AND(ISNUMBER(OFFSET('Sanitation Data'!$H$4,0,10*ROW('Sanitation Data'!H148))),'Data Summary'!DE154="Yes"),100-OFFSET('Sanitation Data'!$H$4,0,10*ROW('Sanitation Data'!H148)),NA())</f>
        <v>#N/A</v>
      </c>
      <c r="AQ154" s="95" t="e">
        <f ca="true">+IF(AND(ISNUMBER(OFFSET('Sanitation Data'!$H$6,0,10*ROW('Sanitation Data'!H148))),'Data Summary'!DF154="Yes"),OFFSET('Sanitation Data'!$H$6,0,10*ROW('Sanitation Data'!H148)),NA())</f>
        <v>#N/A</v>
      </c>
      <c r="AR154" s="95" t="e">
        <f ca="true">+IF(AND(ISNUMBER(OFFSET('Sanitation Data'!$H$10,0,10*ROW('Sanitation Data'!H148))),'Data Summary'!DG154="Yes"),OFFSET('Sanitation Data'!$H$10,0,10*ROW('Sanitation Data'!H148)),NA())</f>
        <v>#N/A</v>
      </c>
      <c r="AS154" s="95" t="e">
        <f ca="true">+IF(AND(ISNUMBER(OFFSET('Sanitation Data'!$H$11,0,10*ROW('Sanitation Data'!H148))),'Data Summary'!DH154="Yes"),OFFSET('Sanitation Data'!$H$11,0,10*ROW('Sanitation Data'!H148)),NA())</f>
        <v>#N/A</v>
      </c>
      <c r="AT154" s="95" t="e">
        <f ca="true">+IF(AND(ISNUMBER(OFFSET('Sanitation Data'!$H$12,0,10*ROW('Sanitation Data'!H148))),'Data Summary'!DI154="Yes"),OFFSET('Sanitation Data'!$H$12,0,10*ROW('Sanitation Data'!H148)),NA())</f>
        <v>#N/A</v>
      </c>
      <c r="AU154" s="95" t="e">
        <f ca="true">+IF(AND(ISNUMBER(OFFSET('Sanitation Data'!$I$4,0,10*ROW('Sanitation Data'!I148))),'Data Summary'!DJ154="Yes"),100-OFFSET('Sanitation Data'!$I$4,0,10*ROW('Sanitation Data'!I148)),NA())</f>
        <v>#N/A</v>
      </c>
      <c r="AV154" s="95" t="e">
        <f ca="true">+IF(AND(ISNUMBER(OFFSET('Sanitation Data'!$I$6,0,10*ROW('Sanitation Data'!I148))),'Data Summary'!DK154="Yes"),OFFSET('Sanitation Data'!$I$6,0,10*ROW('Sanitation Data'!I148)),NA())</f>
        <v>#N/A</v>
      </c>
      <c r="AW154" s="95" t="e">
        <f ca="true">+IF(AND(ISNUMBER(OFFSET('Sanitation Data'!$I$10,0,10*ROW('Sanitation Data'!I148))),'Data Summary'!DL154="Yes"),OFFSET('Sanitation Data'!$I$10,0,10*ROW('Sanitation Data'!I148)),NA())</f>
        <v>#N/A</v>
      </c>
      <c r="AX154" s="95" t="e">
        <f ca="true">+IF(AND(ISNUMBER(OFFSET('Sanitation Data'!$I$11,0,10*ROW('Sanitation Data'!I148))),'Data Summary'!DM154="Yes"),OFFSET('Sanitation Data'!$I$11,0,10*ROW('Sanitation Data'!I148)),NA())</f>
        <v>#N/A</v>
      </c>
      <c r="AY154" s="95" t="e">
        <f ca="true">+IF(AND(ISNUMBER(OFFSET('Sanitation Data'!$I$12,0,10*ROW('Sanitation Data'!I148))),'Data Summary'!DN154="Yes"),OFFSET('Sanitation Data'!$I$12,0,10*ROW('Sanitation Data'!I148)),NA())</f>
        <v>#N/A</v>
      </c>
      <c r="AZ154" s="96" t="e">
        <f ca="true">+IF(AND(ISNUMBER(OFFSET('Hygiene Data'!$D$5,0,10*ROW('Hygiene Data'!D148))),'Data Summary'!DO154="Yes"),OFFSET('Hygiene Data'!$D$5,0,10*ROW('Hygiene Data'!D148)),NA())</f>
        <v>#N/A</v>
      </c>
      <c r="BA154" s="96" t="e">
        <f ca="true">+IF(AND(ISNUMBER(OFFSET('Hygiene Data'!$D$7,0,10*ROW('Hygiene Data'!D148))),'Data Summary'!DP154="Yes"),OFFSET('Hygiene Data'!$D$7,0,10*ROW('Hygiene Data'!D148)),NA())</f>
        <v>#N/A</v>
      </c>
      <c r="BB154" s="96" t="e">
        <f ca="true">+IF(AND(ISNUMBER(OFFSET('Hygiene Data'!$D$9,0,10*ROW('Hygiene Data'!D148))),'Data Summary'!DQ154="Yes"),OFFSET('Hygiene Data'!$D$9,0,10*ROW('Hygiene Data'!D148)),NA())</f>
        <v>#N/A</v>
      </c>
      <c r="BC154" s="96" t="e">
        <f ca="true">+IF(AND(ISNUMBER(OFFSET('Hygiene Data'!$E$5,0,10*ROW('Hygiene Data'!E148))),'Data Summary'!DR154="Yes"),OFFSET('Hygiene Data'!$E$5,0,10*ROW('Hygiene Data'!E148)),NA())</f>
        <v>#N/A</v>
      </c>
      <c r="BD154" s="96" t="e">
        <f ca="true">+IF(AND(ISNUMBER(OFFSET('Hygiene Data'!$E$7,0,10*ROW('Hygiene Data'!E148))),'Data Summary'!DS154="Yes"),OFFSET('Hygiene Data'!$E$7,0,10*ROW('Hygiene Data'!E148)),NA())</f>
        <v>#N/A</v>
      </c>
      <c r="BE154" s="96" t="e">
        <f ca="true">+IF(AND(ISNUMBER(OFFSET('Hygiene Data'!$E$9,0,10*ROW('Hygiene Data'!E148))),'Data Summary'!DT154="Yes"),OFFSET('Hygiene Data'!$E$9,0,10*ROW('Hygiene Data'!E148)),NA())</f>
        <v>#N/A</v>
      </c>
      <c r="BF154" s="96" t="e">
        <f ca="true">+IF(AND(ISNUMBER(OFFSET('Hygiene Data'!$F$5,0,10*ROW('Hygiene Data'!F148))),'Data Summary'!DU154="Yes"),OFFSET('Hygiene Data'!$F$5,0,10*ROW('Hygiene Data'!F148)),NA())</f>
        <v>#N/A</v>
      </c>
      <c r="BG154" s="96" t="e">
        <f ca="true">+IF(AND(ISNUMBER(OFFSET('Hygiene Data'!$F$7,0,10*ROW('Hygiene Data'!F148))),'Data Summary'!DV154="Yes"),OFFSET('Hygiene Data'!$F$7,0,10*ROW('Hygiene Data'!F148)),NA())</f>
        <v>#N/A</v>
      </c>
      <c r="BH154" s="96" t="e">
        <f ca="true">+IF(AND(ISNUMBER(OFFSET('Hygiene Data'!$F$9,0,10*ROW('Hygiene Data'!F148))),'Data Summary'!DW154="Yes"),OFFSET('Hygiene Data'!$F$9,0,10*ROW('Hygiene Data'!F148)),NA())</f>
        <v>#N/A</v>
      </c>
      <c r="BI154" s="96" t="e">
        <f ca="true">+IF(AND(ISNUMBER(OFFSET('Hygiene Data'!$G$5,0,10*ROW('Hygiene Data'!G148))),'Data Summary'!DX154="Yes"),OFFSET('Hygiene Data'!$G$5,0,10*ROW('Hygiene Data'!G148)),NA())</f>
        <v>#N/A</v>
      </c>
      <c r="BJ154" s="96" t="e">
        <f ca="true">+IF(AND(ISNUMBER(OFFSET('Hygiene Data'!$G$7,0,10*ROW('Hygiene Data'!G148))),'Data Summary'!DY154="Yes"),OFFSET('Hygiene Data'!$G$7,0,10*ROW('Hygiene Data'!G148)),NA())</f>
        <v>#N/A</v>
      </c>
      <c r="BK154" s="96" t="e">
        <f ca="true">+IF(AND(ISNUMBER(OFFSET('Hygiene Data'!$G$9,0,10*ROW('Hygiene Data'!G148))),'Data Summary'!DZ154="Yes"),OFFSET('Hygiene Data'!$G$9,0,10*ROW('Hygiene Data'!G148)),NA())</f>
        <v>#N/A</v>
      </c>
      <c r="BL154" s="96" t="e">
        <f ca="true">+IF(AND(ISNUMBER(OFFSET('Hygiene Data'!$H$5,0,10*ROW('Hygiene Data'!H148))),'Data Summary'!EA154="Yes"),OFFSET('Hygiene Data'!$H$5,0,10*ROW('Hygiene Data'!H148)),NA())</f>
        <v>#N/A</v>
      </c>
      <c r="BM154" s="96" t="e">
        <f ca="true">+IF(AND(ISNUMBER(OFFSET('Hygiene Data'!$H$7,0,10*ROW('Hygiene Data'!H148))),'Data Summary'!EB154="Yes"),OFFSET('Hygiene Data'!$H$7,0,10*ROW('Hygiene Data'!H148)),NA())</f>
        <v>#N/A</v>
      </c>
      <c r="BN154" s="96" t="e">
        <f ca="true">+IF(AND(ISNUMBER(OFFSET('Hygiene Data'!$H$9,0,10*ROW('Hygiene Data'!H148))),'Data Summary'!EC154="Yes"),OFFSET('Hygiene Data'!$H$9,0,10*ROW('Hygiene Data'!H148)),NA())</f>
        <v>#N/A</v>
      </c>
      <c r="BO154" s="96" t="e">
        <f ca="true">+IF(AND(ISNUMBER(OFFSET('Hygiene Data'!$I$5,0,10*ROW('Hygiene Data'!I148))),'Data Summary'!ED154="Yes"),OFFSET('Hygiene Data'!$I$5,0,10*ROW('Hygiene Data'!I148)),NA())</f>
        <v>#N/A</v>
      </c>
      <c r="BP154" s="96" t="e">
        <f ca="true">+IF(AND(ISNUMBER(OFFSET('Hygiene Data'!$I$7,0,10*ROW('Hygiene Data'!I148))),'Data Summary'!EE154="Yes"),OFFSET('Hygiene Data'!$I$7,0,10*ROW('Hygiene Data'!I148)),NA())</f>
        <v>#N/A</v>
      </c>
      <c r="BQ154" s="96" t="e">
        <f ca="true">+IF(AND(ISNUMBER(OFFSET('Hygiene Data'!$I$9,0,10*ROW('Hygiene Data'!I148))),'Data Summary'!EF154="Yes"),OFFSET('Hygiene Data'!$I$9,0,10*ROW('Hygiene Data'!I148)),NA())</f>
        <v>#N/A</v>
      </c>
    </row>
    <row xmlns:x14ac="http://schemas.microsoft.com/office/spreadsheetml/2009/9/ac" r="155" x14ac:dyDescent="0.2">
      <c r="A155" s="330" t="e">
        <f ca="true">+RIGHT('Data Summary'!A155,LEN('Data Summary'!A155)-9)</f>
        <v>#VALUE!</v>
      </c>
      <c r="B155" s="37" t="str">
        <f ca="true">+IF(ISTEXT('Data Summary'!B155),'Data Summary'!B155,"")</f>
        <v/>
      </c>
      <c r="C155" s="329" t="e">
        <f ca="true">+VALUE('Data Summary'!C155)</f>
        <v>#VALUE!</v>
      </c>
      <c r="D155" s="94" t="e">
        <f ca="true">+IF(AND(ISNUMBER(OFFSET('Water Data'!$D$4,0,10*ROW('Water Data'!D149))),'Data Summary'!BS155="Yes"),100-OFFSET('Water Data'!$D$4,0,10*ROW('Water Data'!D149)),NA())</f>
        <v>#N/A</v>
      </c>
      <c r="E155" s="94" t="e">
        <f ca="true">+IF(AND(ISNUMBER(OFFSET('Water Data'!$D$6,0,10*ROW('Water Data'!D149))),'Data Summary'!BT155="Yes"),OFFSET('Water Data'!$D$6,0,10*ROW('Water Data'!D149)),NA())</f>
        <v>#N/A</v>
      </c>
      <c r="F155" s="94" t="e">
        <f ca="true">+IF(AND(ISNUMBER(OFFSET('Water Data'!$D$9,0,10*ROW('Water Data'!D149))),'Data Summary'!BU155="Yes"),OFFSET('Water Data'!$D$9,0,10*ROW('Water Data'!D149)),NA())</f>
        <v>#N/A</v>
      </c>
      <c r="G155" s="94" t="e">
        <f ca="true">+IF(AND(ISNUMBER(OFFSET('Water Data'!$E$4,0,10*ROW('Water Data'!E149))),'Data Summary'!BV155="Yes"),100-OFFSET('Water Data'!$E$4,0,10*ROW('Water Data'!E149)),NA())</f>
        <v>#N/A</v>
      </c>
      <c r="H155" s="94" t="e">
        <f ca="true">+IF(AND(ISNUMBER(OFFSET('Water Data'!$E$6,0,10*ROW('Water Data'!E149))),'Data Summary'!BW155="Yes"),OFFSET('Water Data'!$E$6,0,10*ROW('Water Data'!E149)),NA())</f>
        <v>#N/A</v>
      </c>
      <c r="I155" s="94" t="e">
        <f ca="true">+IF(AND(ISNUMBER(OFFSET('Water Data'!$E$9,0,10*ROW('Water Data'!E149))),'Data Summary'!BX155="Yes"),OFFSET('Water Data'!$E$9,0,10*ROW('Water Data'!E149)),NA())</f>
        <v>#N/A</v>
      </c>
      <c r="J155" s="94" t="e">
        <f ca="true">+IF(AND(ISNUMBER(OFFSET('Water Data'!$F$4,0,10*ROW('Water Data'!F149))),'Data Summary'!BY155="Yes"),100-OFFSET('Water Data'!$F$4,0,10*ROW('Water Data'!F149)),NA())</f>
        <v>#N/A</v>
      </c>
      <c r="K155" s="94" t="e">
        <f ca="true">+IF(AND(ISNUMBER(OFFSET('Water Data'!$F$6,0,10*ROW('Water Data'!F149))),'Data Summary'!BZ155="Yes"),OFFSET('Water Data'!$F$6,0,10*ROW('Water Data'!F149)),NA())</f>
        <v>#N/A</v>
      </c>
      <c r="L155" s="94" t="e">
        <f ca="true">+IF(AND(ISNUMBER(OFFSET('Water Data'!$F$9,0,10*ROW('Water Data'!F149))),'Data Summary'!CA155="Yes"),OFFSET('Water Data'!$F$9,0,10*ROW('Water Data'!F149)),NA())</f>
        <v>#N/A</v>
      </c>
      <c r="M155" s="94" t="e">
        <f ca="true">+IF(AND(ISNUMBER(OFFSET('Water Data'!$G$4,0,10*ROW('Water Data'!G149))),'Data Summary'!CB155="Yes"),100-OFFSET('Water Data'!$G$4,0,10*ROW('Water Data'!G149)),NA())</f>
        <v>#N/A</v>
      </c>
      <c r="N155" s="94" t="e">
        <f ca="true">+IF(AND(ISNUMBER(OFFSET('Water Data'!$G$6,0,10*ROW('Water Data'!G149))),'Data Summary'!CC155="Yes"),OFFSET('Water Data'!$G$6,0,10*ROW('Water Data'!G149)),NA())</f>
        <v>#N/A</v>
      </c>
      <c r="O155" s="94" t="e">
        <f ca="true">+IF(AND(ISNUMBER(OFFSET('Water Data'!$G$9,0,10*ROW('Water Data'!G149))),'Data Summary'!CD155="Yes"),OFFSET('Water Data'!$G$9,0,10*ROW('Water Data'!G149)),NA())</f>
        <v>#N/A</v>
      </c>
      <c r="P155" s="94" t="e">
        <f ca="true">+IF(AND(ISNUMBER(OFFSET('Water Data'!$H$4,0,10*ROW('Water Data'!H149))),'Data Summary'!CE155="Yes"),100-OFFSET('Water Data'!$H$4,0,10*ROW('Water Data'!H149)),NA())</f>
        <v>#N/A</v>
      </c>
      <c r="Q155" s="94" t="e">
        <f ca="true">+IF(AND(ISNUMBER(OFFSET('Water Data'!$H$6,0,10*ROW('Water Data'!H149))),'Data Summary'!CF155="Yes"),OFFSET('Water Data'!$H$6,0,10*ROW('Water Data'!H149)),NA())</f>
        <v>#N/A</v>
      </c>
      <c r="R155" s="94" t="e">
        <f ca="true">+IF(AND(ISNUMBER(OFFSET('Water Data'!$H$9,0,10*ROW('Water Data'!H149))),'Data Summary'!CG155="Yes"),OFFSET('Water Data'!$H$9,0,10*ROW('Water Data'!H149)),NA())</f>
        <v>#N/A</v>
      </c>
      <c r="S155" s="94" t="e">
        <f ca="true">+IF(AND(ISNUMBER(OFFSET('Water Data'!$I$4,0,10*ROW('Water Data'!I149))),'Data Summary'!CH155="Yes"),100-OFFSET('Water Data'!$I$4,0,10*ROW('Water Data'!I149)),NA())</f>
        <v>#N/A</v>
      </c>
      <c r="T155" s="94" t="e">
        <f ca="true">+IF(AND(ISNUMBER(OFFSET('Water Data'!$I$6,0,10*ROW('Water Data'!I149))),'Data Summary'!CI155="Yes"),OFFSET('Water Data'!$I$6,0,10*ROW('Water Data'!I149)),NA())</f>
        <v>#N/A</v>
      </c>
      <c r="U155" s="94" t="e">
        <f ca="true">+IF(AND(ISNUMBER(OFFSET('Water Data'!$I$9,0,10*ROW('Water Data'!I149))),'Data Summary'!CJ155="Yes"),OFFSET('Water Data'!$I$9,0,10*ROW('Water Data'!I149)),NA())</f>
        <v>#N/A</v>
      </c>
      <c r="V155" s="95" t="e">
        <f ca="true">+IF(AND(ISNUMBER(OFFSET('Sanitation Data'!$D$4,0,10*ROW('Sanitation Data'!D149))),'Data Summary'!CK155="Yes"),100-OFFSET('Sanitation Data'!$D$4,0,10*ROW('Sanitation Data'!D149)),NA())</f>
        <v>#N/A</v>
      </c>
      <c r="W155" s="95" t="e">
        <f ca="true">+IF(AND(ISNUMBER(OFFSET('Sanitation Data'!$D$6,0,10*ROW('Sanitation Data'!D149))),'Data Summary'!CL155="Yes"),OFFSET('Sanitation Data'!$D$6,0,10*ROW('Sanitation Data'!D149)),NA())</f>
        <v>#N/A</v>
      </c>
      <c r="X155" s="95" t="e">
        <f ca="true">+IF(AND(ISNUMBER(OFFSET('Sanitation Data'!$D$10,0,10*ROW('Sanitation Data'!D149))),'Data Summary'!CM155="Yes"),OFFSET('Sanitation Data'!$D$10,0,10*ROW('Sanitation Data'!D149)),NA())</f>
        <v>#N/A</v>
      </c>
      <c r="Y155" s="95" t="e">
        <f ca="true">+IF(AND(ISNUMBER(OFFSET('Sanitation Data'!$D$11,0,10*ROW('Sanitation Data'!D149))),'Data Summary'!CN155="Yes"),OFFSET('Sanitation Data'!$D$11,0,10*ROW('Sanitation Data'!D149)),NA())</f>
        <v>#N/A</v>
      </c>
      <c r="Z155" s="95" t="e">
        <f ca="true">+IF(AND(ISNUMBER(OFFSET('Sanitation Data'!$D$12,0,10*ROW('Sanitation Data'!D149))),'Data Summary'!CO155="Yes"),OFFSET('Sanitation Data'!$D$12,0,10*ROW('Sanitation Data'!D149)),NA())</f>
        <v>#N/A</v>
      </c>
      <c r="AA155" s="95" t="e">
        <f ca="true">+IF(AND(ISNUMBER(OFFSET('Sanitation Data'!$E$4,0,10*ROW('Sanitation Data'!E149))),'Data Summary'!CP155="Yes"),100-OFFSET('Sanitation Data'!$E$4,0,10*ROW('Sanitation Data'!E149)),NA())</f>
        <v>#N/A</v>
      </c>
      <c r="AB155" s="95" t="e">
        <f ca="true">+IF(AND(ISNUMBER(OFFSET('Sanitation Data'!$E$6,0,10*ROW('Sanitation Data'!E149))),'Data Summary'!CQ155="Yes"),OFFSET('Sanitation Data'!$E$6,0,10*ROW('Sanitation Data'!E149)),NA())</f>
        <v>#N/A</v>
      </c>
      <c r="AC155" s="95" t="e">
        <f ca="true">+IF(AND(ISNUMBER(OFFSET('Sanitation Data'!$E$10,0,10*ROW('Sanitation Data'!E149))),'Data Summary'!CR155="Yes"),OFFSET('Sanitation Data'!$E$10,0,10*ROW('Sanitation Data'!E149)),NA())</f>
        <v>#N/A</v>
      </c>
      <c r="AD155" s="95" t="e">
        <f ca="true">+IF(AND(ISNUMBER(OFFSET('Sanitation Data'!$E$11,0,10*ROW('Sanitation Data'!E149))),'Data Summary'!CS155="Yes"),OFFSET('Sanitation Data'!$E$11,0,10*ROW('Sanitation Data'!E149)),NA())</f>
        <v>#N/A</v>
      </c>
      <c r="AE155" s="95" t="e">
        <f ca="true">+IF(AND(ISNUMBER(OFFSET('Sanitation Data'!$E$12,0,10*ROW('Sanitation Data'!E149))),'Data Summary'!CT155="Yes"),OFFSET('Sanitation Data'!$E$12,0,10*ROW('Sanitation Data'!E149)),NA())</f>
        <v>#N/A</v>
      </c>
      <c r="AF155" s="95" t="e">
        <f ca="true">+IF(AND(ISNUMBER(OFFSET('Sanitation Data'!$F$4,0,10*ROW('Sanitation Data'!F149))),'Data Summary'!CU155="Yes"),100-OFFSET('Sanitation Data'!$F$4,0,10*ROW('Sanitation Data'!F149)),NA())</f>
        <v>#N/A</v>
      </c>
      <c r="AG155" s="95" t="e">
        <f ca="true">+IF(AND(ISNUMBER(OFFSET('Sanitation Data'!$F$6,0,10*ROW('Sanitation Data'!F149))),'Data Summary'!CV155="Yes"),OFFSET('Sanitation Data'!$F$6,0,10*ROW('Sanitation Data'!F149)),NA())</f>
        <v>#N/A</v>
      </c>
      <c r="AH155" s="95" t="e">
        <f ca="true">+IF(AND(ISNUMBER(OFFSET('Sanitation Data'!$F$10,0,10*ROW('Sanitation Data'!F149))),'Data Summary'!CW155="Yes"),OFFSET('Sanitation Data'!$F$10,0,10*ROW('Sanitation Data'!F149)),NA())</f>
        <v>#N/A</v>
      </c>
      <c r="AI155" s="95" t="e">
        <f ca="true">+IF(AND(ISNUMBER(OFFSET('Sanitation Data'!$F$11,0,10*ROW('Sanitation Data'!F149))),'Data Summary'!CX155="Yes"),OFFSET('Sanitation Data'!$F$11,0,10*ROW('Sanitation Data'!F149)),NA())</f>
        <v>#N/A</v>
      </c>
      <c r="AJ155" s="95" t="e">
        <f ca="true">+IF(AND(ISNUMBER(OFFSET('Sanitation Data'!$F$12,0,10*ROW('Sanitation Data'!F149))),'Data Summary'!CY155="Yes"),OFFSET('Sanitation Data'!$F$12,0,10*ROW('Sanitation Data'!F149)),NA())</f>
        <v>#N/A</v>
      </c>
      <c r="AK155" s="95" t="e">
        <f ca="true">+IF(AND(ISNUMBER(OFFSET('Sanitation Data'!$G$4,0,10*ROW('Sanitation Data'!G149))),'Data Summary'!CZ155="Yes"),100-OFFSET('Sanitation Data'!$G$4,0,10*ROW('Sanitation Data'!G149)),NA())</f>
        <v>#N/A</v>
      </c>
      <c r="AL155" s="95" t="e">
        <f ca="true">+IF(AND(ISNUMBER(OFFSET('Sanitation Data'!$G$6,0,10*ROW('Sanitation Data'!G149))),'Data Summary'!DA155="Yes"),OFFSET('Sanitation Data'!$G$6,0,10*ROW('Sanitation Data'!G149)),NA())</f>
        <v>#N/A</v>
      </c>
      <c r="AM155" s="95" t="e">
        <f ca="true">+IF(AND(ISNUMBER(OFFSET('Sanitation Data'!$G$10,0,10*ROW('Sanitation Data'!G149))),'Data Summary'!DB155="Yes"),OFFSET('Sanitation Data'!$G$10,0,10*ROW('Sanitation Data'!G149)),NA())</f>
        <v>#N/A</v>
      </c>
      <c r="AN155" s="95" t="e">
        <f ca="true">+IF(AND(ISNUMBER(OFFSET('Sanitation Data'!$G$11,0,10*ROW('Sanitation Data'!G149))),'Data Summary'!DC155="Yes"),OFFSET('Sanitation Data'!$G$11,0,10*ROW('Sanitation Data'!G149)),NA())</f>
        <v>#N/A</v>
      </c>
      <c r="AO155" s="95" t="e">
        <f ca="true">+IF(AND(ISNUMBER(OFFSET('Sanitation Data'!$G$12,0,10*ROW('Sanitation Data'!G149))),'Data Summary'!DD155="Yes"),OFFSET('Sanitation Data'!$G$12,0,10*ROW('Sanitation Data'!G149)),NA())</f>
        <v>#N/A</v>
      </c>
      <c r="AP155" s="95" t="e">
        <f ca="true">+IF(AND(ISNUMBER(OFFSET('Sanitation Data'!$H$4,0,10*ROW('Sanitation Data'!H149))),'Data Summary'!DE155="Yes"),100-OFFSET('Sanitation Data'!$H$4,0,10*ROW('Sanitation Data'!H149)),NA())</f>
        <v>#N/A</v>
      </c>
      <c r="AQ155" s="95" t="e">
        <f ca="true">+IF(AND(ISNUMBER(OFFSET('Sanitation Data'!$H$6,0,10*ROW('Sanitation Data'!H149))),'Data Summary'!DF155="Yes"),OFFSET('Sanitation Data'!$H$6,0,10*ROW('Sanitation Data'!H149)),NA())</f>
        <v>#N/A</v>
      </c>
      <c r="AR155" s="95" t="e">
        <f ca="true">+IF(AND(ISNUMBER(OFFSET('Sanitation Data'!$H$10,0,10*ROW('Sanitation Data'!H149))),'Data Summary'!DG155="Yes"),OFFSET('Sanitation Data'!$H$10,0,10*ROW('Sanitation Data'!H149)),NA())</f>
        <v>#N/A</v>
      </c>
      <c r="AS155" s="95" t="e">
        <f ca="true">+IF(AND(ISNUMBER(OFFSET('Sanitation Data'!$H$11,0,10*ROW('Sanitation Data'!H149))),'Data Summary'!DH155="Yes"),OFFSET('Sanitation Data'!$H$11,0,10*ROW('Sanitation Data'!H149)),NA())</f>
        <v>#N/A</v>
      </c>
      <c r="AT155" s="95" t="e">
        <f ca="true">+IF(AND(ISNUMBER(OFFSET('Sanitation Data'!$H$12,0,10*ROW('Sanitation Data'!H149))),'Data Summary'!DI155="Yes"),OFFSET('Sanitation Data'!$H$12,0,10*ROW('Sanitation Data'!H149)),NA())</f>
        <v>#N/A</v>
      </c>
      <c r="AU155" s="95" t="e">
        <f ca="true">+IF(AND(ISNUMBER(OFFSET('Sanitation Data'!$I$4,0,10*ROW('Sanitation Data'!I149))),'Data Summary'!DJ155="Yes"),100-OFFSET('Sanitation Data'!$I$4,0,10*ROW('Sanitation Data'!I149)),NA())</f>
        <v>#N/A</v>
      </c>
      <c r="AV155" s="95" t="e">
        <f ca="true">+IF(AND(ISNUMBER(OFFSET('Sanitation Data'!$I$6,0,10*ROW('Sanitation Data'!I149))),'Data Summary'!DK155="Yes"),OFFSET('Sanitation Data'!$I$6,0,10*ROW('Sanitation Data'!I149)),NA())</f>
        <v>#N/A</v>
      </c>
      <c r="AW155" s="95" t="e">
        <f ca="true">+IF(AND(ISNUMBER(OFFSET('Sanitation Data'!$I$10,0,10*ROW('Sanitation Data'!I149))),'Data Summary'!DL155="Yes"),OFFSET('Sanitation Data'!$I$10,0,10*ROW('Sanitation Data'!I149)),NA())</f>
        <v>#N/A</v>
      </c>
      <c r="AX155" s="95" t="e">
        <f ca="true">+IF(AND(ISNUMBER(OFFSET('Sanitation Data'!$I$11,0,10*ROW('Sanitation Data'!I149))),'Data Summary'!DM155="Yes"),OFFSET('Sanitation Data'!$I$11,0,10*ROW('Sanitation Data'!I149)),NA())</f>
        <v>#N/A</v>
      </c>
      <c r="AY155" s="95" t="e">
        <f ca="true">+IF(AND(ISNUMBER(OFFSET('Sanitation Data'!$I$12,0,10*ROW('Sanitation Data'!I149))),'Data Summary'!DN155="Yes"),OFFSET('Sanitation Data'!$I$12,0,10*ROW('Sanitation Data'!I149)),NA())</f>
        <v>#N/A</v>
      </c>
      <c r="AZ155" s="96" t="e">
        <f ca="true">+IF(AND(ISNUMBER(OFFSET('Hygiene Data'!$D$5,0,10*ROW('Hygiene Data'!D149))),'Data Summary'!DO155="Yes"),OFFSET('Hygiene Data'!$D$5,0,10*ROW('Hygiene Data'!D149)),NA())</f>
        <v>#N/A</v>
      </c>
      <c r="BA155" s="96" t="e">
        <f ca="true">+IF(AND(ISNUMBER(OFFSET('Hygiene Data'!$D$7,0,10*ROW('Hygiene Data'!D149))),'Data Summary'!DP155="Yes"),OFFSET('Hygiene Data'!$D$7,0,10*ROW('Hygiene Data'!D149)),NA())</f>
        <v>#N/A</v>
      </c>
      <c r="BB155" s="96" t="e">
        <f ca="true">+IF(AND(ISNUMBER(OFFSET('Hygiene Data'!$D$9,0,10*ROW('Hygiene Data'!D149))),'Data Summary'!DQ155="Yes"),OFFSET('Hygiene Data'!$D$9,0,10*ROW('Hygiene Data'!D149)),NA())</f>
        <v>#N/A</v>
      </c>
      <c r="BC155" s="96" t="e">
        <f ca="true">+IF(AND(ISNUMBER(OFFSET('Hygiene Data'!$E$5,0,10*ROW('Hygiene Data'!E149))),'Data Summary'!DR155="Yes"),OFFSET('Hygiene Data'!$E$5,0,10*ROW('Hygiene Data'!E149)),NA())</f>
        <v>#N/A</v>
      </c>
      <c r="BD155" s="96" t="e">
        <f ca="true">+IF(AND(ISNUMBER(OFFSET('Hygiene Data'!$E$7,0,10*ROW('Hygiene Data'!E149))),'Data Summary'!DS155="Yes"),OFFSET('Hygiene Data'!$E$7,0,10*ROW('Hygiene Data'!E149)),NA())</f>
        <v>#N/A</v>
      </c>
      <c r="BE155" s="96" t="e">
        <f ca="true">+IF(AND(ISNUMBER(OFFSET('Hygiene Data'!$E$9,0,10*ROW('Hygiene Data'!E149))),'Data Summary'!DT155="Yes"),OFFSET('Hygiene Data'!$E$9,0,10*ROW('Hygiene Data'!E149)),NA())</f>
        <v>#N/A</v>
      </c>
      <c r="BF155" s="96" t="e">
        <f ca="true">+IF(AND(ISNUMBER(OFFSET('Hygiene Data'!$F$5,0,10*ROW('Hygiene Data'!F149))),'Data Summary'!DU155="Yes"),OFFSET('Hygiene Data'!$F$5,0,10*ROW('Hygiene Data'!F149)),NA())</f>
        <v>#N/A</v>
      </c>
      <c r="BG155" s="96" t="e">
        <f ca="true">+IF(AND(ISNUMBER(OFFSET('Hygiene Data'!$F$7,0,10*ROW('Hygiene Data'!F149))),'Data Summary'!DV155="Yes"),OFFSET('Hygiene Data'!$F$7,0,10*ROW('Hygiene Data'!F149)),NA())</f>
        <v>#N/A</v>
      </c>
      <c r="BH155" s="96" t="e">
        <f ca="true">+IF(AND(ISNUMBER(OFFSET('Hygiene Data'!$F$9,0,10*ROW('Hygiene Data'!F149))),'Data Summary'!DW155="Yes"),OFFSET('Hygiene Data'!$F$9,0,10*ROW('Hygiene Data'!F149)),NA())</f>
        <v>#N/A</v>
      </c>
      <c r="BI155" s="96" t="e">
        <f ca="true">+IF(AND(ISNUMBER(OFFSET('Hygiene Data'!$G$5,0,10*ROW('Hygiene Data'!G149))),'Data Summary'!DX155="Yes"),OFFSET('Hygiene Data'!$G$5,0,10*ROW('Hygiene Data'!G149)),NA())</f>
        <v>#N/A</v>
      </c>
      <c r="BJ155" s="96" t="e">
        <f ca="true">+IF(AND(ISNUMBER(OFFSET('Hygiene Data'!$G$7,0,10*ROW('Hygiene Data'!G149))),'Data Summary'!DY155="Yes"),OFFSET('Hygiene Data'!$G$7,0,10*ROW('Hygiene Data'!G149)),NA())</f>
        <v>#N/A</v>
      </c>
      <c r="BK155" s="96" t="e">
        <f ca="true">+IF(AND(ISNUMBER(OFFSET('Hygiene Data'!$G$9,0,10*ROW('Hygiene Data'!G149))),'Data Summary'!DZ155="Yes"),OFFSET('Hygiene Data'!$G$9,0,10*ROW('Hygiene Data'!G149)),NA())</f>
        <v>#N/A</v>
      </c>
      <c r="BL155" s="96" t="e">
        <f ca="true">+IF(AND(ISNUMBER(OFFSET('Hygiene Data'!$H$5,0,10*ROW('Hygiene Data'!H149))),'Data Summary'!EA155="Yes"),OFFSET('Hygiene Data'!$H$5,0,10*ROW('Hygiene Data'!H149)),NA())</f>
        <v>#N/A</v>
      </c>
      <c r="BM155" s="96" t="e">
        <f ca="true">+IF(AND(ISNUMBER(OFFSET('Hygiene Data'!$H$7,0,10*ROW('Hygiene Data'!H149))),'Data Summary'!EB155="Yes"),OFFSET('Hygiene Data'!$H$7,0,10*ROW('Hygiene Data'!H149)),NA())</f>
        <v>#N/A</v>
      </c>
      <c r="BN155" s="96" t="e">
        <f ca="true">+IF(AND(ISNUMBER(OFFSET('Hygiene Data'!$H$9,0,10*ROW('Hygiene Data'!H149))),'Data Summary'!EC155="Yes"),OFFSET('Hygiene Data'!$H$9,0,10*ROW('Hygiene Data'!H149)),NA())</f>
        <v>#N/A</v>
      </c>
      <c r="BO155" s="96" t="e">
        <f ca="true">+IF(AND(ISNUMBER(OFFSET('Hygiene Data'!$I$5,0,10*ROW('Hygiene Data'!I149))),'Data Summary'!ED155="Yes"),OFFSET('Hygiene Data'!$I$5,0,10*ROW('Hygiene Data'!I149)),NA())</f>
        <v>#N/A</v>
      </c>
      <c r="BP155" s="96" t="e">
        <f ca="true">+IF(AND(ISNUMBER(OFFSET('Hygiene Data'!$I$7,0,10*ROW('Hygiene Data'!I149))),'Data Summary'!EE155="Yes"),OFFSET('Hygiene Data'!$I$7,0,10*ROW('Hygiene Data'!I149)),NA())</f>
        <v>#N/A</v>
      </c>
      <c r="BQ155" s="96" t="e">
        <f ca="true">+IF(AND(ISNUMBER(OFFSET('Hygiene Data'!$I$9,0,10*ROW('Hygiene Data'!I149))),'Data Summary'!EF155="Yes"),OFFSET('Hygiene Data'!$I$9,0,10*ROW('Hygiene Data'!I149)),NA())</f>
        <v>#N/A</v>
      </c>
    </row>
    <row xmlns:x14ac="http://schemas.microsoft.com/office/spreadsheetml/2009/9/ac" r="156" x14ac:dyDescent="0.2">
      <c r="A156" s="330" t="e">
        <f ca="true">+RIGHT('Data Summary'!A156,LEN('Data Summary'!A156)-9)</f>
        <v>#VALUE!</v>
      </c>
      <c r="B156" s="37" t="str">
        <f ca="true">+IF(ISTEXT('Data Summary'!B156),'Data Summary'!B156,"")</f>
        <v/>
      </c>
      <c r="C156" s="329" t="e">
        <f ca="true">+VALUE('Data Summary'!C156)</f>
        <v>#VALUE!</v>
      </c>
      <c r="D156" s="94" t="e">
        <f ca="true">+IF(AND(ISNUMBER(OFFSET('Water Data'!$D$4,0,10*ROW('Water Data'!D150))),'Data Summary'!BS156="Yes"),100-OFFSET('Water Data'!$D$4,0,10*ROW('Water Data'!D150)),NA())</f>
        <v>#N/A</v>
      </c>
      <c r="E156" s="94" t="e">
        <f ca="true">+IF(AND(ISNUMBER(OFFSET('Water Data'!$D$6,0,10*ROW('Water Data'!D150))),'Data Summary'!BT156="Yes"),OFFSET('Water Data'!$D$6,0,10*ROW('Water Data'!D150)),NA())</f>
        <v>#N/A</v>
      </c>
      <c r="F156" s="94" t="e">
        <f ca="true">+IF(AND(ISNUMBER(OFFSET('Water Data'!$D$9,0,10*ROW('Water Data'!D150))),'Data Summary'!BU156="Yes"),OFFSET('Water Data'!$D$9,0,10*ROW('Water Data'!D150)),NA())</f>
        <v>#N/A</v>
      </c>
      <c r="G156" s="94" t="e">
        <f ca="true">+IF(AND(ISNUMBER(OFFSET('Water Data'!$E$4,0,10*ROW('Water Data'!E150))),'Data Summary'!BV156="Yes"),100-OFFSET('Water Data'!$E$4,0,10*ROW('Water Data'!E150)),NA())</f>
        <v>#N/A</v>
      </c>
      <c r="H156" s="94" t="e">
        <f ca="true">+IF(AND(ISNUMBER(OFFSET('Water Data'!$E$6,0,10*ROW('Water Data'!E150))),'Data Summary'!BW156="Yes"),OFFSET('Water Data'!$E$6,0,10*ROW('Water Data'!E150)),NA())</f>
        <v>#N/A</v>
      </c>
      <c r="I156" s="94" t="e">
        <f ca="true">+IF(AND(ISNUMBER(OFFSET('Water Data'!$E$9,0,10*ROW('Water Data'!E150))),'Data Summary'!BX156="Yes"),OFFSET('Water Data'!$E$9,0,10*ROW('Water Data'!E150)),NA())</f>
        <v>#N/A</v>
      </c>
      <c r="J156" s="94" t="e">
        <f ca="true">+IF(AND(ISNUMBER(OFFSET('Water Data'!$F$4,0,10*ROW('Water Data'!F150))),'Data Summary'!BY156="Yes"),100-OFFSET('Water Data'!$F$4,0,10*ROW('Water Data'!F150)),NA())</f>
        <v>#N/A</v>
      </c>
      <c r="K156" s="94" t="e">
        <f ca="true">+IF(AND(ISNUMBER(OFFSET('Water Data'!$F$6,0,10*ROW('Water Data'!F150))),'Data Summary'!BZ156="Yes"),OFFSET('Water Data'!$F$6,0,10*ROW('Water Data'!F150)),NA())</f>
        <v>#N/A</v>
      </c>
      <c r="L156" s="94" t="e">
        <f ca="true">+IF(AND(ISNUMBER(OFFSET('Water Data'!$F$9,0,10*ROW('Water Data'!F150))),'Data Summary'!CA156="Yes"),OFFSET('Water Data'!$F$9,0,10*ROW('Water Data'!F150)),NA())</f>
        <v>#N/A</v>
      </c>
      <c r="M156" s="94" t="e">
        <f ca="true">+IF(AND(ISNUMBER(OFFSET('Water Data'!$G$4,0,10*ROW('Water Data'!G150))),'Data Summary'!CB156="Yes"),100-OFFSET('Water Data'!$G$4,0,10*ROW('Water Data'!G150)),NA())</f>
        <v>#N/A</v>
      </c>
      <c r="N156" s="94" t="e">
        <f ca="true">+IF(AND(ISNUMBER(OFFSET('Water Data'!$G$6,0,10*ROW('Water Data'!G150))),'Data Summary'!CC156="Yes"),OFFSET('Water Data'!$G$6,0,10*ROW('Water Data'!G150)),NA())</f>
        <v>#N/A</v>
      </c>
      <c r="O156" s="94" t="e">
        <f ca="true">+IF(AND(ISNUMBER(OFFSET('Water Data'!$G$9,0,10*ROW('Water Data'!G150))),'Data Summary'!CD156="Yes"),OFFSET('Water Data'!$G$9,0,10*ROW('Water Data'!G150)),NA())</f>
        <v>#N/A</v>
      </c>
      <c r="P156" s="94" t="e">
        <f ca="true">+IF(AND(ISNUMBER(OFFSET('Water Data'!$H$4,0,10*ROW('Water Data'!H150))),'Data Summary'!CE156="Yes"),100-OFFSET('Water Data'!$H$4,0,10*ROW('Water Data'!H150)),NA())</f>
        <v>#N/A</v>
      </c>
      <c r="Q156" s="94" t="e">
        <f ca="true">+IF(AND(ISNUMBER(OFFSET('Water Data'!$H$6,0,10*ROW('Water Data'!H150))),'Data Summary'!CF156="Yes"),OFFSET('Water Data'!$H$6,0,10*ROW('Water Data'!H150)),NA())</f>
        <v>#N/A</v>
      </c>
      <c r="R156" s="94" t="e">
        <f ca="true">+IF(AND(ISNUMBER(OFFSET('Water Data'!$H$9,0,10*ROW('Water Data'!H150))),'Data Summary'!CG156="Yes"),OFFSET('Water Data'!$H$9,0,10*ROW('Water Data'!H150)),NA())</f>
        <v>#N/A</v>
      </c>
      <c r="S156" s="94" t="e">
        <f ca="true">+IF(AND(ISNUMBER(OFFSET('Water Data'!$I$4,0,10*ROW('Water Data'!I150))),'Data Summary'!CH156="Yes"),100-OFFSET('Water Data'!$I$4,0,10*ROW('Water Data'!I150)),NA())</f>
        <v>#N/A</v>
      </c>
      <c r="T156" s="94" t="e">
        <f ca="true">+IF(AND(ISNUMBER(OFFSET('Water Data'!$I$6,0,10*ROW('Water Data'!I150))),'Data Summary'!CI156="Yes"),OFFSET('Water Data'!$I$6,0,10*ROW('Water Data'!I150)),NA())</f>
        <v>#N/A</v>
      </c>
      <c r="U156" s="94" t="e">
        <f ca="true">+IF(AND(ISNUMBER(OFFSET('Water Data'!$I$9,0,10*ROW('Water Data'!I150))),'Data Summary'!CJ156="Yes"),OFFSET('Water Data'!$I$9,0,10*ROW('Water Data'!I150)),NA())</f>
        <v>#N/A</v>
      </c>
      <c r="V156" s="95" t="e">
        <f ca="true">+IF(AND(ISNUMBER(OFFSET('Sanitation Data'!$D$4,0,10*ROW('Sanitation Data'!D150))),'Data Summary'!CK156="Yes"),100-OFFSET('Sanitation Data'!$D$4,0,10*ROW('Sanitation Data'!D150)),NA())</f>
        <v>#N/A</v>
      </c>
      <c r="W156" s="95" t="e">
        <f ca="true">+IF(AND(ISNUMBER(OFFSET('Sanitation Data'!$D$6,0,10*ROW('Sanitation Data'!D150))),'Data Summary'!CL156="Yes"),OFFSET('Sanitation Data'!$D$6,0,10*ROW('Sanitation Data'!D150)),NA())</f>
        <v>#N/A</v>
      </c>
      <c r="X156" s="95" t="e">
        <f ca="true">+IF(AND(ISNUMBER(OFFSET('Sanitation Data'!$D$10,0,10*ROW('Sanitation Data'!D150))),'Data Summary'!CM156="Yes"),OFFSET('Sanitation Data'!$D$10,0,10*ROW('Sanitation Data'!D150)),NA())</f>
        <v>#N/A</v>
      </c>
      <c r="Y156" s="95" t="e">
        <f ca="true">+IF(AND(ISNUMBER(OFFSET('Sanitation Data'!$D$11,0,10*ROW('Sanitation Data'!D150))),'Data Summary'!CN156="Yes"),OFFSET('Sanitation Data'!$D$11,0,10*ROW('Sanitation Data'!D150)),NA())</f>
        <v>#N/A</v>
      </c>
      <c r="Z156" s="95" t="e">
        <f ca="true">+IF(AND(ISNUMBER(OFFSET('Sanitation Data'!$D$12,0,10*ROW('Sanitation Data'!D150))),'Data Summary'!CO156="Yes"),OFFSET('Sanitation Data'!$D$12,0,10*ROW('Sanitation Data'!D150)),NA())</f>
        <v>#N/A</v>
      </c>
      <c r="AA156" s="95" t="e">
        <f ca="true">+IF(AND(ISNUMBER(OFFSET('Sanitation Data'!$E$4,0,10*ROW('Sanitation Data'!E150))),'Data Summary'!CP156="Yes"),100-OFFSET('Sanitation Data'!$E$4,0,10*ROW('Sanitation Data'!E150)),NA())</f>
        <v>#N/A</v>
      </c>
      <c r="AB156" s="95" t="e">
        <f ca="true">+IF(AND(ISNUMBER(OFFSET('Sanitation Data'!$E$6,0,10*ROW('Sanitation Data'!E150))),'Data Summary'!CQ156="Yes"),OFFSET('Sanitation Data'!$E$6,0,10*ROW('Sanitation Data'!E150)),NA())</f>
        <v>#N/A</v>
      </c>
      <c r="AC156" s="95" t="e">
        <f ca="true">+IF(AND(ISNUMBER(OFFSET('Sanitation Data'!$E$10,0,10*ROW('Sanitation Data'!E150))),'Data Summary'!CR156="Yes"),OFFSET('Sanitation Data'!$E$10,0,10*ROW('Sanitation Data'!E150)),NA())</f>
        <v>#N/A</v>
      </c>
      <c r="AD156" s="95" t="e">
        <f ca="true">+IF(AND(ISNUMBER(OFFSET('Sanitation Data'!$E$11,0,10*ROW('Sanitation Data'!E150))),'Data Summary'!CS156="Yes"),OFFSET('Sanitation Data'!$E$11,0,10*ROW('Sanitation Data'!E150)),NA())</f>
        <v>#N/A</v>
      </c>
      <c r="AE156" s="95" t="e">
        <f ca="true">+IF(AND(ISNUMBER(OFFSET('Sanitation Data'!$E$12,0,10*ROW('Sanitation Data'!E150))),'Data Summary'!CT156="Yes"),OFFSET('Sanitation Data'!$E$12,0,10*ROW('Sanitation Data'!E150)),NA())</f>
        <v>#N/A</v>
      </c>
      <c r="AF156" s="95" t="e">
        <f ca="true">+IF(AND(ISNUMBER(OFFSET('Sanitation Data'!$F$4,0,10*ROW('Sanitation Data'!F150))),'Data Summary'!CU156="Yes"),100-OFFSET('Sanitation Data'!$F$4,0,10*ROW('Sanitation Data'!F150)),NA())</f>
        <v>#N/A</v>
      </c>
      <c r="AG156" s="95" t="e">
        <f ca="true">+IF(AND(ISNUMBER(OFFSET('Sanitation Data'!$F$6,0,10*ROW('Sanitation Data'!F150))),'Data Summary'!CV156="Yes"),OFFSET('Sanitation Data'!$F$6,0,10*ROW('Sanitation Data'!F150)),NA())</f>
        <v>#N/A</v>
      </c>
      <c r="AH156" s="95" t="e">
        <f ca="true">+IF(AND(ISNUMBER(OFFSET('Sanitation Data'!$F$10,0,10*ROW('Sanitation Data'!F150))),'Data Summary'!CW156="Yes"),OFFSET('Sanitation Data'!$F$10,0,10*ROW('Sanitation Data'!F150)),NA())</f>
        <v>#N/A</v>
      </c>
      <c r="AI156" s="95" t="e">
        <f ca="true">+IF(AND(ISNUMBER(OFFSET('Sanitation Data'!$F$11,0,10*ROW('Sanitation Data'!F150))),'Data Summary'!CX156="Yes"),OFFSET('Sanitation Data'!$F$11,0,10*ROW('Sanitation Data'!F150)),NA())</f>
        <v>#N/A</v>
      </c>
      <c r="AJ156" s="95" t="e">
        <f ca="true">+IF(AND(ISNUMBER(OFFSET('Sanitation Data'!$F$12,0,10*ROW('Sanitation Data'!F150))),'Data Summary'!CY156="Yes"),OFFSET('Sanitation Data'!$F$12,0,10*ROW('Sanitation Data'!F150)),NA())</f>
        <v>#N/A</v>
      </c>
      <c r="AK156" s="95" t="e">
        <f ca="true">+IF(AND(ISNUMBER(OFFSET('Sanitation Data'!$G$4,0,10*ROW('Sanitation Data'!G150))),'Data Summary'!CZ156="Yes"),100-OFFSET('Sanitation Data'!$G$4,0,10*ROW('Sanitation Data'!G150)),NA())</f>
        <v>#N/A</v>
      </c>
      <c r="AL156" s="95" t="e">
        <f ca="true">+IF(AND(ISNUMBER(OFFSET('Sanitation Data'!$G$6,0,10*ROW('Sanitation Data'!G150))),'Data Summary'!DA156="Yes"),OFFSET('Sanitation Data'!$G$6,0,10*ROW('Sanitation Data'!G150)),NA())</f>
        <v>#N/A</v>
      </c>
      <c r="AM156" s="95" t="e">
        <f ca="true">+IF(AND(ISNUMBER(OFFSET('Sanitation Data'!$G$10,0,10*ROW('Sanitation Data'!G150))),'Data Summary'!DB156="Yes"),OFFSET('Sanitation Data'!$G$10,0,10*ROW('Sanitation Data'!G150)),NA())</f>
        <v>#N/A</v>
      </c>
      <c r="AN156" s="95" t="e">
        <f ca="true">+IF(AND(ISNUMBER(OFFSET('Sanitation Data'!$G$11,0,10*ROW('Sanitation Data'!G150))),'Data Summary'!DC156="Yes"),OFFSET('Sanitation Data'!$G$11,0,10*ROW('Sanitation Data'!G150)),NA())</f>
        <v>#N/A</v>
      </c>
      <c r="AO156" s="95" t="e">
        <f ca="true">+IF(AND(ISNUMBER(OFFSET('Sanitation Data'!$G$12,0,10*ROW('Sanitation Data'!G150))),'Data Summary'!DD156="Yes"),OFFSET('Sanitation Data'!$G$12,0,10*ROW('Sanitation Data'!G150)),NA())</f>
        <v>#N/A</v>
      </c>
      <c r="AP156" s="95" t="e">
        <f ca="true">+IF(AND(ISNUMBER(OFFSET('Sanitation Data'!$H$4,0,10*ROW('Sanitation Data'!H150))),'Data Summary'!DE156="Yes"),100-OFFSET('Sanitation Data'!$H$4,0,10*ROW('Sanitation Data'!H150)),NA())</f>
        <v>#N/A</v>
      </c>
      <c r="AQ156" s="95" t="e">
        <f ca="true">+IF(AND(ISNUMBER(OFFSET('Sanitation Data'!$H$6,0,10*ROW('Sanitation Data'!H150))),'Data Summary'!DF156="Yes"),OFFSET('Sanitation Data'!$H$6,0,10*ROW('Sanitation Data'!H150)),NA())</f>
        <v>#N/A</v>
      </c>
      <c r="AR156" s="95" t="e">
        <f ca="true">+IF(AND(ISNUMBER(OFFSET('Sanitation Data'!$H$10,0,10*ROW('Sanitation Data'!H150))),'Data Summary'!DG156="Yes"),OFFSET('Sanitation Data'!$H$10,0,10*ROW('Sanitation Data'!H150)),NA())</f>
        <v>#N/A</v>
      </c>
      <c r="AS156" s="95" t="e">
        <f ca="true">+IF(AND(ISNUMBER(OFFSET('Sanitation Data'!$H$11,0,10*ROW('Sanitation Data'!H150))),'Data Summary'!DH156="Yes"),OFFSET('Sanitation Data'!$H$11,0,10*ROW('Sanitation Data'!H150)),NA())</f>
        <v>#N/A</v>
      </c>
      <c r="AT156" s="95" t="e">
        <f ca="true">+IF(AND(ISNUMBER(OFFSET('Sanitation Data'!$H$12,0,10*ROW('Sanitation Data'!H150))),'Data Summary'!DI156="Yes"),OFFSET('Sanitation Data'!$H$12,0,10*ROW('Sanitation Data'!H150)),NA())</f>
        <v>#N/A</v>
      </c>
      <c r="AU156" s="95" t="e">
        <f ca="true">+IF(AND(ISNUMBER(OFFSET('Sanitation Data'!$I$4,0,10*ROW('Sanitation Data'!I150))),'Data Summary'!DJ156="Yes"),100-OFFSET('Sanitation Data'!$I$4,0,10*ROW('Sanitation Data'!I150)),NA())</f>
        <v>#N/A</v>
      </c>
      <c r="AV156" s="95" t="e">
        <f ca="true">+IF(AND(ISNUMBER(OFFSET('Sanitation Data'!$I$6,0,10*ROW('Sanitation Data'!I150))),'Data Summary'!DK156="Yes"),OFFSET('Sanitation Data'!$I$6,0,10*ROW('Sanitation Data'!I150)),NA())</f>
        <v>#N/A</v>
      </c>
      <c r="AW156" s="95" t="e">
        <f ca="true">+IF(AND(ISNUMBER(OFFSET('Sanitation Data'!$I$10,0,10*ROW('Sanitation Data'!I150))),'Data Summary'!DL156="Yes"),OFFSET('Sanitation Data'!$I$10,0,10*ROW('Sanitation Data'!I150)),NA())</f>
        <v>#N/A</v>
      </c>
      <c r="AX156" s="95" t="e">
        <f ca="true">+IF(AND(ISNUMBER(OFFSET('Sanitation Data'!$I$11,0,10*ROW('Sanitation Data'!I150))),'Data Summary'!DM156="Yes"),OFFSET('Sanitation Data'!$I$11,0,10*ROW('Sanitation Data'!I150)),NA())</f>
        <v>#N/A</v>
      </c>
      <c r="AY156" s="95" t="e">
        <f ca="true">+IF(AND(ISNUMBER(OFFSET('Sanitation Data'!$I$12,0,10*ROW('Sanitation Data'!I150))),'Data Summary'!DN156="Yes"),OFFSET('Sanitation Data'!$I$12,0,10*ROW('Sanitation Data'!I150)),NA())</f>
        <v>#N/A</v>
      </c>
      <c r="AZ156" s="96" t="e">
        <f ca="true">+IF(AND(ISNUMBER(OFFSET('Hygiene Data'!$D$5,0,10*ROW('Hygiene Data'!D150))),'Data Summary'!DO156="Yes"),OFFSET('Hygiene Data'!$D$5,0,10*ROW('Hygiene Data'!D150)),NA())</f>
        <v>#N/A</v>
      </c>
      <c r="BA156" s="96" t="e">
        <f ca="true">+IF(AND(ISNUMBER(OFFSET('Hygiene Data'!$D$7,0,10*ROW('Hygiene Data'!D150))),'Data Summary'!DP156="Yes"),OFFSET('Hygiene Data'!$D$7,0,10*ROW('Hygiene Data'!D150)),NA())</f>
        <v>#N/A</v>
      </c>
      <c r="BB156" s="96" t="e">
        <f ca="true">+IF(AND(ISNUMBER(OFFSET('Hygiene Data'!$D$9,0,10*ROW('Hygiene Data'!D150))),'Data Summary'!DQ156="Yes"),OFFSET('Hygiene Data'!$D$9,0,10*ROW('Hygiene Data'!D150)),NA())</f>
        <v>#N/A</v>
      </c>
      <c r="BC156" s="96" t="e">
        <f ca="true">+IF(AND(ISNUMBER(OFFSET('Hygiene Data'!$E$5,0,10*ROW('Hygiene Data'!E150))),'Data Summary'!DR156="Yes"),OFFSET('Hygiene Data'!$E$5,0,10*ROW('Hygiene Data'!E150)),NA())</f>
        <v>#N/A</v>
      </c>
      <c r="BD156" s="96" t="e">
        <f ca="true">+IF(AND(ISNUMBER(OFFSET('Hygiene Data'!$E$7,0,10*ROW('Hygiene Data'!E150))),'Data Summary'!DS156="Yes"),OFFSET('Hygiene Data'!$E$7,0,10*ROW('Hygiene Data'!E150)),NA())</f>
        <v>#N/A</v>
      </c>
      <c r="BE156" s="96" t="e">
        <f ca="true">+IF(AND(ISNUMBER(OFFSET('Hygiene Data'!$E$9,0,10*ROW('Hygiene Data'!E150))),'Data Summary'!DT156="Yes"),OFFSET('Hygiene Data'!$E$9,0,10*ROW('Hygiene Data'!E150)),NA())</f>
        <v>#N/A</v>
      </c>
      <c r="BF156" s="96" t="e">
        <f ca="true">+IF(AND(ISNUMBER(OFFSET('Hygiene Data'!$F$5,0,10*ROW('Hygiene Data'!F150))),'Data Summary'!DU156="Yes"),OFFSET('Hygiene Data'!$F$5,0,10*ROW('Hygiene Data'!F150)),NA())</f>
        <v>#N/A</v>
      </c>
      <c r="BG156" s="96" t="e">
        <f ca="true">+IF(AND(ISNUMBER(OFFSET('Hygiene Data'!$F$7,0,10*ROW('Hygiene Data'!F150))),'Data Summary'!DV156="Yes"),OFFSET('Hygiene Data'!$F$7,0,10*ROW('Hygiene Data'!F150)),NA())</f>
        <v>#N/A</v>
      </c>
      <c r="BH156" s="96" t="e">
        <f ca="true">+IF(AND(ISNUMBER(OFFSET('Hygiene Data'!$F$9,0,10*ROW('Hygiene Data'!F150))),'Data Summary'!DW156="Yes"),OFFSET('Hygiene Data'!$F$9,0,10*ROW('Hygiene Data'!F150)),NA())</f>
        <v>#N/A</v>
      </c>
      <c r="BI156" s="96" t="e">
        <f ca="true">+IF(AND(ISNUMBER(OFFSET('Hygiene Data'!$G$5,0,10*ROW('Hygiene Data'!G150))),'Data Summary'!DX156="Yes"),OFFSET('Hygiene Data'!$G$5,0,10*ROW('Hygiene Data'!G150)),NA())</f>
        <v>#N/A</v>
      </c>
      <c r="BJ156" s="96" t="e">
        <f ca="true">+IF(AND(ISNUMBER(OFFSET('Hygiene Data'!$G$7,0,10*ROW('Hygiene Data'!G150))),'Data Summary'!DY156="Yes"),OFFSET('Hygiene Data'!$G$7,0,10*ROW('Hygiene Data'!G150)),NA())</f>
        <v>#N/A</v>
      </c>
      <c r="BK156" s="96" t="e">
        <f ca="true">+IF(AND(ISNUMBER(OFFSET('Hygiene Data'!$G$9,0,10*ROW('Hygiene Data'!G150))),'Data Summary'!DZ156="Yes"),OFFSET('Hygiene Data'!$G$9,0,10*ROW('Hygiene Data'!G150)),NA())</f>
        <v>#N/A</v>
      </c>
      <c r="BL156" s="96" t="e">
        <f ca="true">+IF(AND(ISNUMBER(OFFSET('Hygiene Data'!$H$5,0,10*ROW('Hygiene Data'!H150))),'Data Summary'!EA156="Yes"),OFFSET('Hygiene Data'!$H$5,0,10*ROW('Hygiene Data'!H150)),NA())</f>
        <v>#N/A</v>
      </c>
      <c r="BM156" s="96" t="e">
        <f ca="true">+IF(AND(ISNUMBER(OFFSET('Hygiene Data'!$H$7,0,10*ROW('Hygiene Data'!H150))),'Data Summary'!EB156="Yes"),OFFSET('Hygiene Data'!$H$7,0,10*ROW('Hygiene Data'!H150)),NA())</f>
        <v>#N/A</v>
      </c>
      <c r="BN156" s="96" t="e">
        <f ca="true">+IF(AND(ISNUMBER(OFFSET('Hygiene Data'!$H$9,0,10*ROW('Hygiene Data'!H150))),'Data Summary'!EC156="Yes"),OFFSET('Hygiene Data'!$H$9,0,10*ROW('Hygiene Data'!H150)),NA())</f>
        <v>#N/A</v>
      </c>
      <c r="BO156" s="96" t="e">
        <f ca="true">+IF(AND(ISNUMBER(OFFSET('Hygiene Data'!$I$5,0,10*ROW('Hygiene Data'!I150))),'Data Summary'!ED156="Yes"),OFFSET('Hygiene Data'!$I$5,0,10*ROW('Hygiene Data'!I150)),NA())</f>
        <v>#N/A</v>
      </c>
      <c r="BP156" s="96" t="e">
        <f ca="true">+IF(AND(ISNUMBER(OFFSET('Hygiene Data'!$I$7,0,10*ROW('Hygiene Data'!I150))),'Data Summary'!EE156="Yes"),OFFSET('Hygiene Data'!$I$7,0,10*ROW('Hygiene Data'!I150)),NA())</f>
        <v>#N/A</v>
      </c>
      <c r="BQ156" s="96" t="e">
        <f ca="true">+IF(AND(ISNUMBER(OFFSET('Hygiene Data'!$I$9,0,10*ROW('Hygiene Data'!I150))),'Data Summary'!EF156="Yes"),OFFSET('Hygiene Data'!$I$9,0,10*ROW('Hygiene Data'!I150)),NA())</f>
        <v>#N/A</v>
      </c>
    </row>
    <row xmlns:x14ac="http://schemas.microsoft.com/office/spreadsheetml/2009/9/ac" r="157" x14ac:dyDescent="0.2">
      <c r="A157" s="330" t="e">
        <f ca="true">+RIGHT('Data Summary'!A157,LEN('Data Summary'!A157)-9)</f>
        <v>#VALUE!</v>
      </c>
      <c r="B157" s="37" t="str">
        <f ca="true">+IF(ISTEXT('Data Summary'!B157),'Data Summary'!B157,"")</f>
        <v/>
      </c>
      <c r="C157" s="329" t="e">
        <f ca="true">+VALUE('Data Summary'!C157)</f>
        <v>#VALUE!</v>
      </c>
      <c r="D157" s="94" t="e">
        <f ca="true">+IF(AND(ISNUMBER(OFFSET('Water Data'!$D$4,0,10*ROW('Water Data'!D151))),'Data Summary'!BS157="Yes"),100-OFFSET('Water Data'!$D$4,0,10*ROW('Water Data'!D151)),NA())</f>
        <v>#N/A</v>
      </c>
      <c r="E157" s="94" t="e">
        <f ca="true">+IF(AND(ISNUMBER(OFFSET('Water Data'!$D$6,0,10*ROW('Water Data'!D151))),'Data Summary'!BT157="Yes"),OFFSET('Water Data'!$D$6,0,10*ROW('Water Data'!D151)),NA())</f>
        <v>#N/A</v>
      </c>
      <c r="F157" s="94" t="e">
        <f ca="true">+IF(AND(ISNUMBER(OFFSET('Water Data'!$D$9,0,10*ROW('Water Data'!D151))),'Data Summary'!BU157="Yes"),OFFSET('Water Data'!$D$9,0,10*ROW('Water Data'!D151)),NA())</f>
        <v>#N/A</v>
      </c>
      <c r="G157" s="94" t="e">
        <f ca="true">+IF(AND(ISNUMBER(OFFSET('Water Data'!$E$4,0,10*ROW('Water Data'!E151))),'Data Summary'!BV157="Yes"),100-OFFSET('Water Data'!$E$4,0,10*ROW('Water Data'!E151)),NA())</f>
        <v>#N/A</v>
      </c>
      <c r="H157" s="94" t="e">
        <f ca="true">+IF(AND(ISNUMBER(OFFSET('Water Data'!$E$6,0,10*ROW('Water Data'!E151))),'Data Summary'!BW157="Yes"),OFFSET('Water Data'!$E$6,0,10*ROW('Water Data'!E151)),NA())</f>
        <v>#N/A</v>
      </c>
      <c r="I157" s="94" t="e">
        <f ca="true">+IF(AND(ISNUMBER(OFFSET('Water Data'!$E$9,0,10*ROW('Water Data'!E151))),'Data Summary'!BX157="Yes"),OFFSET('Water Data'!$E$9,0,10*ROW('Water Data'!E151)),NA())</f>
        <v>#N/A</v>
      </c>
      <c r="J157" s="94" t="e">
        <f ca="true">+IF(AND(ISNUMBER(OFFSET('Water Data'!$F$4,0,10*ROW('Water Data'!F151))),'Data Summary'!BY157="Yes"),100-OFFSET('Water Data'!$F$4,0,10*ROW('Water Data'!F151)),NA())</f>
        <v>#N/A</v>
      </c>
      <c r="K157" s="94" t="e">
        <f ca="true">+IF(AND(ISNUMBER(OFFSET('Water Data'!$F$6,0,10*ROW('Water Data'!F151))),'Data Summary'!BZ157="Yes"),OFFSET('Water Data'!$F$6,0,10*ROW('Water Data'!F151)),NA())</f>
        <v>#N/A</v>
      </c>
      <c r="L157" s="94" t="e">
        <f ca="true">+IF(AND(ISNUMBER(OFFSET('Water Data'!$F$9,0,10*ROW('Water Data'!F151))),'Data Summary'!CA157="Yes"),OFFSET('Water Data'!$F$9,0,10*ROW('Water Data'!F151)),NA())</f>
        <v>#N/A</v>
      </c>
      <c r="M157" s="94" t="e">
        <f ca="true">+IF(AND(ISNUMBER(OFFSET('Water Data'!$G$4,0,10*ROW('Water Data'!G151))),'Data Summary'!CB157="Yes"),100-OFFSET('Water Data'!$G$4,0,10*ROW('Water Data'!G151)),NA())</f>
        <v>#N/A</v>
      </c>
      <c r="N157" s="94" t="e">
        <f ca="true">+IF(AND(ISNUMBER(OFFSET('Water Data'!$G$6,0,10*ROW('Water Data'!G151))),'Data Summary'!CC157="Yes"),OFFSET('Water Data'!$G$6,0,10*ROW('Water Data'!G151)),NA())</f>
        <v>#N/A</v>
      </c>
      <c r="O157" s="94" t="e">
        <f ca="true">+IF(AND(ISNUMBER(OFFSET('Water Data'!$G$9,0,10*ROW('Water Data'!G151))),'Data Summary'!CD157="Yes"),OFFSET('Water Data'!$G$9,0,10*ROW('Water Data'!G151)),NA())</f>
        <v>#N/A</v>
      </c>
      <c r="P157" s="94" t="e">
        <f ca="true">+IF(AND(ISNUMBER(OFFSET('Water Data'!$H$4,0,10*ROW('Water Data'!H151))),'Data Summary'!CE157="Yes"),100-OFFSET('Water Data'!$H$4,0,10*ROW('Water Data'!H151)),NA())</f>
        <v>#N/A</v>
      </c>
      <c r="Q157" s="94" t="e">
        <f ca="true">+IF(AND(ISNUMBER(OFFSET('Water Data'!$H$6,0,10*ROW('Water Data'!H151))),'Data Summary'!CF157="Yes"),OFFSET('Water Data'!$H$6,0,10*ROW('Water Data'!H151)),NA())</f>
        <v>#N/A</v>
      </c>
      <c r="R157" s="94" t="e">
        <f ca="true">+IF(AND(ISNUMBER(OFFSET('Water Data'!$H$9,0,10*ROW('Water Data'!H151))),'Data Summary'!CG157="Yes"),OFFSET('Water Data'!$H$9,0,10*ROW('Water Data'!H151)),NA())</f>
        <v>#N/A</v>
      </c>
      <c r="S157" s="94" t="e">
        <f ca="true">+IF(AND(ISNUMBER(OFFSET('Water Data'!$I$4,0,10*ROW('Water Data'!I151))),'Data Summary'!CH157="Yes"),100-OFFSET('Water Data'!$I$4,0,10*ROW('Water Data'!I151)),NA())</f>
        <v>#N/A</v>
      </c>
      <c r="T157" s="94" t="e">
        <f ca="true">+IF(AND(ISNUMBER(OFFSET('Water Data'!$I$6,0,10*ROW('Water Data'!I151))),'Data Summary'!CI157="Yes"),OFFSET('Water Data'!$I$6,0,10*ROW('Water Data'!I151)),NA())</f>
        <v>#N/A</v>
      </c>
      <c r="U157" s="94" t="e">
        <f ca="true">+IF(AND(ISNUMBER(OFFSET('Water Data'!$I$9,0,10*ROW('Water Data'!I151))),'Data Summary'!CJ157="Yes"),OFFSET('Water Data'!$I$9,0,10*ROW('Water Data'!I151)),NA())</f>
        <v>#N/A</v>
      </c>
      <c r="V157" s="95" t="e">
        <f ca="true">+IF(AND(ISNUMBER(OFFSET('Sanitation Data'!$D$4,0,10*ROW('Sanitation Data'!D151))),'Data Summary'!CK157="Yes"),100-OFFSET('Sanitation Data'!$D$4,0,10*ROW('Sanitation Data'!D151)),NA())</f>
        <v>#N/A</v>
      </c>
      <c r="W157" s="95" t="e">
        <f ca="true">+IF(AND(ISNUMBER(OFFSET('Sanitation Data'!$D$6,0,10*ROW('Sanitation Data'!D151))),'Data Summary'!CL157="Yes"),OFFSET('Sanitation Data'!$D$6,0,10*ROW('Sanitation Data'!D151)),NA())</f>
        <v>#N/A</v>
      </c>
      <c r="X157" s="95" t="e">
        <f ca="true">+IF(AND(ISNUMBER(OFFSET('Sanitation Data'!$D$10,0,10*ROW('Sanitation Data'!D151))),'Data Summary'!CM157="Yes"),OFFSET('Sanitation Data'!$D$10,0,10*ROW('Sanitation Data'!D151)),NA())</f>
        <v>#N/A</v>
      </c>
      <c r="Y157" s="95" t="e">
        <f ca="true">+IF(AND(ISNUMBER(OFFSET('Sanitation Data'!$D$11,0,10*ROW('Sanitation Data'!D151))),'Data Summary'!CN157="Yes"),OFFSET('Sanitation Data'!$D$11,0,10*ROW('Sanitation Data'!D151)),NA())</f>
        <v>#N/A</v>
      </c>
      <c r="Z157" s="95" t="e">
        <f ca="true">+IF(AND(ISNUMBER(OFFSET('Sanitation Data'!$D$12,0,10*ROW('Sanitation Data'!D151))),'Data Summary'!CO157="Yes"),OFFSET('Sanitation Data'!$D$12,0,10*ROW('Sanitation Data'!D151)),NA())</f>
        <v>#N/A</v>
      </c>
      <c r="AA157" s="95" t="e">
        <f ca="true">+IF(AND(ISNUMBER(OFFSET('Sanitation Data'!$E$4,0,10*ROW('Sanitation Data'!E151))),'Data Summary'!CP157="Yes"),100-OFFSET('Sanitation Data'!$E$4,0,10*ROW('Sanitation Data'!E151)),NA())</f>
        <v>#N/A</v>
      </c>
      <c r="AB157" s="95" t="e">
        <f ca="true">+IF(AND(ISNUMBER(OFFSET('Sanitation Data'!$E$6,0,10*ROW('Sanitation Data'!E151))),'Data Summary'!CQ157="Yes"),OFFSET('Sanitation Data'!$E$6,0,10*ROW('Sanitation Data'!E151)),NA())</f>
        <v>#N/A</v>
      </c>
      <c r="AC157" s="95" t="e">
        <f ca="true">+IF(AND(ISNUMBER(OFFSET('Sanitation Data'!$E$10,0,10*ROW('Sanitation Data'!E151))),'Data Summary'!CR157="Yes"),OFFSET('Sanitation Data'!$E$10,0,10*ROW('Sanitation Data'!E151)),NA())</f>
        <v>#N/A</v>
      </c>
      <c r="AD157" s="95" t="e">
        <f ca="true">+IF(AND(ISNUMBER(OFFSET('Sanitation Data'!$E$11,0,10*ROW('Sanitation Data'!E151))),'Data Summary'!CS157="Yes"),OFFSET('Sanitation Data'!$E$11,0,10*ROW('Sanitation Data'!E151)),NA())</f>
        <v>#N/A</v>
      </c>
      <c r="AE157" s="95" t="e">
        <f ca="true">+IF(AND(ISNUMBER(OFFSET('Sanitation Data'!$E$12,0,10*ROW('Sanitation Data'!E151))),'Data Summary'!CT157="Yes"),OFFSET('Sanitation Data'!$E$12,0,10*ROW('Sanitation Data'!E151)),NA())</f>
        <v>#N/A</v>
      </c>
      <c r="AF157" s="95" t="e">
        <f ca="true">+IF(AND(ISNUMBER(OFFSET('Sanitation Data'!$F$4,0,10*ROW('Sanitation Data'!F151))),'Data Summary'!CU157="Yes"),100-OFFSET('Sanitation Data'!$F$4,0,10*ROW('Sanitation Data'!F151)),NA())</f>
        <v>#N/A</v>
      </c>
      <c r="AG157" s="95" t="e">
        <f ca="true">+IF(AND(ISNUMBER(OFFSET('Sanitation Data'!$F$6,0,10*ROW('Sanitation Data'!F151))),'Data Summary'!CV157="Yes"),OFFSET('Sanitation Data'!$F$6,0,10*ROW('Sanitation Data'!F151)),NA())</f>
        <v>#N/A</v>
      </c>
      <c r="AH157" s="95" t="e">
        <f ca="true">+IF(AND(ISNUMBER(OFFSET('Sanitation Data'!$F$10,0,10*ROW('Sanitation Data'!F151))),'Data Summary'!CW157="Yes"),OFFSET('Sanitation Data'!$F$10,0,10*ROW('Sanitation Data'!F151)),NA())</f>
        <v>#N/A</v>
      </c>
      <c r="AI157" s="95" t="e">
        <f ca="true">+IF(AND(ISNUMBER(OFFSET('Sanitation Data'!$F$11,0,10*ROW('Sanitation Data'!F151))),'Data Summary'!CX157="Yes"),OFFSET('Sanitation Data'!$F$11,0,10*ROW('Sanitation Data'!F151)),NA())</f>
        <v>#N/A</v>
      </c>
      <c r="AJ157" s="95" t="e">
        <f ca="true">+IF(AND(ISNUMBER(OFFSET('Sanitation Data'!$F$12,0,10*ROW('Sanitation Data'!F151))),'Data Summary'!CY157="Yes"),OFFSET('Sanitation Data'!$F$12,0,10*ROW('Sanitation Data'!F151)),NA())</f>
        <v>#N/A</v>
      </c>
      <c r="AK157" s="95" t="e">
        <f ca="true">+IF(AND(ISNUMBER(OFFSET('Sanitation Data'!$G$4,0,10*ROW('Sanitation Data'!G151))),'Data Summary'!CZ157="Yes"),100-OFFSET('Sanitation Data'!$G$4,0,10*ROW('Sanitation Data'!G151)),NA())</f>
        <v>#N/A</v>
      </c>
      <c r="AL157" s="95" t="e">
        <f ca="true">+IF(AND(ISNUMBER(OFFSET('Sanitation Data'!$G$6,0,10*ROW('Sanitation Data'!G151))),'Data Summary'!DA157="Yes"),OFFSET('Sanitation Data'!$G$6,0,10*ROW('Sanitation Data'!G151)),NA())</f>
        <v>#N/A</v>
      </c>
      <c r="AM157" s="95" t="e">
        <f ca="true">+IF(AND(ISNUMBER(OFFSET('Sanitation Data'!$G$10,0,10*ROW('Sanitation Data'!G151))),'Data Summary'!DB157="Yes"),OFFSET('Sanitation Data'!$G$10,0,10*ROW('Sanitation Data'!G151)),NA())</f>
        <v>#N/A</v>
      </c>
      <c r="AN157" s="95" t="e">
        <f ca="true">+IF(AND(ISNUMBER(OFFSET('Sanitation Data'!$G$11,0,10*ROW('Sanitation Data'!G151))),'Data Summary'!DC157="Yes"),OFFSET('Sanitation Data'!$G$11,0,10*ROW('Sanitation Data'!G151)),NA())</f>
        <v>#N/A</v>
      </c>
      <c r="AO157" s="95" t="e">
        <f ca="true">+IF(AND(ISNUMBER(OFFSET('Sanitation Data'!$G$12,0,10*ROW('Sanitation Data'!G151))),'Data Summary'!DD157="Yes"),OFFSET('Sanitation Data'!$G$12,0,10*ROW('Sanitation Data'!G151)),NA())</f>
        <v>#N/A</v>
      </c>
      <c r="AP157" s="95" t="e">
        <f ca="true">+IF(AND(ISNUMBER(OFFSET('Sanitation Data'!$H$4,0,10*ROW('Sanitation Data'!H151))),'Data Summary'!DE157="Yes"),100-OFFSET('Sanitation Data'!$H$4,0,10*ROW('Sanitation Data'!H151)),NA())</f>
        <v>#N/A</v>
      </c>
      <c r="AQ157" s="95" t="e">
        <f ca="true">+IF(AND(ISNUMBER(OFFSET('Sanitation Data'!$H$6,0,10*ROW('Sanitation Data'!H151))),'Data Summary'!DF157="Yes"),OFFSET('Sanitation Data'!$H$6,0,10*ROW('Sanitation Data'!H151)),NA())</f>
        <v>#N/A</v>
      </c>
      <c r="AR157" s="95" t="e">
        <f ca="true">+IF(AND(ISNUMBER(OFFSET('Sanitation Data'!$H$10,0,10*ROW('Sanitation Data'!H151))),'Data Summary'!DG157="Yes"),OFFSET('Sanitation Data'!$H$10,0,10*ROW('Sanitation Data'!H151)),NA())</f>
        <v>#N/A</v>
      </c>
      <c r="AS157" s="95" t="e">
        <f ca="true">+IF(AND(ISNUMBER(OFFSET('Sanitation Data'!$H$11,0,10*ROW('Sanitation Data'!H151))),'Data Summary'!DH157="Yes"),OFFSET('Sanitation Data'!$H$11,0,10*ROW('Sanitation Data'!H151)),NA())</f>
        <v>#N/A</v>
      </c>
      <c r="AT157" s="95" t="e">
        <f ca="true">+IF(AND(ISNUMBER(OFFSET('Sanitation Data'!$H$12,0,10*ROW('Sanitation Data'!H151))),'Data Summary'!DI157="Yes"),OFFSET('Sanitation Data'!$H$12,0,10*ROW('Sanitation Data'!H151)),NA())</f>
        <v>#N/A</v>
      </c>
      <c r="AU157" s="95" t="e">
        <f ca="true">+IF(AND(ISNUMBER(OFFSET('Sanitation Data'!$I$4,0,10*ROW('Sanitation Data'!I151))),'Data Summary'!DJ157="Yes"),100-OFFSET('Sanitation Data'!$I$4,0,10*ROW('Sanitation Data'!I151)),NA())</f>
        <v>#N/A</v>
      </c>
      <c r="AV157" s="95" t="e">
        <f ca="true">+IF(AND(ISNUMBER(OFFSET('Sanitation Data'!$I$6,0,10*ROW('Sanitation Data'!I151))),'Data Summary'!DK157="Yes"),OFFSET('Sanitation Data'!$I$6,0,10*ROW('Sanitation Data'!I151)),NA())</f>
        <v>#N/A</v>
      </c>
      <c r="AW157" s="95" t="e">
        <f ca="true">+IF(AND(ISNUMBER(OFFSET('Sanitation Data'!$I$10,0,10*ROW('Sanitation Data'!I151))),'Data Summary'!DL157="Yes"),OFFSET('Sanitation Data'!$I$10,0,10*ROW('Sanitation Data'!I151)),NA())</f>
        <v>#N/A</v>
      </c>
      <c r="AX157" s="95" t="e">
        <f ca="true">+IF(AND(ISNUMBER(OFFSET('Sanitation Data'!$I$11,0,10*ROW('Sanitation Data'!I151))),'Data Summary'!DM157="Yes"),OFFSET('Sanitation Data'!$I$11,0,10*ROW('Sanitation Data'!I151)),NA())</f>
        <v>#N/A</v>
      </c>
      <c r="AY157" s="95" t="e">
        <f ca="true">+IF(AND(ISNUMBER(OFFSET('Sanitation Data'!$I$12,0,10*ROW('Sanitation Data'!I151))),'Data Summary'!DN157="Yes"),OFFSET('Sanitation Data'!$I$12,0,10*ROW('Sanitation Data'!I151)),NA())</f>
        <v>#N/A</v>
      </c>
      <c r="AZ157" s="96" t="e">
        <f ca="true">+IF(AND(ISNUMBER(OFFSET('Hygiene Data'!$D$5,0,10*ROW('Hygiene Data'!D151))),'Data Summary'!DO157="Yes"),OFFSET('Hygiene Data'!$D$5,0,10*ROW('Hygiene Data'!D151)),NA())</f>
        <v>#N/A</v>
      </c>
      <c r="BA157" s="96" t="e">
        <f ca="true">+IF(AND(ISNUMBER(OFFSET('Hygiene Data'!$D$7,0,10*ROW('Hygiene Data'!D151))),'Data Summary'!DP157="Yes"),OFFSET('Hygiene Data'!$D$7,0,10*ROW('Hygiene Data'!D151)),NA())</f>
        <v>#N/A</v>
      </c>
      <c r="BB157" s="96" t="e">
        <f ca="true">+IF(AND(ISNUMBER(OFFSET('Hygiene Data'!$D$9,0,10*ROW('Hygiene Data'!D151))),'Data Summary'!DQ157="Yes"),OFFSET('Hygiene Data'!$D$9,0,10*ROW('Hygiene Data'!D151)),NA())</f>
        <v>#N/A</v>
      </c>
      <c r="BC157" s="96" t="e">
        <f ca="true">+IF(AND(ISNUMBER(OFFSET('Hygiene Data'!$E$5,0,10*ROW('Hygiene Data'!E151))),'Data Summary'!DR157="Yes"),OFFSET('Hygiene Data'!$E$5,0,10*ROW('Hygiene Data'!E151)),NA())</f>
        <v>#N/A</v>
      </c>
      <c r="BD157" s="96" t="e">
        <f ca="true">+IF(AND(ISNUMBER(OFFSET('Hygiene Data'!$E$7,0,10*ROW('Hygiene Data'!E151))),'Data Summary'!DS157="Yes"),OFFSET('Hygiene Data'!$E$7,0,10*ROW('Hygiene Data'!E151)),NA())</f>
        <v>#N/A</v>
      </c>
      <c r="BE157" s="96" t="e">
        <f ca="true">+IF(AND(ISNUMBER(OFFSET('Hygiene Data'!$E$9,0,10*ROW('Hygiene Data'!E151))),'Data Summary'!DT157="Yes"),OFFSET('Hygiene Data'!$E$9,0,10*ROW('Hygiene Data'!E151)),NA())</f>
        <v>#N/A</v>
      </c>
      <c r="BF157" s="96" t="e">
        <f ca="true">+IF(AND(ISNUMBER(OFFSET('Hygiene Data'!$F$5,0,10*ROW('Hygiene Data'!F151))),'Data Summary'!DU157="Yes"),OFFSET('Hygiene Data'!$F$5,0,10*ROW('Hygiene Data'!F151)),NA())</f>
        <v>#N/A</v>
      </c>
      <c r="BG157" s="96" t="e">
        <f ca="true">+IF(AND(ISNUMBER(OFFSET('Hygiene Data'!$F$7,0,10*ROW('Hygiene Data'!F151))),'Data Summary'!DV157="Yes"),OFFSET('Hygiene Data'!$F$7,0,10*ROW('Hygiene Data'!F151)),NA())</f>
        <v>#N/A</v>
      </c>
      <c r="BH157" s="96" t="e">
        <f ca="true">+IF(AND(ISNUMBER(OFFSET('Hygiene Data'!$F$9,0,10*ROW('Hygiene Data'!F151))),'Data Summary'!DW157="Yes"),OFFSET('Hygiene Data'!$F$9,0,10*ROW('Hygiene Data'!F151)),NA())</f>
        <v>#N/A</v>
      </c>
      <c r="BI157" s="96" t="e">
        <f ca="true">+IF(AND(ISNUMBER(OFFSET('Hygiene Data'!$G$5,0,10*ROW('Hygiene Data'!G151))),'Data Summary'!DX157="Yes"),OFFSET('Hygiene Data'!$G$5,0,10*ROW('Hygiene Data'!G151)),NA())</f>
        <v>#N/A</v>
      </c>
      <c r="BJ157" s="96" t="e">
        <f ca="true">+IF(AND(ISNUMBER(OFFSET('Hygiene Data'!$G$7,0,10*ROW('Hygiene Data'!G151))),'Data Summary'!DY157="Yes"),OFFSET('Hygiene Data'!$G$7,0,10*ROW('Hygiene Data'!G151)),NA())</f>
        <v>#N/A</v>
      </c>
      <c r="BK157" s="96" t="e">
        <f ca="true">+IF(AND(ISNUMBER(OFFSET('Hygiene Data'!$G$9,0,10*ROW('Hygiene Data'!G151))),'Data Summary'!DZ157="Yes"),OFFSET('Hygiene Data'!$G$9,0,10*ROW('Hygiene Data'!G151)),NA())</f>
        <v>#N/A</v>
      </c>
      <c r="BL157" s="96" t="e">
        <f ca="true">+IF(AND(ISNUMBER(OFFSET('Hygiene Data'!$H$5,0,10*ROW('Hygiene Data'!H151))),'Data Summary'!EA157="Yes"),OFFSET('Hygiene Data'!$H$5,0,10*ROW('Hygiene Data'!H151)),NA())</f>
        <v>#N/A</v>
      </c>
      <c r="BM157" s="96" t="e">
        <f ca="true">+IF(AND(ISNUMBER(OFFSET('Hygiene Data'!$H$7,0,10*ROW('Hygiene Data'!H151))),'Data Summary'!EB157="Yes"),OFFSET('Hygiene Data'!$H$7,0,10*ROW('Hygiene Data'!H151)),NA())</f>
        <v>#N/A</v>
      </c>
      <c r="BN157" s="96" t="e">
        <f ca="true">+IF(AND(ISNUMBER(OFFSET('Hygiene Data'!$H$9,0,10*ROW('Hygiene Data'!H151))),'Data Summary'!EC157="Yes"),OFFSET('Hygiene Data'!$H$9,0,10*ROW('Hygiene Data'!H151)),NA())</f>
        <v>#N/A</v>
      </c>
      <c r="BO157" s="96" t="e">
        <f ca="true">+IF(AND(ISNUMBER(OFFSET('Hygiene Data'!$I$5,0,10*ROW('Hygiene Data'!I151))),'Data Summary'!ED157="Yes"),OFFSET('Hygiene Data'!$I$5,0,10*ROW('Hygiene Data'!I151)),NA())</f>
        <v>#N/A</v>
      </c>
      <c r="BP157" s="96" t="e">
        <f ca="true">+IF(AND(ISNUMBER(OFFSET('Hygiene Data'!$I$7,0,10*ROW('Hygiene Data'!I151))),'Data Summary'!EE157="Yes"),OFFSET('Hygiene Data'!$I$7,0,10*ROW('Hygiene Data'!I151)),NA())</f>
        <v>#N/A</v>
      </c>
      <c r="BQ157" s="96" t="e">
        <f ca="true">+IF(AND(ISNUMBER(OFFSET('Hygiene Data'!$I$9,0,10*ROW('Hygiene Data'!I151))),'Data Summary'!EF157="Yes"),OFFSET('Hygiene Data'!$I$9,0,10*ROW('Hygiene Data'!I151)),NA())</f>
        <v>#N/A</v>
      </c>
    </row>
    <row xmlns:x14ac="http://schemas.microsoft.com/office/spreadsheetml/2009/9/ac" r="158" x14ac:dyDescent="0.2">
      <c r="A158" s="330" t="e">
        <f ca="true">+RIGHT('Data Summary'!A158,LEN('Data Summary'!A158)-9)</f>
        <v>#VALUE!</v>
      </c>
      <c r="B158" s="37" t="str">
        <f ca="true">+IF(ISTEXT('Data Summary'!B158),'Data Summary'!B158,"")</f>
        <v/>
      </c>
      <c r="C158" s="329" t="e">
        <f ca="true">+VALUE('Data Summary'!C158)</f>
        <v>#VALUE!</v>
      </c>
      <c r="D158" s="94" t="e">
        <f ca="true">+IF(AND(ISNUMBER(OFFSET('Water Data'!$D$4,0,10*ROW('Water Data'!D152))),'Data Summary'!BS158="Yes"),100-OFFSET('Water Data'!$D$4,0,10*ROW('Water Data'!D152)),NA())</f>
        <v>#N/A</v>
      </c>
      <c r="E158" s="94" t="e">
        <f ca="true">+IF(AND(ISNUMBER(OFFSET('Water Data'!$D$6,0,10*ROW('Water Data'!D152))),'Data Summary'!BT158="Yes"),OFFSET('Water Data'!$D$6,0,10*ROW('Water Data'!D152)),NA())</f>
        <v>#N/A</v>
      </c>
      <c r="F158" s="94" t="e">
        <f ca="true">+IF(AND(ISNUMBER(OFFSET('Water Data'!$D$9,0,10*ROW('Water Data'!D152))),'Data Summary'!BU158="Yes"),OFFSET('Water Data'!$D$9,0,10*ROW('Water Data'!D152)),NA())</f>
        <v>#N/A</v>
      </c>
      <c r="G158" s="94" t="e">
        <f ca="true">+IF(AND(ISNUMBER(OFFSET('Water Data'!$E$4,0,10*ROW('Water Data'!E152))),'Data Summary'!BV158="Yes"),100-OFFSET('Water Data'!$E$4,0,10*ROW('Water Data'!E152)),NA())</f>
        <v>#N/A</v>
      </c>
      <c r="H158" s="94" t="e">
        <f ca="true">+IF(AND(ISNUMBER(OFFSET('Water Data'!$E$6,0,10*ROW('Water Data'!E152))),'Data Summary'!BW158="Yes"),OFFSET('Water Data'!$E$6,0,10*ROW('Water Data'!E152)),NA())</f>
        <v>#N/A</v>
      </c>
      <c r="I158" s="94" t="e">
        <f ca="true">+IF(AND(ISNUMBER(OFFSET('Water Data'!$E$9,0,10*ROW('Water Data'!E152))),'Data Summary'!BX158="Yes"),OFFSET('Water Data'!$E$9,0,10*ROW('Water Data'!E152)),NA())</f>
        <v>#N/A</v>
      </c>
      <c r="J158" s="94" t="e">
        <f ca="true">+IF(AND(ISNUMBER(OFFSET('Water Data'!$F$4,0,10*ROW('Water Data'!F152))),'Data Summary'!BY158="Yes"),100-OFFSET('Water Data'!$F$4,0,10*ROW('Water Data'!F152)),NA())</f>
        <v>#N/A</v>
      </c>
      <c r="K158" s="94" t="e">
        <f ca="true">+IF(AND(ISNUMBER(OFFSET('Water Data'!$F$6,0,10*ROW('Water Data'!F152))),'Data Summary'!BZ158="Yes"),OFFSET('Water Data'!$F$6,0,10*ROW('Water Data'!F152)),NA())</f>
        <v>#N/A</v>
      </c>
      <c r="L158" s="94" t="e">
        <f ca="true">+IF(AND(ISNUMBER(OFFSET('Water Data'!$F$9,0,10*ROW('Water Data'!F152))),'Data Summary'!CA158="Yes"),OFFSET('Water Data'!$F$9,0,10*ROW('Water Data'!F152)),NA())</f>
        <v>#N/A</v>
      </c>
      <c r="M158" s="94" t="e">
        <f ca="true">+IF(AND(ISNUMBER(OFFSET('Water Data'!$G$4,0,10*ROW('Water Data'!G152))),'Data Summary'!CB158="Yes"),100-OFFSET('Water Data'!$G$4,0,10*ROW('Water Data'!G152)),NA())</f>
        <v>#N/A</v>
      </c>
      <c r="N158" s="94" t="e">
        <f ca="true">+IF(AND(ISNUMBER(OFFSET('Water Data'!$G$6,0,10*ROW('Water Data'!G152))),'Data Summary'!CC158="Yes"),OFFSET('Water Data'!$G$6,0,10*ROW('Water Data'!G152)),NA())</f>
        <v>#N/A</v>
      </c>
      <c r="O158" s="94" t="e">
        <f ca="true">+IF(AND(ISNUMBER(OFFSET('Water Data'!$G$9,0,10*ROW('Water Data'!G152))),'Data Summary'!CD158="Yes"),OFFSET('Water Data'!$G$9,0,10*ROW('Water Data'!G152)),NA())</f>
        <v>#N/A</v>
      </c>
      <c r="P158" s="94" t="e">
        <f ca="true">+IF(AND(ISNUMBER(OFFSET('Water Data'!$H$4,0,10*ROW('Water Data'!H152))),'Data Summary'!CE158="Yes"),100-OFFSET('Water Data'!$H$4,0,10*ROW('Water Data'!H152)),NA())</f>
        <v>#N/A</v>
      </c>
      <c r="Q158" s="94" t="e">
        <f ca="true">+IF(AND(ISNUMBER(OFFSET('Water Data'!$H$6,0,10*ROW('Water Data'!H152))),'Data Summary'!CF158="Yes"),OFFSET('Water Data'!$H$6,0,10*ROW('Water Data'!H152)),NA())</f>
        <v>#N/A</v>
      </c>
      <c r="R158" s="94" t="e">
        <f ca="true">+IF(AND(ISNUMBER(OFFSET('Water Data'!$H$9,0,10*ROW('Water Data'!H152))),'Data Summary'!CG158="Yes"),OFFSET('Water Data'!$H$9,0,10*ROW('Water Data'!H152)),NA())</f>
        <v>#N/A</v>
      </c>
      <c r="S158" s="94" t="e">
        <f ca="true">+IF(AND(ISNUMBER(OFFSET('Water Data'!$I$4,0,10*ROW('Water Data'!I152))),'Data Summary'!CH158="Yes"),100-OFFSET('Water Data'!$I$4,0,10*ROW('Water Data'!I152)),NA())</f>
        <v>#N/A</v>
      </c>
      <c r="T158" s="94" t="e">
        <f ca="true">+IF(AND(ISNUMBER(OFFSET('Water Data'!$I$6,0,10*ROW('Water Data'!I152))),'Data Summary'!CI158="Yes"),OFFSET('Water Data'!$I$6,0,10*ROW('Water Data'!I152)),NA())</f>
        <v>#N/A</v>
      </c>
      <c r="U158" s="94" t="e">
        <f ca="true">+IF(AND(ISNUMBER(OFFSET('Water Data'!$I$9,0,10*ROW('Water Data'!I152))),'Data Summary'!CJ158="Yes"),OFFSET('Water Data'!$I$9,0,10*ROW('Water Data'!I152)),NA())</f>
        <v>#N/A</v>
      </c>
      <c r="V158" s="95" t="e">
        <f ca="true">+IF(AND(ISNUMBER(OFFSET('Sanitation Data'!$D$4,0,10*ROW('Sanitation Data'!D152))),'Data Summary'!CK158="Yes"),100-OFFSET('Sanitation Data'!$D$4,0,10*ROW('Sanitation Data'!D152)),NA())</f>
        <v>#N/A</v>
      </c>
      <c r="W158" s="95" t="e">
        <f ca="true">+IF(AND(ISNUMBER(OFFSET('Sanitation Data'!$D$6,0,10*ROW('Sanitation Data'!D152))),'Data Summary'!CL158="Yes"),OFFSET('Sanitation Data'!$D$6,0,10*ROW('Sanitation Data'!D152)),NA())</f>
        <v>#N/A</v>
      </c>
      <c r="X158" s="95" t="e">
        <f ca="true">+IF(AND(ISNUMBER(OFFSET('Sanitation Data'!$D$10,0,10*ROW('Sanitation Data'!D152))),'Data Summary'!CM158="Yes"),OFFSET('Sanitation Data'!$D$10,0,10*ROW('Sanitation Data'!D152)),NA())</f>
        <v>#N/A</v>
      </c>
      <c r="Y158" s="95" t="e">
        <f ca="true">+IF(AND(ISNUMBER(OFFSET('Sanitation Data'!$D$11,0,10*ROW('Sanitation Data'!D152))),'Data Summary'!CN158="Yes"),OFFSET('Sanitation Data'!$D$11,0,10*ROW('Sanitation Data'!D152)),NA())</f>
        <v>#N/A</v>
      </c>
      <c r="Z158" s="95" t="e">
        <f ca="true">+IF(AND(ISNUMBER(OFFSET('Sanitation Data'!$D$12,0,10*ROW('Sanitation Data'!D152))),'Data Summary'!CO158="Yes"),OFFSET('Sanitation Data'!$D$12,0,10*ROW('Sanitation Data'!D152)),NA())</f>
        <v>#N/A</v>
      </c>
      <c r="AA158" s="95" t="e">
        <f ca="true">+IF(AND(ISNUMBER(OFFSET('Sanitation Data'!$E$4,0,10*ROW('Sanitation Data'!E152))),'Data Summary'!CP158="Yes"),100-OFFSET('Sanitation Data'!$E$4,0,10*ROW('Sanitation Data'!E152)),NA())</f>
        <v>#N/A</v>
      </c>
      <c r="AB158" s="95" t="e">
        <f ca="true">+IF(AND(ISNUMBER(OFFSET('Sanitation Data'!$E$6,0,10*ROW('Sanitation Data'!E152))),'Data Summary'!CQ158="Yes"),OFFSET('Sanitation Data'!$E$6,0,10*ROW('Sanitation Data'!E152)),NA())</f>
        <v>#N/A</v>
      </c>
      <c r="AC158" s="95" t="e">
        <f ca="true">+IF(AND(ISNUMBER(OFFSET('Sanitation Data'!$E$10,0,10*ROW('Sanitation Data'!E152))),'Data Summary'!CR158="Yes"),OFFSET('Sanitation Data'!$E$10,0,10*ROW('Sanitation Data'!E152)),NA())</f>
        <v>#N/A</v>
      </c>
      <c r="AD158" s="95" t="e">
        <f ca="true">+IF(AND(ISNUMBER(OFFSET('Sanitation Data'!$E$11,0,10*ROW('Sanitation Data'!E152))),'Data Summary'!CS158="Yes"),OFFSET('Sanitation Data'!$E$11,0,10*ROW('Sanitation Data'!E152)),NA())</f>
        <v>#N/A</v>
      </c>
      <c r="AE158" s="95" t="e">
        <f ca="true">+IF(AND(ISNUMBER(OFFSET('Sanitation Data'!$E$12,0,10*ROW('Sanitation Data'!E152))),'Data Summary'!CT158="Yes"),OFFSET('Sanitation Data'!$E$12,0,10*ROW('Sanitation Data'!E152)),NA())</f>
        <v>#N/A</v>
      </c>
      <c r="AF158" s="95" t="e">
        <f ca="true">+IF(AND(ISNUMBER(OFFSET('Sanitation Data'!$F$4,0,10*ROW('Sanitation Data'!F152))),'Data Summary'!CU158="Yes"),100-OFFSET('Sanitation Data'!$F$4,0,10*ROW('Sanitation Data'!F152)),NA())</f>
        <v>#N/A</v>
      </c>
      <c r="AG158" s="95" t="e">
        <f ca="true">+IF(AND(ISNUMBER(OFFSET('Sanitation Data'!$F$6,0,10*ROW('Sanitation Data'!F152))),'Data Summary'!CV158="Yes"),OFFSET('Sanitation Data'!$F$6,0,10*ROW('Sanitation Data'!F152)),NA())</f>
        <v>#N/A</v>
      </c>
      <c r="AH158" s="95" t="e">
        <f ca="true">+IF(AND(ISNUMBER(OFFSET('Sanitation Data'!$F$10,0,10*ROW('Sanitation Data'!F152))),'Data Summary'!CW158="Yes"),OFFSET('Sanitation Data'!$F$10,0,10*ROW('Sanitation Data'!F152)),NA())</f>
        <v>#N/A</v>
      </c>
      <c r="AI158" s="95" t="e">
        <f ca="true">+IF(AND(ISNUMBER(OFFSET('Sanitation Data'!$F$11,0,10*ROW('Sanitation Data'!F152))),'Data Summary'!CX158="Yes"),OFFSET('Sanitation Data'!$F$11,0,10*ROW('Sanitation Data'!F152)),NA())</f>
        <v>#N/A</v>
      </c>
      <c r="AJ158" s="95" t="e">
        <f ca="true">+IF(AND(ISNUMBER(OFFSET('Sanitation Data'!$F$12,0,10*ROW('Sanitation Data'!F152))),'Data Summary'!CY158="Yes"),OFFSET('Sanitation Data'!$F$12,0,10*ROW('Sanitation Data'!F152)),NA())</f>
        <v>#N/A</v>
      </c>
      <c r="AK158" s="95" t="e">
        <f ca="true">+IF(AND(ISNUMBER(OFFSET('Sanitation Data'!$G$4,0,10*ROW('Sanitation Data'!G152))),'Data Summary'!CZ158="Yes"),100-OFFSET('Sanitation Data'!$G$4,0,10*ROW('Sanitation Data'!G152)),NA())</f>
        <v>#N/A</v>
      </c>
      <c r="AL158" s="95" t="e">
        <f ca="true">+IF(AND(ISNUMBER(OFFSET('Sanitation Data'!$G$6,0,10*ROW('Sanitation Data'!G152))),'Data Summary'!DA158="Yes"),OFFSET('Sanitation Data'!$G$6,0,10*ROW('Sanitation Data'!G152)),NA())</f>
        <v>#N/A</v>
      </c>
      <c r="AM158" s="95" t="e">
        <f ca="true">+IF(AND(ISNUMBER(OFFSET('Sanitation Data'!$G$10,0,10*ROW('Sanitation Data'!G152))),'Data Summary'!DB158="Yes"),OFFSET('Sanitation Data'!$G$10,0,10*ROW('Sanitation Data'!G152)),NA())</f>
        <v>#N/A</v>
      </c>
      <c r="AN158" s="95" t="e">
        <f ca="true">+IF(AND(ISNUMBER(OFFSET('Sanitation Data'!$G$11,0,10*ROW('Sanitation Data'!G152))),'Data Summary'!DC158="Yes"),OFFSET('Sanitation Data'!$G$11,0,10*ROW('Sanitation Data'!G152)),NA())</f>
        <v>#N/A</v>
      </c>
      <c r="AO158" s="95" t="e">
        <f ca="true">+IF(AND(ISNUMBER(OFFSET('Sanitation Data'!$G$12,0,10*ROW('Sanitation Data'!G152))),'Data Summary'!DD158="Yes"),OFFSET('Sanitation Data'!$G$12,0,10*ROW('Sanitation Data'!G152)),NA())</f>
        <v>#N/A</v>
      </c>
      <c r="AP158" s="95" t="e">
        <f ca="true">+IF(AND(ISNUMBER(OFFSET('Sanitation Data'!$H$4,0,10*ROW('Sanitation Data'!H152))),'Data Summary'!DE158="Yes"),100-OFFSET('Sanitation Data'!$H$4,0,10*ROW('Sanitation Data'!H152)),NA())</f>
        <v>#N/A</v>
      </c>
      <c r="AQ158" s="95" t="e">
        <f ca="true">+IF(AND(ISNUMBER(OFFSET('Sanitation Data'!$H$6,0,10*ROW('Sanitation Data'!H152))),'Data Summary'!DF158="Yes"),OFFSET('Sanitation Data'!$H$6,0,10*ROW('Sanitation Data'!H152)),NA())</f>
        <v>#N/A</v>
      </c>
      <c r="AR158" s="95" t="e">
        <f ca="true">+IF(AND(ISNUMBER(OFFSET('Sanitation Data'!$H$10,0,10*ROW('Sanitation Data'!H152))),'Data Summary'!DG158="Yes"),OFFSET('Sanitation Data'!$H$10,0,10*ROW('Sanitation Data'!H152)),NA())</f>
        <v>#N/A</v>
      </c>
      <c r="AS158" s="95" t="e">
        <f ca="true">+IF(AND(ISNUMBER(OFFSET('Sanitation Data'!$H$11,0,10*ROW('Sanitation Data'!H152))),'Data Summary'!DH158="Yes"),OFFSET('Sanitation Data'!$H$11,0,10*ROW('Sanitation Data'!H152)),NA())</f>
        <v>#N/A</v>
      </c>
      <c r="AT158" s="95" t="e">
        <f ca="true">+IF(AND(ISNUMBER(OFFSET('Sanitation Data'!$H$12,0,10*ROW('Sanitation Data'!H152))),'Data Summary'!DI158="Yes"),OFFSET('Sanitation Data'!$H$12,0,10*ROW('Sanitation Data'!H152)),NA())</f>
        <v>#N/A</v>
      </c>
      <c r="AU158" s="95" t="e">
        <f ca="true">+IF(AND(ISNUMBER(OFFSET('Sanitation Data'!$I$4,0,10*ROW('Sanitation Data'!I152))),'Data Summary'!DJ158="Yes"),100-OFFSET('Sanitation Data'!$I$4,0,10*ROW('Sanitation Data'!I152)),NA())</f>
        <v>#N/A</v>
      </c>
      <c r="AV158" s="95" t="e">
        <f ca="true">+IF(AND(ISNUMBER(OFFSET('Sanitation Data'!$I$6,0,10*ROW('Sanitation Data'!I152))),'Data Summary'!DK158="Yes"),OFFSET('Sanitation Data'!$I$6,0,10*ROW('Sanitation Data'!I152)),NA())</f>
        <v>#N/A</v>
      </c>
      <c r="AW158" s="95" t="e">
        <f ca="true">+IF(AND(ISNUMBER(OFFSET('Sanitation Data'!$I$10,0,10*ROW('Sanitation Data'!I152))),'Data Summary'!DL158="Yes"),OFFSET('Sanitation Data'!$I$10,0,10*ROW('Sanitation Data'!I152)),NA())</f>
        <v>#N/A</v>
      </c>
      <c r="AX158" s="95" t="e">
        <f ca="true">+IF(AND(ISNUMBER(OFFSET('Sanitation Data'!$I$11,0,10*ROW('Sanitation Data'!I152))),'Data Summary'!DM158="Yes"),OFFSET('Sanitation Data'!$I$11,0,10*ROW('Sanitation Data'!I152)),NA())</f>
        <v>#N/A</v>
      </c>
      <c r="AY158" s="95" t="e">
        <f ca="true">+IF(AND(ISNUMBER(OFFSET('Sanitation Data'!$I$12,0,10*ROW('Sanitation Data'!I152))),'Data Summary'!DN158="Yes"),OFFSET('Sanitation Data'!$I$12,0,10*ROW('Sanitation Data'!I152)),NA())</f>
        <v>#N/A</v>
      </c>
      <c r="AZ158" s="96" t="e">
        <f ca="true">+IF(AND(ISNUMBER(OFFSET('Hygiene Data'!$D$5,0,10*ROW('Hygiene Data'!D152))),'Data Summary'!DO158="Yes"),OFFSET('Hygiene Data'!$D$5,0,10*ROW('Hygiene Data'!D152)),NA())</f>
        <v>#N/A</v>
      </c>
      <c r="BA158" s="96" t="e">
        <f ca="true">+IF(AND(ISNUMBER(OFFSET('Hygiene Data'!$D$7,0,10*ROW('Hygiene Data'!D152))),'Data Summary'!DP158="Yes"),OFFSET('Hygiene Data'!$D$7,0,10*ROW('Hygiene Data'!D152)),NA())</f>
        <v>#N/A</v>
      </c>
      <c r="BB158" s="96" t="e">
        <f ca="true">+IF(AND(ISNUMBER(OFFSET('Hygiene Data'!$D$9,0,10*ROW('Hygiene Data'!D152))),'Data Summary'!DQ158="Yes"),OFFSET('Hygiene Data'!$D$9,0,10*ROW('Hygiene Data'!D152)),NA())</f>
        <v>#N/A</v>
      </c>
      <c r="BC158" s="96" t="e">
        <f ca="true">+IF(AND(ISNUMBER(OFFSET('Hygiene Data'!$E$5,0,10*ROW('Hygiene Data'!E152))),'Data Summary'!DR158="Yes"),OFFSET('Hygiene Data'!$E$5,0,10*ROW('Hygiene Data'!E152)),NA())</f>
        <v>#N/A</v>
      </c>
      <c r="BD158" s="96" t="e">
        <f ca="true">+IF(AND(ISNUMBER(OFFSET('Hygiene Data'!$E$7,0,10*ROW('Hygiene Data'!E152))),'Data Summary'!DS158="Yes"),OFFSET('Hygiene Data'!$E$7,0,10*ROW('Hygiene Data'!E152)),NA())</f>
        <v>#N/A</v>
      </c>
      <c r="BE158" s="96" t="e">
        <f ca="true">+IF(AND(ISNUMBER(OFFSET('Hygiene Data'!$E$9,0,10*ROW('Hygiene Data'!E152))),'Data Summary'!DT158="Yes"),OFFSET('Hygiene Data'!$E$9,0,10*ROW('Hygiene Data'!E152)),NA())</f>
        <v>#N/A</v>
      </c>
      <c r="BF158" s="96" t="e">
        <f ca="true">+IF(AND(ISNUMBER(OFFSET('Hygiene Data'!$F$5,0,10*ROW('Hygiene Data'!F152))),'Data Summary'!DU158="Yes"),OFFSET('Hygiene Data'!$F$5,0,10*ROW('Hygiene Data'!F152)),NA())</f>
        <v>#N/A</v>
      </c>
      <c r="BG158" s="96" t="e">
        <f ca="true">+IF(AND(ISNUMBER(OFFSET('Hygiene Data'!$F$7,0,10*ROW('Hygiene Data'!F152))),'Data Summary'!DV158="Yes"),OFFSET('Hygiene Data'!$F$7,0,10*ROW('Hygiene Data'!F152)),NA())</f>
        <v>#N/A</v>
      </c>
      <c r="BH158" s="96" t="e">
        <f ca="true">+IF(AND(ISNUMBER(OFFSET('Hygiene Data'!$F$9,0,10*ROW('Hygiene Data'!F152))),'Data Summary'!DW158="Yes"),OFFSET('Hygiene Data'!$F$9,0,10*ROW('Hygiene Data'!F152)),NA())</f>
        <v>#N/A</v>
      </c>
      <c r="BI158" s="96" t="e">
        <f ca="true">+IF(AND(ISNUMBER(OFFSET('Hygiene Data'!$G$5,0,10*ROW('Hygiene Data'!G152))),'Data Summary'!DX158="Yes"),OFFSET('Hygiene Data'!$G$5,0,10*ROW('Hygiene Data'!G152)),NA())</f>
        <v>#N/A</v>
      </c>
      <c r="BJ158" s="96" t="e">
        <f ca="true">+IF(AND(ISNUMBER(OFFSET('Hygiene Data'!$G$7,0,10*ROW('Hygiene Data'!G152))),'Data Summary'!DY158="Yes"),OFFSET('Hygiene Data'!$G$7,0,10*ROW('Hygiene Data'!G152)),NA())</f>
        <v>#N/A</v>
      </c>
      <c r="BK158" s="96" t="e">
        <f ca="true">+IF(AND(ISNUMBER(OFFSET('Hygiene Data'!$G$9,0,10*ROW('Hygiene Data'!G152))),'Data Summary'!DZ158="Yes"),OFFSET('Hygiene Data'!$G$9,0,10*ROW('Hygiene Data'!G152)),NA())</f>
        <v>#N/A</v>
      </c>
      <c r="BL158" s="96" t="e">
        <f ca="true">+IF(AND(ISNUMBER(OFFSET('Hygiene Data'!$H$5,0,10*ROW('Hygiene Data'!H152))),'Data Summary'!EA158="Yes"),OFFSET('Hygiene Data'!$H$5,0,10*ROW('Hygiene Data'!H152)),NA())</f>
        <v>#N/A</v>
      </c>
      <c r="BM158" s="96" t="e">
        <f ca="true">+IF(AND(ISNUMBER(OFFSET('Hygiene Data'!$H$7,0,10*ROW('Hygiene Data'!H152))),'Data Summary'!EB158="Yes"),OFFSET('Hygiene Data'!$H$7,0,10*ROW('Hygiene Data'!H152)),NA())</f>
        <v>#N/A</v>
      </c>
      <c r="BN158" s="96" t="e">
        <f ca="true">+IF(AND(ISNUMBER(OFFSET('Hygiene Data'!$H$9,0,10*ROW('Hygiene Data'!H152))),'Data Summary'!EC158="Yes"),OFFSET('Hygiene Data'!$H$9,0,10*ROW('Hygiene Data'!H152)),NA())</f>
        <v>#N/A</v>
      </c>
      <c r="BO158" s="96" t="e">
        <f ca="true">+IF(AND(ISNUMBER(OFFSET('Hygiene Data'!$I$5,0,10*ROW('Hygiene Data'!I152))),'Data Summary'!ED158="Yes"),OFFSET('Hygiene Data'!$I$5,0,10*ROW('Hygiene Data'!I152)),NA())</f>
        <v>#N/A</v>
      </c>
      <c r="BP158" s="96" t="e">
        <f ca="true">+IF(AND(ISNUMBER(OFFSET('Hygiene Data'!$I$7,0,10*ROW('Hygiene Data'!I152))),'Data Summary'!EE158="Yes"),OFFSET('Hygiene Data'!$I$7,0,10*ROW('Hygiene Data'!I152)),NA())</f>
        <v>#N/A</v>
      </c>
      <c r="BQ158" s="96" t="e">
        <f ca="true">+IF(AND(ISNUMBER(OFFSET('Hygiene Data'!$I$9,0,10*ROW('Hygiene Data'!I152))),'Data Summary'!EF158="Yes"),OFFSET('Hygiene Data'!$I$9,0,10*ROW('Hygiene Data'!I152)),NA())</f>
        <v>#N/A</v>
      </c>
    </row>
    <row xmlns:x14ac="http://schemas.microsoft.com/office/spreadsheetml/2009/9/ac" r="159" x14ac:dyDescent="0.2">
      <c r="A159" s="330" t="e">
        <f ca="true">+RIGHT('Data Summary'!A159,LEN('Data Summary'!A159)-9)</f>
        <v>#VALUE!</v>
      </c>
      <c r="B159" s="37" t="str">
        <f ca="true">+IF(ISTEXT('Data Summary'!B159),'Data Summary'!B159,"")</f>
        <v/>
      </c>
      <c r="C159" s="329" t="e">
        <f ca="true">+VALUE('Data Summary'!C159)</f>
        <v>#VALUE!</v>
      </c>
      <c r="D159" s="94" t="e">
        <f ca="true">+IF(AND(ISNUMBER(OFFSET('Water Data'!$D$4,0,10*ROW('Water Data'!D153))),'Data Summary'!BS159="Yes"),100-OFFSET('Water Data'!$D$4,0,10*ROW('Water Data'!D153)),NA())</f>
        <v>#N/A</v>
      </c>
      <c r="E159" s="94" t="e">
        <f ca="true">+IF(AND(ISNUMBER(OFFSET('Water Data'!$D$6,0,10*ROW('Water Data'!D153))),'Data Summary'!BT159="Yes"),OFFSET('Water Data'!$D$6,0,10*ROW('Water Data'!D153)),NA())</f>
        <v>#N/A</v>
      </c>
      <c r="F159" s="94" t="e">
        <f ca="true">+IF(AND(ISNUMBER(OFFSET('Water Data'!$D$9,0,10*ROW('Water Data'!D153))),'Data Summary'!BU159="Yes"),OFFSET('Water Data'!$D$9,0,10*ROW('Water Data'!D153)),NA())</f>
        <v>#N/A</v>
      </c>
      <c r="G159" s="94" t="e">
        <f ca="true">+IF(AND(ISNUMBER(OFFSET('Water Data'!$E$4,0,10*ROW('Water Data'!E153))),'Data Summary'!BV159="Yes"),100-OFFSET('Water Data'!$E$4,0,10*ROW('Water Data'!E153)),NA())</f>
        <v>#N/A</v>
      </c>
      <c r="H159" s="94" t="e">
        <f ca="true">+IF(AND(ISNUMBER(OFFSET('Water Data'!$E$6,0,10*ROW('Water Data'!E153))),'Data Summary'!BW159="Yes"),OFFSET('Water Data'!$E$6,0,10*ROW('Water Data'!E153)),NA())</f>
        <v>#N/A</v>
      </c>
      <c r="I159" s="94" t="e">
        <f ca="true">+IF(AND(ISNUMBER(OFFSET('Water Data'!$E$9,0,10*ROW('Water Data'!E153))),'Data Summary'!BX159="Yes"),OFFSET('Water Data'!$E$9,0,10*ROW('Water Data'!E153)),NA())</f>
        <v>#N/A</v>
      </c>
      <c r="J159" s="94" t="e">
        <f ca="true">+IF(AND(ISNUMBER(OFFSET('Water Data'!$F$4,0,10*ROW('Water Data'!F153))),'Data Summary'!BY159="Yes"),100-OFFSET('Water Data'!$F$4,0,10*ROW('Water Data'!F153)),NA())</f>
        <v>#N/A</v>
      </c>
      <c r="K159" s="94" t="e">
        <f ca="true">+IF(AND(ISNUMBER(OFFSET('Water Data'!$F$6,0,10*ROW('Water Data'!F153))),'Data Summary'!BZ159="Yes"),OFFSET('Water Data'!$F$6,0,10*ROW('Water Data'!F153)),NA())</f>
        <v>#N/A</v>
      </c>
      <c r="L159" s="94" t="e">
        <f ca="true">+IF(AND(ISNUMBER(OFFSET('Water Data'!$F$9,0,10*ROW('Water Data'!F153))),'Data Summary'!CA159="Yes"),OFFSET('Water Data'!$F$9,0,10*ROW('Water Data'!F153)),NA())</f>
        <v>#N/A</v>
      </c>
      <c r="M159" s="94" t="e">
        <f ca="true">+IF(AND(ISNUMBER(OFFSET('Water Data'!$G$4,0,10*ROW('Water Data'!G153))),'Data Summary'!CB159="Yes"),100-OFFSET('Water Data'!$G$4,0,10*ROW('Water Data'!G153)),NA())</f>
        <v>#N/A</v>
      </c>
      <c r="N159" s="94" t="e">
        <f ca="true">+IF(AND(ISNUMBER(OFFSET('Water Data'!$G$6,0,10*ROW('Water Data'!G153))),'Data Summary'!CC159="Yes"),OFFSET('Water Data'!$G$6,0,10*ROW('Water Data'!G153)),NA())</f>
        <v>#N/A</v>
      </c>
      <c r="O159" s="94" t="e">
        <f ca="true">+IF(AND(ISNUMBER(OFFSET('Water Data'!$G$9,0,10*ROW('Water Data'!G153))),'Data Summary'!CD159="Yes"),OFFSET('Water Data'!$G$9,0,10*ROW('Water Data'!G153)),NA())</f>
        <v>#N/A</v>
      </c>
      <c r="P159" s="94" t="e">
        <f ca="true">+IF(AND(ISNUMBER(OFFSET('Water Data'!$H$4,0,10*ROW('Water Data'!H153))),'Data Summary'!CE159="Yes"),100-OFFSET('Water Data'!$H$4,0,10*ROW('Water Data'!H153)),NA())</f>
        <v>#N/A</v>
      </c>
      <c r="Q159" s="94" t="e">
        <f ca="true">+IF(AND(ISNUMBER(OFFSET('Water Data'!$H$6,0,10*ROW('Water Data'!H153))),'Data Summary'!CF159="Yes"),OFFSET('Water Data'!$H$6,0,10*ROW('Water Data'!H153)),NA())</f>
        <v>#N/A</v>
      </c>
      <c r="R159" s="94" t="e">
        <f ca="true">+IF(AND(ISNUMBER(OFFSET('Water Data'!$H$9,0,10*ROW('Water Data'!H153))),'Data Summary'!CG159="Yes"),OFFSET('Water Data'!$H$9,0,10*ROW('Water Data'!H153)),NA())</f>
        <v>#N/A</v>
      </c>
      <c r="S159" s="94" t="e">
        <f ca="true">+IF(AND(ISNUMBER(OFFSET('Water Data'!$I$4,0,10*ROW('Water Data'!I153))),'Data Summary'!CH159="Yes"),100-OFFSET('Water Data'!$I$4,0,10*ROW('Water Data'!I153)),NA())</f>
        <v>#N/A</v>
      </c>
      <c r="T159" s="94" t="e">
        <f ca="true">+IF(AND(ISNUMBER(OFFSET('Water Data'!$I$6,0,10*ROW('Water Data'!I153))),'Data Summary'!CI159="Yes"),OFFSET('Water Data'!$I$6,0,10*ROW('Water Data'!I153)),NA())</f>
        <v>#N/A</v>
      </c>
      <c r="U159" s="94" t="e">
        <f ca="true">+IF(AND(ISNUMBER(OFFSET('Water Data'!$I$9,0,10*ROW('Water Data'!I153))),'Data Summary'!CJ159="Yes"),OFFSET('Water Data'!$I$9,0,10*ROW('Water Data'!I153)),NA())</f>
        <v>#N/A</v>
      </c>
      <c r="V159" s="95" t="e">
        <f ca="true">+IF(AND(ISNUMBER(OFFSET('Sanitation Data'!$D$4,0,10*ROW('Sanitation Data'!D153))),'Data Summary'!CK159="Yes"),100-OFFSET('Sanitation Data'!$D$4,0,10*ROW('Sanitation Data'!D153)),NA())</f>
        <v>#N/A</v>
      </c>
      <c r="W159" s="95" t="e">
        <f ca="true">+IF(AND(ISNUMBER(OFFSET('Sanitation Data'!$D$6,0,10*ROW('Sanitation Data'!D153))),'Data Summary'!CL159="Yes"),OFFSET('Sanitation Data'!$D$6,0,10*ROW('Sanitation Data'!D153)),NA())</f>
        <v>#N/A</v>
      </c>
      <c r="X159" s="95" t="e">
        <f ca="true">+IF(AND(ISNUMBER(OFFSET('Sanitation Data'!$D$10,0,10*ROW('Sanitation Data'!D153))),'Data Summary'!CM159="Yes"),OFFSET('Sanitation Data'!$D$10,0,10*ROW('Sanitation Data'!D153)),NA())</f>
        <v>#N/A</v>
      </c>
      <c r="Y159" s="95" t="e">
        <f ca="true">+IF(AND(ISNUMBER(OFFSET('Sanitation Data'!$D$11,0,10*ROW('Sanitation Data'!D153))),'Data Summary'!CN159="Yes"),OFFSET('Sanitation Data'!$D$11,0,10*ROW('Sanitation Data'!D153)),NA())</f>
        <v>#N/A</v>
      </c>
      <c r="Z159" s="95" t="e">
        <f ca="true">+IF(AND(ISNUMBER(OFFSET('Sanitation Data'!$D$12,0,10*ROW('Sanitation Data'!D153))),'Data Summary'!CO159="Yes"),OFFSET('Sanitation Data'!$D$12,0,10*ROW('Sanitation Data'!D153)),NA())</f>
        <v>#N/A</v>
      </c>
      <c r="AA159" s="95" t="e">
        <f ca="true">+IF(AND(ISNUMBER(OFFSET('Sanitation Data'!$E$4,0,10*ROW('Sanitation Data'!E153))),'Data Summary'!CP159="Yes"),100-OFFSET('Sanitation Data'!$E$4,0,10*ROW('Sanitation Data'!E153)),NA())</f>
        <v>#N/A</v>
      </c>
      <c r="AB159" s="95" t="e">
        <f ca="true">+IF(AND(ISNUMBER(OFFSET('Sanitation Data'!$E$6,0,10*ROW('Sanitation Data'!E153))),'Data Summary'!CQ159="Yes"),OFFSET('Sanitation Data'!$E$6,0,10*ROW('Sanitation Data'!E153)),NA())</f>
        <v>#N/A</v>
      </c>
      <c r="AC159" s="95" t="e">
        <f ca="true">+IF(AND(ISNUMBER(OFFSET('Sanitation Data'!$E$10,0,10*ROW('Sanitation Data'!E153))),'Data Summary'!CR159="Yes"),OFFSET('Sanitation Data'!$E$10,0,10*ROW('Sanitation Data'!E153)),NA())</f>
        <v>#N/A</v>
      </c>
      <c r="AD159" s="95" t="e">
        <f ca="true">+IF(AND(ISNUMBER(OFFSET('Sanitation Data'!$E$11,0,10*ROW('Sanitation Data'!E153))),'Data Summary'!CS159="Yes"),OFFSET('Sanitation Data'!$E$11,0,10*ROW('Sanitation Data'!E153)),NA())</f>
        <v>#N/A</v>
      </c>
      <c r="AE159" s="95" t="e">
        <f ca="true">+IF(AND(ISNUMBER(OFFSET('Sanitation Data'!$E$12,0,10*ROW('Sanitation Data'!E153))),'Data Summary'!CT159="Yes"),OFFSET('Sanitation Data'!$E$12,0,10*ROW('Sanitation Data'!E153)),NA())</f>
        <v>#N/A</v>
      </c>
      <c r="AF159" s="95" t="e">
        <f ca="true">+IF(AND(ISNUMBER(OFFSET('Sanitation Data'!$F$4,0,10*ROW('Sanitation Data'!F153))),'Data Summary'!CU159="Yes"),100-OFFSET('Sanitation Data'!$F$4,0,10*ROW('Sanitation Data'!F153)),NA())</f>
        <v>#N/A</v>
      </c>
      <c r="AG159" s="95" t="e">
        <f ca="true">+IF(AND(ISNUMBER(OFFSET('Sanitation Data'!$F$6,0,10*ROW('Sanitation Data'!F153))),'Data Summary'!CV159="Yes"),OFFSET('Sanitation Data'!$F$6,0,10*ROW('Sanitation Data'!F153)),NA())</f>
        <v>#N/A</v>
      </c>
      <c r="AH159" s="95" t="e">
        <f ca="true">+IF(AND(ISNUMBER(OFFSET('Sanitation Data'!$F$10,0,10*ROW('Sanitation Data'!F153))),'Data Summary'!CW159="Yes"),OFFSET('Sanitation Data'!$F$10,0,10*ROW('Sanitation Data'!F153)),NA())</f>
        <v>#N/A</v>
      </c>
      <c r="AI159" s="95" t="e">
        <f ca="true">+IF(AND(ISNUMBER(OFFSET('Sanitation Data'!$F$11,0,10*ROW('Sanitation Data'!F153))),'Data Summary'!CX159="Yes"),OFFSET('Sanitation Data'!$F$11,0,10*ROW('Sanitation Data'!F153)),NA())</f>
        <v>#N/A</v>
      </c>
      <c r="AJ159" s="95" t="e">
        <f ca="true">+IF(AND(ISNUMBER(OFFSET('Sanitation Data'!$F$12,0,10*ROW('Sanitation Data'!F153))),'Data Summary'!CY159="Yes"),OFFSET('Sanitation Data'!$F$12,0,10*ROW('Sanitation Data'!F153)),NA())</f>
        <v>#N/A</v>
      </c>
      <c r="AK159" s="95" t="e">
        <f ca="true">+IF(AND(ISNUMBER(OFFSET('Sanitation Data'!$G$4,0,10*ROW('Sanitation Data'!G153))),'Data Summary'!CZ159="Yes"),100-OFFSET('Sanitation Data'!$G$4,0,10*ROW('Sanitation Data'!G153)),NA())</f>
        <v>#N/A</v>
      </c>
      <c r="AL159" s="95" t="e">
        <f ca="true">+IF(AND(ISNUMBER(OFFSET('Sanitation Data'!$G$6,0,10*ROW('Sanitation Data'!G153))),'Data Summary'!DA159="Yes"),OFFSET('Sanitation Data'!$G$6,0,10*ROW('Sanitation Data'!G153)),NA())</f>
        <v>#N/A</v>
      </c>
      <c r="AM159" s="95" t="e">
        <f ca="true">+IF(AND(ISNUMBER(OFFSET('Sanitation Data'!$G$10,0,10*ROW('Sanitation Data'!G153))),'Data Summary'!DB159="Yes"),OFFSET('Sanitation Data'!$G$10,0,10*ROW('Sanitation Data'!G153)),NA())</f>
        <v>#N/A</v>
      </c>
      <c r="AN159" s="95" t="e">
        <f ca="true">+IF(AND(ISNUMBER(OFFSET('Sanitation Data'!$G$11,0,10*ROW('Sanitation Data'!G153))),'Data Summary'!DC159="Yes"),OFFSET('Sanitation Data'!$G$11,0,10*ROW('Sanitation Data'!G153)),NA())</f>
        <v>#N/A</v>
      </c>
      <c r="AO159" s="95" t="e">
        <f ca="true">+IF(AND(ISNUMBER(OFFSET('Sanitation Data'!$G$12,0,10*ROW('Sanitation Data'!G153))),'Data Summary'!DD159="Yes"),OFFSET('Sanitation Data'!$G$12,0,10*ROW('Sanitation Data'!G153)),NA())</f>
        <v>#N/A</v>
      </c>
      <c r="AP159" s="95" t="e">
        <f ca="true">+IF(AND(ISNUMBER(OFFSET('Sanitation Data'!$H$4,0,10*ROW('Sanitation Data'!H153))),'Data Summary'!DE159="Yes"),100-OFFSET('Sanitation Data'!$H$4,0,10*ROW('Sanitation Data'!H153)),NA())</f>
        <v>#N/A</v>
      </c>
      <c r="AQ159" s="95" t="e">
        <f ca="true">+IF(AND(ISNUMBER(OFFSET('Sanitation Data'!$H$6,0,10*ROW('Sanitation Data'!H153))),'Data Summary'!DF159="Yes"),OFFSET('Sanitation Data'!$H$6,0,10*ROW('Sanitation Data'!H153)),NA())</f>
        <v>#N/A</v>
      </c>
      <c r="AR159" s="95" t="e">
        <f ca="true">+IF(AND(ISNUMBER(OFFSET('Sanitation Data'!$H$10,0,10*ROW('Sanitation Data'!H153))),'Data Summary'!DG159="Yes"),OFFSET('Sanitation Data'!$H$10,0,10*ROW('Sanitation Data'!H153)),NA())</f>
        <v>#N/A</v>
      </c>
      <c r="AS159" s="95" t="e">
        <f ca="true">+IF(AND(ISNUMBER(OFFSET('Sanitation Data'!$H$11,0,10*ROW('Sanitation Data'!H153))),'Data Summary'!DH159="Yes"),OFFSET('Sanitation Data'!$H$11,0,10*ROW('Sanitation Data'!H153)),NA())</f>
        <v>#N/A</v>
      </c>
      <c r="AT159" s="95" t="e">
        <f ca="true">+IF(AND(ISNUMBER(OFFSET('Sanitation Data'!$H$12,0,10*ROW('Sanitation Data'!H153))),'Data Summary'!DI159="Yes"),OFFSET('Sanitation Data'!$H$12,0,10*ROW('Sanitation Data'!H153)),NA())</f>
        <v>#N/A</v>
      </c>
      <c r="AU159" s="95" t="e">
        <f ca="true">+IF(AND(ISNUMBER(OFFSET('Sanitation Data'!$I$4,0,10*ROW('Sanitation Data'!I153))),'Data Summary'!DJ159="Yes"),100-OFFSET('Sanitation Data'!$I$4,0,10*ROW('Sanitation Data'!I153)),NA())</f>
        <v>#N/A</v>
      </c>
      <c r="AV159" s="95" t="e">
        <f ca="true">+IF(AND(ISNUMBER(OFFSET('Sanitation Data'!$I$6,0,10*ROW('Sanitation Data'!I153))),'Data Summary'!DK159="Yes"),OFFSET('Sanitation Data'!$I$6,0,10*ROW('Sanitation Data'!I153)),NA())</f>
        <v>#N/A</v>
      </c>
      <c r="AW159" s="95" t="e">
        <f ca="true">+IF(AND(ISNUMBER(OFFSET('Sanitation Data'!$I$10,0,10*ROW('Sanitation Data'!I153))),'Data Summary'!DL159="Yes"),OFFSET('Sanitation Data'!$I$10,0,10*ROW('Sanitation Data'!I153)),NA())</f>
        <v>#N/A</v>
      </c>
      <c r="AX159" s="95" t="e">
        <f ca="true">+IF(AND(ISNUMBER(OFFSET('Sanitation Data'!$I$11,0,10*ROW('Sanitation Data'!I153))),'Data Summary'!DM159="Yes"),OFFSET('Sanitation Data'!$I$11,0,10*ROW('Sanitation Data'!I153)),NA())</f>
        <v>#N/A</v>
      </c>
      <c r="AY159" s="95" t="e">
        <f ca="true">+IF(AND(ISNUMBER(OFFSET('Sanitation Data'!$I$12,0,10*ROW('Sanitation Data'!I153))),'Data Summary'!DN159="Yes"),OFFSET('Sanitation Data'!$I$12,0,10*ROW('Sanitation Data'!I153)),NA())</f>
        <v>#N/A</v>
      </c>
      <c r="AZ159" s="96" t="e">
        <f ca="true">+IF(AND(ISNUMBER(OFFSET('Hygiene Data'!$D$5,0,10*ROW('Hygiene Data'!D153))),'Data Summary'!DO159="Yes"),OFFSET('Hygiene Data'!$D$5,0,10*ROW('Hygiene Data'!D153)),NA())</f>
        <v>#N/A</v>
      </c>
      <c r="BA159" s="96" t="e">
        <f ca="true">+IF(AND(ISNUMBER(OFFSET('Hygiene Data'!$D$7,0,10*ROW('Hygiene Data'!D153))),'Data Summary'!DP159="Yes"),OFFSET('Hygiene Data'!$D$7,0,10*ROW('Hygiene Data'!D153)),NA())</f>
        <v>#N/A</v>
      </c>
      <c r="BB159" s="96" t="e">
        <f ca="true">+IF(AND(ISNUMBER(OFFSET('Hygiene Data'!$D$9,0,10*ROW('Hygiene Data'!D153))),'Data Summary'!DQ159="Yes"),OFFSET('Hygiene Data'!$D$9,0,10*ROW('Hygiene Data'!D153)),NA())</f>
        <v>#N/A</v>
      </c>
      <c r="BC159" s="96" t="e">
        <f ca="true">+IF(AND(ISNUMBER(OFFSET('Hygiene Data'!$E$5,0,10*ROW('Hygiene Data'!E153))),'Data Summary'!DR159="Yes"),OFFSET('Hygiene Data'!$E$5,0,10*ROW('Hygiene Data'!E153)),NA())</f>
        <v>#N/A</v>
      </c>
      <c r="BD159" s="96" t="e">
        <f ca="true">+IF(AND(ISNUMBER(OFFSET('Hygiene Data'!$E$7,0,10*ROW('Hygiene Data'!E153))),'Data Summary'!DS159="Yes"),OFFSET('Hygiene Data'!$E$7,0,10*ROW('Hygiene Data'!E153)),NA())</f>
        <v>#N/A</v>
      </c>
      <c r="BE159" s="96" t="e">
        <f ca="true">+IF(AND(ISNUMBER(OFFSET('Hygiene Data'!$E$9,0,10*ROW('Hygiene Data'!E153))),'Data Summary'!DT159="Yes"),OFFSET('Hygiene Data'!$E$9,0,10*ROW('Hygiene Data'!E153)),NA())</f>
        <v>#N/A</v>
      </c>
      <c r="BF159" s="96" t="e">
        <f ca="true">+IF(AND(ISNUMBER(OFFSET('Hygiene Data'!$F$5,0,10*ROW('Hygiene Data'!F153))),'Data Summary'!DU159="Yes"),OFFSET('Hygiene Data'!$F$5,0,10*ROW('Hygiene Data'!F153)),NA())</f>
        <v>#N/A</v>
      </c>
      <c r="BG159" s="96" t="e">
        <f ca="true">+IF(AND(ISNUMBER(OFFSET('Hygiene Data'!$F$7,0,10*ROW('Hygiene Data'!F153))),'Data Summary'!DV159="Yes"),OFFSET('Hygiene Data'!$F$7,0,10*ROW('Hygiene Data'!F153)),NA())</f>
        <v>#N/A</v>
      </c>
      <c r="BH159" s="96" t="e">
        <f ca="true">+IF(AND(ISNUMBER(OFFSET('Hygiene Data'!$F$9,0,10*ROW('Hygiene Data'!F153))),'Data Summary'!DW159="Yes"),OFFSET('Hygiene Data'!$F$9,0,10*ROW('Hygiene Data'!F153)),NA())</f>
        <v>#N/A</v>
      </c>
      <c r="BI159" s="96" t="e">
        <f ca="true">+IF(AND(ISNUMBER(OFFSET('Hygiene Data'!$G$5,0,10*ROW('Hygiene Data'!G153))),'Data Summary'!DX159="Yes"),OFFSET('Hygiene Data'!$G$5,0,10*ROW('Hygiene Data'!G153)),NA())</f>
        <v>#N/A</v>
      </c>
      <c r="BJ159" s="96" t="e">
        <f ca="true">+IF(AND(ISNUMBER(OFFSET('Hygiene Data'!$G$7,0,10*ROW('Hygiene Data'!G153))),'Data Summary'!DY159="Yes"),OFFSET('Hygiene Data'!$G$7,0,10*ROW('Hygiene Data'!G153)),NA())</f>
        <v>#N/A</v>
      </c>
      <c r="BK159" s="96" t="e">
        <f ca="true">+IF(AND(ISNUMBER(OFFSET('Hygiene Data'!$G$9,0,10*ROW('Hygiene Data'!G153))),'Data Summary'!DZ159="Yes"),OFFSET('Hygiene Data'!$G$9,0,10*ROW('Hygiene Data'!G153)),NA())</f>
        <v>#N/A</v>
      </c>
      <c r="BL159" s="96" t="e">
        <f ca="true">+IF(AND(ISNUMBER(OFFSET('Hygiene Data'!$H$5,0,10*ROW('Hygiene Data'!H153))),'Data Summary'!EA159="Yes"),OFFSET('Hygiene Data'!$H$5,0,10*ROW('Hygiene Data'!H153)),NA())</f>
        <v>#N/A</v>
      </c>
      <c r="BM159" s="96" t="e">
        <f ca="true">+IF(AND(ISNUMBER(OFFSET('Hygiene Data'!$H$7,0,10*ROW('Hygiene Data'!H153))),'Data Summary'!EB159="Yes"),OFFSET('Hygiene Data'!$H$7,0,10*ROW('Hygiene Data'!H153)),NA())</f>
        <v>#N/A</v>
      </c>
      <c r="BN159" s="96" t="e">
        <f ca="true">+IF(AND(ISNUMBER(OFFSET('Hygiene Data'!$H$9,0,10*ROW('Hygiene Data'!H153))),'Data Summary'!EC159="Yes"),OFFSET('Hygiene Data'!$H$9,0,10*ROW('Hygiene Data'!H153)),NA())</f>
        <v>#N/A</v>
      </c>
      <c r="BO159" s="96" t="e">
        <f ca="true">+IF(AND(ISNUMBER(OFFSET('Hygiene Data'!$I$5,0,10*ROW('Hygiene Data'!I153))),'Data Summary'!ED159="Yes"),OFFSET('Hygiene Data'!$I$5,0,10*ROW('Hygiene Data'!I153)),NA())</f>
        <v>#N/A</v>
      </c>
      <c r="BP159" s="96" t="e">
        <f ca="true">+IF(AND(ISNUMBER(OFFSET('Hygiene Data'!$I$7,0,10*ROW('Hygiene Data'!I153))),'Data Summary'!EE159="Yes"),OFFSET('Hygiene Data'!$I$7,0,10*ROW('Hygiene Data'!I153)),NA())</f>
        <v>#N/A</v>
      </c>
      <c r="BQ159" s="96" t="e">
        <f ca="true">+IF(AND(ISNUMBER(OFFSET('Hygiene Data'!$I$9,0,10*ROW('Hygiene Data'!I153))),'Data Summary'!EF159="Yes"),OFFSET('Hygiene Data'!$I$9,0,10*ROW('Hygiene Data'!I153)),NA())</f>
        <v>#N/A</v>
      </c>
    </row>
    <row xmlns:x14ac="http://schemas.microsoft.com/office/spreadsheetml/2009/9/ac" r="160" x14ac:dyDescent="0.2">
      <c r="A160" s="330" t="e">
        <f ca="true">+RIGHT('Data Summary'!A160,LEN('Data Summary'!A160)-9)</f>
        <v>#VALUE!</v>
      </c>
      <c r="B160" s="37" t="str">
        <f ca="true">+IF(ISTEXT('Data Summary'!B160),'Data Summary'!B160,"")</f>
        <v/>
      </c>
      <c r="C160" s="329" t="e">
        <f ca="true">+VALUE('Data Summary'!C160)</f>
        <v>#VALUE!</v>
      </c>
      <c r="D160" s="94" t="e">
        <f ca="true">+IF(AND(ISNUMBER(OFFSET('Water Data'!$D$4,0,10*ROW('Water Data'!D154))),'Data Summary'!BS160="Yes"),100-OFFSET('Water Data'!$D$4,0,10*ROW('Water Data'!D154)),NA())</f>
        <v>#N/A</v>
      </c>
      <c r="E160" s="94" t="e">
        <f ca="true">+IF(AND(ISNUMBER(OFFSET('Water Data'!$D$6,0,10*ROW('Water Data'!D154))),'Data Summary'!BT160="Yes"),OFFSET('Water Data'!$D$6,0,10*ROW('Water Data'!D154)),NA())</f>
        <v>#N/A</v>
      </c>
      <c r="F160" s="94" t="e">
        <f ca="true">+IF(AND(ISNUMBER(OFFSET('Water Data'!$D$9,0,10*ROW('Water Data'!D154))),'Data Summary'!BU160="Yes"),OFFSET('Water Data'!$D$9,0,10*ROW('Water Data'!D154)),NA())</f>
        <v>#N/A</v>
      </c>
      <c r="G160" s="94" t="e">
        <f ca="true">+IF(AND(ISNUMBER(OFFSET('Water Data'!$E$4,0,10*ROW('Water Data'!E154))),'Data Summary'!BV160="Yes"),100-OFFSET('Water Data'!$E$4,0,10*ROW('Water Data'!E154)),NA())</f>
        <v>#N/A</v>
      </c>
      <c r="H160" s="94" t="e">
        <f ca="true">+IF(AND(ISNUMBER(OFFSET('Water Data'!$E$6,0,10*ROW('Water Data'!E154))),'Data Summary'!BW160="Yes"),OFFSET('Water Data'!$E$6,0,10*ROW('Water Data'!E154)),NA())</f>
        <v>#N/A</v>
      </c>
      <c r="I160" s="94" t="e">
        <f ca="true">+IF(AND(ISNUMBER(OFFSET('Water Data'!$E$9,0,10*ROW('Water Data'!E154))),'Data Summary'!BX160="Yes"),OFFSET('Water Data'!$E$9,0,10*ROW('Water Data'!E154)),NA())</f>
        <v>#N/A</v>
      </c>
      <c r="J160" s="94" t="e">
        <f ca="true">+IF(AND(ISNUMBER(OFFSET('Water Data'!$F$4,0,10*ROW('Water Data'!F154))),'Data Summary'!BY160="Yes"),100-OFFSET('Water Data'!$F$4,0,10*ROW('Water Data'!F154)),NA())</f>
        <v>#N/A</v>
      </c>
      <c r="K160" s="94" t="e">
        <f ca="true">+IF(AND(ISNUMBER(OFFSET('Water Data'!$F$6,0,10*ROW('Water Data'!F154))),'Data Summary'!BZ160="Yes"),OFFSET('Water Data'!$F$6,0,10*ROW('Water Data'!F154)),NA())</f>
        <v>#N/A</v>
      </c>
      <c r="L160" s="94" t="e">
        <f ca="true">+IF(AND(ISNUMBER(OFFSET('Water Data'!$F$9,0,10*ROW('Water Data'!F154))),'Data Summary'!CA160="Yes"),OFFSET('Water Data'!$F$9,0,10*ROW('Water Data'!F154)),NA())</f>
        <v>#N/A</v>
      </c>
      <c r="M160" s="94" t="e">
        <f ca="true">+IF(AND(ISNUMBER(OFFSET('Water Data'!$G$4,0,10*ROW('Water Data'!G154))),'Data Summary'!CB160="Yes"),100-OFFSET('Water Data'!$G$4,0,10*ROW('Water Data'!G154)),NA())</f>
        <v>#N/A</v>
      </c>
      <c r="N160" s="94" t="e">
        <f ca="true">+IF(AND(ISNUMBER(OFFSET('Water Data'!$G$6,0,10*ROW('Water Data'!G154))),'Data Summary'!CC160="Yes"),OFFSET('Water Data'!$G$6,0,10*ROW('Water Data'!G154)),NA())</f>
        <v>#N/A</v>
      </c>
      <c r="O160" s="94" t="e">
        <f ca="true">+IF(AND(ISNUMBER(OFFSET('Water Data'!$G$9,0,10*ROW('Water Data'!G154))),'Data Summary'!CD160="Yes"),OFFSET('Water Data'!$G$9,0,10*ROW('Water Data'!G154)),NA())</f>
        <v>#N/A</v>
      </c>
      <c r="P160" s="94" t="e">
        <f ca="true">+IF(AND(ISNUMBER(OFFSET('Water Data'!$H$4,0,10*ROW('Water Data'!H154))),'Data Summary'!CE160="Yes"),100-OFFSET('Water Data'!$H$4,0,10*ROW('Water Data'!H154)),NA())</f>
        <v>#N/A</v>
      </c>
      <c r="Q160" s="94" t="e">
        <f ca="true">+IF(AND(ISNUMBER(OFFSET('Water Data'!$H$6,0,10*ROW('Water Data'!H154))),'Data Summary'!CF160="Yes"),OFFSET('Water Data'!$H$6,0,10*ROW('Water Data'!H154)),NA())</f>
        <v>#N/A</v>
      </c>
      <c r="R160" s="94" t="e">
        <f ca="true">+IF(AND(ISNUMBER(OFFSET('Water Data'!$H$9,0,10*ROW('Water Data'!H154))),'Data Summary'!CG160="Yes"),OFFSET('Water Data'!$H$9,0,10*ROW('Water Data'!H154)),NA())</f>
        <v>#N/A</v>
      </c>
      <c r="S160" s="94" t="e">
        <f ca="true">+IF(AND(ISNUMBER(OFFSET('Water Data'!$I$4,0,10*ROW('Water Data'!I154))),'Data Summary'!CH160="Yes"),100-OFFSET('Water Data'!$I$4,0,10*ROW('Water Data'!I154)),NA())</f>
        <v>#N/A</v>
      </c>
      <c r="T160" s="94" t="e">
        <f ca="true">+IF(AND(ISNUMBER(OFFSET('Water Data'!$I$6,0,10*ROW('Water Data'!I154))),'Data Summary'!CI160="Yes"),OFFSET('Water Data'!$I$6,0,10*ROW('Water Data'!I154)),NA())</f>
        <v>#N/A</v>
      </c>
      <c r="U160" s="94" t="e">
        <f ca="true">+IF(AND(ISNUMBER(OFFSET('Water Data'!$I$9,0,10*ROW('Water Data'!I154))),'Data Summary'!CJ160="Yes"),OFFSET('Water Data'!$I$9,0,10*ROW('Water Data'!I154)),NA())</f>
        <v>#N/A</v>
      </c>
      <c r="V160" s="95" t="e">
        <f ca="true">+IF(AND(ISNUMBER(OFFSET('Sanitation Data'!$D$4,0,10*ROW('Sanitation Data'!D154))),'Data Summary'!CK160="Yes"),100-OFFSET('Sanitation Data'!$D$4,0,10*ROW('Sanitation Data'!D154)),NA())</f>
        <v>#N/A</v>
      </c>
      <c r="W160" s="95" t="e">
        <f ca="true">+IF(AND(ISNUMBER(OFFSET('Sanitation Data'!$D$6,0,10*ROW('Sanitation Data'!D154))),'Data Summary'!CL160="Yes"),OFFSET('Sanitation Data'!$D$6,0,10*ROW('Sanitation Data'!D154)),NA())</f>
        <v>#N/A</v>
      </c>
      <c r="X160" s="95" t="e">
        <f ca="true">+IF(AND(ISNUMBER(OFFSET('Sanitation Data'!$D$10,0,10*ROW('Sanitation Data'!D154))),'Data Summary'!CM160="Yes"),OFFSET('Sanitation Data'!$D$10,0,10*ROW('Sanitation Data'!D154)),NA())</f>
        <v>#N/A</v>
      </c>
      <c r="Y160" s="95" t="e">
        <f ca="true">+IF(AND(ISNUMBER(OFFSET('Sanitation Data'!$D$11,0,10*ROW('Sanitation Data'!D154))),'Data Summary'!CN160="Yes"),OFFSET('Sanitation Data'!$D$11,0,10*ROW('Sanitation Data'!D154)),NA())</f>
        <v>#N/A</v>
      </c>
      <c r="Z160" s="95" t="e">
        <f ca="true">+IF(AND(ISNUMBER(OFFSET('Sanitation Data'!$D$12,0,10*ROW('Sanitation Data'!D154))),'Data Summary'!CO160="Yes"),OFFSET('Sanitation Data'!$D$12,0,10*ROW('Sanitation Data'!D154)),NA())</f>
        <v>#N/A</v>
      </c>
      <c r="AA160" s="95" t="e">
        <f ca="true">+IF(AND(ISNUMBER(OFFSET('Sanitation Data'!$E$4,0,10*ROW('Sanitation Data'!E154))),'Data Summary'!CP160="Yes"),100-OFFSET('Sanitation Data'!$E$4,0,10*ROW('Sanitation Data'!E154)),NA())</f>
        <v>#N/A</v>
      </c>
      <c r="AB160" s="95" t="e">
        <f ca="true">+IF(AND(ISNUMBER(OFFSET('Sanitation Data'!$E$6,0,10*ROW('Sanitation Data'!E154))),'Data Summary'!CQ160="Yes"),OFFSET('Sanitation Data'!$E$6,0,10*ROW('Sanitation Data'!E154)),NA())</f>
        <v>#N/A</v>
      </c>
      <c r="AC160" s="95" t="e">
        <f ca="true">+IF(AND(ISNUMBER(OFFSET('Sanitation Data'!$E$10,0,10*ROW('Sanitation Data'!E154))),'Data Summary'!CR160="Yes"),OFFSET('Sanitation Data'!$E$10,0,10*ROW('Sanitation Data'!E154)),NA())</f>
        <v>#N/A</v>
      </c>
      <c r="AD160" s="95" t="e">
        <f ca="true">+IF(AND(ISNUMBER(OFFSET('Sanitation Data'!$E$11,0,10*ROW('Sanitation Data'!E154))),'Data Summary'!CS160="Yes"),OFFSET('Sanitation Data'!$E$11,0,10*ROW('Sanitation Data'!E154)),NA())</f>
        <v>#N/A</v>
      </c>
      <c r="AE160" s="95" t="e">
        <f ca="true">+IF(AND(ISNUMBER(OFFSET('Sanitation Data'!$E$12,0,10*ROW('Sanitation Data'!E154))),'Data Summary'!CT160="Yes"),OFFSET('Sanitation Data'!$E$12,0,10*ROW('Sanitation Data'!E154)),NA())</f>
        <v>#N/A</v>
      </c>
      <c r="AF160" s="95" t="e">
        <f ca="true">+IF(AND(ISNUMBER(OFFSET('Sanitation Data'!$F$4,0,10*ROW('Sanitation Data'!F154))),'Data Summary'!CU160="Yes"),100-OFFSET('Sanitation Data'!$F$4,0,10*ROW('Sanitation Data'!F154)),NA())</f>
        <v>#N/A</v>
      </c>
      <c r="AG160" s="95" t="e">
        <f ca="true">+IF(AND(ISNUMBER(OFFSET('Sanitation Data'!$F$6,0,10*ROW('Sanitation Data'!F154))),'Data Summary'!CV160="Yes"),OFFSET('Sanitation Data'!$F$6,0,10*ROW('Sanitation Data'!F154)),NA())</f>
        <v>#N/A</v>
      </c>
      <c r="AH160" s="95" t="e">
        <f ca="true">+IF(AND(ISNUMBER(OFFSET('Sanitation Data'!$F$10,0,10*ROW('Sanitation Data'!F154))),'Data Summary'!CW160="Yes"),OFFSET('Sanitation Data'!$F$10,0,10*ROW('Sanitation Data'!F154)),NA())</f>
        <v>#N/A</v>
      </c>
      <c r="AI160" s="95" t="e">
        <f ca="true">+IF(AND(ISNUMBER(OFFSET('Sanitation Data'!$F$11,0,10*ROW('Sanitation Data'!F154))),'Data Summary'!CX160="Yes"),OFFSET('Sanitation Data'!$F$11,0,10*ROW('Sanitation Data'!F154)),NA())</f>
        <v>#N/A</v>
      </c>
      <c r="AJ160" s="95" t="e">
        <f ca="true">+IF(AND(ISNUMBER(OFFSET('Sanitation Data'!$F$12,0,10*ROW('Sanitation Data'!F154))),'Data Summary'!CY160="Yes"),OFFSET('Sanitation Data'!$F$12,0,10*ROW('Sanitation Data'!F154)),NA())</f>
        <v>#N/A</v>
      </c>
      <c r="AK160" s="95" t="e">
        <f ca="true">+IF(AND(ISNUMBER(OFFSET('Sanitation Data'!$G$4,0,10*ROW('Sanitation Data'!G154))),'Data Summary'!CZ160="Yes"),100-OFFSET('Sanitation Data'!$G$4,0,10*ROW('Sanitation Data'!G154)),NA())</f>
        <v>#N/A</v>
      </c>
      <c r="AL160" s="95" t="e">
        <f ca="true">+IF(AND(ISNUMBER(OFFSET('Sanitation Data'!$G$6,0,10*ROW('Sanitation Data'!G154))),'Data Summary'!DA160="Yes"),OFFSET('Sanitation Data'!$G$6,0,10*ROW('Sanitation Data'!G154)),NA())</f>
        <v>#N/A</v>
      </c>
      <c r="AM160" s="95" t="e">
        <f ca="true">+IF(AND(ISNUMBER(OFFSET('Sanitation Data'!$G$10,0,10*ROW('Sanitation Data'!G154))),'Data Summary'!DB160="Yes"),OFFSET('Sanitation Data'!$G$10,0,10*ROW('Sanitation Data'!G154)),NA())</f>
        <v>#N/A</v>
      </c>
      <c r="AN160" s="95" t="e">
        <f ca="true">+IF(AND(ISNUMBER(OFFSET('Sanitation Data'!$G$11,0,10*ROW('Sanitation Data'!G154))),'Data Summary'!DC160="Yes"),OFFSET('Sanitation Data'!$G$11,0,10*ROW('Sanitation Data'!G154)),NA())</f>
        <v>#N/A</v>
      </c>
      <c r="AO160" s="95" t="e">
        <f ca="true">+IF(AND(ISNUMBER(OFFSET('Sanitation Data'!$G$12,0,10*ROW('Sanitation Data'!G154))),'Data Summary'!DD160="Yes"),OFFSET('Sanitation Data'!$G$12,0,10*ROW('Sanitation Data'!G154)),NA())</f>
        <v>#N/A</v>
      </c>
      <c r="AP160" s="95" t="e">
        <f ca="true">+IF(AND(ISNUMBER(OFFSET('Sanitation Data'!$H$4,0,10*ROW('Sanitation Data'!H154))),'Data Summary'!DE160="Yes"),100-OFFSET('Sanitation Data'!$H$4,0,10*ROW('Sanitation Data'!H154)),NA())</f>
        <v>#N/A</v>
      </c>
      <c r="AQ160" s="95" t="e">
        <f ca="true">+IF(AND(ISNUMBER(OFFSET('Sanitation Data'!$H$6,0,10*ROW('Sanitation Data'!H154))),'Data Summary'!DF160="Yes"),OFFSET('Sanitation Data'!$H$6,0,10*ROW('Sanitation Data'!H154)),NA())</f>
        <v>#N/A</v>
      </c>
      <c r="AR160" s="95" t="e">
        <f ca="true">+IF(AND(ISNUMBER(OFFSET('Sanitation Data'!$H$10,0,10*ROW('Sanitation Data'!H154))),'Data Summary'!DG160="Yes"),OFFSET('Sanitation Data'!$H$10,0,10*ROW('Sanitation Data'!H154)),NA())</f>
        <v>#N/A</v>
      </c>
      <c r="AS160" s="95" t="e">
        <f ca="true">+IF(AND(ISNUMBER(OFFSET('Sanitation Data'!$H$11,0,10*ROW('Sanitation Data'!H154))),'Data Summary'!DH160="Yes"),OFFSET('Sanitation Data'!$H$11,0,10*ROW('Sanitation Data'!H154)),NA())</f>
        <v>#N/A</v>
      </c>
      <c r="AT160" s="95" t="e">
        <f ca="true">+IF(AND(ISNUMBER(OFFSET('Sanitation Data'!$H$12,0,10*ROW('Sanitation Data'!H154))),'Data Summary'!DI160="Yes"),OFFSET('Sanitation Data'!$H$12,0,10*ROW('Sanitation Data'!H154)),NA())</f>
        <v>#N/A</v>
      </c>
      <c r="AU160" s="95" t="e">
        <f ca="true">+IF(AND(ISNUMBER(OFFSET('Sanitation Data'!$I$4,0,10*ROW('Sanitation Data'!I154))),'Data Summary'!DJ160="Yes"),100-OFFSET('Sanitation Data'!$I$4,0,10*ROW('Sanitation Data'!I154)),NA())</f>
        <v>#N/A</v>
      </c>
      <c r="AV160" s="95" t="e">
        <f ca="true">+IF(AND(ISNUMBER(OFFSET('Sanitation Data'!$I$6,0,10*ROW('Sanitation Data'!I154))),'Data Summary'!DK160="Yes"),OFFSET('Sanitation Data'!$I$6,0,10*ROW('Sanitation Data'!I154)),NA())</f>
        <v>#N/A</v>
      </c>
      <c r="AW160" s="95" t="e">
        <f ca="true">+IF(AND(ISNUMBER(OFFSET('Sanitation Data'!$I$10,0,10*ROW('Sanitation Data'!I154))),'Data Summary'!DL160="Yes"),OFFSET('Sanitation Data'!$I$10,0,10*ROW('Sanitation Data'!I154)),NA())</f>
        <v>#N/A</v>
      </c>
      <c r="AX160" s="95" t="e">
        <f ca="true">+IF(AND(ISNUMBER(OFFSET('Sanitation Data'!$I$11,0,10*ROW('Sanitation Data'!I154))),'Data Summary'!DM160="Yes"),OFFSET('Sanitation Data'!$I$11,0,10*ROW('Sanitation Data'!I154)),NA())</f>
        <v>#N/A</v>
      </c>
      <c r="AY160" s="95" t="e">
        <f ca="true">+IF(AND(ISNUMBER(OFFSET('Sanitation Data'!$I$12,0,10*ROW('Sanitation Data'!I154))),'Data Summary'!DN160="Yes"),OFFSET('Sanitation Data'!$I$12,0,10*ROW('Sanitation Data'!I154)),NA())</f>
        <v>#N/A</v>
      </c>
      <c r="AZ160" s="96" t="e">
        <f ca="true">+IF(AND(ISNUMBER(OFFSET('Hygiene Data'!$D$5,0,10*ROW('Hygiene Data'!D154))),'Data Summary'!DO160="Yes"),OFFSET('Hygiene Data'!$D$5,0,10*ROW('Hygiene Data'!D154)),NA())</f>
        <v>#N/A</v>
      </c>
      <c r="BA160" s="96" t="e">
        <f ca="true">+IF(AND(ISNUMBER(OFFSET('Hygiene Data'!$D$7,0,10*ROW('Hygiene Data'!D154))),'Data Summary'!DP160="Yes"),OFFSET('Hygiene Data'!$D$7,0,10*ROW('Hygiene Data'!D154)),NA())</f>
        <v>#N/A</v>
      </c>
      <c r="BB160" s="96" t="e">
        <f ca="true">+IF(AND(ISNUMBER(OFFSET('Hygiene Data'!$D$9,0,10*ROW('Hygiene Data'!D154))),'Data Summary'!DQ160="Yes"),OFFSET('Hygiene Data'!$D$9,0,10*ROW('Hygiene Data'!D154)),NA())</f>
        <v>#N/A</v>
      </c>
      <c r="BC160" s="96" t="e">
        <f ca="true">+IF(AND(ISNUMBER(OFFSET('Hygiene Data'!$E$5,0,10*ROW('Hygiene Data'!E154))),'Data Summary'!DR160="Yes"),OFFSET('Hygiene Data'!$E$5,0,10*ROW('Hygiene Data'!E154)),NA())</f>
        <v>#N/A</v>
      </c>
      <c r="BD160" s="96" t="e">
        <f ca="true">+IF(AND(ISNUMBER(OFFSET('Hygiene Data'!$E$7,0,10*ROW('Hygiene Data'!E154))),'Data Summary'!DS160="Yes"),OFFSET('Hygiene Data'!$E$7,0,10*ROW('Hygiene Data'!E154)),NA())</f>
        <v>#N/A</v>
      </c>
      <c r="BE160" s="96" t="e">
        <f ca="true">+IF(AND(ISNUMBER(OFFSET('Hygiene Data'!$E$9,0,10*ROW('Hygiene Data'!E154))),'Data Summary'!DT160="Yes"),OFFSET('Hygiene Data'!$E$9,0,10*ROW('Hygiene Data'!E154)),NA())</f>
        <v>#N/A</v>
      </c>
      <c r="BF160" s="96" t="e">
        <f ca="true">+IF(AND(ISNUMBER(OFFSET('Hygiene Data'!$F$5,0,10*ROW('Hygiene Data'!F154))),'Data Summary'!DU160="Yes"),OFFSET('Hygiene Data'!$F$5,0,10*ROW('Hygiene Data'!F154)),NA())</f>
        <v>#N/A</v>
      </c>
      <c r="BG160" s="96" t="e">
        <f ca="true">+IF(AND(ISNUMBER(OFFSET('Hygiene Data'!$F$7,0,10*ROW('Hygiene Data'!F154))),'Data Summary'!DV160="Yes"),OFFSET('Hygiene Data'!$F$7,0,10*ROW('Hygiene Data'!F154)),NA())</f>
        <v>#N/A</v>
      </c>
      <c r="BH160" s="96" t="e">
        <f ca="true">+IF(AND(ISNUMBER(OFFSET('Hygiene Data'!$F$9,0,10*ROW('Hygiene Data'!F154))),'Data Summary'!DW160="Yes"),OFFSET('Hygiene Data'!$F$9,0,10*ROW('Hygiene Data'!F154)),NA())</f>
        <v>#N/A</v>
      </c>
      <c r="BI160" s="96" t="e">
        <f ca="true">+IF(AND(ISNUMBER(OFFSET('Hygiene Data'!$G$5,0,10*ROW('Hygiene Data'!G154))),'Data Summary'!DX160="Yes"),OFFSET('Hygiene Data'!$G$5,0,10*ROW('Hygiene Data'!G154)),NA())</f>
        <v>#N/A</v>
      </c>
      <c r="BJ160" s="96" t="e">
        <f ca="true">+IF(AND(ISNUMBER(OFFSET('Hygiene Data'!$G$7,0,10*ROW('Hygiene Data'!G154))),'Data Summary'!DY160="Yes"),OFFSET('Hygiene Data'!$G$7,0,10*ROW('Hygiene Data'!G154)),NA())</f>
        <v>#N/A</v>
      </c>
      <c r="BK160" s="96" t="e">
        <f ca="true">+IF(AND(ISNUMBER(OFFSET('Hygiene Data'!$G$9,0,10*ROW('Hygiene Data'!G154))),'Data Summary'!DZ160="Yes"),OFFSET('Hygiene Data'!$G$9,0,10*ROW('Hygiene Data'!G154)),NA())</f>
        <v>#N/A</v>
      </c>
      <c r="BL160" s="96" t="e">
        <f ca="true">+IF(AND(ISNUMBER(OFFSET('Hygiene Data'!$H$5,0,10*ROW('Hygiene Data'!H154))),'Data Summary'!EA160="Yes"),OFFSET('Hygiene Data'!$H$5,0,10*ROW('Hygiene Data'!H154)),NA())</f>
        <v>#N/A</v>
      </c>
      <c r="BM160" s="96" t="e">
        <f ca="true">+IF(AND(ISNUMBER(OFFSET('Hygiene Data'!$H$7,0,10*ROW('Hygiene Data'!H154))),'Data Summary'!EB160="Yes"),OFFSET('Hygiene Data'!$H$7,0,10*ROW('Hygiene Data'!H154)),NA())</f>
        <v>#N/A</v>
      </c>
      <c r="BN160" s="96" t="e">
        <f ca="true">+IF(AND(ISNUMBER(OFFSET('Hygiene Data'!$H$9,0,10*ROW('Hygiene Data'!H154))),'Data Summary'!EC160="Yes"),OFFSET('Hygiene Data'!$H$9,0,10*ROW('Hygiene Data'!H154)),NA())</f>
        <v>#N/A</v>
      </c>
      <c r="BO160" s="96" t="e">
        <f ca="true">+IF(AND(ISNUMBER(OFFSET('Hygiene Data'!$I$5,0,10*ROW('Hygiene Data'!I154))),'Data Summary'!ED160="Yes"),OFFSET('Hygiene Data'!$I$5,0,10*ROW('Hygiene Data'!I154)),NA())</f>
        <v>#N/A</v>
      </c>
      <c r="BP160" s="96" t="e">
        <f ca="true">+IF(AND(ISNUMBER(OFFSET('Hygiene Data'!$I$7,0,10*ROW('Hygiene Data'!I154))),'Data Summary'!EE160="Yes"),OFFSET('Hygiene Data'!$I$7,0,10*ROW('Hygiene Data'!I154)),NA())</f>
        <v>#N/A</v>
      </c>
      <c r="BQ160" s="96" t="e">
        <f ca="true">+IF(AND(ISNUMBER(OFFSET('Hygiene Data'!$I$9,0,10*ROW('Hygiene Data'!I154))),'Data Summary'!EF160="Yes"),OFFSET('Hygiene Data'!$I$9,0,10*ROW('Hygiene Data'!I154)),NA())</f>
        <v>#N/A</v>
      </c>
    </row>
    <row xmlns:x14ac="http://schemas.microsoft.com/office/spreadsheetml/2009/9/ac" r="161" x14ac:dyDescent="0.2">
      <c r="A161" s="330" t="e">
        <f ca="true">+RIGHT('Data Summary'!A161,LEN('Data Summary'!A161)-9)</f>
        <v>#VALUE!</v>
      </c>
      <c r="B161" s="37" t="str">
        <f ca="true">+IF(ISTEXT('Data Summary'!B161),'Data Summary'!B161,"")</f>
        <v/>
      </c>
      <c r="C161" s="329" t="e">
        <f ca="true">+VALUE('Data Summary'!C161)</f>
        <v>#VALUE!</v>
      </c>
      <c r="D161" s="94" t="e">
        <f ca="true">+IF(AND(ISNUMBER(OFFSET('Water Data'!$D$4,0,10*ROW('Water Data'!D155))),'Data Summary'!BS161="Yes"),100-OFFSET('Water Data'!$D$4,0,10*ROW('Water Data'!D155)),NA())</f>
        <v>#N/A</v>
      </c>
      <c r="E161" s="94" t="e">
        <f ca="true">+IF(AND(ISNUMBER(OFFSET('Water Data'!$D$6,0,10*ROW('Water Data'!D155))),'Data Summary'!BT161="Yes"),OFFSET('Water Data'!$D$6,0,10*ROW('Water Data'!D155)),NA())</f>
        <v>#N/A</v>
      </c>
      <c r="F161" s="94" t="e">
        <f ca="true">+IF(AND(ISNUMBER(OFFSET('Water Data'!$D$9,0,10*ROW('Water Data'!D155))),'Data Summary'!BU161="Yes"),OFFSET('Water Data'!$D$9,0,10*ROW('Water Data'!D155)),NA())</f>
        <v>#N/A</v>
      </c>
      <c r="G161" s="94" t="e">
        <f ca="true">+IF(AND(ISNUMBER(OFFSET('Water Data'!$E$4,0,10*ROW('Water Data'!E155))),'Data Summary'!BV161="Yes"),100-OFFSET('Water Data'!$E$4,0,10*ROW('Water Data'!E155)),NA())</f>
        <v>#N/A</v>
      </c>
      <c r="H161" s="94" t="e">
        <f ca="true">+IF(AND(ISNUMBER(OFFSET('Water Data'!$E$6,0,10*ROW('Water Data'!E155))),'Data Summary'!BW161="Yes"),OFFSET('Water Data'!$E$6,0,10*ROW('Water Data'!E155)),NA())</f>
        <v>#N/A</v>
      </c>
      <c r="I161" s="94" t="e">
        <f ca="true">+IF(AND(ISNUMBER(OFFSET('Water Data'!$E$9,0,10*ROW('Water Data'!E155))),'Data Summary'!BX161="Yes"),OFFSET('Water Data'!$E$9,0,10*ROW('Water Data'!E155)),NA())</f>
        <v>#N/A</v>
      </c>
      <c r="J161" s="94" t="e">
        <f ca="true">+IF(AND(ISNUMBER(OFFSET('Water Data'!$F$4,0,10*ROW('Water Data'!F155))),'Data Summary'!BY161="Yes"),100-OFFSET('Water Data'!$F$4,0,10*ROW('Water Data'!F155)),NA())</f>
        <v>#N/A</v>
      </c>
      <c r="K161" s="94" t="e">
        <f ca="true">+IF(AND(ISNUMBER(OFFSET('Water Data'!$F$6,0,10*ROW('Water Data'!F155))),'Data Summary'!BZ161="Yes"),OFFSET('Water Data'!$F$6,0,10*ROW('Water Data'!F155)),NA())</f>
        <v>#N/A</v>
      </c>
      <c r="L161" s="94" t="e">
        <f ca="true">+IF(AND(ISNUMBER(OFFSET('Water Data'!$F$9,0,10*ROW('Water Data'!F155))),'Data Summary'!CA161="Yes"),OFFSET('Water Data'!$F$9,0,10*ROW('Water Data'!F155)),NA())</f>
        <v>#N/A</v>
      </c>
      <c r="M161" s="94" t="e">
        <f ca="true">+IF(AND(ISNUMBER(OFFSET('Water Data'!$G$4,0,10*ROW('Water Data'!G155))),'Data Summary'!CB161="Yes"),100-OFFSET('Water Data'!$G$4,0,10*ROW('Water Data'!G155)),NA())</f>
        <v>#N/A</v>
      </c>
      <c r="N161" s="94" t="e">
        <f ca="true">+IF(AND(ISNUMBER(OFFSET('Water Data'!$G$6,0,10*ROW('Water Data'!G155))),'Data Summary'!CC161="Yes"),OFFSET('Water Data'!$G$6,0,10*ROW('Water Data'!G155)),NA())</f>
        <v>#N/A</v>
      </c>
      <c r="O161" s="94" t="e">
        <f ca="true">+IF(AND(ISNUMBER(OFFSET('Water Data'!$G$9,0,10*ROW('Water Data'!G155))),'Data Summary'!CD161="Yes"),OFFSET('Water Data'!$G$9,0,10*ROW('Water Data'!G155)),NA())</f>
        <v>#N/A</v>
      </c>
      <c r="P161" s="94" t="e">
        <f ca="true">+IF(AND(ISNUMBER(OFFSET('Water Data'!$H$4,0,10*ROW('Water Data'!H155))),'Data Summary'!CE161="Yes"),100-OFFSET('Water Data'!$H$4,0,10*ROW('Water Data'!H155)),NA())</f>
        <v>#N/A</v>
      </c>
      <c r="Q161" s="94" t="e">
        <f ca="true">+IF(AND(ISNUMBER(OFFSET('Water Data'!$H$6,0,10*ROW('Water Data'!H155))),'Data Summary'!CF161="Yes"),OFFSET('Water Data'!$H$6,0,10*ROW('Water Data'!H155)),NA())</f>
        <v>#N/A</v>
      </c>
      <c r="R161" s="94" t="e">
        <f ca="true">+IF(AND(ISNUMBER(OFFSET('Water Data'!$H$9,0,10*ROW('Water Data'!H155))),'Data Summary'!CG161="Yes"),OFFSET('Water Data'!$H$9,0,10*ROW('Water Data'!H155)),NA())</f>
        <v>#N/A</v>
      </c>
      <c r="S161" s="94" t="e">
        <f ca="true">+IF(AND(ISNUMBER(OFFSET('Water Data'!$I$4,0,10*ROW('Water Data'!I155))),'Data Summary'!CH161="Yes"),100-OFFSET('Water Data'!$I$4,0,10*ROW('Water Data'!I155)),NA())</f>
        <v>#N/A</v>
      </c>
      <c r="T161" s="94" t="e">
        <f ca="true">+IF(AND(ISNUMBER(OFFSET('Water Data'!$I$6,0,10*ROW('Water Data'!I155))),'Data Summary'!CI161="Yes"),OFFSET('Water Data'!$I$6,0,10*ROW('Water Data'!I155)),NA())</f>
        <v>#N/A</v>
      </c>
      <c r="U161" s="94" t="e">
        <f ca="true">+IF(AND(ISNUMBER(OFFSET('Water Data'!$I$9,0,10*ROW('Water Data'!I155))),'Data Summary'!CJ161="Yes"),OFFSET('Water Data'!$I$9,0,10*ROW('Water Data'!I155)),NA())</f>
        <v>#N/A</v>
      </c>
      <c r="V161" s="95" t="e">
        <f ca="true">+IF(AND(ISNUMBER(OFFSET('Sanitation Data'!$D$4,0,10*ROW('Sanitation Data'!D155))),'Data Summary'!CK161="Yes"),100-OFFSET('Sanitation Data'!$D$4,0,10*ROW('Sanitation Data'!D155)),NA())</f>
        <v>#N/A</v>
      </c>
      <c r="W161" s="95" t="e">
        <f ca="true">+IF(AND(ISNUMBER(OFFSET('Sanitation Data'!$D$6,0,10*ROW('Sanitation Data'!D155))),'Data Summary'!CL161="Yes"),OFFSET('Sanitation Data'!$D$6,0,10*ROW('Sanitation Data'!D155)),NA())</f>
        <v>#N/A</v>
      </c>
      <c r="X161" s="95" t="e">
        <f ca="true">+IF(AND(ISNUMBER(OFFSET('Sanitation Data'!$D$10,0,10*ROW('Sanitation Data'!D155))),'Data Summary'!CM161="Yes"),OFFSET('Sanitation Data'!$D$10,0,10*ROW('Sanitation Data'!D155)),NA())</f>
        <v>#N/A</v>
      </c>
      <c r="Y161" s="95" t="e">
        <f ca="true">+IF(AND(ISNUMBER(OFFSET('Sanitation Data'!$D$11,0,10*ROW('Sanitation Data'!D155))),'Data Summary'!CN161="Yes"),OFFSET('Sanitation Data'!$D$11,0,10*ROW('Sanitation Data'!D155)),NA())</f>
        <v>#N/A</v>
      </c>
      <c r="Z161" s="95" t="e">
        <f ca="true">+IF(AND(ISNUMBER(OFFSET('Sanitation Data'!$D$12,0,10*ROW('Sanitation Data'!D155))),'Data Summary'!CO161="Yes"),OFFSET('Sanitation Data'!$D$12,0,10*ROW('Sanitation Data'!D155)),NA())</f>
        <v>#N/A</v>
      </c>
      <c r="AA161" s="95" t="e">
        <f ca="true">+IF(AND(ISNUMBER(OFFSET('Sanitation Data'!$E$4,0,10*ROW('Sanitation Data'!E155))),'Data Summary'!CP161="Yes"),100-OFFSET('Sanitation Data'!$E$4,0,10*ROW('Sanitation Data'!E155)),NA())</f>
        <v>#N/A</v>
      </c>
      <c r="AB161" s="95" t="e">
        <f ca="true">+IF(AND(ISNUMBER(OFFSET('Sanitation Data'!$E$6,0,10*ROW('Sanitation Data'!E155))),'Data Summary'!CQ161="Yes"),OFFSET('Sanitation Data'!$E$6,0,10*ROW('Sanitation Data'!E155)),NA())</f>
        <v>#N/A</v>
      </c>
      <c r="AC161" s="95" t="e">
        <f ca="true">+IF(AND(ISNUMBER(OFFSET('Sanitation Data'!$E$10,0,10*ROW('Sanitation Data'!E155))),'Data Summary'!CR161="Yes"),OFFSET('Sanitation Data'!$E$10,0,10*ROW('Sanitation Data'!E155)),NA())</f>
        <v>#N/A</v>
      </c>
      <c r="AD161" s="95" t="e">
        <f ca="true">+IF(AND(ISNUMBER(OFFSET('Sanitation Data'!$E$11,0,10*ROW('Sanitation Data'!E155))),'Data Summary'!CS161="Yes"),OFFSET('Sanitation Data'!$E$11,0,10*ROW('Sanitation Data'!E155)),NA())</f>
        <v>#N/A</v>
      </c>
      <c r="AE161" s="95" t="e">
        <f ca="true">+IF(AND(ISNUMBER(OFFSET('Sanitation Data'!$E$12,0,10*ROW('Sanitation Data'!E155))),'Data Summary'!CT161="Yes"),OFFSET('Sanitation Data'!$E$12,0,10*ROW('Sanitation Data'!E155)),NA())</f>
        <v>#N/A</v>
      </c>
      <c r="AF161" s="95" t="e">
        <f ca="true">+IF(AND(ISNUMBER(OFFSET('Sanitation Data'!$F$4,0,10*ROW('Sanitation Data'!F155))),'Data Summary'!CU161="Yes"),100-OFFSET('Sanitation Data'!$F$4,0,10*ROW('Sanitation Data'!F155)),NA())</f>
        <v>#N/A</v>
      </c>
      <c r="AG161" s="95" t="e">
        <f ca="true">+IF(AND(ISNUMBER(OFFSET('Sanitation Data'!$F$6,0,10*ROW('Sanitation Data'!F155))),'Data Summary'!CV161="Yes"),OFFSET('Sanitation Data'!$F$6,0,10*ROW('Sanitation Data'!F155)),NA())</f>
        <v>#N/A</v>
      </c>
      <c r="AH161" s="95" t="e">
        <f ca="true">+IF(AND(ISNUMBER(OFFSET('Sanitation Data'!$F$10,0,10*ROW('Sanitation Data'!F155))),'Data Summary'!CW161="Yes"),OFFSET('Sanitation Data'!$F$10,0,10*ROW('Sanitation Data'!F155)),NA())</f>
        <v>#N/A</v>
      </c>
      <c r="AI161" s="95" t="e">
        <f ca="true">+IF(AND(ISNUMBER(OFFSET('Sanitation Data'!$F$11,0,10*ROW('Sanitation Data'!F155))),'Data Summary'!CX161="Yes"),OFFSET('Sanitation Data'!$F$11,0,10*ROW('Sanitation Data'!F155)),NA())</f>
        <v>#N/A</v>
      </c>
      <c r="AJ161" s="95" t="e">
        <f ca="true">+IF(AND(ISNUMBER(OFFSET('Sanitation Data'!$F$12,0,10*ROW('Sanitation Data'!F155))),'Data Summary'!CY161="Yes"),OFFSET('Sanitation Data'!$F$12,0,10*ROW('Sanitation Data'!F155)),NA())</f>
        <v>#N/A</v>
      </c>
      <c r="AK161" s="95" t="e">
        <f ca="true">+IF(AND(ISNUMBER(OFFSET('Sanitation Data'!$G$4,0,10*ROW('Sanitation Data'!G155))),'Data Summary'!CZ161="Yes"),100-OFFSET('Sanitation Data'!$G$4,0,10*ROW('Sanitation Data'!G155)),NA())</f>
        <v>#N/A</v>
      </c>
      <c r="AL161" s="95" t="e">
        <f ca="true">+IF(AND(ISNUMBER(OFFSET('Sanitation Data'!$G$6,0,10*ROW('Sanitation Data'!G155))),'Data Summary'!DA161="Yes"),OFFSET('Sanitation Data'!$G$6,0,10*ROW('Sanitation Data'!G155)),NA())</f>
        <v>#N/A</v>
      </c>
      <c r="AM161" s="95" t="e">
        <f ca="true">+IF(AND(ISNUMBER(OFFSET('Sanitation Data'!$G$10,0,10*ROW('Sanitation Data'!G155))),'Data Summary'!DB161="Yes"),OFFSET('Sanitation Data'!$G$10,0,10*ROW('Sanitation Data'!G155)),NA())</f>
        <v>#N/A</v>
      </c>
      <c r="AN161" s="95" t="e">
        <f ca="true">+IF(AND(ISNUMBER(OFFSET('Sanitation Data'!$G$11,0,10*ROW('Sanitation Data'!G155))),'Data Summary'!DC161="Yes"),OFFSET('Sanitation Data'!$G$11,0,10*ROW('Sanitation Data'!G155)),NA())</f>
        <v>#N/A</v>
      </c>
      <c r="AO161" s="95" t="e">
        <f ca="true">+IF(AND(ISNUMBER(OFFSET('Sanitation Data'!$G$12,0,10*ROW('Sanitation Data'!G155))),'Data Summary'!DD161="Yes"),OFFSET('Sanitation Data'!$G$12,0,10*ROW('Sanitation Data'!G155)),NA())</f>
        <v>#N/A</v>
      </c>
      <c r="AP161" s="95" t="e">
        <f ca="true">+IF(AND(ISNUMBER(OFFSET('Sanitation Data'!$H$4,0,10*ROW('Sanitation Data'!H155))),'Data Summary'!DE161="Yes"),100-OFFSET('Sanitation Data'!$H$4,0,10*ROW('Sanitation Data'!H155)),NA())</f>
        <v>#N/A</v>
      </c>
      <c r="AQ161" s="95" t="e">
        <f ca="true">+IF(AND(ISNUMBER(OFFSET('Sanitation Data'!$H$6,0,10*ROW('Sanitation Data'!H155))),'Data Summary'!DF161="Yes"),OFFSET('Sanitation Data'!$H$6,0,10*ROW('Sanitation Data'!H155)),NA())</f>
        <v>#N/A</v>
      </c>
      <c r="AR161" s="95" t="e">
        <f ca="true">+IF(AND(ISNUMBER(OFFSET('Sanitation Data'!$H$10,0,10*ROW('Sanitation Data'!H155))),'Data Summary'!DG161="Yes"),OFFSET('Sanitation Data'!$H$10,0,10*ROW('Sanitation Data'!H155)),NA())</f>
        <v>#N/A</v>
      </c>
      <c r="AS161" s="95" t="e">
        <f ca="true">+IF(AND(ISNUMBER(OFFSET('Sanitation Data'!$H$11,0,10*ROW('Sanitation Data'!H155))),'Data Summary'!DH161="Yes"),OFFSET('Sanitation Data'!$H$11,0,10*ROW('Sanitation Data'!H155)),NA())</f>
        <v>#N/A</v>
      </c>
      <c r="AT161" s="95" t="e">
        <f ca="true">+IF(AND(ISNUMBER(OFFSET('Sanitation Data'!$H$12,0,10*ROW('Sanitation Data'!H155))),'Data Summary'!DI161="Yes"),OFFSET('Sanitation Data'!$H$12,0,10*ROW('Sanitation Data'!H155)),NA())</f>
        <v>#N/A</v>
      </c>
      <c r="AU161" s="95" t="e">
        <f ca="true">+IF(AND(ISNUMBER(OFFSET('Sanitation Data'!$I$4,0,10*ROW('Sanitation Data'!I155))),'Data Summary'!DJ161="Yes"),100-OFFSET('Sanitation Data'!$I$4,0,10*ROW('Sanitation Data'!I155)),NA())</f>
        <v>#N/A</v>
      </c>
      <c r="AV161" s="95" t="e">
        <f ca="true">+IF(AND(ISNUMBER(OFFSET('Sanitation Data'!$I$6,0,10*ROW('Sanitation Data'!I155))),'Data Summary'!DK161="Yes"),OFFSET('Sanitation Data'!$I$6,0,10*ROW('Sanitation Data'!I155)),NA())</f>
        <v>#N/A</v>
      </c>
      <c r="AW161" s="95" t="e">
        <f ca="true">+IF(AND(ISNUMBER(OFFSET('Sanitation Data'!$I$10,0,10*ROW('Sanitation Data'!I155))),'Data Summary'!DL161="Yes"),OFFSET('Sanitation Data'!$I$10,0,10*ROW('Sanitation Data'!I155)),NA())</f>
        <v>#N/A</v>
      </c>
      <c r="AX161" s="95" t="e">
        <f ca="true">+IF(AND(ISNUMBER(OFFSET('Sanitation Data'!$I$11,0,10*ROW('Sanitation Data'!I155))),'Data Summary'!DM161="Yes"),OFFSET('Sanitation Data'!$I$11,0,10*ROW('Sanitation Data'!I155)),NA())</f>
        <v>#N/A</v>
      </c>
      <c r="AY161" s="95" t="e">
        <f ca="true">+IF(AND(ISNUMBER(OFFSET('Sanitation Data'!$I$12,0,10*ROW('Sanitation Data'!I155))),'Data Summary'!DN161="Yes"),OFFSET('Sanitation Data'!$I$12,0,10*ROW('Sanitation Data'!I155)),NA())</f>
        <v>#N/A</v>
      </c>
      <c r="AZ161" s="96" t="e">
        <f ca="true">+IF(AND(ISNUMBER(OFFSET('Hygiene Data'!$D$5,0,10*ROW('Hygiene Data'!D155))),'Data Summary'!DO161="Yes"),OFFSET('Hygiene Data'!$D$5,0,10*ROW('Hygiene Data'!D155)),NA())</f>
        <v>#N/A</v>
      </c>
      <c r="BA161" s="96" t="e">
        <f ca="true">+IF(AND(ISNUMBER(OFFSET('Hygiene Data'!$D$7,0,10*ROW('Hygiene Data'!D155))),'Data Summary'!DP161="Yes"),OFFSET('Hygiene Data'!$D$7,0,10*ROW('Hygiene Data'!D155)),NA())</f>
        <v>#N/A</v>
      </c>
      <c r="BB161" s="96" t="e">
        <f ca="true">+IF(AND(ISNUMBER(OFFSET('Hygiene Data'!$D$9,0,10*ROW('Hygiene Data'!D155))),'Data Summary'!DQ161="Yes"),OFFSET('Hygiene Data'!$D$9,0,10*ROW('Hygiene Data'!D155)),NA())</f>
        <v>#N/A</v>
      </c>
      <c r="BC161" s="96" t="e">
        <f ca="true">+IF(AND(ISNUMBER(OFFSET('Hygiene Data'!$E$5,0,10*ROW('Hygiene Data'!E155))),'Data Summary'!DR161="Yes"),OFFSET('Hygiene Data'!$E$5,0,10*ROW('Hygiene Data'!E155)),NA())</f>
        <v>#N/A</v>
      </c>
      <c r="BD161" s="96" t="e">
        <f ca="true">+IF(AND(ISNUMBER(OFFSET('Hygiene Data'!$E$7,0,10*ROW('Hygiene Data'!E155))),'Data Summary'!DS161="Yes"),OFFSET('Hygiene Data'!$E$7,0,10*ROW('Hygiene Data'!E155)),NA())</f>
        <v>#N/A</v>
      </c>
      <c r="BE161" s="96" t="e">
        <f ca="true">+IF(AND(ISNUMBER(OFFSET('Hygiene Data'!$E$9,0,10*ROW('Hygiene Data'!E155))),'Data Summary'!DT161="Yes"),OFFSET('Hygiene Data'!$E$9,0,10*ROW('Hygiene Data'!E155)),NA())</f>
        <v>#N/A</v>
      </c>
      <c r="BF161" s="96" t="e">
        <f ca="true">+IF(AND(ISNUMBER(OFFSET('Hygiene Data'!$F$5,0,10*ROW('Hygiene Data'!F155))),'Data Summary'!DU161="Yes"),OFFSET('Hygiene Data'!$F$5,0,10*ROW('Hygiene Data'!F155)),NA())</f>
        <v>#N/A</v>
      </c>
      <c r="BG161" s="96" t="e">
        <f ca="true">+IF(AND(ISNUMBER(OFFSET('Hygiene Data'!$F$7,0,10*ROW('Hygiene Data'!F155))),'Data Summary'!DV161="Yes"),OFFSET('Hygiene Data'!$F$7,0,10*ROW('Hygiene Data'!F155)),NA())</f>
        <v>#N/A</v>
      </c>
      <c r="BH161" s="96" t="e">
        <f ca="true">+IF(AND(ISNUMBER(OFFSET('Hygiene Data'!$F$9,0,10*ROW('Hygiene Data'!F155))),'Data Summary'!DW161="Yes"),OFFSET('Hygiene Data'!$F$9,0,10*ROW('Hygiene Data'!F155)),NA())</f>
        <v>#N/A</v>
      </c>
      <c r="BI161" s="96" t="e">
        <f ca="true">+IF(AND(ISNUMBER(OFFSET('Hygiene Data'!$G$5,0,10*ROW('Hygiene Data'!G155))),'Data Summary'!DX161="Yes"),OFFSET('Hygiene Data'!$G$5,0,10*ROW('Hygiene Data'!G155)),NA())</f>
        <v>#N/A</v>
      </c>
      <c r="BJ161" s="96" t="e">
        <f ca="true">+IF(AND(ISNUMBER(OFFSET('Hygiene Data'!$G$7,0,10*ROW('Hygiene Data'!G155))),'Data Summary'!DY161="Yes"),OFFSET('Hygiene Data'!$G$7,0,10*ROW('Hygiene Data'!G155)),NA())</f>
        <v>#N/A</v>
      </c>
      <c r="BK161" s="96" t="e">
        <f ca="true">+IF(AND(ISNUMBER(OFFSET('Hygiene Data'!$G$9,0,10*ROW('Hygiene Data'!G155))),'Data Summary'!DZ161="Yes"),OFFSET('Hygiene Data'!$G$9,0,10*ROW('Hygiene Data'!G155)),NA())</f>
        <v>#N/A</v>
      </c>
      <c r="BL161" s="96" t="e">
        <f ca="true">+IF(AND(ISNUMBER(OFFSET('Hygiene Data'!$H$5,0,10*ROW('Hygiene Data'!H155))),'Data Summary'!EA161="Yes"),OFFSET('Hygiene Data'!$H$5,0,10*ROW('Hygiene Data'!H155)),NA())</f>
        <v>#N/A</v>
      </c>
      <c r="BM161" s="96" t="e">
        <f ca="true">+IF(AND(ISNUMBER(OFFSET('Hygiene Data'!$H$7,0,10*ROW('Hygiene Data'!H155))),'Data Summary'!EB161="Yes"),OFFSET('Hygiene Data'!$H$7,0,10*ROW('Hygiene Data'!H155)),NA())</f>
        <v>#N/A</v>
      </c>
      <c r="BN161" s="96" t="e">
        <f ca="true">+IF(AND(ISNUMBER(OFFSET('Hygiene Data'!$H$9,0,10*ROW('Hygiene Data'!H155))),'Data Summary'!EC161="Yes"),OFFSET('Hygiene Data'!$H$9,0,10*ROW('Hygiene Data'!H155)),NA())</f>
        <v>#N/A</v>
      </c>
      <c r="BO161" s="96" t="e">
        <f ca="true">+IF(AND(ISNUMBER(OFFSET('Hygiene Data'!$I$5,0,10*ROW('Hygiene Data'!I155))),'Data Summary'!ED161="Yes"),OFFSET('Hygiene Data'!$I$5,0,10*ROW('Hygiene Data'!I155)),NA())</f>
        <v>#N/A</v>
      </c>
      <c r="BP161" s="96" t="e">
        <f ca="true">+IF(AND(ISNUMBER(OFFSET('Hygiene Data'!$I$7,0,10*ROW('Hygiene Data'!I155))),'Data Summary'!EE161="Yes"),OFFSET('Hygiene Data'!$I$7,0,10*ROW('Hygiene Data'!I155)),NA())</f>
        <v>#N/A</v>
      </c>
      <c r="BQ161" s="96" t="e">
        <f ca="true">+IF(AND(ISNUMBER(OFFSET('Hygiene Data'!$I$9,0,10*ROW('Hygiene Data'!I155))),'Data Summary'!EF161="Yes"),OFFSET('Hygiene Data'!$I$9,0,10*ROW('Hygiene Data'!I155)),NA())</f>
        <v>#N/A</v>
      </c>
    </row>
    <row xmlns:x14ac="http://schemas.microsoft.com/office/spreadsheetml/2009/9/ac" r="162" x14ac:dyDescent="0.2">
      <c r="A162" s="330" t="e">
        <f ca="true">+RIGHT('Data Summary'!A162,LEN('Data Summary'!A162)-9)</f>
        <v>#VALUE!</v>
      </c>
      <c r="B162" s="37" t="str">
        <f ca="true">+IF(ISTEXT('Data Summary'!B162),'Data Summary'!B162,"")</f>
        <v/>
      </c>
      <c r="C162" s="329" t="e">
        <f ca="true">+VALUE('Data Summary'!C162)</f>
        <v>#VALUE!</v>
      </c>
      <c r="D162" s="94" t="e">
        <f ca="true">+IF(AND(ISNUMBER(OFFSET('Water Data'!$D$4,0,10*ROW('Water Data'!D156))),'Data Summary'!BS162="Yes"),100-OFFSET('Water Data'!$D$4,0,10*ROW('Water Data'!D156)),NA())</f>
        <v>#N/A</v>
      </c>
      <c r="E162" s="94" t="e">
        <f ca="true">+IF(AND(ISNUMBER(OFFSET('Water Data'!$D$6,0,10*ROW('Water Data'!D156))),'Data Summary'!BT162="Yes"),OFFSET('Water Data'!$D$6,0,10*ROW('Water Data'!D156)),NA())</f>
        <v>#N/A</v>
      </c>
      <c r="F162" s="94" t="e">
        <f ca="true">+IF(AND(ISNUMBER(OFFSET('Water Data'!$D$9,0,10*ROW('Water Data'!D156))),'Data Summary'!BU162="Yes"),OFFSET('Water Data'!$D$9,0,10*ROW('Water Data'!D156)),NA())</f>
        <v>#N/A</v>
      </c>
      <c r="G162" s="94" t="e">
        <f ca="true">+IF(AND(ISNUMBER(OFFSET('Water Data'!$E$4,0,10*ROW('Water Data'!E156))),'Data Summary'!BV162="Yes"),100-OFFSET('Water Data'!$E$4,0,10*ROW('Water Data'!E156)),NA())</f>
        <v>#N/A</v>
      </c>
      <c r="H162" s="94" t="e">
        <f ca="true">+IF(AND(ISNUMBER(OFFSET('Water Data'!$E$6,0,10*ROW('Water Data'!E156))),'Data Summary'!BW162="Yes"),OFFSET('Water Data'!$E$6,0,10*ROW('Water Data'!E156)),NA())</f>
        <v>#N/A</v>
      </c>
      <c r="I162" s="94" t="e">
        <f ca="true">+IF(AND(ISNUMBER(OFFSET('Water Data'!$E$9,0,10*ROW('Water Data'!E156))),'Data Summary'!BX162="Yes"),OFFSET('Water Data'!$E$9,0,10*ROW('Water Data'!E156)),NA())</f>
        <v>#N/A</v>
      </c>
      <c r="J162" s="94" t="e">
        <f ca="true">+IF(AND(ISNUMBER(OFFSET('Water Data'!$F$4,0,10*ROW('Water Data'!F156))),'Data Summary'!BY162="Yes"),100-OFFSET('Water Data'!$F$4,0,10*ROW('Water Data'!F156)),NA())</f>
        <v>#N/A</v>
      </c>
      <c r="K162" s="94" t="e">
        <f ca="true">+IF(AND(ISNUMBER(OFFSET('Water Data'!$F$6,0,10*ROW('Water Data'!F156))),'Data Summary'!BZ162="Yes"),OFFSET('Water Data'!$F$6,0,10*ROW('Water Data'!F156)),NA())</f>
        <v>#N/A</v>
      </c>
      <c r="L162" s="94" t="e">
        <f ca="true">+IF(AND(ISNUMBER(OFFSET('Water Data'!$F$9,0,10*ROW('Water Data'!F156))),'Data Summary'!CA162="Yes"),OFFSET('Water Data'!$F$9,0,10*ROW('Water Data'!F156)),NA())</f>
        <v>#N/A</v>
      </c>
      <c r="M162" s="94" t="e">
        <f ca="true">+IF(AND(ISNUMBER(OFFSET('Water Data'!$G$4,0,10*ROW('Water Data'!G156))),'Data Summary'!CB162="Yes"),100-OFFSET('Water Data'!$G$4,0,10*ROW('Water Data'!G156)),NA())</f>
        <v>#N/A</v>
      </c>
      <c r="N162" s="94" t="e">
        <f ca="true">+IF(AND(ISNUMBER(OFFSET('Water Data'!$G$6,0,10*ROW('Water Data'!G156))),'Data Summary'!CC162="Yes"),OFFSET('Water Data'!$G$6,0,10*ROW('Water Data'!G156)),NA())</f>
        <v>#N/A</v>
      </c>
      <c r="O162" s="94" t="e">
        <f ca="true">+IF(AND(ISNUMBER(OFFSET('Water Data'!$G$9,0,10*ROW('Water Data'!G156))),'Data Summary'!CD162="Yes"),OFFSET('Water Data'!$G$9,0,10*ROW('Water Data'!G156)),NA())</f>
        <v>#N/A</v>
      </c>
      <c r="P162" s="94" t="e">
        <f ca="true">+IF(AND(ISNUMBER(OFFSET('Water Data'!$H$4,0,10*ROW('Water Data'!H156))),'Data Summary'!CE162="Yes"),100-OFFSET('Water Data'!$H$4,0,10*ROW('Water Data'!H156)),NA())</f>
        <v>#N/A</v>
      </c>
      <c r="Q162" s="94" t="e">
        <f ca="true">+IF(AND(ISNUMBER(OFFSET('Water Data'!$H$6,0,10*ROW('Water Data'!H156))),'Data Summary'!CF162="Yes"),OFFSET('Water Data'!$H$6,0,10*ROW('Water Data'!H156)),NA())</f>
        <v>#N/A</v>
      </c>
      <c r="R162" s="94" t="e">
        <f ca="true">+IF(AND(ISNUMBER(OFFSET('Water Data'!$H$9,0,10*ROW('Water Data'!H156))),'Data Summary'!CG162="Yes"),OFFSET('Water Data'!$H$9,0,10*ROW('Water Data'!H156)),NA())</f>
        <v>#N/A</v>
      </c>
      <c r="S162" s="94" t="e">
        <f ca="true">+IF(AND(ISNUMBER(OFFSET('Water Data'!$I$4,0,10*ROW('Water Data'!I156))),'Data Summary'!CH162="Yes"),100-OFFSET('Water Data'!$I$4,0,10*ROW('Water Data'!I156)),NA())</f>
        <v>#N/A</v>
      </c>
      <c r="T162" s="94" t="e">
        <f ca="true">+IF(AND(ISNUMBER(OFFSET('Water Data'!$I$6,0,10*ROW('Water Data'!I156))),'Data Summary'!CI162="Yes"),OFFSET('Water Data'!$I$6,0,10*ROW('Water Data'!I156)),NA())</f>
        <v>#N/A</v>
      </c>
      <c r="U162" s="94" t="e">
        <f ca="true">+IF(AND(ISNUMBER(OFFSET('Water Data'!$I$9,0,10*ROW('Water Data'!I156))),'Data Summary'!CJ162="Yes"),OFFSET('Water Data'!$I$9,0,10*ROW('Water Data'!I156)),NA())</f>
        <v>#N/A</v>
      </c>
      <c r="V162" s="95" t="e">
        <f ca="true">+IF(AND(ISNUMBER(OFFSET('Sanitation Data'!$D$4,0,10*ROW('Sanitation Data'!D156))),'Data Summary'!CK162="Yes"),100-OFFSET('Sanitation Data'!$D$4,0,10*ROW('Sanitation Data'!D156)),NA())</f>
        <v>#N/A</v>
      </c>
      <c r="W162" s="95" t="e">
        <f ca="true">+IF(AND(ISNUMBER(OFFSET('Sanitation Data'!$D$6,0,10*ROW('Sanitation Data'!D156))),'Data Summary'!CL162="Yes"),OFFSET('Sanitation Data'!$D$6,0,10*ROW('Sanitation Data'!D156)),NA())</f>
        <v>#N/A</v>
      </c>
      <c r="X162" s="95" t="e">
        <f ca="true">+IF(AND(ISNUMBER(OFFSET('Sanitation Data'!$D$10,0,10*ROW('Sanitation Data'!D156))),'Data Summary'!CM162="Yes"),OFFSET('Sanitation Data'!$D$10,0,10*ROW('Sanitation Data'!D156)),NA())</f>
        <v>#N/A</v>
      </c>
      <c r="Y162" s="95" t="e">
        <f ca="true">+IF(AND(ISNUMBER(OFFSET('Sanitation Data'!$D$11,0,10*ROW('Sanitation Data'!D156))),'Data Summary'!CN162="Yes"),OFFSET('Sanitation Data'!$D$11,0,10*ROW('Sanitation Data'!D156)),NA())</f>
        <v>#N/A</v>
      </c>
      <c r="Z162" s="95" t="e">
        <f ca="true">+IF(AND(ISNUMBER(OFFSET('Sanitation Data'!$D$12,0,10*ROW('Sanitation Data'!D156))),'Data Summary'!CO162="Yes"),OFFSET('Sanitation Data'!$D$12,0,10*ROW('Sanitation Data'!D156)),NA())</f>
        <v>#N/A</v>
      </c>
      <c r="AA162" s="95" t="e">
        <f ca="true">+IF(AND(ISNUMBER(OFFSET('Sanitation Data'!$E$4,0,10*ROW('Sanitation Data'!E156))),'Data Summary'!CP162="Yes"),100-OFFSET('Sanitation Data'!$E$4,0,10*ROW('Sanitation Data'!E156)),NA())</f>
        <v>#N/A</v>
      </c>
      <c r="AB162" s="95" t="e">
        <f ca="true">+IF(AND(ISNUMBER(OFFSET('Sanitation Data'!$E$6,0,10*ROW('Sanitation Data'!E156))),'Data Summary'!CQ162="Yes"),OFFSET('Sanitation Data'!$E$6,0,10*ROW('Sanitation Data'!E156)),NA())</f>
        <v>#N/A</v>
      </c>
      <c r="AC162" s="95" t="e">
        <f ca="true">+IF(AND(ISNUMBER(OFFSET('Sanitation Data'!$E$10,0,10*ROW('Sanitation Data'!E156))),'Data Summary'!CR162="Yes"),OFFSET('Sanitation Data'!$E$10,0,10*ROW('Sanitation Data'!E156)),NA())</f>
        <v>#N/A</v>
      </c>
      <c r="AD162" s="95" t="e">
        <f ca="true">+IF(AND(ISNUMBER(OFFSET('Sanitation Data'!$E$11,0,10*ROW('Sanitation Data'!E156))),'Data Summary'!CS162="Yes"),OFFSET('Sanitation Data'!$E$11,0,10*ROW('Sanitation Data'!E156)),NA())</f>
        <v>#N/A</v>
      </c>
      <c r="AE162" s="95" t="e">
        <f ca="true">+IF(AND(ISNUMBER(OFFSET('Sanitation Data'!$E$12,0,10*ROW('Sanitation Data'!E156))),'Data Summary'!CT162="Yes"),OFFSET('Sanitation Data'!$E$12,0,10*ROW('Sanitation Data'!E156)),NA())</f>
        <v>#N/A</v>
      </c>
      <c r="AF162" s="95" t="e">
        <f ca="true">+IF(AND(ISNUMBER(OFFSET('Sanitation Data'!$F$4,0,10*ROW('Sanitation Data'!F156))),'Data Summary'!CU162="Yes"),100-OFFSET('Sanitation Data'!$F$4,0,10*ROW('Sanitation Data'!F156)),NA())</f>
        <v>#N/A</v>
      </c>
      <c r="AG162" s="95" t="e">
        <f ca="true">+IF(AND(ISNUMBER(OFFSET('Sanitation Data'!$F$6,0,10*ROW('Sanitation Data'!F156))),'Data Summary'!CV162="Yes"),OFFSET('Sanitation Data'!$F$6,0,10*ROW('Sanitation Data'!F156)),NA())</f>
        <v>#N/A</v>
      </c>
      <c r="AH162" s="95" t="e">
        <f ca="true">+IF(AND(ISNUMBER(OFFSET('Sanitation Data'!$F$10,0,10*ROW('Sanitation Data'!F156))),'Data Summary'!CW162="Yes"),OFFSET('Sanitation Data'!$F$10,0,10*ROW('Sanitation Data'!F156)),NA())</f>
        <v>#N/A</v>
      </c>
      <c r="AI162" s="95" t="e">
        <f ca="true">+IF(AND(ISNUMBER(OFFSET('Sanitation Data'!$F$11,0,10*ROW('Sanitation Data'!F156))),'Data Summary'!CX162="Yes"),OFFSET('Sanitation Data'!$F$11,0,10*ROW('Sanitation Data'!F156)),NA())</f>
        <v>#N/A</v>
      </c>
      <c r="AJ162" s="95" t="e">
        <f ca="true">+IF(AND(ISNUMBER(OFFSET('Sanitation Data'!$F$12,0,10*ROW('Sanitation Data'!F156))),'Data Summary'!CY162="Yes"),OFFSET('Sanitation Data'!$F$12,0,10*ROW('Sanitation Data'!F156)),NA())</f>
        <v>#N/A</v>
      </c>
      <c r="AK162" s="95" t="e">
        <f ca="true">+IF(AND(ISNUMBER(OFFSET('Sanitation Data'!$G$4,0,10*ROW('Sanitation Data'!G156))),'Data Summary'!CZ162="Yes"),100-OFFSET('Sanitation Data'!$G$4,0,10*ROW('Sanitation Data'!G156)),NA())</f>
        <v>#N/A</v>
      </c>
      <c r="AL162" s="95" t="e">
        <f ca="true">+IF(AND(ISNUMBER(OFFSET('Sanitation Data'!$G$6,0,10*ROW('Sanitation Data'!G156))),'Data Summary'!DA162="Yes"),OFFSET('Sanitation Data'!$G$6,0,10*ROW('Sanitation Data'!G156)),NA())</f>
        <v>#N/A</v>
      </c>
      <c r="AM162" s="95" t="e">
        <f ca="true">+IF(AND(ISNUMBER(OFFSET('Sanitation Data'!$G$10,0,10*ROW('Sanitation Data'!G156))),'Data Summary'!DB162="Yes"),OFFSET('Sanitation Data'!$G$10,0,10*ROW('Sanitation Data'!G156)),NA())</f>
        <v>#N/A</v>
      </c>
      <c r="AN162" s="95" t="e">
        <f ca="true">+IF(AND(ISNUMBER(OFFSET('Sanitation Data'!$G$11,0,10*ROW('Sanitation Data'!G156))),'Data Summary'!DC162="Yes"),OFFSET('Sanitation Data'!$G$11,0,10*ROW('Sanitation Data'!G156)),NA())</f>
        <v>#N/A</v>
      </c>
      <c r="AO162" s="95" t="e">
        <f ca="true">+IF(AND(ISNUMBER(OFFSET('Sanitation Data'!$G$12,0,10*ROW('Sanitation Data'!G156))),'Data Summary'!DD162="Yes"),OFFSET('Sanitation Data'!$G$12,0,10*ROW('Sanitation Data'!G156)),NA())</f>
        <v>#N/A</v>
      </c>
      <c r="AP162" s="95" t="e">
        <f ca="true">+IF(AND(ISNUMBER(OFFSET('Sanitation Data'!$H$4,0,10*ROW('Sanitation Data'!H156))),'Data Summary'!DE162="Yes"),100-OFFSET('Sanitation Data'!$H$4,0,10*ROW('Sanitation Data'!H156)),NA())</f>
        <v>#N/A</v>
      </c>
      <c r="AQ162" s="95" t="e">
        <f ca="true">+IF(AND(ISNUMBER(OFFSET('Sanitation Data'!$H$6,0,10*ROW('Sanitation Data'!H156))),'Data Summary'!DF162="Yes"),OFFSET('Sanitation Data'!$H$6,0,10*ROW('Sanitation Data'!H156)),NA())</f>
        <v>#N/A</v>
      </c>
      <c r="AR162" s="95" t="e">
        <f ca="true">+IF(AND(ISNUMBER(OFFSET('Sanitation Data'!$H$10,0,10*ROW('Sanitation Data'!H156))),'Data Summary'!DG162="Yes"),OFFSET('Sanitation Data'!$H$10,0,10*ROW('Sanitation Data'!H156)),NA())</f>
        <v>#N/A</v>
      </c>
      <c r="AS162" s="95" t="e">
        <f ca="true">+IF(AND(ISNUMBER(OFFSET('Sanitation Data'!$H$11,0,10*ROW('Sanitation Data'!H156))),'Data Summary'!DH162="Yes"),OFFSET('Sanitation Data'!$H$11,0,10*ROW('Sanitation Data'!H156)),NA())</f>
        <v>#N/A</v>
      </c>
      <c r="AT162" s="95" t="e">
        <f ca="true">+IF(AND(ISNUMBER(OFFSET('Sanitation Data'!$H$12,0,10*ROW('Sanitation Data'!H156))),'Data Summary'!DI162="Yes"),OFFSET('Sanitation Data'!$H$12,0,10*ROW('Sanitation Data'!H156)),NA())</f>
        <v>#N/A</v>
      </c>
      <c r="AU162" s="95" t="e">
        <f ca="true">+IF(AND(ISNUMBER(OFFSET('Sanitation Data'!$I$4,0,10*ROW('Sanitation Data'!I156))),'Data Summary'!DJ162="Yes"),100-OFFSET('Sanitation Data'!$I$4,0,10*ROW('Sanitation Data'!I156)),NA())</f>
        <v>#N/A</v>
      </c>
      <c r="AV162" s="95" t="e">
        <f ca="true">+IF(AND(ISNUMBER(OFFSET('Sanitation Data'!$I$6,0,10*ROW('Sanitation Data'!I156))),'Data Summary'!DK162="Yes"),OFFSET('Sanitation Data'!$I$6,0,10*ROW('Sanitation Data'!I156)),NA())</f>
        <v>#N/A</v>
      </c>
      <c r="AW162" s="95" t="e">
        <f ca="true">+IF(AND(ISNUMBER(OFFSET('Sanitation Data'!$I$10,0,10*ROW('Sanitation Data'!I156))),'Data Summary'!DL162="Yes"),OFFSET('Sanitation Data'!$I$10,0,10*ROW('Sanitation Data'!I156)),NA())</f>
        <v>#N/A</v>
      </c>
      <c r="AX162" s="95" t="e">
        <f ca="true">+IF(AND(ISNUMBER(OFFSET('Sanitation Data'!$I$11,0,10*ROW('Sanitation Data'!I156))),'Data Summary'!DM162="Yes"),OFFSET('Sanitation Data'!$I$11,0,10*ROW('Sanitation Data'!I156)),NA())</f>
        <v>#N/A</v>
      </c>
      <c r="AY162" s="95" t="e">
        <f ca="true">+IF(AND(ISNUMBER(OFFSET('Sanitation Data'!$I$12,0,10*ROW('Sanitation Data'!I156))),'Data Summary'!DN162="Yes"),OFFSET('Sanitation Data'!$I$12,0,10*ROW('Sanitation Data'!I156)),NA())</f>
        <v>#N/A</v>
      </c>
      <c r="AZ162" s="96" t="e">
        <f ca="true">+IF(AND(ISNUMBER(OFFSET('Hygiene Data'!$D$5,0,10*ROW('Hygiene Data'!D156))),'Data Summary'!DO162="Yes"),OFFSET('Hygiene Data'!$D$5,0,10*ROW('Hygiene Data'!D156)),NA())</f>
        <v>#N/A</v>
      </c>
      <c r="BA162" s="96" t="e">
        <f ca="true">+IF(AND(ISNUMBER(OFFSET('Hygiene Data'!$D$7,0,10*ROW('Hygiene Data'!D156))),'Data Summary'!DP162="Yes"),OFFSET('Hygiene Data'!$D$7,0,10*ROW('Hygiene Data'!D156)),NA())</f>
        <v>#N/A</v>
      </c>
      <c r="BB162" s="96" t="e">
        <f ca="true">+IF(AND(ISNUMBER(OFFSET('Hygiene Data'!$D$9,0,10*ROW('Hygiene Data'!D156))),'Data Summary'!DQ162="Yes"),OFFSET('Hygiene Data'!$D$9,0,10*ROW('Hygiene Data'!D156)),NA())</f>
        <v>#N/A</v>
      </c>
      <c r="BC162" s="96" t="e">
        <f ca="true">+IF(AND(ISNUMBER(OFFSET('Hygiene Data'!$E$5,0,10*ROW('Hygiene Data'!E156))),'Data Summary'!DR162="Yes"),OFFSET('Hygiene Data'!$E$5,0,10*ROW('Hygiene Data'!E156)),NA())</f>
        <v>#N/A</v>
      </c>
      <c r="BD162" s="96" t="e">
        <f ca="true">+IF(AND(ISNUMBER(OFFSET('Hygiene Data'!$E$7,0,10*ROW('Hygiene Data'!E156))),'Data Summary'!DS162="Yes"),OFFSET('Hygiene Data'!$E$7,0,10*ROW('Hygiene Data'!E156)),NA())</f>
        <v>#N/A</v>
      </c>
      <c r="BE162" s="96" t="e">
        <f ca="true">+IF(AND(ISNUMBER(OFFSET('Hygiene Data'!$E$9,0,10*ROW('Hygiene Data'!E156))),'Data Summary'!DT162="Yes"),OFFSET('Hygiene Data'!$E$9,0,10*ROW('Hygiene Data'!E156)),NA())</f>
        <v>#N/A</v>
      </c>
      <c r="BF162" s="96" t="e">
        <f ca="true">+IF(AND(ISNUMBER(OFFSET('Hygiene Data'!$F$5,0,10*ROW('Hygiene Data'!F156))),'Data Summary'!DU162="Yes"),OFFSET('Hygiene Data'!$F$5,0,10*ROW('Hygiene Data'!F156)),NA())</f>
        <v>#N/A</v>
      </c>
      <c r="BG162" s="96" t="e">
        <f ca="true">+IF(AND(ISNUMBER(OFFSET('Hygiene Data'!$F$7,0,10*ROW('Hygiene Data'!F156))),'Data Summary'!DV162="Yes"),OFFSET('Hygiene Data'!$F$7,0,10*ROW('Hygiene Data'!F156)),NA())</f>
        <v>#N/A</v>
      </c>
      <c r="BH162" s="96" t="e">
        <f ca="true">+IF(AND(ISNUMBER(OFFSET('Hygiene Data'!$F$9,0,10*ROW('Hygiene Data'!F156))),'Data Summary'!DW162="Yes"),OFFSET('Hygiene Data'!$F$9,0,10*ROW('Hygiene Data'!F156)),NA())</f>
        <v>#N/A</v>
      </c>
      <c r="BI162" s="96" t="e">
        <f ca="true">+IF(AND(ISNUMBER(OFFSET('Hygiene Data'!$G$5,0,10*ROW('Hygiene Data'!G156))),'Data Summary'!DX162="Yes"),OFFSET('Hygiene Data'!$G$5,0,10*ROW('Hygiene Data'!G156)),NA())</f>
        <v>#N/A</v>
      </c>
      <c r="BJ162" s="96" t="e">
        <f ca="true">+IF(AND(ISNUMBER(OFFSET('Hygiene Data'!$G$7,0,10*ROW('Hygiene Data'!G156))),'Data Summary'!DY162="Yes"),OFFSET('Hygiene Data'!$G$7,0,10*ROW('Hygiene Data'!G156)),NA())</f>
        <v>#N/A</v>
      </c>
      <c r="BK162" s="96" t="e">
        <f ca="true">+IF(AND(ISNUMBER(OFFSET('Hygiene Data'!$G$9,0,10*ROW('Hygiene Data'!G156))),'Data Summary'!DZ162="Yes"),OFFSET('Hygiene Data'!$G$9,0,10*ROW('Hygiene Data'!G156)),NA())</f>
        <v>#N/A</v>
      </c>
      <c r="BL162" s="96" t="e">
        <f ca="true">+IF(AND(ISNUMBER(OFFSET('Hygiene Data'!$H$5,0,10*ROW('Hygiene Data'!H156))),'Data Summary'!EA162="Yes"),OFFSET('Hygiene Data'!$H$5,0,10*ROW('Hygiene Data'!H156)),NA())</f>
        <v>#N/A</v>
      </c>
      <c r="BM162" s="96" t="e">
        <f ca="true">+IF(AND(ISNUMBER(OFFSET('Hygiene Data'!$H$7,0,10*ROW('Hygiene Data'!H156))),'Data Summary'!EB162="Yes"),OFFSET('Hygiene Data'!$H$7,0,10*ROW('Hygiene Data'!H156)),NA())</f>
        <v>#N/A</v>
      </c>
      <c r="BN162" s="96" t="e">
        <f ca="true">+IF(AND(ISNUMBER(OFFSET('Hygiene Data'!$H$9,0,10*ROW('Hygiene Data'!H156))),'Data Summary'!EC162="Yes"),OFFSET('Hygiene Data'!$H$9,0,10*ROW('Hygiene Data'!H156)),NA())</f>
        <v>#N/A</v>
      </c>
      <c r="BO162" s="96" t="e">
        <f ca="true">+IF(AND(ISNUMBER(OFFSET('Hygiene Data'!$I$5,0,10*ROW('Hygiene Data'!I156))),'Data Summary'!ED162="Yes"),OFFSET('Hygiene Data'!$I$5,0,10*ROW('Hygiene Data'!I156)),NA())</f>
        <v>#N/A</v>
      </c>
      <c r="BP162" s="96" t="e">
        <f ca="true">+IF(AND(ISNUMBER(OFFSET('Hygiene Data'!$I$7,0,10*ROW('Hygiene Data'!I156))),'Data Summary'!EE162="Yes"),OFFSET('Hygiene Data'!$I$7,0,10*ROW('Hygiene Data'!I156)),NA())</f>
        <v>#N/A</v>
      </c>
      <c r="BQ162" s="96" t="e">
        <f ca="true">+IF(AND(ISNUMBER(OFFSET('Hygiene Data'!$I$9,0,10*ROW('Hygiene Data'!I156))),'Data Summary'!EF162="Yes"),OFFSET('Hygiene Data'!$I$9,0,10*ROW('Hygiene Data'!I156)),NA())</f>
        <v>#N/A</v>
      </c>
    </row>
    <row xmlns:x14ac="http://schemas.microsoft.com/office/spreadsheetml/2009/9/ac" r="163" x14ac:dyDescent="0.2">
      <c r="A163" s="330" t="e">
        <f ca="true">+RIGHT('Data Summary'!A163,LEN('Data Summary'!A163)-9)</f>
        <v>#VALUE!</v>
      </c>
      <c r="B163" s="37" t="str">
        <f ca="true">+IF(ISTEXT('Data Summary'!B163),'Data Summary'!B163,"")</f>
        <v/>
      </c>
      <c r="C163" s="329" t="e">
        <f ca="true">+VALUE('Data Summary'!C163)</f>
        <v>#VALUE!</v>
      </c>
      <c r="D163" s="94" t="e">
        <f ca="true">+IF(AND(ISNUMBER(OFFSET('Water Data'!$D$4,0,10*ROW('Water Data'!D157))),'Data Summary'!BS163="Yes"),100-OFFSET('Water Data'!$D$4,0,10*ROW('Water Data'!D157)),NA())</f>
        <v>#N/A</v>
      </c>
      <c r="E163" s="94" t="e">
        <f ca="true">+IF(AND(ISNUMBER(OFFSET('Water Data'!$D$6,0,10*ROW('Water Data'!D157))),'Data Summary'!BT163="Yes"),OFFSET('Water Data'!$D$6,0,10*ROW('Water Data'!D157)),NA())</f>
        <v>#N/A</v>
      </c>
      <c r="F163" s="94" t="e">
        <f ca="true">+IF(AND(ISNUMBER(OFFSET('Water Data'!$D$9,0,10*ROW('Water Data'!D157))),'Data Summary'!BU163="Yes"),OFFSET('Water Data'!$D$9,0,10*ROW('Water Data'!D157)),NA())</f>
        <v>#N/A</v>
      </c>
      <c r="G163" s="94" t="e">
        <f ca="true">+IF(AND(ISNUMBER(OFFSET('Water Data'!$E$4,0,10*ROW('Water Data'!E157))),'Data Summary'!BV163="Yes"),100-OFFSET('Water Data'!$E$4,0,10*ROW('Water Data'!E157)),NA())</f>
        <v>#N/A</v>
      </c>
      <c r="H163" s="94" t="e">
        <f ca="true">+IF(AND(ISNUMBER(OFFSET('Water Data'!$E$6,0,10*ROW('Water Data'!E157))),'Data Summary'!BW163="Yes"),OFFSET('Water Data'!$E$6,0,10*ROW('Water Data'!E157)),NA())</f>
        <v>#N/A</v>
      </c>
      <c r="I163" s="94" t="e">
        <f ca="true">+IF(AND(ISNUMBER(OFFSET('Water Data'!$E$9,0,10*ROW('Water Data'!E157))),'Data Summary'!BX163="Yes"),OFFSET('Water Data'!$E$9,0,10*ROW('Water Data'!E157)),NA())</f>
        <v>#N/A</v>
      </c>
      <c r="J163" s="94" t="e">
        <f ca="true">+IF(AND(ISNUMBER(OFFSET('Water Data'!$F$4,0,10*ROW('Water Data'!F157))),'Data Summary'!BY163="Yes"),100-OFFSET('Water Data'!$F$4,0,10*ROW('Water Data'!F157)),NA())</f>
        <v>#N/A</v>
      </c>
      <c r="K163" s="94" t="e">
        <f ca="true">+IF(AND(ISNUMBER(OFFSET('Water Data'!$F$6,0,10*ROW('Water Data'!F157))),'Data Summary'!BZ163="Yes"),OFFSET('Water Data'!$F$6,0,10*ROW('Water Data'!F157)),NA())</f>
        <v>#N/A</v>
      </c>
      <c r="L163" s="94" t="e">
        <f ca="true">+IF(AND(ISNUMBER(OFFSET('Water Data'!$F$9,0,10*ROW('Water Data'!F157))),'Data Summary'!CA163="Yes"),OFFSET('Water Data'!$F$9,0,10*ROW('Water Data'!F157)),NA())</f>
        <v>#N/A</v>
      </c>
      <c r="M163" s="94" t="e">
        <f ca="true">+IF(AND(ISNUMBER(OFFSET('Water Data'!$G$4,0,10*ROW('Water Data'!G157))),'Data Summary'!CB163="Yes"),100-OFFSET('Water Data'!$G$4,0,10*ROW('Water Data'!G157)),NA())</f>
        <v>#N/A</v>
      </c>
      <c r="N163" s="94" t="e">
        <f ca="true">+IF(AND(ISNUMBER(OFFSET('Water Data'!$G$6,0,10*ROW('Water Data'!G157))),'Data Summary'!CC163="Yes"),OFFSET('Water Data'!$G$6,0,10*ROW('Water Data'!G157)),NA())</f>
        <v>#N/A</v>
      </c>
      <c r="O163" s="94" t="e">
        <f ca="true">+IF(AND(ISNUMBER(OFFSET('Water Data'!$G$9,0,10*ROW('Water Data'!G157))),'Data Summary'!CD163="Yes"),OFFSET('Water Data'!$G$9,0,10*ROW('Water Data'!G157)),NA())</f>
        <v>#N/A</v>
      </c>
      <c r="P163" s="94" t="e">
        <f ca="true">+IF(AND(ISNUMBER(OFFSET('Water Data'!$H$4,0,10*ROW('Water Data'!H157))),'Data Summary'!CE163="Yes"),100-OFFSET('Water Data'!$H$4,0,10*ROW('Water Data'!H157)),NA())</f>
        <v>#N/A</v>
      </c>
      <c r="Q163" s="94" t="e">
        <f ca="true">+IF(AND(ISNUMBER(OFFSET('Water Data'!$H$6,0,10*ROW('Water Data'!H157))),'Data Summary'!CF163="Yes"),OFFSET('Water Data'!$H$6,0,10*ROW('Water Data'!H157)),NA())</f>
        <v>#N/A</v>
      </c>
      <c r="R163" s="94" t="e">
        <f ca="true">+IF(AND(ISNUMBER(OFFSET('Water Data'!$H$9,0,10*ROW('Water Data'!H157))),'Data Summary'!CG163="Yes"),OFFSET('Water Data'!$H$9,0,10*ROW('Water Data'!H157)),NA())</f>
        <v>#N/A</v>
      </c>
      <c r="S163" s="94" t="e">
        <f ca="true">+IF(AND(ISNUMBER(OFFSET('Water Data'!$I$4,0,10*ROW('Water Data'!I157))),'Data Summary'!CH163="Yes"),100-OFFSET('Water Data'!$I$4,0,10*ROW('Water Data'!I157)),NA())</f>
        <v>#N/A</v>
      </c>
      <c r="T163" s="94" t="e">
        <f ca="true">+IF(AND(ISNUMBER(OFFSET('Water Data'!$I$6,0,10*ROW('Water Data'!I157))),'Data Summary'!CI163="Yes"),OFFSET('Water Data'!$I$6,0,10*ROW('Water Data'!I157)),NA())</f>
        <v>#N/A</v>
      </c>
      <c r="U163" s="94" t="e">
        <f ca="true">+IF(AND(ISNUMBER(OFFSET('Water Data'!$I$9,0,10*ROW('Water Data'!I157))),'Data Summary'!CJ163="Yes"),OFFSET('Water Data'!$I$9,0,10*ROW('Water Data'!I157)),NA())</f>
        <v>#N/A</v>
      </c>
      <c r="V163" s="95" t="e">
        <f ca="true">+IF(AND(ISNUMBER(OFFSET('Sanitation Data'!$D$4,0,10*ROW('Sanitation Data'!D157))),'Data Summary'!CK163="Yes"),100-OFFSET('Sanitation Data'!$D$4,0,10*ROW('Sanitation Data'!D157)),NA())</f>
        <v>#N/A</v>
      </c>
      <c r="W163" s="95" t="e">
        <f ca="true">+IF(AND(ISNUMBER(OFFSET('Sanitation Data'!$D$6,0,10*ROW('Sanitation Data'!D157))),'Data Summary'!CL163="Yes"),OFFSET('Sanitation Data'!$D$6,0,10*ROW('Sanitation Data'!D157)),NA())</f>
        <v>#N/A</v>
      </c>
      <c r="X163" s="95" t="e">
        <f ca="true">+IF(AND(ISNUMBER(OFFSET('Sanitation Data'!$D$10,0,10*ROW('Sanitation Data'!D157))),'Data Summary'!CM163="Yes"),OFFSET('Sanitation Data'!$D$10,0,10*ROW('Sanitation Data'!D157)),NA())</f>
        <v>#N/A</v>
      </c>
      <c r="Y163" s="95" t="e">
        <f ca="true">+IF(AND(ISNUMBER(OFFSET('Sanitation Data'!$D$11,0,10*ROW('Sanitation Data'!D157))),'Data Summary'!CN163="Yes"),OFFSET('Sanitation Data'!$D$11,0,10*ROW('Sanitation Data'!D157)),NA())</f>
        <v>#N/A</v>
      </c>
      <c r="Z163" s="95" t="e">
        <f ca="true">+IF(AND(ISNUMBER(OFFSET('Sanitation Data'!$D$12,0,10*ROW('Sanitation Data'!D157))),'Data Summary'!CO163="Yes"),OFFSET('Sanitation Data'!$D$12,0,10*ROW('Sanitation Data'!D157)),NA())</f>
        <v>#N/A</v>
      </c>
      <c r="AA163" s="95" t="e">
        <f ca="true">+IF(AND(ISNUMBER(OFFSET('Sanitation Data'!$E$4,0,10*ROW('Sanitation Data'!E157))),'Data Summary'!CP163="Yes"),100-OFFSET('Sanitation Data'!$E$4,0,10*ROW('Sanitation Data'!E157)),NA())</f>
        <v>#N/A</v>
      </c>
      <c r="AB163" s="95" t="e">
        <f ca="true">+IF(AND(ISNUMBER(OFFSET('Sanitation Data'!$E$6,0,10*ROW('Sanitation Data'!E157))),'Data Summary'!CQ163="Yes"),OFFSET('Sanitation Data'!$E$6,0,10*ROW('Sanitation Data'!E157)),NA())</f>
        <v>#N/A</v>
      </c>
      <c r="AC163" s="95" t="e">
        <f ca="true">+IF(AND(ISNUMBER(OFFSET('Sanitation Data'!$E$10,0,10*ROW('Sanitation Data'!E157))),'Data Summary'!CR163="Yes"),OFFSET('Sanitation Data'!$E$10,0,10*ROW('Sanitation Data'!E157)),NA())</f>
        <v>#N/A</v>
      </c>
      <c r="AD163" s="95" t="e">
        <f ca="true">+IF(AND(ISNUMBER(OFFSET('Sanitation Data'!$E$11,0,10*ROW('Sanitation Data'!E157))),'Data Summary'!CS163="Yes"),OFFSET('Sanitation Data'!$E$11,0,10*ROW('Sanitation Data'!E157)),NA())</f>
        <v>#N/A</v>
      </c>
      <c r="AE163" s="95" t="e">
        <f ca="true">+IF(AND(ISNUMBER(OFFSET('Sanitation Data'!$E$12,0,10*ROW('Sanitation Data'!E157))),'Data Summary'!CT163="Yes"),OFFSET('Sanitation Data'!$E$12,0,10*ROW('Sanitation Data'!E157)),NA())</f>
        <v>#N/A</v>
      </c>
      <c r="AF163" s="95" t="e">
        <f ca="true">+IF(AND(ISNUMBER(OFFSET('Sanitation Data'!$F$4,0,10*ROW('Sanitation Data'!F157))),'Data Summary'!CU163="Yes"),100-OFFSET('Sanitation Data'!$F$4,0,10*ROW('Sanitation Data'!F157)),NA())</f>
        <v>#N/A</v>
      </c>
      <c r="AG163" s="95" t="e">
        <f ca="true">+IF(AND(ISNUMBER(OFFSET('Sanitation Data'!$F$6,0,10*ROW('Sanitation Data'!F157))),'Data Summary'!CV163="Yes"),OFFSET('Sanitation Data'!$F$6,0,10*ROW('Sanitation Data'!F157)),NA())</f>
        <v>#N/A</v>
      </c>
      <c r="AH163" s="95" t="e">
        <f ca="true">+IF(AND(ISNUMBER(OFFSET('Sanitation Data'!$F$10,0,10*ROW('Sanitation Data'!F157))),'Data Summary'!CW163="Yes"),OFFSET('Sanitation Data'!$F$10,0,10*ROW('Sanitation Data'!F157)),NA())</f>
        <v>#N/A</v>
      </c>
      <c r="AI163" s="95" t="e">
        <f ca="true">+IF(AND(ISNUMBER(OFFSET('Sanitation Data'!$F$11,0,10*ROW('Sanitation Data'!F157))),'Data Summary'!CX163="Yes"),OFFSET('Sanitation Data'!$F$11,0,10*ROW('Sanitation Data'!F157)),NA())</f>
        <v>#N/A</v>
      </c>
      <c r="AJ163" s="95" t="e">
        <f ca="true">+IF(AND(ISNUMBER(OFFSET('Sanitation Data'!$F$12,0,10*ROW('Sanitation Data'!F157))),'Data Summary'!CY163="Yes"),OFFSET('Sanitation Data'!$F$12,0,10*ROW('Sanitation Data'!F157)),NA())</f>
        <v>#N/A</v>
      </c>
      <c r="AK163" s="95" t="e">
        <f ca="true">+IF(AND(ISNUMBER(OFFSET('Sanitation Data'!$G$4,0,10*ROW('Sanitation Data'!G157))),'Data Summary'!CZ163="Yes"),100-OFFSET('Sanitation Data'!$G$4,0,10*ROW('Sanitation Data'!G157)),NA())</f>
        <v>#N/A</v>
      </c>
      <c r="AL163" s="95" t="e">
        <f ca="true">+IF(AND(ISNUMBER(OFFSET('Sanitation Data'!$G$6,0,10*ROW('Sanitation Data'!G157))),'Data Summary'!DA163="Yes"),OFFSET('Sanitation Data'!$G$6,0,10*ROW('Sanitation Data'!G157)),NA())</f>
        <v>#N/A</v>
      </c>
      <c r="AM163" s="95" t="e">
        <f ca="true">+IF(AND(ISNUMBER(OFFSET('Sanitation Data'!$G$10,0,10*ROW('Sanitation Data'!G157))),'Data Summary'!DB163="Yes"),OFFSET('Sanitation Data'!$G$10,0,10*ROW('Sanitation Data'!G157)),NA())</f>
        <v>#N/A</v>
      </c>
      <c r="AN163" s="95" t="e">
        <f ca="true">+IF(AND(ISNUMBER(OFFSET('Sanitation Data'!$G$11,0,10*ROW('Sanitation Data'!G157))),'Data Summary'!DC163="Yes"),OFFSET('Sanitation Data'!$G$11,0,10*ROW('Sanitation Data'!G157)),NA())</f>
        <v>#N/A</v>
      </c>
      <c r="AO163" s="95" t="e">
        <f ca="true">+IF(AND(ISNUMBER(OFFSET('Sanitation Data'!$G$12,0,10*ROW('Sanitation Data'!G157))),'Data Summary'!DD163="Yes"),OFFSET('Sanitation Data'!$G$12,0,10*ROW('Sanitation Data'!G157)),NA())</f>
        <v>#N/A</v>
      </c>
      <c r="AP163" s="95" t="e">
        <f ca="true">+IF(AND(ISNUMBER(OFFSET('Sanitation Data'!$H$4,0,10*ROW('Sanitation Data'!H157))),'Data Summary'!DE163="Yes"),100-OFFSET('Sanitation Data'!$H$4,0,10*ROW('Sanitation Data'!H157)),NA())</f>
        <v>#N/A</v>
      </c>
      <c r="AQ163" s="95" t="e">
        <f ca="true">+IF(AND(ISNUMBER(OFFSET('Sanitation Data'!$H$6,0,10*ROW('Sanitation Data'!H157))),'Data Summary'!DF163="Yes"),OFFSET('Sanitation Data'!$H$6,0,10*ROW('Sanitation Data'!H157)),NA())</f>
        <v>#N/A</v>
      </c>
      <c r="AR163" s="95" t="e">
        <f ca="true">+IF(AND(ISNUMBER(OFFSET('Sanitation Data'!$H$10,0,10*ROW('Sanitation Data'!H157))),'Data Summary'!DG163="Yes"),OFFSET('Sanitation Data'!$H$10,0,10*ROW('Sanitation Data'!H157)),NA())</f>
        <v>#N/A</v>
      </c>
      <c r="AS163" s="95" t="e">
        <f ca="true">+IF(AND(ISNUMBER(OFFSET('Sanitation Data'!$H$11,0,10*ROW('Sanitation Data'!H157))),'Data Summary'!DH163="Yes"),OFFSET('Sanitation Data'!$H$11,0,10*ROW('Sanitation Data'!H157)),NA())</f>
        <v>#N/A</v>
      </c>
      <c r="AT163" s="95" t="e">
        <f ca="true">+IF(AND(ISNUMBER(OFFSET('Sanitation Data'!$H$12,0,10*ROW('Sanitation Data'!H157))),'Data Summary'!DI163="Yes"),OFFSET('Sanitation Data'!$H$12,0,10*ROW('Sanitation Data'!H157)),NA())</f>
        <v>#N/A</v>
      </c>
      <c r="AU163" s="95" t="e">
        <f ca="true">+IF(AND(ISNUMBER(OFFSET('Sanitation Data'!$I$4,0,10*ROW('Sanitation Data'!I157))),'Data Summary'!DJ163="Yes"),100-OFFSET('Sanitation Data'!$I$4,0,10*ROW('Sanitation Data'!I157)),NA())</f>
        <v>#N/A</v>
      </c>
      <c r="AV163" s="95" t="e">
        <f ca="true">+IF(AND(ISNUMBER(OFFSET('Sanitation Data'!$I$6,0,10*ROW('Sanitation Data'!I157))),'Data Summary'!DK163="Yes"),OFFSET('Sanitation Data'!$I$6,0,10*ROW('Sanitation Data'!I157)),NA())</f>
        <v>#N/A</v>
      </c>
      <c r="AW163" s="95" t="e">
        <f ca="true">+IF(AND(ISNUMBER(OFFSET('Sanitation Data'!$I$10,0,10*ROW('Sanitation Data'!I157))),'Data Summary'!DL163="Yes"),OFFSET('Sanitation Data'!$I$10,0,10*ROW('Sanitation Data'!I157)),NA())</f>
        <v>#N/A</v>
      </c>
      <c r="AX163" s="95" t="e">
        <f ca="true">+IF(AND(ISNUMBER(OFFSET('Sanitation Data'!$I$11,0,10*ROW('Sanitation Data'!I157))),'Data Summary'!DM163="Yes"),OFFSET('Sanitation Data'!$I$11,0,10*ROW('Sanitation Data'!I157)),NA())</f>
        <v>#N/A</v>
      </c>
      <c r="AY163" s="95" t="e">
        <f ca="true">+IF(AND(ISNUMBER(OFFSET('Sanitation Data'!$I$12,0,10*ROW('Sanitation Data'!I157))),'Data Summary'!DN163="Yes"),OFFSET('Sanitation Data'!$I$12,0,10*ROW('Sanitation Data'!I157)),NA())</f>
        <v>#N/A</v>
      </c>
      <c r="AZ163" s="96" t="e">
        <f ca="true">+IF(AND(ISNUMBER(OFFSET('Hygiene Data'!$D$5,0,10*ROW('Hygiene Data'!D157))),'Data Summary'!DO163="Yes"),OFFSET('Hygiene Data'!$D$5,0,10*ROW('Hygiene Data'!D157)),NA())</f>
        <v>#N/A</v>
      </c>
      <c r="BA163" s="96" t="e">
        <f ca="true">+IF(AND(ISNUMBER(OFFSET('Hygiene Data'!$D$7,0,10*ROW('Hygiene Data'!D157))),'Data Summary'!DP163="Yes"),OFFSET('Hygiene Data'!$D$7,0,10*ROW('Hygiene Data'!D157)),NA())</f>
        <v>#N/A</v>
      </c>
      <c r="BB163" s="96" t="e">
        <f ca="true">+IF(AND(ISNUMBER(OFFSET('Hygiene Data'!$D$9,0,10*ROW('Hygiene Data'!D157))),'Data Summary'!DQ163="Yes"),OFFSET('Hygiene Data'!$D$9,0,10*ROW('Hygiene Data'!D157)),NA())</f>
        <v>#N/A</v>
      </c>
      <c r="BC163" s="96" t="e">
        <f ca="true">+IF(AND(ISNUMBER(OFFSET('Hygiene Data'!$E$5,0,10*ROW('Hygiene Data'!E157))),'Data Summary'!DR163="Yes"),OFFSET('Hygiene Data'!$E$5,0,10*ROW('Hygiene Data'!E157)),NA())</f>
        <v>#N/A</v>
      </c>
      <c r="BD163" s="96" t="e">
        <f ca="true">+IF(AND(ISNUMBER(OFFSET('Hygiene Data'!$E$7,0,10*ROW('Hygiene Data'!E157))),'Data Summary'!DS163="Yes"),OFFSET('Hygiene Data'!$E$7,0,10*ROW('Hygiene Data'!E157)),NA())</f>
        <v>#N/A</v>
      </c>
      <c r="BE163" s="96" t="e">
        <f ca="true">+IF(AND(ISNUMBER(OFFSET('Hygiene Data'!$E$9,0,10*ROW('Hygiene Data'!E157))),'Data Summary'!DT163="Yes"),OFFSET('Hygiene Data'!$E$9,0,10*ROW('Hygiene Data'!E157)),NA())</f>
        <v>#N/A</v>
      </c>
      <c r="BF163" s="96" t="e">
        <f ca="true">+IF(AND(ISNUMBER(OFFSET('Hygiene Data'!$F$5,0,10*ROW('Hygiene Data'!F157))),'Data Summary'!DU163="Yes"),OFFSET('Hygiene Data'!$F$5,0,10*ROW('Hygiene Data'!F157)),NA())</f>
        <v>#N/A</v>
      </c>
      <c r="BG163" s="96" t="e">
        <f ca="true">+IF(AND(ISNUMBER(OFFSET('Hygiene Data'!$F$7,0,10*ROW('Hygiene Data'!F157))),'Data Summary'!DV163="Yes"),OFFSET('Hygiene Data'!$F$7,0,10*ROW('Hygiene Data'!F157)),NA())</f>
        <v>#N/A</v>
      </c>
      <c r="BH163" s="96" t="e">
        <f ca="true">+IF(AND(ISNUMBER(OFFSET('Hygiene Data'!$F$9,0,10*ROW('Hygiene Data'!F157))),'Data Summary'!DW163="Yes"),OFFSET('Hygiene Data'!$F$9,0,10*ROW('Hygiene Data'!F157)),NA())</f>
        <v>#N/A</v>
      </c>
      <c r="BI163" s="96" t="e">
        <f ca="true">+IF(AND(ISNUMBER(OFFSET('Hygiene Data'!$G$5,0,10*ROW('Hygiene Data'!G157))),'Data Summary'!DX163="Yes"),OFFSET('Hygiene Data'!$G$5,0,10*ROW('Hygiene Data'!G157)),NA())</f>
        <v>#N/A</v>
      </c>
      <c r="BJ163" s="96" t="e">
        <f ca="true">+IF(AND(ISNUMBER(OFFSET('Hygiene Data'!$G$7,0,10*ROW('Hygiene Data'!G157))),'Data Summary'!DY163="Yes"),OFFSET('Hygiene Data'!$G$7,0,10*ROW('Hygiene Data'!G157)),NA())</f>
        <v>#N/A</v>
      </c>
      <c r="BK163" s="96" t="e">
        <f ca="true">+IF(AND(ISNUMBER(OFFSET('Hygiene Data'!$G$9,0,10*ROW('Hygiene Data'!G157))),'Data Summary'!DZ163="Yes"),OFFSET('Hygiene Data'!$G$9,0,10*ROW('Hygiene Data'!G157)),NA())</f>
        <v>#N/A</v>
      </c>
      <c r="BL163" s="96" t="e">
        <f ca="true">+IF(AND(ISNUMBER(OFFSET('Hygiene Data'!$H$5,0,10*ROW('Hygiene Data'!H157))),'Data Summary'!EA163="Yes"),OFFSET('Hygiene Data'!$H$5,0,10*ROW('Hygiene Data'!H157)),NA())</f>
        <v>#N/A</v>
      </c>
      <c r="BM163" s="96" t="e">
        <f ca="true">+IF(AND(ISNUMBER(OFFSET('Hygiene Data'!$H$7,0,10*ROW('Hygiene Data'!H157))),'Data Summary'!EB163="Yes"),OFFSET('Hygiene Data'!$H$7,0,10*ROW('Hygiene Data'!H157)),NA())</f>
        <v>#N/A</v>
      </c>
      <c r="BN163" s="96" t="e">
        <f ca="true">+IF(AND(ISNUMBER(OFFSET('Hygiene Data'!$H$9,0,10*ROW('Hygiene Data'!H157))),'Data Summary'!EC163="Yes"),OFFSET('Hygiene Data'!$H$9,0,10*ROW('Hygiene Data'!H157)),NA())</f>
        <v>#N/A</v>
      </c>
      <c r="BO163" s="96" t="e">
        <f ca="true">+IF(AND(ISNUMBER(OFFSET('Hygiene Data'!$I$5,0,10*ROW('Hygiene Data'!I157))),'Data Summary'!ED163="Yes"),OFFSET('Hygiene Data'!$I$5,0,10*ROW('Hygiene Data'!I157)),NA())</f>
        <v>#N/A</v>
      </c>
      <c r="BP163" s="96" t="e">
        <f ca="true">+IF(AND(ISNUMBER(OFFSET('Hygiene Data'!$I$7,0,10*ROW('Hygiene Data'!I157))),'Data Summary'!EE163="Yes"),OFFSET('Hygiene Data'!$I$7,0,10*ROW('Hygiene Data'!I157)),NA())</f>
        <v>#N/A</v>
      </c>
      <c r="BQ163" s="96" t="e">
        <f ca="true">+IF(AND(ISNUMBER(OFFSET('Hygiene Data'!$I$9,0,10*ROW('Hygiene Data'!I157))),'Data Summary'!EF163="Yes"),OFFSET('Hygiene Data'!$I$9,0,10*ROW('Hygiene Data'!I157)),NA())</f>
        <v>#N/A</v>
      </c>
    </row>
    <row xmlns:x14ac="http://schemas.microsoft.com/office/spreadsheetml/2009/9/ac" r="164" x14ac:dyDescent="0.2">
      <c r="A164" s="330" t="e">
        <f ca="true">+RIGHT('Data Summary'!A164,LEN('Data Summary'!A164)-9)</f>
        <v>#VALUE!</v>
      </c>
      <c r="B164" s="37" t="str">
        <f ca="true">+IF(ISTEXT('Data Summary'!B164),'Data Summary'!B164,"")</f>
        <v/>
      </c>
      <c r="C164" s="329" t="e">
        <f ca="true">+VALUE('Data Summary'!C164)</f>
        <v>#VALUE!</v>
      </c>
      <c r="D164" s="94" t="e">
        <f ca="true">+IF(AND(ISNUMBER(OFFSET('Water Data'!$D$4,0,10*ROW('Water Data'!D158))),'Data Summary'!BS164="Yes"),100-OFFSET('Water Data'!$D$4,0,10*ROW('Water Data'!D158)),NA())</f>
        <v>#N/A</v>
      </c>
      <c r="E164" s="94" t="e">
        <f ca="true">+IF(AND(ISNUMBER(OFFSET('Water Data'!$D$6,0,10*ROW('Water Data'!D158))),'Data Summary'!BT164="Yes"),OFFSET('Water Data'!$D$6,0,10*ROW('Water Data'!D158)),NA())</f>
        <v>#N/A</v>
      </c>
      <c r="F164" s="94" t="e">
        <f ca="true">+IF(AND(ISNUMBER(OFFSET('Water Data'!$D$9,0,10*ROW('Water Data'!D158))),'Data Summary'!BU164="Yes"),OFFSET('Water Data'!$D$9,0,10*ROW('Water Data'!D158)),NA())</f>
        <v>#N/A</v>
      </c>
      <c r="G164" s="94" t="e">
        <f ca="true">+IF(AND(ISNUMBER(OFFSET('Water Data'!$E$4,0,10*ROW('Water Data'!E158))),'Data Summary'!BV164="Yes"),100-OFFSET('Water Data'!$E$4,0,10*ROW('Water Data'!E158)),NA())</f>
        <v>#N/A</v>
      </c>
      <c r="H164" s="94" t="e">
        <f ca="true">+IF(AND(ISNUMBER(OFFSET('Water Data'!$E$6,0,10*ROW('Water Data'!E158))),'Data Summary'!BW164="Yes"),OFFSET('Water Data'!$E$6,0,10*ROW('Water Data'!E158)),NA())</f>
        <v>#N/A</v>
      </c>
      <c r="I164" s="94" t="e">
        <f ca="true">+IF(AND(ISNUMBER(OFFSET('Water Data'!$E$9,0,10*ROW('Water Data'!E158))),'Data Summary'!BX164="Yes"),OFFSET('Water Data'!$E$9,0,10*ROW('Water Data'!E158)),NA())</f>
        <v>#N/A</v>
      </c>
      <c r="J164" s="94" t="e">
        <f ca="true">+IF(AND(ISNUMBER(OFFSET('Water Data'!$F$4,0,10*ROW('Water Data'!F158))),'Data Summary'!BY164="Yes"),100-OFFSET('Water Data'!$F$4,0,10*ROW('Water Data'!F158)),NA())</f>
        <v>#N/A</v>
      </c>
      <c r="K164" s="94" t="e">
        <f ca="true">+IF(AND(ISNUMBER(OFFSET('Water Data'!$F$6,0,10*ROW('Water Data'!F158))),'Data Summary'!BZ164="Yes"),OFFSET('Water Data'!$F$6,0,10*ROW('Water Data'!F158)),NA())</f>
        <v>#N/A</v>
      </c>
      <c r="L164" s="94" t="e">
        <f ca="true">+IF(AND(ISNUMBER(OFFSET('Water Data'!$F$9,0,10*ROW('Water Data'!F158))),'Data Summary'!CA164="Yes"),OFFSET('Water Data'!$F$9,0,10*ROW('Water Data'!F158)),NA())</f>
        <v>#N/A</v>
      </c>
      <c r="M164" s="94" t="e">
        <f ca="true">+IF(AND(ISNUMBER(OFFSET('Water Data'!$G$4,0,10*ROW('Water Data'!G158))),'Data Summary'!CB164="Yes"),100-OFFSET('Water Data'!$G$4,0,10*ROW('Water Data'!G158)),NA())</f>
        <v>#N/A</v>
      </c>
      <c r="N164" s="94" t="e">
        <f ca="true">+IF(AND(ISNUMBER(OFFSET('Water Data'!$G$6,0,10*ROW('Water Data'!G158))),'Data Summary'!CC164="Yes"),OFFSET('Water Data'!$G$6,0,10*ROW('Water Data'!G158)),NA())</f>
        <v>#N/A</v>
      </c>
      <c r="O164" s="94" t="e">
        <f ca="true">+IF(AND(ISNUMBER(OFFSET('Water Data'!$G$9,0,10*ROW('Water Data'!G158))),'Data Summary'!CD164="Yes"),OFFSET('Water Data'!$G$9,0,10*ROW('Water Data'!G158)),NA())</f>
        <v>#N/A</v>
      </c>
      <c r="P164" s="94" t="e">
        <f ca="true">+IF(AND(ISNUMBER(OFFSET('Water Data'!$H$4,0,10*ROW('Water Data'!H158))),'Data Summary'!CE164="Yes"),100-OFFSET('Water Data'!$H$4,0,10*ROW('Water Data'!H158)),NA())</f>
        <v>#N/A</v>
      </c>
      <c r="Q164" s="94" t="e">
        <f ca="true">+IF(AND(ISNUMBER(OFFSET('Water Data'!$H$6,0,10*ROW('Water Data'!H158))),'Data Summary'!CF164="Yes"),OFFSET('Water Data'!$H$6,0,10*ROW('Water Data'!H158)),NA())</f>
        <v>#N/A</v>
      </c>
      <c r="R164" s="94" t="e">
        <f ca="true">+IF(AND(ISNUMBER(OFFSET('Water Data'!$H$9,0,10*ROW('Water Data'!H158))),'Data Summary'!CG164="Yes"),OFFSET('Water Data'!$H$9,0,10*ROW('Water Data'!H158)),NA())</f>
        <v>#N/A</v>
      </c>
      <c r="S164" s="94" t="e">
        <f ca="true">+IF(AND(ISNUMBER(OFFSET('Water Data'!$I$4,0,10*ROW('Water Data'!I158))),'Data Summary'!CH164="Yes"),100-OFFSET('Water Data'!$I$4,0,10*ROW('Water Data'!I158)),NA())</f>
        <v>#N/A</v>
      </c>
      <c r="T164" s="94" t="e">
        <f ca="true">+IF(AND(ISNUMBER(OFFSET('Water Data'!$I$6,0,10*ROW('Water Data'!I158))),'Data Summary'!CI164="Yes"),OFFSET('Water Data'!$I$6,0,10*ROW('Water Data'!I158)),NA())</f>
        <v>#N/A</v>
      </c>
      <c r="U164" s="94" t="e">
        <f ca="true">+IF(AND(ISNUMBER(OFFSET('Water Data'!$I$9,0,10*ROW('Water Data'!I158))),'Data Summary'!CJ164="Yes"),OFFSET('Water Data'!$I$9,0,10*ROW('Water Data'!I158)),NA())</f>
        <v>#N/A</v>
      </c>
      <c r="V164" s="95" t="e">
        <f ca="true">+IF(AND(ISNUMBER(OFFSET('Sanitation Data'!$D$4,0,10*ROW('Sanitation Data'!D158))),'Data Summary'!CK164="Yes"),100-OFFSET('Sanitation Data'!$D$4,0,10*ROW('Sanitation Data'!D158)),NA())</f>
        <v>#N/A</v>
      </c>
      <c r="W164" s="95" t="e">
        <f ca="true">+IF(AND(ISNUMBER(OFFSET('Sanitation Data'!$D$6,0,10*ROW('Sanitation Data'!D158))),'Data Summary'!CL164="Yes"),OFFSET('Sanitation Data'!$D$6,0,10*ROW('Sanitation Data'!D158)),NA())</f>
        <v>#N/A</v>
      </c>
      <c r="X164" s="95" t="e">
        <f ca="true">+IF(AND(ISNUMBER(OFFSET('Sanitation Data'!$D$10,0,10*ROW('Sanitation Data'!D158))),'Data Summary'!CM164="Yes"),OFFSET('Sanitation Data'!$D$10,0,10*ROW('Sanitation Data'!D158)),NA())</f>
        <v>#N/A</v>
      </c>
      <c r="Y164" s="95" t="e">
        <f ca="true">+IF(AND(ISNUMBER(OFFSET('Sanitation Data'!$D$11,0,10*ROW('Sanitation Data'!D158))),'Data Summary'!CN164="Yes"),OFFSET('Sanitation Data'!$D$11,0,10*ROW('Sanitation Data'!D158)),NA())</f>
        <v>#N/A</v>
      </c>
      <c r="Z164" s="95" t="e">
        <f ca="true">+IF(AND(ISNUMBER(OFFSET('Sanitation Data'!$D$12,0,10*ROW('Sanitation Data'!D158))),'Data Summary'!CO164="Yes"),OFFSET('Sanitation Data'!$D$12,0,10*ROW('Sanitation Data'!D158)),NA())</f>
        <v>#N/A</v>
      </c>
      <c r="AA164" s="95" t="e">
        <f ca="true">+IF(AND(ISNUMBER(OFFSET('Sanitation Data'!$E$4,0,10*ROW('Sanitation Data'!E158))),'Data Summary'!CP164="Yes"),100-OFFSET('Sanitation Data'!$E$4,0,10*ROW('Sanitation Data'!E158)),NA())</f>
        <v>#N/A</v>
      </c>
      <c r="AB164" s="95" t="e">
        <f ca="true">+IF(AND(ISNUMBER(OFFSET('Sanitation Data'!$E$6,0,10*ROW('Sanitation Data'!E158))),'Data Summary'!CQ164="Yes"),OFFSET('Sanitation Data'!$E$6,0,10*ROW('Sanitation Data'!E158)),NA())</f>
        <v>#N/A</v>
      </c>
      <c r="AC164" s="95" t="e">
        <f ca="true">+IF(AND(ISNUMBER(OFFSET('Sanitation Data'!$E$10,0,10*ROW('Sanitation Data'!E158))),'Data Summary'!CR164="Yes"),OFFSET('Sanitation Data'!$E$10,0,10*ROW('Sanitation Data'!E158)),NA())</f>
        <v>#N/A</v>
      </c>
      <c r="AD164" s="95" t="e">
        <f ca="true">+IF(AND(ISNUMBER(OFFSET('Sanitation Data'!$E$11,0,10*ROW('Sanitation Data'!E158))),'Data Summary'!CS164="Yes"),OFFSET('Sanitation Data'!$E$11,0,10*ROW('Sanitation Data'!E158)),NA())</f>
        <v>#N/A</v>
      </c>
      <c r="AE164" s="95" t="e">
        <f ca="true">+IF(AND(ISNUMBER(OFFSET('Sanitation Data'!$E$12,0,10*ROW('Sanitation Data'!E158))),'Data Summary'!CT164="Yes"),OFFSET('Sanitation Data'!$E$12,0,10*ROW('Sanitation Data'!E158)),NA())</f>
        <v>#N/A</v>
      </c>
      <c r="AF164" s="95" t="e">
        <f ca="true">+IF(AND(ISNUMBER(OFFSET('Sanitation Data'!$F$4,0,10*ROW('Sanitation Data'!F158))),'Data Summary'!CU164="Yes"),100-OFFSET('Sanitation Data'!$F$4,0,10*ROW('Sanitation Data'!F158)),NA())</f>
        <v>#N/A</v>
      </c>
      <c r="AG164" s="95" t="e">
        <f ca="true">+IF(AND(ISNUMBER(OFFSET('Sanitation Data'!$F$6,0,10*ROW('Sanitation Data'!F158))),'Data Summary'!CV164="Yes"),OFFSET('Sanitation Data'!$F$6,0,10*ROW('Sanitation Data'!F158)),NA())</f>
        <v>#N/A</v>
      </c>
      <c r="AH164" s="95" t="e">
        <f ca="true">+IF(AND(ISNUMBER(OFFSET('Sanitation Data'!$F$10,0,10*ROW('Sanitation Data'!F158))),'Data Summary'!CW164="Yes"),OFFSET('Sanitation Data'!$F$10,0,10*ROW('Sanitation Data'!F158)),NA())</f>
        <v>#N/A</v>
      </c>
      <c r="AI164" s="95" t="e">
        <f ca="true">+IF(AND(ISNUMBER(OFFSET('Sanitation Data'!$F$11,0,10*ROW('Sanitation Data'!F158))),'Data Summary'!CX164="Yes"),OFFSET('Sanitation Data'!$F$11,0,10*ROW('Sanitation Data'!F158)),NA())</f>
        <v>#N/A</v>
      </c>
      <c r="AJ164" s="95" t="e">
        <f ca="true">+IF(AND(ISNUMBER(OFFSET('Sanitation Data'!$F$12,0,10*ROW('Sanitation Data'!F158))),'Data Summary'!CY164="Yes"),OFFSET('Sanitation Data'!$F$12,0,10*ROW('Sanitation Data'!F158)),NA())</f>
        <v>#N/A</v>
      </c>
      <c r="AK164" s="95" t="e">
        <f ca="true">+IF(AND(ISNUMBER(OFFSET('Sanitation Data'!$G$4,0,10*ROW('Sanitation Data'!G158))),'Data Summary'!CZ164="Yes"),100-OFFSET('Sanitation Data'!$G$4,0,10*ROW('Sanitation Data'!G158)),NA())</f>
        <v>#N/A</v>
      </c>
      <c r="AL164" s="95" t="e">
        <f ca="true">+IF(AND(ISNUMBER(OFFSET('Sanitation Data'!$G$6,0,10*ROW('Sanitation Data'!G158))),'Data Summary'!DA164="Yes"),OFFSET('Sanitation Data'!$G$6,0,10*ROW('Sanitation Data'!G158)),NA())</f>
        <v>#N/A</v>
      </c>
      <c r="AM164" s="95" t="e">
        <f ca="true">+IF(AND(ISNUMBER(OFFSET('Sanitation Data'!$G$10,0,10*ROW('Sanitation Data'!G158))),'Data Summary'!DB164="Yes"),OFFSET('Sanitation Data'!$G$10,0,10*ROW('Sanitation Data'!G158)),NA())</f>
        <v>#N/A</v>
      </c>
      <c r="AN164" s="95" t="e">
        <f ca="true">+IF(AND(ISNUMBER(OFFSET('Sanitation Data'!$G$11,0,10*ROW('Sanitation Data'!G158))),'Data Summary'!DC164="Yes"),OFFSET('Sanitation Data'!$G$11,0,10*ROW('Sanitation Data'!G158)),NA())</f>
        <v>#N/A</v>
      </c>
      <c r="AO164" s="95" t="e">
        <f ca="true">+IF(AND(ISNUMBER(OFFSET('Sanitation Data'!$G$12,0,10*ROW('Sanitation Data'!G158))),'Data Summary'!DD164="Yes"),OFFSET('Sanitation Data'!$G$12,0,10*ROW('Sanitation Data'!G158)),NA())</f>
        <v>#N/A</v>
      </c>
      <c r="AP164" s="95" t="e">
        <f ca="true">+IF(AND(ISNUMBER(OFFSET('Sanitation Data'!$H$4,0,10*ROW('Sanitation Data'!H158))),'Data Summary'!DE164="Yes"),100-OFFSET('Sanitation Data'!$H$4,0,10*ROW('Sanitation Data'!H158)),NA())</f>
        <v>#N/A</v>
      </c>
      <c r="AQ164" s="95" t="e">
        <f ca="true">+IF(AND(ISNUMBER(OFFSET('Sanitation Data'!$H$6,0,10*ROW('Sanitation Data'!H158))),'Data Summary'!DF164="Yes"),OFFSET('Sanitation Data'!$H$6,0,10*ROW('Sanitation Data'!H158)),NA())</f>
        <v>#N/A</v>
      </c>
      <c r="AR164" s="95" t="e">
        <f ca="true">+IF(AND(ISNUMBER(OFFSET('Sanitation Data'!$H$10,0,10*ROW('Sanitation Data'!H158))),'Data Summary'!DG164="Yes"),OFFSET('Sanitation Data'!$H$10,0,10*ROW('Sanitation Data'!H158)),NA())</f>
        <v>#N/A</v>
      </c>
      <c r="AS164" s="95" t="e">
        <f ca="true">+IF(AND(ISNUMBER(OFFSET('Sanitation Data'!$H$11,0,10*ROW('Sanitation Data'!H158))),'Data Summary'!DH164="Yes"),OFFSET('Sanitation Data'!$H$11,0,10*ROW('Sanitation Data'!H158)),NA())</f>
        <v>#N/A</v>
      </c>
      <c r="AT164" s="95" t="e">
        <f ca="true">+IF(AND(ISNUMBER(OFFSET('Sanitation Data'!$H$12,0,10*ROW('Sanitation Data'!H158))),'Data Summary'!DI164="Yes"),OFFSET('Sanitation Data'!$H$12,0,10*ROW('Sanitation Data'!H158)),NA())</f>
        <v>#N/A</v>
      </c>
      <c r="AU164" s="95" t="e">
        <f ca="true">+IF(AND(ISNUMBER(OFFSET('Sanitation Data'!$I$4,0,10*ROW('Sanitation Data'!I158))),'Data Summary'!DJ164="Yes"),100-OFFSET('Sanitation Data'!$I$4,0,10*ROW('Sanitation Data'!I158)),NA())</f>
        <v>#N/A</v>
      </c>
      <c r="AV164" s="95" t="e">
        <f ca="true">+IF(AND(ISNUMBER(OFFSET('Sanitation Data'!$I$6,0,10*ROW('Sanitation Data'!I158))),'Data Summary'!DK164="Yes"),OFFSET('Sanitation Data'!$I$6,0,10*ROW('Sanitation Data'!I158)),NA())</f>
        <v>#N/A</v>
      </c>
      <c r="AW164" s="95" t="e">
        <f ca="true">+IF(AND(ISNUMBER(OFFSET('Sanitation Data'!$I$10,0,10*ROW('Sanitation Data'!I158))),'Data Summary'!DL164="Yes"),OFFSET('Sanitation Data'!$I$10,0,10*ROW('Sanitation Data'!I158)),NA())</f>
        <v>#N/A</v>
      </c>
      <c r="AX164" s="95" t="e">
        <f ca="true">+IF(AND(ISNUMBER(OFFSET('Sanitation Data'!$I$11,0,10*ROW('Sanitation Data'!I158))),'Data Summary'!DM164="Yes"),OFFSET('Sanitation Data'!$I$11,0,10*ROW('Sanitation Data'!I158)),NA())</f>
        <v>#N/A</v>
      </c>
      <c r="AY164" s="95" t="e">
        <f ca="true">+IF(AND(ISNUMBER(OFFSET('Sanitation Data'!$I$12,0,10*ROW('Sanitation Data'!I158))),'Data Summary'!DN164="Yes"),OFFSET('Sanitation Data'!$I$12,0,10*ROW('Sanitation Data'!I158)),NA())</f>
        <v>#N/A</v>
      </c>
      <c r="AZ164" s="96" t="e">
        <f ca="true">+IF(AND(ISNUMBER(OFFSET('Hygiene Data'!$D$5,0,10*ROW('Hygiene Data'!D158))),'Data Summary'!DO164="Yes"),OFFSET('Hygiene Data'!$D$5,0,10*ROW('Hygiene Data'!D158)),NA())</f>
        <v>#N/A</v>
      </c>
      <c r="BA164" s="96" t="e">
        <f ca="true">+IF(AND(ISNUMBER(OFFSET('Hygiene Data'!$D$7,0,10*ROW('Hygiene Data'!D158))),'Data Summary'!DP164="Yes"),OFFSET('Hygiene Data'!$D$7,0,10*ROW('Hygiene Data'!D158)),NA())</f>
        <v>#N/A</v>
      </c>
      <c r="BB164" s="96" t="e">
        <f ca="true">+IF(AND(ISNUMBER(OFFSET('Hygiene Data'!$D$9,0,10*ROW('Hygiene Data'!D158))),'Data Summary'!DQ164="Yes"),OFFSET('Hygiene Data'!$D$9,0,10*ROW('Hygiene Data'!D158)),NA())</f>
        <v>#N/A</v>
      </c>
      <c r="BC164" s="96" t="e">
        <f ca="true">+IF(AND(ISNUMBER(OFFSET('Hygiene Data'!$E$5,0,10*ROW('Hygiene Data'!E158))),'Data Summary'!DR164="Yes"),OFFSET('Hygiene Data'!$E$5,0,10*ROW('Hygiene Data'!E158)),NA())</f>
        <v>#N/A</v>
      </c>
      <c r="BD164" s="96" t="e">
        <f ca="true">+IF(AND(ISNUMBER(OFFSET('Hygiene Data'!$E$7,0,10*ROW('Hygiene Data'!E158))),'Data Summary'!DS164="Yes"),OFFSET('Hygiene Data'!$E$7,0,10*ROW('Hygiene Data'!E158)),NA())</f>
        <v>#N/A</v>
      </c>
      <c r="BE164" s="96" t="e">
        <f ca="true">+IF(AND(ISNUMBER(OFFSET('Hygiene Data'!$E$9,0,10*ROW('Hygiene Data'!E158))),'Data Summary'!DT164="Yes"),OFFSET('Hygiene Data'!$E$9,0,10*ROW('Hygiene Data'!E158)),NA())</f>
        <v>#N/A</v>
      </c>
      <c r="BF164" s="96" t="e">
        <f ca="true">+IF(AND(ISNUMBER(OFFSET('Hygiene Data'!$F$5,0,10*ROW('Hygiene Data'!F158))),'Data Summary'!DU164="Yes"),OFFSET('Hygiene Data'!$F$5,0,10*ROW('Hygiene Data'!F158)),NA())</f>
        <v>#N/A</v>
      </c>
      <c r="BG164" s="96" t="e">
        <f ca="true">+IF(AND(ISNUMBER(OFFSET('Hygiene Data'!$F$7,0,10*ROW('Hygiene Data'!F158))),'Data Summary'!DV164="Yes"),OFFSET('Hygiene Data'!$F$7,0,10*ROW('Hygiene Data'!F158)),NA())</f>
        <v>#N/A</v>
      </c>
      <c r="BH164" s="96" t="e">
        <f ca="true">+IF(AND(ISNUMBER(OFFSET('Hygiene Data'!$F$9,0,10*ROW('Hygiene Data'!F158))),'Data Summary'!DW164="Yes"),OFFSET('Hygiene Data'!$F$9,0,10*ROW('Hygiene Data'!F158)),NA())</f>
        <v>#N/A</v>
      </c>
      <c r="BI164" s="96" t="e">
        <f ca="true">+IF(AND(ISNUMBER(OFFSET('Hygiene Data'!$G$5,0,10*ROW('Hygiene Data'!G158))),'Data Summary'!DX164="Yes"),OFFSET('Hygiene Data'!$G$5,0,10*ROW('Hygiene Data'!G158)),NA())</f>
        <v>#N/A</v>
      </c>
      <c r="BJ164" s="96" t="e">
        <f ca="true">+IF(AND(ISNUMBER(OFFSET('Hygiene Data'!$G$7,0,10*ROW('Hygiene Data'!G158))),'Data Summary'!DY164="Yes"),OFFSET('Hygiene Data'!$G$7,0,10*ROW('Hygiene Data'!G158)),NA())</f>
        <v>#N/A</v>
      </c>
      <c r="BK164" s="96" t="e">
        <f ca="true">+IF(AND(ISNUMBER(OFFSET('Hygiene Data'!$G$9,0,10*ROW('Hygiene Data'!G158))),'Data Summary'!DZ164="Yes"),OFFSET('Hygiene Data'!$G$9,0,10*ROW('Hygiene Data'!G158)),NA())</f>
        <v>#N/A</v>
      </c>
      <c r="BL164" s="96" t="e">
        <f ca="true">+IF(AND(ISNUMBER(OFFSET('Hygiene Data'!$H$5,0,10*ROW('Hygiene Data'!H158))),'Data Summary'!EA164="Yes"),OFFSET('Hygiene Data'!$H$5,0,10*ROW('Hygiene Data'!H158)),NA())</f>
        <v>#N/A</v>
      </c>
      <c r="BM164" s="96" t="e">
        <f ca="true">+IF(AND(ISNUMBER(OFFSET('Hygiene Data'!$H$7,0,10*ROW('Hygiene Data'!H158))),'Data Summary'!EB164="Yes"),OFFSET('Hygiene Data'!$H$7,0,10*ROW('Hygiene Data'!H158)),NA())</f>
        <v>#N/A</v>
      </c>
      <c r="BN164" s="96" t="e">
        <f ca="true">+IF(AND(ISNUMBER(OFFSET('Hygiene Data'!$H$9,0,10*ROW('Hygiene Data'!H158))),'Data Summary'!EC164="Yes"),OFFSET('Hygiene Data'!$H$9,0,10*ROW('Hygiene Data'!H158)),NA())</f>
        <v>#N/A</v>
      </c>
      <c r="BO164" s="96" t="e">
        <f ca="true">+IF(AND(ISNUMBER(OFFSET('Hygiene Data'!$I$5,0,10*ROW('Hygiene Data'!I158))),'Data Summary'!ED164="Yes"),OFFSET('Hygiene Data'!$I$5,0,10*ROW('Hygiene Data'!I158)),NA())</f>
        <v>#N/A</v>
      </c>
      <c r="BP164" s="96" t="e">
        <f ca="true">+IF(AND(ISNUMBER(OFFSET('Hygiene Data'!$I$7,0,10*ROW('Hygiene Data'!I158))),'Data Summary'!EE164="Yes"),OFFSET('Hygiene Data'!$I$7,0,10*ROW('Hygiene Data'!I158)),NA())</f>
        <v>#N/A</v>
      </c>
      <c r="BQ164" s="96" t="e">
        <f ca="true">+IF(AND(ISNUMBER(OFFSET('Hygiene Data'!$I$9,0,10*ROW('Hygiene Data'!I158))),'Data Summary'!EF164="Yes"),OFFSET('Hygiene Data'!$I$9,0,10*ROW('Hygiene Data'!I158)),NA())</f>
        <v>#N/A</v>
      </c>
    </row>
    <row xmlns:x14ac="http://schemas.microsoft.com/office/spreadsheetml/2009/9/ac" r="165" x14ac:dyDescent="0.2">
      <c r="A165" s="330" t="e">
        <f ca="true">+RIGHT('Data Summary'!A165,LEN('Data Summary'!A165)-9)</f>
        <v>#VALUE!</v>
      </c>
      <c r="B165" s="37" t="str">
        <f ca="true">+IF(ISTEXT('Data Summary'!B165),'Data Summary'!B165,"")</f>
        <v/>
      </c>
      <c r="C165" s="329" t="e">
        <f ca="true">+VALUE('Data Summary'!C165)</f>
        <v>#VALUE!</v>
      </c>
      <c r="D165" s="94" t="e">
        <f ca="true">+IF(AND(ISNUMBER(OFFSET('Water Data'!$D$4,0,10*ROW('Water Data'!D159))),'Data Summary'!BS165="Yes"),100-OFFSET('Water Data'!$D$4,0,10*ROW('Water Data'!D159)),NA())</f>
        <v>#N/A</v>
      </c>
      <c r="E165" s="94" t="e">
        <f ca="true">+IF(AND(ISNUMBER(OFFSET('Water Data'!$D$6,0,10*ROW('Water Data'!D159))),'Data Summary'!BT165="Yes"),OFFSET('Water Data'!$D$6,0,10*ROW('Water Data'!D159)),NA())</f>
        <v>#N/A</v>
      </c>
      <c r="F165" s="94" t="e">
        <f ca="true">+IF(AND(ISNUMBER(OFFSET('Water Data'!$D$9,0,10*ROW('Water Data'!D159))),'Data Summary'!BU165="Yes"),OFFSET('Water Data'!$D$9,0,10*ROW('Water Data'!D159)),NA())</f>
        <v>#N/A</v>
      </c>
      <c r="G165" s="94" t="e">
        <f ca="true">+IF(AND(ISNUMBER(OFFSET('Water Data'!$E$4,0,10*ROW('Water Data'!E159))),'Data Summary'!BV165="Yes"),100-OFFSET('Water Data'!$E$4,0,10*ROW('Water Data'!E159)),NA())</f>
        <v>#N/A</v>
      </c>
      <c r="H165" s="94" t="e">
        <f ca="true">+IF(AND(ISNUMBER(OFFSET('Water Data'!$E$6,0,10*ROW('Water Data'!E159))),'Data Summary'!BW165="Yes"),OFFSET('Water Data'!$E$6,0,10*ROW('Water Data'!E159)),NA())</f>
        <v>#N/A</v>
      </c>
      <c r="I165" s="94" t="e">
        <f ca="true">+IF(AND(ISNUMBER(OFFSET('Water Data'!$E$9,0,10*ROW('Water Data'!E159))),'Data Summary'!BX165="Yes"),OFFSET('Water Data'!$E$9,0,10*ROW('Water Data'!E159)),NA())</f>
        <v>#N/A</v>
      </c>
      <c r="J165" s="94" t="e">
        <f ca="true">+IF(AND(ISNUMBER(OFFSET('Water Data'!$F$4,0,10*ROW('Water Data'!F159))),'Data Summary'!BY165="Yes"),100-OFFSET('Water Data'!$F$4,0,10*ROW('Water Data'!F159)),NA())</f>
        <v>#N/A</v>
      </c>
      <c r="K165" s="94" t="e">
        <f ca="true">+IF(AND(ISNUMBER(OFFSET('Water Data'!$F$6,0,10*ROW('Water Data'!F159))),'Data Summary'!BZ165="Yes"),OFFSET('Water Data'!$F$6,0,10*ROW('Water Data'!F159)),NA())</f>
        <v>#N/A</v>
      </c>
      <c r="L165" s="94" t="e">
        <f ca="true">+IF(AND(ISNUMBER(OFFSET('Water Data'!$F$9,0,10*ROW('Water Data'!F159))),'Data Summary'!CA165="Yes"),OFFSET('Water Data'!$F$9,0,10*ROW('Water Data'!F159)),NA())</f>
        <v>#N/A</v>
      </c>
      <c r="M165" s="94" t="e">
        <f ca="true">+IF(AND(ISNUMBER(OFFSET('Water Data'!$G$4,0,10*ROW('Water Data'!G159))),'Data Summary'!CB165="Yes"),100-OFFSET('Water Data'!$G$4,0,10*ROW('Water Data'!G159)),NA())</f>
        <v>#N/A</v>
      </c>
      <c r="N165" s="94" t="e">
        <f ca="true">+IF(AND(ISNUMBER(OFFSET('Water Data'!$G$6,0,10*ROW('Water Data'!G159))),'Data Summary'!CC165="Yes"),OFFSET('Water Data'!$G$6,0,10*ROW('Water Data'!G159)),NA())</f>
        <v>#N/A</v>
      </c>
      <c r="O165" s="94" t="e">
        <f ca="true">+IF(AND(ISNUMBER(OFFSET('Water Data'!$G$9,0,10*ROW('Water Data'!G159))),'Data Summary'!CD165="Yes"),OFFSET('Water Data'!$G$9,0,10*ROW('Water Data'!G159)),NA())</f>
        <v>#N/A</v>
      </c>
      <c r="P165" s="94" t="e">
        <f ca="true">+IF(AND(ISNUMBER(OFFSET('Water Data'!$H$4,0,10*ROW('Water Data'!H159))),'Data Summary'!CE165="Yes"),100-OFFSET('Water Data'!$H$4,0,10*ROW('Water Data'!H159)),NA())</f>
        <v>#N/A</v>
      </c>
      <c r="Q165" s="94" t="e">
        <f ca="true">+IF(AND(ISNUMBER(OFFSET('Water Data'!$H$6,0,10*ROW('Water Data'!H159))),'Data Summary'!CF165="Yes"),OFFSET('Water Data'!$H$6,0,10*ROW('Water Data'!H159)),NA())</f>
        <v>#N/A</v>
      </c>
      <c r="R165" s="94" t="e">
        <f ca="true">+IF(AND(ISNUMBER(OFFSET('Water Data'!$H$9,0,10*ROW('Water Data'!H159))),'Data Summary'!CG165="Yes"),OFFSET('Water Data'!$H$9,0,10*ROW('Water Data'!H159)),NA())</f>
        <v>#N/A</v>
      </c>
      <c r="S165" s="94" t="e">
        <f ca="true">+IF(AND(ISNUMBER(OFFSET('Water Data'!$I$4,0,10*ROW('Water Data'!I159))),'Data Summary'!CH165="Yes"),100-OFFSET('Water Data'!$I$4,0,10*ROW('Water Data'!I159)),NA())</f>
        <v>#N/A</v>
      </c>
      <c r="T165" s="94" t="e">
        <f ca="true">+IF(AND(ISNUMBER(OFFSET('Water Data'!$I$6,0,10*ROW('Water Data'!I159))),'Data Summary'!CI165="Yes"),OFFSET('Water Data'!$I$6,0,10*ROW('Water Data'!I159)),NA())</f>
        <v>#N/A</v>
      </c>
      <c r="U165" s="94" t="e">
        <f ca="true">+IF(AND(ISNUMBER(OFFSET('Water Data'!$I$9,0,10*ROW('Water Data'!I159))),'Data Summary'!CJ165="Yes"),OFFSET('Water Data'!$I$9,0,10*ROW('Water Data'!I159)),NA())</f>
        <v>#N/A</v>
      </c>
      <c r="V165" s="95" t="e">
        <f ca="true">+IF(AND(ISNUMBER(OFFSET('Sanitation Data'!$D$4,0,10*ROW('Sanitation Data'!D159))),'Data Summary'!CK165="Yes"),100-OFFSET('Sanitation Data'!$D$4,0,10*ROW('Sanitation Data'!D159)),NA())</f>
        <v>#N/A</v>
      </c>
      <c r="W165" s="95" t="e">
        <f ca="true">+IF(AND(ISNUMBER(OFFSET('Sanitation Data'!$D$6,0,10*ROW('Sanitation Data'!D159))),'Data Summary'!CL165="Yes"),OFFSET('Sanitation Data'!$D$6,0,10*ROW('Sanitation Data'!D159)),NA())</f>
        <v>#N/A</v>
      </c>
      <c r="X165" s="95" t="e">
        <f ca="true">+IF(AND(ISNUMBER(OFFSET('Sanitation Data'!$D$10,0,10*ROW('Sanitation Data'!D159))),'Data Summary'!CM165="Yes"),OFFSET('Sanitation Data'!$D$10,0,10*ROW('Sanitation Data'!D159)),NA())</f>
        <v>#N/A</v>
      </c>
      <c r="Y165" s="95" t="e">
        <f ca="true">+IF(AND(ISNUMBER(OFFSET('Sanitation Data'!$D$11,0,10*ROW('Sanitation Data'!D159))),'Data Summary'!CN165="Yes"),OFFSET('Sanitation Data'!$D$11,0,10*ROW('Sanitation Data'!D159)),NA())</f>
        <v>#N/A</v>
      </c>
      <c r="Z165" s="95" t="e">
        <f ca="true">+IF(AND(ISNUMBER(OFFSET('Sanitation Data'!$D$12,0,10*ROW('Sanitation Data'!D159))),'Data Summary'!CO165="Yes"),OFFSET('Sanitation Data'!$D$12,0,10*ROW('Sanitation Data'!D159)),NA())</f>
        <v>#N/A</v>
      </c>
      <c r="AA165" s="95" t="e">
        <f ca="true">+IF(AND(ISNUMBER(OFFSET('Sanitation Data'!$E$4,0,10*ROW('Sanitation Data'!E159))),'Data Summary'!CP165="Yes"),100-OFFSET('Sanitation Data'!$E$4,0,10*ROW('Sanitation Data'!E159)),NA())</f>
        <v>#N/A</v>
      </c>
      <c r="AB165" s="95" t="e">
        <f ca="true">+IF(AND(ISNUMBER(OFFSET('Sanitation Data'!$E$6,0,10*ROW('Sanitation Data'!E159))),'Data Summary'!CQ165="Yes"),OFFSET('Sanitation Data'!$E$6,0,10*ROW('Sanitation Data'!E159)),NA())</f>
        <v>#N/A</v>
      </c>
      <c r="AC165" s="95" t="e">
        <f ca="true">+IF(AND(ISNUMBER(OFFSET('Sanitation Data'!$E$10,0,10*ROW('Sanitation Data'!E159))),'Data Summary'!CR165="Yes"),OFFSET('Sanitation Data'!$E$10,0,10*ROW('Sanitation Data'!E159)),NA())</f>
        <v>#N/A</v>
      </c>
      <c r="AD165" s="95" t="e">
        <f ca="true">+IF(AND(ISNUMBER(OFFSET('Sanitation Data'!$E$11,0,10*ROW('Sanitation Data'!E159))),'Data Summary'!CS165="Yes"),OFFSET('Sanitation Data'!$E$11,0,10*ROW('Sanitation Data'!E159)),NA())</f>
        <v>#N/A</v>
      </c>
      <c r="AE165" s="95" t="e">
        <f ca="true">+IF(AND(ISNUMBER(OFFSET('Sanitation Data'!$E$12,0,10*ROW('Sanitation Data'!E159))),'Data Summary'!CT165="Yes"),OFFSET('Sanitation Data'!$E$12,0,10*ROW('Sanitation Data'!E159)),NA())</f>
        <v>#N/A</v>
      </c>
      <c r="AF165" s="95" t="e">
        <f ca="true">+IF(AND(ISNUMBER(OFFSET('Sanitation Data'!$F$4,0,10*ROW('Sanitation Data'!F159))),'Data Summary'!CU165="Yes"),100-OFFSET('Sanitation Data'!$F$4,0,10*ROW('Sanitation Data'!F159)),NA())</f>
        <v>#N/A</v>
      </c>
      <c r="AG165" s="95" t="e">
        <f ca="true">+IF(AND(ISNUMBER(OFFSET('Sanitation Data'!$F$6,0,10*ROW('Sanitation Data'!F159))),'Data Summary'!CV165="Yes"),OFFSET('Sanitation Data'!$F$6,0,10*ROW('Sanitation Data'!F159)),NA())</f>
        <v>#N/A</v>
      </c>
      <c r="AH165" s="95" t="e">
        <f ca="true">+IF(AND(ISNUMBER(OFFSET('Sanitation Data'!$F$10,0,10*ROW('Sanitation Data'!F159))),'Data Summary'!CW165="Yes"),OFFSET('Sanitation Data'!$F$10,0,10*ROW('Sanitation Data'!F159)),NA())</f>
        <v>#N/A</v>
      </c>
      <c r="AI165" s="95" t="e">
        <f ca="true">+IF(AND(ISNUMBER(OFFSET('Sanitation Data'!$F$11,0,10*ROW('Sanitation Data'!F159))),'Data Summary'!CX165="Yes"),OFFSET('Sanitation Data'!$F$11,0,10*ROW('Sanitation Data'!F159)),NA())</f>
        <v>#N/A</v>
      </c>
      <c r="AJ165" s="95" t="e">
        <f ca="true">+IF(AND(ISNUMBER(OFFSET('Sanitation Data'!$F$12,0,10*ROW('Sanitation Data'!F159))),'Data Summary'!CY165="Yes"),OFFSET('Sanitation Data'!$F$12,0,10*ROW('Sanitation Data'!F159)),NA())</f>
        <v>#N/A</v>
      </c>
      <c r="AK165" s="95" t="e">
        <f ca="true">+IF(AND(ISNUMBER(OFFSET('Sanitation Data'!$G$4,0,10*ROW('Sanitation Data'!G159))),'Data Summary'!CZ165="Yes"),100-OFFSET('Sanitation Data'!$G$4,0,10*ROW('Sanitation Data'!G159)),NA())</f>
        <v>#N/A</v>
      </c>
      <c r="AL165" s="95" t="e">
        <f ca="true">+IF(AND(ISNUMBER(OFFSET('Sanitation Data'!$G$6,0,10*ROW('Sanitation Data'!G159))),'Data Summary'!DA165="Yes"),OFFSET('Sanitation Data'!$G$6,0,10*ROW('Sanitation Data'!G159)),NA())</f>
        <v>#N/A</v>
      </c>
      <c r="AM165" s="95" t="e">
        <f ca="true">+IF(AND(ISNUMBER(OFFSET('Sanitation Data'!$G$10,0,10*ROW('Sanitation Data'!G159))),'Data Summary'!DB165="Yes"),OFFSET('Sanitation Data'!$G$10,0,10*ROW('Sanitation Data'!G159)),NA())</f>
        <v>#N/A</v>
      </c>
      <c r="AN165" s="95" t="e">
        <f ca="true">+IF(AND(ISNUMBER(OFFSET('Sanitation Data'!$G$11,0,10*ROW('Sanitation Data'!G159))),'Data Summary'!DC165="Yes"),OFFSET('Sanitation Data'!$G$11,0,10*ROW('Sanitation Data'!G159)),NA())</f>
        <v>#N/A</v>
      </c>
      <c r="AO165" s="95" t="e">
        <f ca="true">+IF(AND(ISNUMBER(OFFSET('Sanitation Data'!$G$12,0,10*ROW('Sanitation Data'!G159))),'Data Summary'!DD165="Yes"),OFFSET('Sanitation Data'!$G$12,0,10*ROW('Sanitation Data'!G159)),NA())</f>
        <v>#N/A</v>
      </c>
      <c r="AP165" s="95" t="e">
        <f ca="true">+IF(AND(ISNUMBER(OFFSET('Sanitation Data'!$H$4,0,10*ROW('Sanitation Data'!H159))),'Data Summary'!DE165="Yes"),100-OFFSET('Sanitation Data'!$H$4,0,10*ROW('Sanitation Data'!H159)),NA())</f>
        <v>#N/A</v>
      </c>
      <c r="AQ165" s="95" t="e">
        <f ca="true">+IF(AND(ISNUMBER(OFFSET('Sanitation Data'!$H$6,0,10*ROW('Sanitation Data'!H159))),'Data Summary'!DF165="Yes"),OFFSET('Sanitation Data'!$H$6,0,10*ROW('Sanitation Data'!H159)),NA())</f>
        <v>#N/A</v>
      </c>
      <c r="AR165" s="95" t="e">
        <f ca="true">+IF(AND(ISNUMBER(OFFSET('Sanitation Data'!$H$10,0,10*ROW('Sanitation Data'!H159))),'Data Summary'!DG165="Yes"),OFFSET('Sanitation Data'!$H$10,0,10*ROW('Sanitation Data'!H159)),NA())</f>
        <v>#N/A</v>
      </c>
      <c r="AS165" s="95" t="e">
        <f ca="true">+IF(AND(ISNUMBER(OFFSET('Sanitation Data'!$H$11,0,10*ROW('Sanitation Data'!H159))),'Data Summary'!DH165="Yes"),OFFSET('Sanitation Data'!$H$11,0,10*ROW('Sanitation Data'!H159)),NA())</f>
        <v>#N/A</v>
      </c>
      <c r="AT165" s="95" t="e">
        <f ca="true">+IF(AND(ISNUMBER(OFFSET('Sanitation Data'!$H$12,0,10*ROW('Sanitation Data'!H159))),'Data Summary'!DI165="Yes"),OFFSET('Sanitation Data'!$H$12,0,10*ROW('Sanitation Data'!H159)),NA())</f>
        <v>#N/A</v>
      </c>
      <c r="AU165" s="95" t="e">
        <f ca="true">+IF(AND(ISNUMBER(OFFSET('Sanitation Data'!$I$4,0,10*ROW('Sanitation Data'!I159))),'Data Summary'!DJ165="Yes"),100-OFFSET('Sanitation Data'!$I$4,0,10*ROW('Sanitation Data'!I159)),NA())</f>
        <v>#N/A</v>
      </c>
      <c r="AV165" s="95" t="e">
        <f ca="true">+IF(AND(ISNUMBER(OFFSET('Sanitation Data'!$I$6,0,10*ROW('Sanitation Data'!I159))),'Data Summary'!DK165="Yes"),OFFSET('Sanitation Data'!$I$6,0,10*ROW('Sanitation Data'!I159)),NA())</f>
        <v>#N/A</v>
      </c>
      <c r="AW165" s="95" t="e">
        <f ca="true">+IF(AND(ISNUMBER(OFFSET('Sanitation Data'!$I$10,0,10*ROW('Sanitation Data'!I159))),'Data Summary'!DL165="Yes"),OFFSET('Sanitation Data'!$I$10,0,10*ROW('Sanitation Data'!I159)),NA())</f>
        <v>#N/A</v>
      </c>
      <c r="AX165" s="95" t="e">
        <f ca="true">+IF(AND(ISNUMBER(OFFSET('Sanitation Data'!$I$11,0,10*ROW('Sanitation Data'!I159))),'Data Summary'!DM165="Yes"),OFFSET('Sanitation Data'!$I$11,0,10*ROW('Sanitation Data'!I159)),NA())</f>
        <v>#N/A</v>
      </c>
      <c r="AY165" s="95" t="e">
        <f ca="true">+IF(AND(ISNUMBER(OFFSET('Sanitation Data'!$I$12,0,10*ROW('Sanitation Data'!I159))),'Data Summary'!DN165="Yes"),OFFSET('Sanitation Data'!$I$12,0,10*ROW('Sanitation Data'!I159)),NA())</f>
        <v>#N/A</v>
      </c>
      <c r="AZ165" s="96" t="e">
        <f ca="true">+IF(AND(ISNUMBER(OFFSET('Hygiene Data'!$D$5,0,10*ROW('Hygiene Data'!D159))),'Data Summary'!DO165="Yes"),OFFSET('Hygiene Data'!$D$5,0,10*ROW('Hygiene Data'!D159)),NA())</f>
        <v>#N/A</v>
      </c>
      <c r="BA165" s="96" t="e">
        <f ca="true">+IF(AND(ISNUMBER(OFFSET('Hygiene Data'!$D$7,0,10*ROW('Hygiene Data'!D159))),'Data Summary'!DP165="Yes"),OFFSET('Hygiene Data'!$D$7,0,10*ROW('Hygiene Data'!D159)),NA())</f>
        <v>#N/A</v>
      </c>
      <c r="BB165" s="96" t="e">
        <f ca="true">+IF(AND(ISNUMBER(OFFSET('Hygiene Data'!$D$9,0,10*ROW('Hygiene Data'!D159))),'Data Summary'!DQ165="Yes"),OFFSET('Hygiene Data'!$D$9,0,10*ROW('Hygiene Data'!D159)),NA())</f>
        <v>#N/A</v>
      </c>
      <c r="BC165" s="96" t="e">
        <f ca="true">+IF(AND(ISNUMBER(OFFSET('Hygiene Data'!$E$5,0,10*ROW('Hygiene Data'!E159))),'Data Summary'!DR165="Yes"),OFFSET('Hygiene Data'!$E$5,0,10*ROW('Hygiene Data'!E159)),NA())</f>
        <v>#N/A</v>
      </c>
      <c r="BD165" s="96" t="e">
        <f ca="true">+IF(AND(ISNUMBER(OFFSET('Hygiene Data'!$E$7,0,10*ROW('Hygiene Data'!E159))),'Data Summary'!DS165="Yes"),OFFSET('Hygiene Data'!$E$7,0,10*ROW('Hygiene Data'!E159)),NA())</f>
        <v>#N/A</v>
      </c>
      <c r="BE165" s="96" t="e">
        <f ca="true">+IF(AND(ISNUMBER(OFFSET('Hygiene Data'!$E$9,0,10*ROW('Hygiene Data'!E159))),'Data Summary'!DT165="Yes"),OFFSET('Hygiene Data'!$E$9,0,10*ROW('Hygiene Data'!E159)),NA())</f>
        <v>#N/A</v>
      </c>
      <c r="BF165" s="96" t="e">
        <f ca="true">+IF(AND(ISNUMBER(OFFSET('Hygiene Data'!$F$5,0,10*ROW('Hygiene Data'!F159))),'Data Summary'!DU165="Yes"),OFFSET('Hygiene Data'!$F$5,0,10*ROW('Hygiene Data'!F159)),NA())</f>
        <v>#N/A</v>
      </c>
      <c r="BG165" s="96" t="e">
        <f ca="true">+IF(AND(ISNUMBER(OFFSET('Hygiene Data'!$F$7,0,10*ROW('Hygiene Data'!F159))),'Data Summary'!DV165="Yes"),OFFSET('Hygiene Data'!$F$7,0,10*ROW('Hygiene Data'!F159)),NA())</f>
        <v>#N/A</v>
      </c>
      <c r="BH165" s="96" t="e">
        <f ca="true">+IF(AND(ISNUMBER(OFFSET('Hygiene Data'!$F$9,0,10*ROW('Hygiene Data'!F159))),'Data Summary'!DW165="Yes"),OFFSET('Hygiene Data'!$F$9,0,10*ROW('Hygiene Data'!F159)),NA())</f>
        <v>#N/A</v>
      </c>
      <c r="BI165" s="96" t="e">
        <f ca="true">+IF(AND(ISNUMBER(OFFSET('Hygiene Data'!$G$5,0,10*ROW('Hygiene Data'!G159))),'Data Summary'!DX165="Yes"),OFFSET('Hygiene Data'!$G$5,0,10*ROW('Hygiene Data'!G159)),NA())</f>
        <v>#N/A</v>
      </c>
      <c r="BJ165" s="96" t="e">
        <f ca="true">+IF(AND(ISNUMBER(OFFSET('Hygiene Data'!$G$7,0,10*ROW('Hygiene Data'!G159))),'Data Summary'!DY165="Yes"),OFFSET('Hygiene Data'!$G$7,0,10*ROW('Hygiene Data'!G159)),NA())</f>
        <v>#N/A</v>
      </c>
      <c r="BK165" s="96" t="e">
        <f ca="true">+IF(AND(ISNUMBER(OFFSET('Hygiene Data'!$G$9,0,10*ROW('Hygiene Data'!G159))),'Data Summary'!DZ165="Yes"),OFFSET('Hygiene Data'!$G$9,0,10*ROW('Hygiene Data'!G159)),NA())</f>
        <v>#N/A</v>
      </c>
      <c r="BL165" s="96" t="e">
        <f ca="true">+IF(AND(ISNUMBER(OFFSET('Hygiene Data'!$H$5,0,10*ROW('Hygiene Data'!H159))),'Data Summary'!EA165="Yes"),OFFSET('Hygiene Data'!$H$5,0,10*ROW('Hygiene Data'!H159)),NA())</f>
        <v>#N/A</v>
      </c>
      <c r="BM165" s="96" t="e">
        <f ca="true">+IF(AND(ISNUMBER(OFFSET('Hygiene Data'!$H$7,0,10*ROW('Hygiene Data'!H159))),'Data Summary'!EB165="Yes"),OFFSET('Hygiene Data'!$H$7,0,10*ROW('Hygiene Data'!H159)),NA())</f>
        <v>#N/A</v>
      </c>
      <c r="BN165" s="96" t="e">
        <f ca="true">+IF(AND(ISNUMBER(OFFSET('Hygiene Data'!$H$9,0,10*ROW('Hygiene Data'!H159))),'Data Summary'!EC165="Yes"),OFFSET('Hygiene Data'!$H$9,0,10*ROW('Hygiene Data'!H159)),NA())</f>
        <v>#N/A</v>
      </c>
      <c r="BO165" s="96" t="e">
        <f ca="true">+IF(AND(ISNUMBER(OFFSET('Hygiene Data'!$I$5,0,10*ROW('Hygiene Data'!I159))),'Data Summary'!ED165="Yes"),OFFSET('Hygiene Data'!$I$5,0,10*ROW('Hygiene Data'!I159)),NA())</f>
        <v>#N/A</v>
      </c>
      <c r="BP165" s="96" t="e">
        <f ca="true">+IF(AND(ISNUMBER(OFFSET('Hygiene Data'!$I$7,0,10*ROW('Hygiene Data'!I159))),'Data Summary'!EE165="Yes"),OFFSET('Hygiene Data'!$I$7,0,10*ROW('Hygiene Data'!I159)),NA())</f>
        <v>#N/A</v>
      </c>
      <c r="BQ165" s="96" t="e">
        <f ca="true">+IF(AND(ISNUMBER(OFFSET('Hygiene Data'!$I$9,0,10*ROW('Hygiene Data'!I159))),'Data Summary'!EF165="Yes"),OFFSET('Hygiene Data'!$I$9,0,10*ROW('Hygiene Data'!I159)),NA())</f>
        <v>#N/A</v>
      </c>
    </row>
    <row xmlns:x14ac="http://schemas.microsoft.com/office/spreadsheetml/2009/9/ac" r="166" x14ac:dyDescent="0.2">
      <c r="A166" s="330" t="e">
        <f ca="true">+RIGHT('Data Summary'!A166,LEN('Data Summary'!A166)-9)</f>
        <v>#VALUE!</v>
      </c>
      <c r="B166" s="37" t="str">
        <f ca="true">+IF(ISTEXT('Data Summary'!B166),'Data Summary'!B166,"")</f>
        <v/>
      </c>
      <c r="C166" s="329" t="e">
        <f ca="true">+VALUE('Data Summary'!C166)</f>
        <v>#VALUE!</v>
      </c>
      <c r="D166" s="94" t="e">
        <f ca="true">+IF(AND(ISNUMBER(OFFSET('Water Data'!$D$4,0,10*ROW('Water Data'!D160))),'Data Summary'!BS166="Yes"),100-OFFSET('Water Data'!$D$4,0,10*ROW('Water Data'!D160)),NA())</f>
        <v>#N/A</v>
      </c>
      <c r="E166" s="94" t="e">
        <f ca="true">+IF(AND(ISNUMBER(OFFSET('Water Data'!$D$6,0,10*ROW('Water Data'!D160))),'Data Summary'!BT166="Yes"),OFFSET('Water Data'!$D$6,0,10*ROW('Water Data'!D160)),NA())</f>
        <v>#N/A</v>
      </c>
      <c r="F166" s="94" t="e">
        <f ca="true">+IF(AND(ISNUMBER(OFFSET('Water Data'!$D$9,0,10*ROW('Water Data'!D160))),'Data Summary'!BU166="Yes"),OFFSET('Water Data'!$D$9,0,10*ROW('Water Data'!D160)),NA())</f>
        <v>#N/A</v>
      </c>
      <c r="G166" s="94" t="e">
        <f ca="true">+IF(AND(ISNUMBER(OFFSET('Water Data'!$E$4,0,10*ROW('Water Data'!E160))),'Data Summary'!BV166="Yes"),100-OFFSET('Water Data'!$E$4,0,10*ROW('Water Data'!E160)),NA())</f>
        <v>#N/A</v>
      </c>
      <c r="H166" s="94" t="e">
        <f ca="true">+IF(AND(ISNUMBER(OFFSET('Water Data'!$E$6,0,10*ROW('Water Data'!E160))),'Data Summary'!BW166="Yes"),OFFSET('Water Data'!$E$6,0,10*ROW('Water Data'!E160)),NA())</f>
        <v>#N/A</v>
      </c>
      <c r="I166" s="94" t="e">
        <f ca="true">+IF(AND(ISNUMBER(OFFSET('Water Data'!$E$9,0,10*ROW('Water Data'!E160))),'Data Summary'!BX166="Yes"),OFFSET('Water Data'!$E$9,0,10*ROW('Water Data'!E160)),NA())</f>
        <v>#N/A</v>
      </c>
      <c r="J166" s="94" t="e">
        <f ca="true">+IF(AND(ISNUMBER(OFFSET('Water Data'!$F$4,0,10*ROW('Water Data'!F160))),'Data Summary'!BY166="Yes"),100-OFFSET('Water Data'!$F$4,0,10*ROW('Water Data'!F160)),NA())</f>
        <v>#N/A</v>
      </c>
      <c r="K166" s="94" t="e">
        <f ca="true">+IF(AND(ISNUMBER(OFFSET('Water Data'!$F$6,0,10*ROW('Water Data'!F160))),'Data Summary'!BZ166="Yes"),OFFSET('Water Data'!$F$6,0,10*ROW('Water Data'!F160)),NA())</f>
        <v>#N/A</v>
      </c>
      <c r="L166" s="94" t="e">
        <f ca="true">+IF(AND(ISNUMBER(OFFSET('Water Data'!$F$9,0,10*ROW('Water Data'!F160))),'Data Summary'!CA166="Yes"),OFFSET('Water Data'!$F$9,0,10*ROW('Water Data'!F160)),NA())</f>
        <v>#N/A</v>
      </c>
      <c r="M166" s="94" t="e">
        <f ca="true">+IF(AND(ISNUMBER(OFFSET('Water Data'!$G$4,0,10*ROW('Water Data'!G160))),'Data Summary'!CB166="Yes"),100-OFFSET('Water Data'!$G$4,0,10*ROW('Water Data'!G160)),NA())</f>
        <v>#N/A</v>
      </c>
      <c r="N166" s="94" t="e">
        <f ca="true">+IF(AND(ISNUMBER(OFFSET('Water Data'!$G$6,0,10*ROW('Water Data'!G160))),'Data Summary'!CC166="Yes"),OFFSET('Water Data'!$G$6,0,10*ROW('Water Data'!G160)),NA())</f>
        <v>#N/A</v>
      </c>
      <c r="O166" s="94" t="e">
        <f ca="true">+IF(AND(ISNUMBER(OFFSET('Water Data'!$G$9,0,10*ROW('Water Data'!G160))),'Data Summary'!CD166="Yes"),OFFSET('Water Data'!$G$9,0,10*ROW('Water Data'!G160)),NA())</f>
        <v>#N/A</v>
      </c>
      <c r="P166" s="94" t="e">
        <f ca="true">+IF(AND(ISNUMBER(OFFSET('Water Data'!$H$4,0,10*ROW('Water Data'!H160))),'Data Summary'!CE166="Yes"),100-OFFSET('Water Data'!$H$4,0,10*ROW('Water Data'!H160)),NA())</f>
        <v>#N/A</v>
      </c>
      <c r="Q166" s="94" t="e">
        <f ca="true">+IF(AND(ISNUMBER(OFFSET('Water Data'!$H$6,0,10*ROW('Water Data'!H160))),'Data Summary'!CF166="Yes"),OFFSET('Water Data'!$H$6,0,10*ROW('Water Data'!H160)),NA())</f>
        <v>#N/A</v>
      </c>
      <c r="R166" s="94" t="e">
        <f ca="true">+IF(AND(ISNUMBER(OFFSET('Water Data'!$H$9,0,10*ROW('Water Data'!H160))),'Data Summary'!CG166="Yes"),OFFSET('Water Data'!$H$9,0,10*ROW('Water Data'!H160)),NA())</f>
        <v>#N/A</v>
      </c>
      <c r="S166" s="94" t="e">
        <f ca="true">+IF(AND(ISNUMBER(OFFSET('Water Data'!$I$4,0,10*ROW('Water Data'!I160))),'Data Summary'!CH166="Yes"),100-OFFSET('Water Data'!$I$4,0,10*ROW('Water Data'!I160)),NA())</f>
        <v>#N/A</v>
      </c>
      <c r="T166" s="94" t="e">
        <f ca="true">+IF(AND(ISNUMBER(OFFSET('Water Data'!$I$6,0,10*ROW('Water Data'!I160))),'Data Summary'!CI166="Yes"),OFFSET('Water Data'!$I$6,0,10*ROW('Water Data'!I160)),NA())</f>
        <v>#N/A</v>
      </c>
      <c r="U166" s="94" t="e">
        <f ca="true">+IF(AND(ISNUMBER(OFFSET('Water Data'!$I$9,0,10*ROW('Water Data'!I160))),'Data Summary'!CJ166="Yes"),OFFSET('Water Data'!$I$9,0,10*ROW('Water Data'!I160)),NA())</f>
        <v>#N/A</v>
      </c>
      <c r="V166" s="95" t="e">
        <f ca="true">+IF(AND(ISNUMBER(OFFSET('Sanitation Data'!$D$4,0,10*ROW('Sanitation Data'!D160))),'Data Summary'!CK166="Yes"),100-OFFSET('Sanitation Data'!$D$4,0,10*ROW('Sanitation Data'!D160)),NA())</f>
        <v>#N/A</v>
      </c>
      <c r="W166" s="95" t="e">
        <f ca="true">+IF(AND(ISNUMBER(OFFSET('Sanitation Data'!$D$6,0,10*ROW('Sanitation Data'!D160))),'Data Summary'!CL166="Yes"),OFFSET('Sanitation Data'!$D$6,0,10*ROW('Sanitation Data'!D160)),NA())</f>
        <v>#N/A</v>
      </c>
      <c r="X166" s="95" t="e">
        <f ca="true">+IF(AND(ISNUMBER(OFFSET('Sanitation Data'!$D$10,0,10*ROW('Sanitation Data'!D160))),'Data Summary'!CM166="Yes"),OFFSET('Sanitation Data'!$D$10,0,10*ROW('Sanitation Data'!D160)),NA())</f>
        <v>#N/A</v>
      </c>
      <c r="Y166" s="95" t="e">
        <f ca="true">+IF(AND(ISNUMBER(OFFSET('Sanitation Data'!$D$11,0,10*ROW('Sanitation Data'!D160))),'Data Summary'!CN166="Yes"),OFFSET('Sanitation Data'!$D$11,0,10*ROW('Sanitation Data'!D160)),NA())</f>
        <v>#N/A</v>
      </c>
      <c r="Z166" s="95" t="e">
        <f ca="true">+IF(AND(ISNUMBER(OFFSET('Sanitation Data'!$D$12,0,10*ROW('Sanitation Data'!D160))),'Data Summary'!CO166="Yes"),OFFSET('Sanitation Data'!$D$12,0,10*ROW('Sanitation Data'!D160)),NA())</f>
        <v>#N/A</v>
      </c>
      <c r="AA166" s="95" t="e">
        <f ca="true">+IF(AND(ISNUMBER(OFFSET('Sanitation Data'!$E$4,0,10*ROW('Sanitation Data'!E160))),'Data Summary'!CP166="Yes"),100-OFFSET('Sanitation Data'!$E$4,0,10*ROW('Sanitation Data'!E160)),NA())</f>
        <v>#N/A</v>
      </c>
      <c r="AB166" s="95" t="e">
        <f ca="true">+IF(AND(ISNUMBER(OFFSET('Sanitation Data'!$E$6,0,10*ROW('Sanitation Data'!E160))),'Data Summary'!CQ166="Yes"),OFFSET('Sanitation Data'!$E$6,0,10*ROW('Sanitation Data'!E160)),NA())</f>
        <v>#N/A</v>
      </c>
      <c r="AC166" s="95" t="e">
        <f ca="true">+IF(AND(ISNUMBER(OFFSET('Sanitation Data'!$E$10,0,10*ROW('Sanitation Data'!E160))),'Data Summary'!CR166="Yes"),OFFSET('Sanitation Data'!$E$10,0,10*ROW('Sanitation Data'!E160)),NA())</f>
        <v>#N/A</v>
      </c>
      <c r="AD166" s="95" t="e">
        <f ca="true">+IF(AND(ISNUMBER(OFFSET('Sanitation Data'!$E$11,0,10*ROW('Sanitation Data'!E160))),'Data Summary'!CS166="Yes"),OFFSET('Sanitation Data'!$E$11,0,10*ROW('Sanitation Data'!E160)),NA())</f>
        <v>#N/A</v>
      </c>
      <c r="AE166" s="95" t="e">
        <f ca="true">+IF(AND(ISNUMBER(OFFSET('Sanitation Data'!$E$12,0,10*ROW('Sanitation Data'!E160))),'Data Summary'!CT166="Yes"),OFFSET('Sanitation Data'!$E$12,0,10*ROW('Sanitation Data'!E160)),NA())</f>
        <v>#N/A</v>
      </c>
      <c r="AF166" s="95" t="e">
        <f ca="true">+IF(AND(ISNUMBER(OFFSET('Sanitation Data'!$F$4,0,10*ROW('Sanitation Data'!F160))),'Data Summary'!CU166="Yes"),100-OFFSET('Sanitation Data'!$F$4,0,10*ROW('Sanitation Data'!F160)),NA())</f>
        <v>#N/A</v>
      </c>
      <c r="AG166" s="95" t="e">
        <f ca="true">+IF(AND(ISNUMBER(OFFSET('Sanitation Data'!$F$6,0,10*ROW('Sanitation Data'!F160))),'Data Summary'!CV166="Yes"),OFFSET('Sanitation Data'!$F$6,0,10*ROW('Sanitation Data'!F160)),NA())</f>
        <v>#N/A</v>
      </c>
      <c r="AH166" s="95" t="e">
        <f ca="true">+IF(AND(ISNUMBER(OFFSET('Sanitation Data'!$F$10,0,10*ROW('Sanitation Data'!F160))),'Data Summary'!CW166="Yes"),OFFSET('Sanitation Data'!$F$10,0,10*ROW('Sanitation Data'!F160)),NA())</f>
        <v>#N/A</v>
      </c>
      <c r="AI166" s="95" t="e">
        <f ca="true">+IF(AND(ISNUMBER(OFFSET('Sanitation Data'!$F$11,0,10*ROW('Sanitation Data'!F160))),'Data Summary'!CX166="Yes"),OFFSET('Sanitation Data'!$F$11,0,10*ROW('Sanitation Data'!F160)),NA())</f>
        <v>#N/A</v>
      </c>
      <c r="AJ166" s="95" t="e">
        <f ca="true">+IF(AND(ISNUMBER(OFFSET('Sanitation Data'!$F$12,0,10*ROW('Sanitation Data'!F160))),'Data Summary'!CY166="Yes"),OFFSET('Sanitation Data'!$F$12,0,10*ROW('Sanitation Data'!F160)),NA())</f>
        <v>#N/A</v>
      </c>
      <c r="AK166" s="95" t="e">
        <f ca="true">+IF(AND(ISNUMBER(OFFSET('Sanitation Data'!$G$4,0,10*ROW('Sanitation Data'!G160))),'Data Summary'!CZ166="Yes"),100-OFFSET('Sanitation Data'!$G$4,0,10*ROW('Sanitation Data'!G160)),NA())</f>
        <v>#N/A</v>
      </c>
      <c r="AL166" s="95" t="e">
        <f ca="true">+IF(AND(ISNUMBER(OFFSET('Sanitation Data'!$G$6,0,10*ROW('Sanitation Data'!G160))),'Data Summary'!DA166="Yes"),OFFSET('Sanitation Data'!$G$6,0,10*ROW('Sanitation Data'!G160)),NA())</f>
        <v>#N/A</v>
      </c>
      <c r="AM166" s="95" t="e">
        <f ca="true">+IF(AND(ISNUMBER(OFFSET('Sanitation Data'!$G$10,0,10*ROW('Sanitation Data'!G160))),'Data Summary'!DB166="Yes"),OFFSET('Sanitation Data'!$G$10,0,10*ROW('Sanitation Data'!G160)),NA())</f>
        <v>#N/A</v>
      </c>
      <c r="AN166" s="95" t="e">
        <f ca="true">+IF(AND(ISNUMBER(OFFSET('Sanitation Data'!$G$11,0,10*ROW('Sanitation Data'!G160))),'Data Summary'!DC166="Yes"),OFFSET('Sanitation Data'!$G$11,0,10*ROW('Sanitation Data'!G160)),NA())</f>
        <v>#N/A</v>
      </c>
      <c r="AO166" s="95" t="e">
        <f ca="true">+IF(AND(ISNUMBER(OFFSET('Sanitation Data'!$G$12,0,10*ROW('Sanitation Data'!G160))),'Data Summary'!DD166="Yes"),OFFSET('Sanitation Data'!$G$12,0,10*ROW('Sanitation Data'!G160)),NA())</f>
        <v>#N/A</v>
      </c>
      <c r="AP166" s="95" t="e">
        <f ca="true">+IF(AND(ISNUMBER(OFFSET('Sanitation Data'!$H$4,0,10*ROW('Sanitation Data'!H160))),'Data Summary'!DE166="Yes"),100-OFFSET('Sanitation Data'!$H$4,0,10*ROW('Sanitation Data'!H160)),NA())</f>
        <v>#N/A</v>
      </c>
      <c r="AQ166" s="95" t="e">
        <f ca="true">+IF(AND(ISNUMBER(OFFSET('Sanitation Data'!$H$6,0,10*ROW('Sanitation Data'!H160))),'Data Summary'!DF166="Yes"),OFFSET('Sanitation Data'!$H$6,0,10*ROW('Sanitation Data'!H160)),NA())</f>
        <v>#N/A</v>
      </c>
      <c r="AR166" s="95" t="e">
        <f ca="true">+IF(AND(ISNUMBER(OFFSET('Sanitation Data'!$H$10,0,10*ROW('Sanitation Data'!H160))),'Data Summary'!DG166="Yes"),OFFSET('Sanitation Data'!$H$10,0,10*ROW('Sanitation Data'!H160)),NA())</f>
        <v>#N/A</v>
      </c>
      <c r="AS166" s="95" t="e">
        <f ca="true">+IF(AND(ISNUMBER(OFFSET('Sanitation Data'!$H$11,0,10*ROW('Sanitation Data'!H160))),'Data Summary'!DH166="Yes"),OFFSET('Sanitation Data'!$H$11,0,10*ROW('Sanitation Data'!H160)),NA())</f>
        <v>#N/A</v>
      </c>
      <c r="AT166" s="95" t="e">
        <f ca="true">+IF(AND(ISNUMBER(OFFSET('Sanitation Data'!$H$12,0,10*ROW('Sanitation Data'!H160))),'Data Summary'!DI166="Yes"),OFFSET('Sanitation Data'!$H$12,0,10*ROW('Sanitation Data'!H160)),NA())</f>
        <v>#N/A</v>
      </c>
      <c r="AU166" s="95" t="e">
        <f ca="true">+IF(AND(ISNUMBER(OFFSET('Sanitation Data'!$I$4,0,10*ROW('Sanitation Data'!I160))),'Data Summary'!DJ166="Yes"),100-OFFSET('Sanitation Data'!$I$4,0,10*ROW('Sanitation Data'!I160)),NA())</f>
        <v>#N/A</v>
      </c>
      <c r="AV166" s="95" t="e">
        <f ca="true">+IF(AND(ISNUMBER(OFFSET('Sanitation Data'!$I$6,0,10*ROW('Sanitation Data'!I160))),'Data Summary'!DK166="Yes"),OFFSET('Sanitation Data'!$I$6,0,10*ROW('Sanitation Data'!I160)),NA())</f>
        <v>#N/A</v>
      </c>
      <c r="AW166" s="95" t="e">
        <f ca="true">+IF(AND(ISNUMBER(OFFSET('Sanitation Data'!$I$10,0,10*ROW('Sanitation Data'!I160))),'Data Summary'!DL166="Yes"),OFFSET('Sanitation Data'!$I$10,0,10*ROW('Sanitation Data'!I160)),NA())</f>
        <v>#N/A</v>
      </c>
      <c r="AX166" s="95" t="e">
        <f ca="true">+IF(AND(ISNUMBER(OFFSET('Sanitation Data'!$I$11,0,10*ROW('Sanitation Data'!I160))),'Data Summary'!DM166="Yes"),OFFSET('Sanitation Data'!$I$11,0,10*ROW('Sanitation Data'!I160)),NA())</f>
        <v>#N/A</v>
      </c>
      <c r="AY166" s="95" t="e">
        <f ca="true">+IF(AND(ISNUMBER(OFFSET('Sanitation Data'!$I$12,0,10*ROW('Sanitation Data'!I160))),'Data Summary'!DN166="Yes"),OFFSET('Sanitation Data'!$I$12,0,10*ROW('Sanitation Data'!I160)),NA())</f>
        <v>#N/A</v>
      </c>
      <c r="AZ166" s="96" t="e">
        <f ca="true">+IF(AND(ISNUMBER(OFFSET('Hygiene Data'!$D$5,0,10*ROW('Hygiene Data'!D160))),'Data Summary'!DO166="Yes"),OFFSET('Hygiene Data'!$D$5,0,10*ROW('Hygiene Data'!D160)),NA())</f>
        <v>#N/A</v>
      </c>
      <c r="BA166" s="96" t="e">
        <f ca="true">+IF(AND(ISNUMBER(OFFSET('Hygiene Data'!$D$7,0,10*ROW('Hygiene Data'!D160))),'Data Summary'!DP166="Yes"),OFFSET('Hygiene Data'!$D$7,0,10*ROW('Hygiene Data'!D160)),NA())</f>
        <v>#N/A</v>
      </c>
      <c r="BB166" s="96" t="e">
        <f ca="true">+IF(AND(ISNUMBER(OFFSET('Hygiene Data'!$D$9,0,10*ROW('Hygiene Data'!D160))),'Data Summary'!DQ166="Yes"),OFFSET('Hygiene Data'!$D$9,0,10*ROW('Hygiene Data'!D160)),NA())</f>
        <v>#N/A</v>
      </c>
      <c r="BC166" s="96" t="e">
        <f ca="true">+IF(AND(ISNUMBER(OFFSET('Hygiene Data'!$E$5,0,10*ROW('Hygiene Data'!E160))),'Data Summary'!DR166="Yes"),OFFSET('Hygiene Data'!$E$5,0,10*ROW('Hygiene Data'!E160)),NA())</f>
        <v>#N/A</v>
      </c>
      <c r="BD166" s="96" t="e">
        <f ca="true">+IF(AND(ISNUMBER(OFFSET('Hygiene Data'!$E$7,0,10*ROW('Hygiene Data'!E160))),'Data Summary'!DS166="Yes"),OFFSET('Hygiene Data'!$E$7,0,10*ROW('Hygiene Data'!E160)),NA())</f>
        <v>#N/A</v>
      </c>
      <c r="BE166" s="96" t="e">
        <f ca="true">+IF(AND(ISNUMBER(OFFSET('Hygiene Data'!$E$9,0,10*ROW('Hygiene Data'!E160))),'Data Summary'!DT166="Yes"),OFFSET('Hygiene Data'!$E$9,0,10*ROW('Hygiene Data'!E160)),NA())</f>
        <v>#N/A</v>
      </c>
      <c r="BF166" s="96" t="e">
        <f ca="true">+IF(AND(ISNUMBER(OFFSET('Hygiene Data'!$F$5,0,10*ROW('Hygiene Data'!F160))),'Data Summary'!DU166="Yes"),OFFSET('Hygiene Data'!$F$5,0,10*ROW('Hygiene Data'!F160)),NA())</f>
        <v>#N/A</v>
      </c>
      <c r="BG166" s="96" t="e">
        <f ca="true">+IF(AND(ISNUMBER(OFFSET('Hygiene Data'!$F$7,0,10*ROW('Hygiene Data'!F160))),'Data Summary'!DV166="Yes"),OFFSET('Hygiene Data'!$F$7,0,10*ROW('Hygiene Data'!F160)),NA())</f>
        <v>#N/A</v>
      </c>
      <c r="BH166" s="96" t="e">
        <f ca="true">+IF(AND(ISNUMBER(OFFSET('Hygiene Data'!$F$9,0,10*ROW('Hygiene Data'!F160))),'Data Summary'!DW166="Yes"),OFFSET('Hygiene Data'!$F$9,0,10*ROW('Hygiene Data'!F160)),NA())</f>
        <v>#N/A</v>
      </c>
      <c r="BI166" s="96" t="e">
        <f ca="true">+IF(AND(ISNUMBER(OFFSET('Hygiene Data'!$G$5,0,10*ROW('Hygiene Data'!G160))),'Data Summary'!DX166="Yes"),OFFSET('Hygiene Data'!$G$5,0,10*ROW('Hygiene Data'!G160)),NA())</f>
        <v>#N/A</v>
      </c>
      <c r="BJ166" s="96" t="e">
        <f ca="true">+IF(AND(ISNUMBER(OFFSET('Hygiene Data'!$G$7,0,10*ROW('Hygiene Data'!G160))),'Data Summary'!DY166="Yes"),OFFSET('Hygiene Data'!$G$7,0,10*ROW('Hygiene Data'!G160)),NA())</f>
        <v>#N/A</v>
      </c>
      <c r="BK166" s="96" t="e">
        <f ca="true">+IF(AND(ISNUMBER(OFFSET('Hygiene Data'!$G$9,0,10*ROW('Hygiene Data'!G160))),'Data Summary'!DZ166="Yes"),OFFSET('Hygiene Data'!$G$9,0,10*ROW('Hygiene Data'!G160)),NA())</f>
        <v>#N/A</v>
      </c>
      <c r="BL166" s="96" t="e">
        <f ca="true">+IF(AND(ISNUMBER(OFFSET('Hygiene Data'!$H$5,0,10*ROW('Hygiene Data'!H160))),'Data Summary'!EA166="Yes"),OFFSET('Hygiene Data'!$H$5,0,10*ROW('Hygiene Data'!H160)),NA())</f>
        <v>#N/A</v>
      </c>
      <c r="BM166" s="96" t="e">
        <f ca="true">+IF(AND(ISNUMBER(OFFSET('Hygiene Data'!$H$7,0,10*ROW('Hygiene Data'!H160))),'Data Summary'!EB166="Yes"),OFFSET('Hygiene Data'!$H$7,0,10*ROW('Hygiene Data'!H160)),NA())</f>
        <v>#N/A</v>
      </c>
      <c r="BN166" s="96" t="e">
        <f ca="true">+IF(AND(ISNUMBER(OFFSET('Hygiene Data'!$H$9,0,10*ROW('Hygiene Data'!H160))),'Data Summary'!EC166="Yes"),OFFSET('Hygiene Data'!$H$9,0,10*ROW('Hygiene Data'!H160)),NA())</f>
        <v>#N/A</v>
      </c>
      <c r="BO166" s="96" t="e">
        <f ca="true">+IF(AND(ISNUMBER(OFFSET('Hygiene Data'!$I$5,0,10*ROW('Hygiene Data'!I160))),'Data Summary'!ED166="Yes"),OFFSET('Hygiene Data'!$I$5,0,10*ROW('Hygiene Data'!I160)),NA())</f>
        <v>#N/A</v>
      </c>
      <c r="BP166" s="96" t="e">
        <f ca="true">+IF(AND(ISNUMBER(OFFSET('Hygiene Data'!$I$7,0,10*ROW('Hygiene Data'!I160))),'Data Summary'!EE166="Yes"),OFFSET('Hygiene Data'!$I$7,0,10*ROW('Hygiene Data'!I160)),NA())</f>
        <v>#N/A</v>
      </c>
      <c r="BQ166" s="96" t="e">
        <f ca="true">+IF(AND(ISNUMBER(OFFSET('Hygiene Data'!$I$9,0,10*ROW('Hygiene Data'!I160))),'Data Summary'!EF166="Yes"),OFFSET('Hygiene Data'!$I$9,0,10*ROW('Hygiene Data'!I160)),NA())</f>
        <v>#N/A</v>
      </c>
    </row>
    <row xmlns:x14ac="http://schemas.microsoft.com/office/spreadsheetml/2009/9/ac" r="167" x14ac:dyDescent="0.2">
      <c r="A167" s="330" t="e">
        <f ca="true">+RIGHT('Data Summary'!A167,LEN('Data Summary'!A167)-9)</f>
        <v>#VALUE!</v>
      </c>
      <c r="B167" s="37" t="str">
        <f ca="true">+IF(ISTEXT('Data Summary'!B167),'Data Summary'!B167,"")</f>
        <v/>
      </c>
      <c r="C167" s="329" t="e">
        <f ca="true">+VALUE('Data Summary'!C167)</f>
        <v>#VALUE!</v>
      </c>
      <c r="D167" s="94" t="e">
        <f ca="true">+IF(AND(ISNUMBER(OFFSET('Water Data'!$D$4,0,10*ROW('Water Data'!D161))),'Data Summary'!BS167="Yes"),100-OFFSET('Water Data'!$D$4,0,10*ROW('Water Data'!D161)),NA())</f>
        <v>#N/A</v>
      </c>
      <c r="E167" s="94" t="e">
        <f ca="true">+IF(AND(ISNUMBER(OFFSET('Water Data'!$D$6,0,10*ROW('Water Data'!D161))),'Data Summary'!BT167="Yes"),OFFSET('Water Data'!$D$6,0,10*ROW('Water Data'!D161)),NA())</f>
        <v>#N/A</v>
      </c>
      <c r="F167" s="94" t="e">
        <f ca="true">+IF(AND(ISNUMBER(OFFSET('Water Data'!$D$9,0,10*ROW('Water Data'!D161))),'Data Summary'!BU167="Yes"),OFFSET('Water Data'!$D$9,0,10*ROW('Water Data'!D161)),NA())</f>
        <v>#N/A</v>
      </c>
      <c r="G167" s="94" t="e">
        <f ca="true">+IF(AND(ISNUMBER(OFFSET('Water Data'!$E$4,0,10*ROW('Water Data'!E161))),'Data Summary'!BV167="Yes"),100-OFFSET('Water Data'!$E$4,0,10*ROW('Water Data'!E161)),NA())</f>
        <v>#N/A</v>
      </c>
      <c r="H167" s="94" t="e">
        <f ca="true">+IF(AND(ISNUMBER(OFFSET('Water Data'!$E$6,0,10*ROW('Water Data'!E161))),'Data Summary'!BW167="Yes"),OFFSET('Water Data'!$E$6,0,10*ROW('Water Data'!E161)),NA())</f>
        <v>#N/A</v>
      </c>
      <c r="I167" s="94" t="e">
        <f ca="true">+IF(AND(ISNUMBER(OFFSET('Water Data'!$E$9,0,10*ROW('Water Data'!E161))),'Data Summary'!BX167="Yes"),OFFSET('Water Data'!$E$9,0,10*ROW('Water Data'!E161)),NA())</f>
        <v>#N/A</v>
      </c>
      <c r="J167" s="94" t="e">
        <f ca="true">+IF(AND(ISNUMBER(OFFSET('Water Data'!$F$4,0,10*ROW('Water Data'!F161))),'Data Summary'!BY167="Yes"),100-OFFSET('Water Data'!$F$4,0,10*ROW('Water Data'!F161)),NA())</f>
        <v>#N/A</v>
      </c>
      <c r="K167" s="94" t="e">
        <f ca="true">+IF(AND(ISNUMBER(OFFSET('Water Data'!$F$6,0,10*ROW('Water Data'!F161))),'Data Summary'!BZ167="Yes"),OFFSET('Water Data'!$F$6,0,10*ROW('Water Data'!F161)),NA())</f>
        <v>#N/A</v>
      </c>
      <c r="L167" s="94" t="e">
        <f ca="true">+IF(AND(ISNUMBER(OFFSET('Water Data'!$F$9,0,10*ROW('Water Data'!F161))),'Data Summary'!CA167="Yes"),OFFSET('Water Data'!$F$9,0,10*ROW('Water Data'!F161)),NA())</f>
        <v>#N/A</v>
      </c>
      <c r="M167" s="94" t="e">
        <f ca="true">+IF(AND(ISNUMBER(OFFSET('Water Data'!$G$4,0,10*ROW('Water Data'!G161))),'Data Summary'!CB167="Yes"),100-OFFSET('Water Data'!$G$4,0,10*ROW('Water Data'!G161)),NA())</f>
        <v>#N/A</v>
      </c>
      <c r="N167" s="94" t="e">
        <f ca="true">+IF(AND(ISNUMBER(OFFSET('Water Data'!$G$6,0,10*ROW('Water Data'!G161))),'Data Summary'!CC167="Yes"),OFFSET('Water Data'!$G$6,0,10*ROW('Water Data'!G161)),NA())</f>
        <v>#N/A</v>
      </c>
      <c r="O167" s="94" t="e">
        <f ca="true">+IF(AND(ISNUMBER(OFFSET('Water Data'!$G$9,0,10*ROW('Water Data'!G161))),'Data Summary'!CD167="Yes"),OFFSET('Water Data'!$G$9,0,10*ROW('Water Data'!G161)),NA())</f>
        <v>#N/A</v>
      </c>
      <c r="P167" s="94" t="e">
        <f ca="true">+IF(AND(ISNUMBER(OFFSET('Water Data'!$H$4,0,10*ROW('Water Data'!H161))),'Data Summary'!CE167="Yes"),100-OFFSET('Water Data'!$H$4,0,10*ROW('Water Data'!H161)),NA())</f>
        <v>#N/A</v>
      </c>
      <c r="Q167" s="94" t="e">
        <f ca="true">+IF(AND(ISNUMBER(OFFSET('Water Data'!$H$6,0,10*ROW('Water Data'!H161))),'Data Summary'!CF167="Yes"),OFFSET('Water Data'!$H$6,0,10*ROW('Water Data'!H161)),NA())</f>
        <v>#N/A</v>
      </c>
      <c r="R167" s="94" t="e">
        <f ca="true">+IF(AND(ISNUMBER(OFFSET('Water Data'!$H$9,0,10*ROW('Water Data'!H161))),'Data Summary'!CG167="Yes"),OFFSET('Water Data'!$H$9,0,10*ROW('Water Data'!H161)),NA())</f>
        <v>#N/A</v>
      </c>
      <c r="S167" s="94" t="e">
        <f ca="true">+IF(AND(ISNUMBER(OFFSET('Water Data'!$I$4,0,10*ROW('Water Data'!I161))),'Data Summary'!CH167="Yes"),100-OFFSET('Water Data'!$I$4,0,10*ROW('Water Data'!I161)),NA())</f>
        <v>#N/A</v>
      </c>
      <c r="T167" s="94" t="e">
        <f ca="true">+IF(AND(ISNUMBER(OFFSET('Water Data'!$I$6,0,10*ROW('Water Data'!I161))),'Data Summary'!CI167="Yes"),OFFSET('Water Data'!$I$6,0,10*ROW('Water Data'!I161)),NA())</f>
        <v>#N/A</v>
      </c>
      <c r="U167" s="94" t="e">
        <f ca="true">+IF(AND(ISNUMBER(OFFSET('Water Data'!$I$9,0,10*ROW('Water Data'!I161))),'Data Summary'!CJ167="Yes"),OFFSET('Water Data'!$I$9,0,10*ROW('Water Data'!I161)),NA())</f>
        <v>#N/A</v>
      </c>
      <c r="V167" s="95" t="e">
        <f ca="true">+IF(AND(ISNUMBER(OFFSET('Sanitation Data'!$D$4,0,10*ROW('Sanitation Data'!D161))),'Data Summary'!CK167="Yes"),100-OFFSET('Sanitation Data'!$D$4,0,10*ROW('Sanitation Data'!D161)),NA())</f>
        <v>#N/A</v>
      </c>
      <c r="W167" s="95" t="e">
        <f ca="true">+IF(AND(ISNUMBER(OFFSET('Sanitation Data'!$D$6,0,10*ROW('Sanitation Data'!D161))),'Data Summary'!CL167="Yes"),OFFSET('Sanitation Data'!$D$6,0,10*ROW('Sanitation Data'!D161)),NA())</f>
        <v>#N/A</v>
      </c>
      <c r="X167" s="95" t="e">
        <f ca="true">+IF(AND(ISNUMBER(OFFSET('Sanitation Data'!$D$10,0,10*ROW('Sanitation Data'!D161))),'Data Summary'!CM167="Yes"),OFFSET('Sanitation Data'!$D$10,0,10*ROW('Sanitation Data'!D161)),NA())</f>
        <v>#N/A</v>
      </c>
      <c r="Y167" s="95" t="e">
        <f ca="true">+IF(AND(ISNUMBER(OFFSET('Sanitation Data'!$D$11,0,10*ROW('Sanitation Data'!D161))),'Data Summary'!CN167="Yes"),OFFSET('Sanitation Data'!$D$11,0,10*ROW('Sanitation Data'!D161)),NA())</f>
        <v>#N/A</v>
      </c>
      <c r="Z167" s="95" t="e">
        <f ca="true">+IF(AND(ISNUMBER(OFFSET('Sanitation Data'!$D$12,0,10*ROW('Sanitation Data'!D161))),'Data Summary'!CO167="Yes"),OFFSET('Sanitation Data'!$D$12,0,10*ROW('Sanitation Data'!D161)),NA())</f>
        <v>#N/A</v>
      </c>
      <c r="AA167" s="95" t="e">
        <f ca="true">+IF(AND(ISNUMBER(OFFSET('Sanitation Data'!$E$4,0,10*ROW('Sanitation Data'!E161))),'Data Summary'!CP167="Yes"),100-OFFSET('Sanitation Data'!$E$4,0,10*ROW('Sanitation Data'!E161)),NA())</f>
        <v>#N/A</v>
      </c>
      <c r="AB167" s="95" t="e">
        <f ca="true">+IF(AND(ISNUMBER(OFFSET('Sanitation Data'!$E$6,0,10*ROW('Sanitation Data'!E161))),'Data Summary'!CQ167="Yes"),OFFSET('Sanitation Data'!$E$6,0,10*ROW('Sanitation Data'!E161)),NA())</f>
        <v>#N/A</v>
      </c>
      <c r="AC167" s="95" t="e">
        <f ca="true">+IF(AND(ISNUMBER(OFFSET('Sanitation Data'!$E$10,0,10*ROW('Sanitation Data'!E161))),'Data Summary'!CR167="Yes"),OFFSET('Sanitation Data'!$E$10,0,10*ROW('Sanitation Data'!E161)),NA())</f>
        <v>#N/A</v>
      </c>
      <c r="AD167" s="95" t="e">
        <f ca="true">+IF(AND(ISNUMBER(OFFSET('Sanitation Data'!$E$11,0,10*ROW('Sanitation Data'!E161))),'Data Summary'!CS167="Yes"),OFFSET('Sanitation Data'!$E$11,0,10*ROW('Sanitation Data'!E161)),NA())</f>
        <v>#N/A</v>
      </c>
      <c r="AE167" s="95" t="e">
        <f ca="true">+IF(AND(ISNUMBER(OFFSET('Sanitation Data'!$E$12,0,10*ROW('Sanitation Data'!E161))),'Data Summary'!CT167="Yes"),OFFSET('Sanitation Data'!$E$12,0,10*ROW('Sanitation Data'!E161)),NA())</f>
        <v>#N/A</v>
      </c>
      <c r="AF167" s="95" t="e">
        <f ca="true">+IF(AND(ISNUMBER(OFFSET('Sanitation Data'!$F$4,0,10*ROW('Sanitation Data'!F161))),'Data Summary'!CU167="Yes"),100-OFFSET('Sanitation Data'!$F$4,0,10*ROW('Sanitation Data'!F161)),NA())</f>
        <v>#N/A</v>
      </c>
      <c r="AG167" s="95" t="e">
        <f ca="true">+IF(AND(ISNUMBER(OFFSET('Sanitation Data'!$F$6,0,10*ROW('Sanitation Data'!F161))),'Data Summary'!CV167="Yes"),OFFSET('Sanitation Data'!$F$6,0,10*ROW('Sanitation Data'!F161)),NA())</f>
        <v>#N/A</v>
      </c>
      <c r="AH167" s="95" t="e">
        <f ca="true">+IF(AND(ISNUMBER(OFFSET('Sanitation Data'!$F$10,0,10*ROW('Sanitation Data'!F161))),'Data Summary'!CW167="Yes"),OFFSET('Sanitation Data'!$F$10,0,10*ROW('Sanitation Data'!F161)),NA())</f>
        <v>#N/A</v>
      </c>
      <c r="AI167" s="95" t="e">
        <f ca="true">+IF(AND(ISNUMBER(OFFSET('Sanitation Data'!$F$11,0,10*ROW('Sanitation Data'!F161))),'Data Summary'!CX167="Yes"),OFFSET('Sanitation Data'!$F$11,0,10*ROW('Sanitation Data'!F161)),NA())</f>
        <v>#N/A</v>
      </c>
      <c r="AJ167" s="95" t="e">
        <f ca="true">+IF(AND(ISNUMBER(OFFSET('Sanitation Data'!$F$12,0,10*ROW('Sanitation Data'!F161))),'Data Summary'!CY167="Yes"),OFFSET('Sanitation Data'!$F$12,0,10*ROW('Sanitation Data'!F161)),NA())</f>
        <v>#N/A</v>
      </c>
      <c r="AK167" s="95" t="e">
        <f ca="true">+IF(AND(ISNUMBER(OFFSET('Sanitation Data'!$G$4,0,10*ROW('Sanitation Data'!G161))),'Data Summary'!CZ167="Yes"),100-OFFSET('Sanitation Data'!$G$4,0,10*ROW('Sanitation Data'!G161)),NA())</f>
        <v>#N/A</v>
      </c>
      <c r="AL167" s="95" t="e">
        <f ca="true">+IF(AND(ISNUMBER(OFFSET('Sanitation Data'!$G$6,0,10*ROW('Sanitation Data'!G161))),'Data Summary'!DA167="Yes"),OFFSET('Sanitation Data'!$G$6,0,10*ROW('Sanitation Data'!G161)),NA())</f>
        <v>#N/A</v>
      </c>
      <c r="AM167" s="95" t="e">
        <f ca="true">+IF(AND(ISNUMBER(OFFSET('Sanitation Data'!$G$10,0,10*ROW('Sanitation Data'!G161))),'Data Summary'!DB167="Yes"),OFFSET('Sanitation Data'!$G$10,0,10*ROW('Sanitation Data'!G161)),NA())</f>
        <v>#N/A</v>
      </c>
      <c r="AN167" s="95" t="e">
        <f ca="true">+IF(AND(ISNUMBER(OFFSET('Sanitation Data'!$G$11,0,10*ROW('Sanitation Data'!G161))),'Data Summary'!DC167="Yes"),OFFSET('Sanitation Data'!$G$11,0,10*ROW('Sanitation Data'!G161)),NA())</f>
        <v>#N/A</v>
      </c>
      <c r="AO167" s="95" t="e">
        <f ca="true">+IF(AND(ISNUMBER(OFFSET('Sanitation Data'!$G$12,0,10*ROW('Sanitation Data'!G161))),'Data Summary'!DD167="Yes"),OFFSET('Sanitation Data'!$G$12,0,10*ROW('Sanitation Data'!G161)),NA())</f>
        <v>#N/A</v>
      </c>
      <c r="AP167" s="95" t="e">
        <f ca="true">+IF(AND(ISNUMBER(OFFSET('Sanitation Data'!$H$4,0,10*ROW('Sanitation Data'!H161))),'Data Summary'!DE167="Yes"),100-OFFSET('Sanitation Data'!$H$4,0,10*ROW('Sanitation Data'!H161)),NA())</f>
        <v>#N/A</v>
      </c>
      <c r="AQ167" s="95" t="e">
        <f ca="true">+IF(AND(ISNUMBER(OFFSET('Sanitation Data'!$H$6,0,10*ROW('Sanitation Data'!H161))),'Data Summary'!DF167="Yes"),OFFSET('Sanitation Data'!$H$6,0,10*ROW('Sanitation Data'!H161)),NA())</f>
        <v>#N/A</v>
      </c>
      <c r="AR167" s="95" t="e">
        <f ca="true">+IF(AND(ISNUMBER(OFFSET('Sanitation Data'!$H$10,0,10*ROW('Sanitation Data'!H161))),'Data Summary'!DG167="Yes"),OFFSET('Sanitation Data'!$H$10,0,10*ROW('Sanitation Data'!H161)),NA())</f>
        <v>#N/A</v>
      </c>
      <c r="AS167" s="95" t="e">
        <f ca="true">+IF(AND(ISNUMBER(OFFSET('Sanitation Data'!$H$11,0,10*ROW('Sanitation Data'!H161))),'Data Summary'!DH167="Yes"),OFFSET('Sanitation Data'!$H$11,0,10*ROW('Sanitation Data'!H161)),NA())</f>
        <v>#N/A</v>
      </c>
      <c r="AT167" s="95" t="e">
        <f ca="true">+IF(AND(ISNUMBER(OFFSET('Sanitation Data'!$H$12,0,10*ROW('Sanitation Data'!H161))),'Data Summary'!DI167="Yes"),OFFSET('Sanitation Data'!$H$12,0,10*ROW('Sanitation Data'!H161)),NA())</f>
        <v>#N/A</v>
      </c>
      <c r="AU167" s="95" t="e">
        <f ca="true">+IF(AND(ISNUMBER(OFFSET('Sanitation Data'!$I$4,0,10*ROW('Sanitation Data'!I161))),'Data Summary'!DJ167="Yes"),100-OFFSET('Sanitation Data'!$I$4,0,10*ROW('Sanitation Data'!I161)),NA())</f>
        <v>#N/A</v>
      </c>
      <c r="AV167" s="95" t="e">
        <f ca="true">+IF(AND(ISNUMBER(OFFSET('Sanitation Data'!$I$6,0,10*ROW('Sanitation Data'!I161))),'Data Summary'!DK167="Yes"),OFFSET('Sanitation Data'!$I$6,0,10*ROW('Sanitation Data'!I161)),NA())</f>
        <v>#N/A</v>
      </c>
      <c r="AW167" s="95" t="e">
        <f ca="true">+IF(AND(ISNUMBER(OFFSET('Sanitation Data'!$I$10,0,10*ROW('Sanitation Data'!I161))),'Data Summary'!DL167="Yes"),OFFSET('Sanitation Data'!$I$10,0,10*ROW('Sanitation Data'!I161)),NA())</f>
        <v>#N/A</v>
      </c>
      <c r="AX167" s="95" t="e">
        <f ca="true">+IF(AND(ISNUMBER(OFFSET('Sanitation Data'!$I$11,0,10*ROW('Sanitation Data'!I161))),'Data Summary'!DM167="Yes"),OFFSET('Sanitation Data'!$I$11,0,10*ROW('Sanitation Data'!I161)),NA())</f>
        <v>#N/A</v>
      </c>
      <c r="AY167" s="95" t="e">
        <f ca="true">+IF(AND(ISNUMBER(OFFSET('Sanitation Data'!$I$12,0,10*ROW('Sanitation Data'!I161))),'Data Summary'!DN167="Yes"),OFFSET('Sanitation Data'!$I$12,0,10*ROW('Sanitation Data'!I161)),NA())</f>
        <v>#N/A</v>
      </c>
      <c r="AZ167" s="96" t="e">
        <f ca="true">+IF(AND(ISNUMBER(OFFSET('Hygiene Data'!$D$5,0,10*ROW('Hygiene Data'!D161))),'Data Summary'!DO167="Yes"),OFFSET('Hygiene Data'!$D$5,0,10*ROW('Hygiene Data'!D161)),NA())</f>
        <v>#N/A</v>
      </c>
      <c r="BA167" s="96" t="e">
        <f ca="true">+IF(AND(ISNUMBER(OFFSET('Hygiene Data'!$D$7,0,10*ROW('Hygiene Data'!D161))),'Data Summary'!DP167="Yes"),OFFSET('Hygiene Data'!$D$7,0,10*ROW('Hygiene Data'!D161)),NA())</f>
        <v>#N/A</v>
      </c>
      <c r="BB167" s="96" t="e">
        <f ca="true">+IF(AND(ISNUMBER(OFFSET('Hygiene Data'!$D$9,0,10*ROW('Hygiene Data'!D161))),'Data Summary'!DQ167="Yes"),OFFSET('Hygiene Data'!$D$9,0,10*ROW('Hygiene Data'!D161)),NA())</f>
        <v>#N/A</v>
      </c>
      <c r="BC167" s="96" t="e">
        <f ca="true">+IF(AND(ISNUMBER(OFFSET('Hygiene Data'!$E$5,0,10*ROW('Hygiene Data'!E161))),'Data Summary'!DR167="Yes"),OFFSET('Hygiene Data'!$E$5,0,10*ROW('Hygiene Data'!E161)),NA())</f>
        <v>#N/A</v>
      </c>
      <c r="BD167" s="96" t="e">
        <f ca="true">+IF(AND(ISNUMBER(OFFSET('Hygiene Data'!$E$7,0,10*ROW('Hygiene Data'!E161))),'Data Summary'!DS167="Yes"),OFFSET('Hygiene Data'!$E$7,0,10*ROW('Hygiene Data'!E161)),NA())</f>
        <v>#N/A</v>
      </c>
      <c r="BE167" s="96" t="e">
        <f ca="true">+IF(AND(ISNUMBER(OFFSET('Hygiene Data'!$E$9,0,10*ROW('Hygiene Data'!E161))),'Data Summary'!DT167="Yes"),OFFSET('Hygiene Data'!$E$9,0,10*ROW('Hygiene Data'!E161)),NA())</f>
        <v>#N/A</v>
      </c>
      <c r="BF167" s="96" t="e">
        <f ca="true">+IF(AND(ISNUMBER(OFFSET('Hygiene Data'!$F$5,0,10*ROW('Hygiene Data'!F161))),'Data Summary'!DU167="Yes"),OFFSET('Hygiene Data'!$F$5,0,10*ROW('Hygiene Data'!F161)),NA())</f>
        <v>#N/A</v>
      </c>
      <c r="BG167" s="96" t="e">
        <f ca="true">+IF(AND(ISNUMBER(OFFSET('Hygiene Data'!$F$7,0,10*ROW('Hygiene Data'!F161))),'Data Summary'!DV167="Yes"),OFFSET('Hygiene Data'!$F$7,0,10*ROW('Hygiene Data'!F161)),NA())</f>
        <v>#N/A</v>
      </c>
      <c r="BH167" s="96" t="e">
        <f ca="true">+IF(AND(ISNUMBER(OFFSET('Hygiene Data'!$F$9,0,10*ROW('Hygiene Data'!F161))),'Data Summary'!DW167="Yes"),OFFSET('Hygiene Data'!$F$9,0,10*ROW('Hygiene Data'!F161)),NA())</f>
        <v>#N/A</v>
      </c>
      <c r="BI167" s="96" t="e">
        <f ca="true">+IF(AND(ISNUMBER(OFFSET('Hygiene Data'!$G$5,0,10*ROW('Hygiene Data'!G161))),'Data Summary'!DX167="Yes"),OFFSET('Hygiene Data'!$G$5,0,10*ROW('Hygiene Data'!G161)),NA())</f>
        <v>#N/A</v>
      </c>
      <c r="BJ167" s="96" t="e">
        <f ca="true">+IF(AND(ISNUMBER(OFFSET('Hygiene Data'!$G$7,0,10*ROW('Hygiene Data'!G161))),'Data Summary'!DY167="Yes"),OFFSET('Hygiene Data'!$G$7,0,10*ROW('Hygiene Data'!G161)),NA())</f>
        <v>#N/A</v>
      </c>
      <c r="BK167" s="96" t="e">
        <f ca="true">+IF(AND(ISNUMBER(OFFSET('Hygiene Data'!$G$9,0,10*ROW('Hygiene Data'!G161))),'Data Summary'!DZ167="Yes"),OFFSET('Hygiene Data'!$G$9,0,10*ROW('Hygiene Data'!G161)),NA())</f>
        <v>#N/A</v>
      </c>
      <c r="BL167" s="96" t="e">
        <f ca="true">+IF(AND(ISNUMBER(OFFSET('Hygiene Data'!$H$5,0,10*ROW('Hygiene Data'!H161))),'Data Summary'!EA167="Yes"),OFFSET('Hygiene Data'!$H$5,0,10*ROW('Hygiene Data'!H161)),NA())</f>
        <v>#N/A</v>
      </c>
      <c r="BM167" s="96" t="e">
        <f ca="true">+IF(AND(ISNUMBER(OFFSET('Hygiene Data'!$H$7,0,10*ROW('Hygiene Data'!H161))),'Data Summary'!EB167="Yes"),OFFSET('Hygiene Data'!$H$7,0,10*ROW('Hygiene Data'!H161)),NA())</f>
        <v>#N/A</v>
      </c>
      <c r="BN167" s="96" t="e">
        <f ca="true">+IF(AND(ISNUMBER(OFFSET('Hygiene Data'!$H$9,0,10*ROW('Hygiene Data'!H161))),'Data Summary'!EC167="Yes"),OFFSET('Hygiene Data'!$H$9,0,10*ROW('Hygiene Data'!H161)),NA())</f>
        <v>#N/A</v>
      </c>
      <c r="BO167" s="96" t="e">
        <f ca="true">+IF(AND(ISNUMBER(OFFSET('Hygiene Data'!$I$5,0,10*ROW('Hygiene Data'!I161))),'Data Summary'!ED167="Yes"),OFFSET('Hygiene Data'!$I$5,0,10*ROW('Hygiene Data'!I161)),NA())</f>
        <v>#N/A</v>
      </c>
      <c r="BP167" s="96" t="e">
        <f ca="true">+IF(AND(ISNUMBER(OFFSET('Hygiene Data'!$I$7,0,10*ROW('Hygiene Data'!I161))),'Data Summary'!EE167="Yes"),OFFSET('Hygiene Data'!$I$7,0,10*ROW('Hygiene Data'!I161)),NA())</f>
        <v>#N/A</v>
      </c>
      <c r="BQ167" s="96" t="e">
        <f ca="true">+IF(AND(ISNUMBER(OFFSET('Hygiene Data'!$I$9,0,10*ROW('Hygiene Data'!I161))),'Data Summary'!EF167="Yes"),OFFSET('Hygiene Data'!$I$9,0,10*ROW('Hygiene Data'!I161)),NA())</f>
        <v>#N/A</v>
      </c>
    </row>
    <row xmlns:x14ac="http://schemas.microsoft.com/office/spreadsheetml/2009/9/ac" r="168" x14ac:dyDescent="0.2">
      <c r="A168" s="330" t="e">
        <f ca="true">+RIGHT('Data Summary'!A168,LEN('Data Summary'!A168)-9)</f>
        <v>#VALUE!</v>
      </c>
      <c r="B168" s="37" t="str">
        <f ca="true">+IF(ISTEXT('Data Summary'!B168),'Data Summary'!B168,"")</f>
        <v/>
      </c>
      <c r="C168" s="329" t="e">
        <f ca="true">+VALUE('Data Summary'!C168)</f>
        <v>#VALUE!</v>
      </c>
      <c r="D168" s="94" t="e">
        <f ca="true">+IF(AND(ISNUMBER(OFFSET('Water Data'!$D$4,0,10*ROW('Water Data'!D162))),'Data Summary'!BS168="Yes"),100-OFFSET('Water Data'!$D$4,0,10*ROW('Water Data'!D162)),NA())</f>
        <v>#N/A</v>
      </c>
      <c r="E168" s="94" t="e">
        <f ca="true">+IF(AND(ISNUMBER(OFFSET('Water Data'!$D$6,0,10*ROW('Water Data'!D162))),'Data Summary'!BT168="Yes"),OFFSET('Water Data'!$D$6,0,10*ROW('Water Data'!D162)),NA())</f>
        <v>#N/A</v>
      </c>
      <c r="F168" s="94" t="e">
        <f ca="true">+IF(AND(ISNUMBER(OFFSET('Water Data'!$D$9,0,10*ROW('Water Data'!D162))),'Data Summary'!BU168="Yes"),OFFSET('Water Data'!$D$9,0,10*ROW('Water Data'!D162)),NA())</f>
        <v>#N/A</v>
      </c>
      <c r="G168" s="94" t="e">
        <f ca="true">+IF(AND(ISNUMBER(OFFSET('Water Data'!$E$4,0,10*ROW('Water Data'!E162))),'Data Summary'!BV168="Yes"),100-OFFSET('Water Data'!$E$4,0,10*ROW('Water Data'!E162)),NA())</f>
        <v>#N/A</v>
      </c>
      <c r="H168" s="94" t="e">
        <f ca="true">+IF(AND(ISNUMBER(OFFSET('Water Data'!$E$6,0,10*ROW('Water Data'!E162))),'Data Summary'!BW168="Yes"),OFFSET('Water Data'!$E$6,0,10*ROW('Water Data'!E162)),NA())</f>
        <v>#N/A</v>
      </c>
      <c r="I168" s="94" t="e">
        <f ca="true">+IF(AND(ISNUMBER(OFFSET('Water Data'!$E$9,0,10*ROW('Water Data'!E162))),'Data Summary'!BX168="Yes"),OFFSET('Water Data'!$E$9,0,10*ROW('Water Data'!E162)),NA())</f>
        <v>#N/A</v>
      </c>
      <c r="J168" s="94" t="e">
        <f ca="true">+IF(AND(ISNUMBER(OFFSET('Water Data'!$F$4,0,10*ROW('Water Data'!F162))),'Data Summary'!BY168="Yes"),100-OFFSET('Water Data'!$F$4,0,10*ROW('Water Data'!F162)),NA())</f>
        <v>#N/A</v>
      </c>
      <c r="K168" s="94" t="e">
        <f ca="true">+IF(AND(ISNUMBER(OFFSET('Water Data'!$F$6,0,10*ROW('Water Data'!F162))),'Data Summary'!BZ168="Yes"),OFFSET('Water Data'!$F$6,0,10*ROW('Water Data'!F162)),NA())</f>
        <v>#N/A</v>
      </c>
      <c r="L168" s="94" t="e">
        <f ca="true">+IF(AND(ISNUMBER(OFFSET('Water Data'!$F$9,0,10*ROW('Water Data'!F162))),'Data Summary'!CA168="Yes"),OFFSET('Water Data'!$F$9,0,10*ROW('Water Data'!F162)),NA())</f>
        <v>#N/A</v>
      </c>
      <c r="M168" s="94" t="e">
        <f ca="true">+IF(AND(ISNUMBER(OFFSET('Water Data'!$G$4,0,10*ROW('Water Data'!G162))),'Data Summary'!CB168="Yes"),100-OFFSET('Water Data'!$G$4,0,10*ROW('Water Data'!G162)),NA())</f>
        <v>#N/A</v>
      </c>
      <c r="N168" s="94" t="e">
        <f ca="true">+IF(AND(ISNUMBER(OFFSET('Water Data'!$G$6,0,10*ROW('Water Data'!G162))),'Data Summary'!CC168="Yes"),OFFSET('Water Data'!$G$6,0,10*ROW('Water Data'!G162)),NA())</f>
        <v>#N/A</v>
      </c>
      <c r="O168" s="94" t="e">
        <f ca="true">+IF(AND(ISNUMBER(OFFSET('Water Data'!$G$9,0,10*ROW('Water Data'!G162))),'Data Summary'!CD168="Yes"),OFFSET('Water Data'!$G$9,0,10*ROW('Water Data'!G162)),NA())</f>
        <v>#N/A</v>
      </c>
      <c r="P168" s="94" t="e">
        <f ca="true">+IF(AND(ISNUMBER(OFFSET('Water Data'!$H$4,0,10*ROW('Water Data'!H162))),'Data Summary'!CE168="Yes"),100-OFFSET('Water Data'!$H$4,0,10*ROW('Water Data'!H162)),NA())</f>
        <v>#N/A</v>
      </c>
      <c r="Q168" s="94" t="e">
        <f ca="true">+IF(AND(ISNUMBER(OFFSET('Water Data'!$H$6,0,10*ROW('Water Data'!H162))),'Data Summary'!CF168="Yes"),OFFSET('Water Data'!$H$6,0,10*ROW('Water Data'!H162)),NA())</f>
        <v>#N/A</v>
      </c>
      <c r="R168" s="94" t="e">
        <f ca="true">+IF(AND(ISNUMBER(OFFSET('Water Data'!$H$9,0,10*ROW('Water Data'!H162))),'Data Summary'!CG168="Yes"),OFFSET('Water Data'!$H$9,0,10*ROW('Water Data'!H162)),NA())</f>
        <v>#N/A</v>
      </c>
      <c r="S168" s="94" t="e">
        <f ca="true">+IF(AND(ISNUMBER(OFFSET('Water Data'!$I$4,0,10*ROW('Water Data'!I162))),'Data Summary'!CH168="Yes"),100-OFFSET('Water Data'!$I$4,0,10*ROW('Water Data'!I162)),NA())</f>
        <v>#N/A</v>
      </c>
      <c r="T168" s="94" t="e">
        <f ca="true">+IF(AND(ISNUMBER(OFFSET('Water Data'!$I$6,0,10*ROW('Water Data'!I162))),'Data Summary'!CI168="Yes"),OFFSET('Water Data'!$I$6,0,10*ROW('Water Data'!I162)),NA())</f>
        <v>#N/A</v>
      </c>
      <c r="U168" s="94" t="e">
        <f ca="true">+IF(AND(ISNUMBER(OFFSET('Water Data'!$I$9,0,10*ROW('Water Data'!I162))),'Data Summary'!CJ168="Yes"),OFFSET('Water Data'!$I$9,0,10*ROW('Water Data'!I162)),NA())</f>
        <v>#N/A</v>
      </c>
      <c r="V168" s="95" t="e">
        <f ca="true">+IF(AND(ISNUMBER(OFFSET('Sanitation Data'!$D$4,0,10*ROW('Sanitation Data'!D162))),'Data Summary'!CK168="Yes"),100-OFFSET('Sanitation Data'!$D$4,0,10*ROW('Sanitation Data'!D162)),NA())</f>
        <v>#N/A</v>
      </c>
      <c r="W168" s="95" t="e">
        <f ca="true">+IF(AND(ISNUMBER(OFFSET('Sanitation Data'!$D$6,0,10*ROW('Sanitation Data'!D162))),'Data Summary'!CL168="Yes"),OFFSET('Sanitation Data'!$D$6,0,10*ROW('Sanitation Data'!D162)),NA())</f>
        <v>#N/A</v>
      </c>
      <c r="X168" s="95" t="e">
        <f ca="true">+IF(AND(ISNUMBER(OFFSET('Sanitation Data'!$D$10,0,10*ROW('Sanitation Data'!D162))),'Data Summary'!CM168="Yes"),OFFSET('Sanitation Data'!$D$10,0,10*ROW('Sanitation Data'!D162)),NA())</f>
        <v>#N/A</v>
      </c>
      <c r="Y168" s="95" t="e">
        <f ca="true">+IF(AND(ISNUMBER(OFFSET('Sanitation Data'!$D$11,0,10*ROW('Sanitation Data'!D162))),'Data Summary'!CN168="Yes"),OFFSET('Sanitation Data'!$D$11,0,10*ROW('Sanitation Data'!D162)),NA())</f>
        <v>#N/A</v>
      </c>
      <c r="Z168" s="95" t="e">
        <f ca="true">+IF(AND(ISNUMBER(OFFSET('Sanitation Data'!$D$12,0,10*ROW('Sanitation Data'!D162))),'Data Summary'!CO168="Yes"),OFFSET('Sanitation Data'!$D$12,0,10*ROW('Sanitation Data'!D162)),NA())</f>
        <v>#N/A</v>
      </c>
      <c r="AA168" s="95" t="e">
        <f ca="true">+IF(AND(ISNUMBER(OFFSET('Sanitation Data'!$E$4,0,10*ROW('Sanitation Data'!E162))),'Data Summary'!CP168="Yes"),100-OFFSET('Sanitation Data'!$E$4,0,10*ROW('Sanitation Data'!E162)),NA())</f>
        <v>#N/A</v>
      </c>
      <c r="AB168" s="95" t="e">
        <f ca="true">+IF(AND(ISNUMBER(OFFSET('Sanitation Data'!$E$6,0,10*ROW('Sanitation Data'!E162))),'Data Summary'!CQ168="Yes"),OFFSET('Sanitation Data'!$E$6,0,10*ROW('Sanitation Data'!E162)),NA())</f>
        <v>#N/A</v>
      </c>
      <c r="AC168" s="95" t="e">
        <f ca="true">+IF(AND(ISNUMBER(OFFSET('Sanitation Data'!$E$10,0,10*ROW('Sanitation Data'!E162))),'Data Summary'!CR168="Yes"),OFFSET('Sanitation Data'!$E$10,0,10*ROW('Sanitation Data'!E162)),NA())</f>
        <v>#N/A</v>
      </c>
      <c r="AD168" s="95" t="e">
        <f ca="true">+IF(AND(ISNUMBER(OFFSET('Sanitation Data'!$E$11,0,10*ROW('Sanitation Data'!E162))),'Data Summary'!CS168="Yes"),OFFSET('Sanitation Data'!$E$11,0,10*ROW('Sanitation Data'!E162)),NA())</f>
        <v>#N/A</v>
      </c>
      <c r="AE168" s="95" t="e">
        <f ca="true">+IF(AND(ISNUMBER(OFFSET('Sanitation Data'!$E$12,0,10*ROW('Sanitation Data'!E162))),'Data Summary'!CT168="Yes"),OFFSET('Sanitation Data'!$E$12,0,10*ROW('Sanitation Data'!E162)),NA())</f>
        <v>#N/A</v>
      </c>
      <c r="AF168" s="95" t="e">
        <f ca="true">+IF(AND(ISNUMBER(OFFSET('Sanitation Data'!$F$4,0,10*ROW('Sanitation Data'!F162))),'Data Summary'!CU168="Yes"),100-OFFSET('Sanitation Data'!$F$4,0,10*ROW('Sanitation Data'!F162)),NA())</f>
        <v>#N/A</v>
      </c>
      <c r="AG168" s="95" t="e">
        <f ca="true">+IF(AND(ISNUMBER(OFFSET('Sanitation Data'!$F$6,0,10*ROW('Sanitation Data'!F162))),'Data Summary'!CV168="Yes"),OFFSET('Sanitation Data'!$F$6,0,10*ROW('Sanitation Data'!F162)),NA())</f>
        <v>#N/A</v>
      </c>
      <c r="AH168" s="95" t="e">
        <f ca="true">+IF(AND(ISNUMBER(OFFSET('Sanitation Data'!$F$10,0,10*ROW('Sanitation Data'!F162))),'Data Summary'!CW168="Yes"),OFFSET('Sanitation Data'!$F$10,0,10*ROW('Sanitation Data'!F162)),NA())</f>
        <v>#N/A</v>
      </c>
      <c r="AI168" s="95" t="e">
        <f ca="true">+IF(AND(ISNUMBER(OFFSET('Sanitation Data'!$F$11,0,10*ROW('Sanitation Data'!F162))),'Data Summary'!CX168="Yes"),OFFSET('Sanitation Data'!$F$11,0,10*ROW('Sanitation Data'!F162)),NA())</f>
        <v>#N/A</v>
      </c>
      <c r="AJ168" s="95" t="e">
        <f ca="true">+IF(AND(ISNUMBER(OFFSET('Sanitation Data'!$F$12,0,10*ROW('Sanitation Data'!F162))),'Data Summary'!CY168="Yes"),OFFSET('Sanitation Data'!$F$12,0,10*ROW('Sanitation Data'!F162)),NA())</f>
        <v>#N/A</v>
      </c>
      <c r="AK168" s="95" t="e">
        <f ca="true">+IF(AND(ISNUMBER(OFFSET('Sanitation Data'!$G$4,0,10*ROW('Sanitation Data'!G162))),'Data Summary'!CZ168="Yes"),100-OFFSET('Sanitation Data'!$G$4,0,10*ROW('Sanitation Data'!G162)),NA())</f>
        <v>#N/A</v>
      </c>
      <c r="AL168" s="95" t="e">
        <f ca="true">+IF(AND(ISNUMBER(OFFSET('Sanitation Data'!$G$6,0,10*ROW('Sanitation Data'!G162))),'Data Summary'!DA168="Yes"),OFFSET('Sanitation Data'!$G$6,0,10*ROW('Sanitation Data'!G162)),NA())</f>
        <v>#N/A</v>
      </c>
      <c r="AM168" s="95" t="e">
        <f ca="true">+IF(AND(ISNUMBER(OFFSET('Sanitation Data'!$G$10,0,10*ROW('Sanitation Data'!G162))),'Data Summary'!DB168="Yes"),OFFSET('Sanitation Data'!$G$10,0,10*ROW('Sanitation Data'!G162)),NA())</f>
        <v>#N/A</v>
      </c>
      <c r="AN168" s="95" t="e">
        <f ca="true">+IF(AND(ISNUMBER(OFFSET('Sanitation Data'!$G$11,0,10*ROW('Sanitation Data'!G162))),'Data Summary'!DC168="Yes"),OFFSET('Sanitation Data'!$G$11,0,10*ROW('Sanitation Data'!G162)),NA())</f>
        <v>#N/A</v>
      </c>
      <c r="AO168" s="95" t="e">
        <f ca="true">+IF(AND(ISNUMBER(OFFSET('Sanitation Data'!$G$12,0,10*ROW('Sanitation Data'!G162))),'Data Summary'!DD168="Yes"),OFFSET('Sanitation Data'!$G$12,0,10*ROW('Sanitation Data'!G162)),NA())</f>
        <v>#N/A</v>
      </c>
      <c r="AP168" s="95" t="e">
        <f ca="true">+IF(AND(ISNUMBER(OFFSET('Sanitation Data'!$H$4,0,10*ROW('Sanitation Data'!H162))),'Data Summary'!DE168="Yes"),100-OFFSET('Sanitation Data'!$H$4,0,10*ROW('Sanitation Data'!H162)),NA())</f>
        <v>#N/A</v>
      </c>
      <c r="AQ168" s="95" t="e">
        <f ca="true">+IF(AND(ISNUMBER(OFFSET('Sanitation Data'!$H$6,0,10*ROW('Sanitation Data'!H162))),'Data Summary'!DF168="Yes"),OFFSET('Sanitation Data'!$H$6,0,10*ROW('Sanitation Data'!H162)),NA())</f>
        <v>#N/A</v>
      </c>
      <c r="AR168" s="95" t="e">
        <f ca="true">+IF(AND(ISNUMBER(OFFSET('Sanitation Data'!$H$10,0,10*ROW('Sanitation Data'!H162))),'Data Summary'!DG168="Yes"),OFFSET('Sanitation Data'!$H$10,0,10*ROW('Sanitation Data'!H162)),NA())</f>
        <v>#N/A</v>
      </c>
      <c r="AS168" s="95" t="e">
        <f ca="true">+IF(AND(ISNUMBER(OFFSET('Sanitation Data'!$H$11,0,10*ROW('Sanitation Data'!H162))),'Data Summary'!DH168="Yes"),OFFSET('Sanitation Data'!$H$11,0,10*ROW('Sanitation Data'!H162)),NA())</f>
        <v>#N/A</v>
      </c>
      <c r="AT168" s="95" t="e">
        <f ca="true">+IF(AND(ISNUMBER(OFFSET('Sanitation Data'!$H$12,0,10*ROW('Sanitation Data'!H162))),'Data Summary'!DI168="Yes"),OFFSET('Sanitation Data'!$H$12,0,10*ROW('Sanitation Data'!H162)),NA())</f>
        <v>#N/A</v>
      </c>
      <c r="AU168" s="95" t="e">
        <f ca="true">+IF(AND(ISNUMBER(OFFSET('Sanitation Data'!$I$4,0,10*ROW('Sanitation Data'!I162))),'Data Summary'!DJ168="Yes"),100-OFFSET('Sanitation Data'!$I$4,0,10*ROW('Sanitation Data'!I162)),NA())</f>
        <v>#N/A</v>
      </c>
      <c r="AV168" s="95" t="e">
        <f ca="true">+IF(AND(ISNUMBER(OFFSET('Sanitation Data'!$I$6,0,10*ROW('Sanitation Data'!I162))),'Data Summary'!DK168="Yes"),OFFSET('Sanitation Data'!$I$6,0,10*ROW('Sanitation Data'!I162)),NA())</f>
        <v>#N/A</v>
      </c>
      <c r="AW168" s="95" t="e">
        <f ca="true">+IF(AND(ISNUMBER(OFFSET('Sanitation Data'!$I$10,0,10*ROW('Sanitation Data'!I162))),'Data Summary'!DL168="Yes"),OFFSET('Sanitation Data'!$I$10,0,10*ROW('Sanitation Data'!I162)),NA())</f>
        <v>#N/A</v>
      </c>
      <c r="AX168" s="95" t="e">
        <f ca="true">+IF(AND(ISNUMBER(OFFSET('Sanitation Data'!$I$11,0,10*ROW('Sanitation Data'!I162))),'Data Summary'!DM168="Yes"),OFFSET('Sanitation Data'!$I$11,0,10*ROW('Sanitation Data'!I162)),NA())</f>
        <v>#N/A</v>
      </c>
      <c r="AY168" s="95" t="e">
        <f ca="true">+IF(AND(ISNUMBER(OFFSET('Sanitation Data'!$I$12,0,10*ROW('Sanitation Data'!I162))),'Data Summary'!DN168="Yes"),OFFSET('Sanitation Data'!$I$12,0,10*ROW('Sanitation Data'!I162)),NA())</f>
        <v>#N/A</v>
      </c>
      <c r="AZ168" s="96" t="e">
        <f ca="true">+IF(AND(ISNUMBER(OFFSET('Hygiene Data'!$D$5,0,10*ROW('Hygiene Data'!D162))),'Data Summary'!DO168="Yes"),OFFSET('Hygiene Data'!$D$5,0,10*ROW('Hygiene Data'!D162)),NA())</f>
        <v>#N/A</v>
      </c>
      <c r="BA168" s="96" t="e">
        <f ca="true">+IF(AND(ISNUMBER(OFFSET('Hygiene Data'!$D$7,0,10*ROW('Hygiene Data'!D162))),'Data Summary'!DP168="Yes"),OFFSET('Hygiene Data'!$D$7,0,10*ROW('Hygiene Data'!D162)),NA())</f>
        <v>#N/A</v>
      </c>
      <c r="BB168" s="96" t="e">
        <f ca="true">+IF(AND(ISNUMBER(OFFSET('Hygiene Data'!$D$9,0,10*ROW('Hygiene Data'!D162))),'Data Summary'!DQ168="Yes"),OFFSET('Hygiene Data'!$D$9,0,10*ROW('Hygiene Data'!D162)),NA())</f>
        <v>#N/A</v>
      </c>
      <c r="BC168" s="96" t="e">
        <f ca="true">+IF(AND(ISNUMBER(OFFSET('Hygiene Data'!$E$5,0,10*ROW('Hygiene Data'!E162))),'Data Summary'!DR168="Yes"),OFFSET('Hygiene Data'!$E$5,0,10*ROW('Hygiene Data'!E162)),NA())</f>
        <v>#N/A</v>
      </c>
      <c r="BD168" s="96" t="e">
        <f ca="true">+IF(AND(ISNUMBER(OFFSET('Hygiene Data'!$E$7,0,10*ROW('Hygiene Data'!E162))),'Data Summary'!DS168="Yes"),OFFSET('Hygiene Data'!$E$7,0,10*ROW('Hygiene Data'!E162)),NA())</f>
        <v>#N/A</v>
      </c>
      <c r="BE168" s="96" t="e">
        <f ca="true">+IF(AND(ISNUMBER(OFFSET('Hygiene Data'!$E$9,0,10*ROW('Hygiene Data'!E162))),'Data Summary'!DT168="Yes"),OFFSET('Hygiene Data'!$E$9,0,10*ROW('Hygiene Data'!E162)),NA())</f>
        <v>#N/A</v>
      </c>
      <c r="BF168" s="96" t="e">
        <f ca="true">+IF(AND(ISNUMBER(OFFSET('Hygiene Data'!$F$5,0,10*ROW('Hygiene Data'!F162))),'Data Summary'!DU168="Yes"),OFFSET('Hygiene Data'!$F$5,0,10*ROW('Hygiene Data'!F162)),NA())</f>
        <v>#N/A</v>
      </c>
      <c r="BG168" s="96" t="e">
        <f ca="true">+IF(AND(ISNUMBER(OFFSET('Hygiene Data'!$F$7,0,10*ROW('Hygiene Data'!F162))),'Data Summary'!DV168="Yes"),OFFSET('Hygiene Data'!$F$7,0,10*ROW('Hygiene Data'!F162)),NA())</f>
        <v>#N/A</v>
      </c>
      <c r="BH168" s="96" t="e">
        <f ca="true">+IF(AND(ISNUMBER(OFFSET('Hygiene Data'!$F$9,0,10*ROW('Hygiene Data'!F162))),'Data Summary'!DW168="Yes"),OFFSET('Hygiene Data'!$F$9,0,10*ROW('Hygiene Data'!F162)),NA())</f>
        <v>#N/A</v>
      </c>
      <c r="BI168" s="96" t="e">
        <f ca="true">+IF(AND(ISNUMBER(OFFSET('Hygiene Data'!$G$5,0,10*ROW('Hygiene Data'!G162))),'Data Summary'!DX168="Yes"),OFFSET('Hygiene Data'!$G$5,0,10*ROW('Hygiene Data'!G162)),NA())</f>
        <v>#N/A</v>
      </c>
      <c r="BJ168" s="96" t="e">
        <f ca="true">+IF(AND(ISNUMBER(OFFSET('Hygiene Data'!$G$7,0,10*ROW('Hygiene Data'!G162))),'Data Summary'!DY168="Yes"),OFFSET('Hygiene Data'!$G$7,0,10*ROW('Hygiene Data'!G162)),NA())</f>
        <v>#N/A</v>
      </c>
      <c r="BK168" s="96" t="e">
        <f ca="true">+IF(AND(ISNUMBER(OFFSET('Hygiene Data'!$G$9,0,10*ROW('Hygiene Data'!G162))),'Data Summary'!DZ168="Yes"),OFFSET('Hygiene Data'!$G$9,0,10*ROW('Hygiene Data'!G162)),NA())</f>
        <v>#N/A</v>
      </c>
      <c r="BL168" s="96" t="e">
        <f ca="true">+IF(AND(ISNUMBER(OFFSET('Hygiene Data'!$H$5,0,10*ROW('Hygiene Data'!H162))),'Data Summary'!EA168="Yes"),OFFSET('Hygiene Data'!$H$5,0,10*ROW('Hygiene Data'!H162)),NA())</f>
        <v>#N/A</v>
      </c>
      <c r="BM168" s="96" t="e">
        <f ca="true">+IF(AND(ISNUMBER(OFFSET('Hygiene Data'!$H$7,0,10*ROW('Hygiene Data'!H162))),'Data Summary'!EB168="Yes"),OFFSET('Hygiene Data'!$H$7,0,10*ROW('Hygiene Data'!H162)),NA())</f>
        <v>#N/A</v>
      </c>
      <c r="BN168" s="96" t="e">
        <f ca="true">+IF(AND(ISNUMBER(OFFSET('Hygiene Data'!$H$9,0,10*ROW('Hygiene Data'!H162))),'Data Summary'!EC168="Yes"),OFFSET('Hygiene Data'!$H$9,0,10*ROW('Hygiene Data'!H162)),NA())</f>
        <v>#N/A</v>
      </c>
      <c r="BO168" s="96" t="e">
        <f ca="true">+IF(AND(ISNUMBER(OFFSET('Hygiene Data'!$I$5,0,10*ROW('Hygiene Data'!I162))),'Data Summary'!ED168="Yes"),OFFSET('Hygiene Data'!$I$5,0,10*ROW('Hygiene Data'!I162)),NA())</f>
        <v>#N/A</v>
      </c>
      <c r="BP168" s="96" t="e">
        <f ca="true">+IF(AND(ISNUMBER(OFFSET('Hygiene Data'!$I$7,0,10*ROW('Hygiene Data'!I162))),'Data Summary'!EE168="Yes"),OFFSET('Hygiene Data'!$I$7,0,10*ROW('Hygiene Data'!I162)),NA())</f>
        <v>#N/A</v>
      </c>
      <c r="BQ168" s="96" t="e">
        <f ca="true">+IF(AND(ISNUMBER(OFFSET('Hygiene Data'!$I$9,0,10*ROW('Hygiene Data'!I162))),'Data Summary'!EF168="Yes"),OFFSET('Hygiene Data'!$I$9,0,10*ROW('Hygiene Data'!I162)),NA())</f>
        <v>#N/A</v>
      </c>
    </row>
    <row xmlns:x14ac="http://schemas.microsoft.com/office/spreadsheetml/2009/9/ac" r="169" x14ac:dyDescent="0.2">
      <c r="A169" s="330" t="e">
        <f ca="true">+RIGHT('Data Summary'!A169,LEN('Data Summary'!A169)-9)</f>
        <v>#VALUE!</v>
      </c>
      <c r="B169" s="37" t="str">
        <f ca="true">+IF(ISTEXT('Data Summary'!B169),'Data Summary'!B169,"")</f>
        <v/>
      </c>
      <c r="C169" s="329" t="e">
        <f ca="true">+VALUE('Data Summary'!C169)</f>
        <v>#VALUE!</v>
      </c>
      <c r="D169" s="94" t="e">
        <f ca="true">+IF(AND(ISNUMBER(OFFSET('Water Data'!$D$4,0,10*ROW('Water Data'!D163))),'Data Summary'!BS169="Yes"),100-OFFSET('Water Data'!$D$4,0,10*ROW('Water Data'!D163)),NA())</f>
        <v>#N/A</v>
      </c>
      <c r="E169" s="94" t="e">
        <f ca="true">+IF(AND(ISNUMBER(OFFSET('Water Data'!$D$6,0,10*ROW('Water Data'!D163))),'Data Summary'!BT169="Yes"),OFFSET('Water Data'!$D$6,0,10*ROW('Water Data'!D163)),NA())</f>
        <v>#N/A</v>
      </c>
      <c r="F169" s="94" t="e">
        <f ca="true">+IF(AND(ISNUMBER(OFFSET('Water Data'!$D$9,0,10*ROW('Water Data'!D163))),'Data Summary'!BU169="Yes"),OFFSET('Water Data'!$D$9,0,10*ROW('Water Data'!D163)),NA())</f>
        <v>#N/A</v>
      </c>
      <c r="G169" s="94" t="e">
        <f ca="true">+IF(AND(ISNUMBER(OFFSET('Water Data'!$E$4,0,10*ROW('Water Data'!E163))),'Data Summary'!BV169="Yes"),100-OFFSET('Water Data'!$E$4,0,10*ROW('Water Data'!E163)),NA())</f>
        <v>#N/A</v>
      </c>
      <c r="H169" s="94" t="e">
        <f ca="true">+IF(AND(ISNUMBER(OFFSET('Water Data'!$E$6,0,10*ROW('Water Data'!E163))),'Data Summary'!BW169="Yes"),OFFSET('Water Data'!$E$6,0,10*ROW('Water Data'!E163)),NA())</f>
        <v>#N/A</v>
      </c>
      <c r="I169" s="94" t="e">
        <f ca="true">+IF(AND(ISNUMBER(OFFSET('Water Data'!$E$9,0,10*ROW('Water Data'!E163))),'Data Summary'!BX169="Yes"),OFFSET('Water Data'!$E$9,0,10*ROW('Water Data'!E163)),NA())</f>
        <v>#N/A</v>
      </c>
      <c r="J169" s="94" t="e">
        <f ca="true">+IF(AND(ISNUMBER(OFFSET('Water Data'!$F$4,0,10*ROW('Water Data'!F163))),'Data Summary'!BY169="Yes"),100-OFFSET('Water Data'!$F$4,0,10*ROW('Water Data'!F163)),NA())</f>
        <v>#N/A</v>
      </c>
      <c r="K169" s="94" t="e">
        <f ca="true">+IF(AND(ISNUMBER(OFFSET('Water Data'!$F$6,0,10*ROW('Water Data'!F163))),'Data Summary'!BZ169="Yes"),OFFSET('Water Data'!$F$6,0,10*ROW('Water Data'!F163)),NA())</f>
        <v>#N/A</v>
      </c>
      <c r="L169" s="94" t="e">
        <f ca="true">+IF(AND(ISNUMBER(OFFSET('Water Data'!$F$9,0,10*ROW('Water Data'!F163))),'Data Summary'!CA169="Yes"),OFFSET('Water Data'!$F$9,0,10*ROW('Water Data'!F163)),NA())</f>
        <v>#N/A</v>
      </c>
      <c r="M169" s="94" t="e">
        <f ca="true">+IF(AND(ISNUMBER(OFFSET('Water Data'!$G$4,0,10*ROW('Water Data'!G163))),'Data Summary'!CB169="Yes"),100-OFFSET('Water Data'!$G$4,0,10*ROW('Water Data'!G163)),NA())</f>
        <v>#N/A</v>
      </c>
      <c r="N169" s="94" t="e">
        <f ca="true">+IF(AND(ISNUMBER(OFFSET('Water Data'!$G$6,0,10*ROW('Water Data'!G163))),'Data Summary'!CC169="Yes"),OFFSET('Water Data'!$G$6,0,10*ROW('Water Data'!G163)),NA())</f>
        <v>#N/A</v>
      </c>
      <c r="O169" s="94" t="e">
        <f ca="true">+IF(AND(ISNUMBER(OFFSET('Water Data'!$G$9,0,10*ROW('Water Data'!G163))),'Data Summary'!CD169="Yes"),OFFSET('Water Data'!$G$9,0,10*ROW('Water Data'!G163)),NA())</f>
        <v>#N/A</v>
      </c>
      <c r="P169" s="94" t="e">
        <f ca="true">+IF(AND(ISNUMBER(OFFSET('Water Data'!$H$4,0,10*ROW('Water Data'!H163))),'Data Summary'!CE169="Yes"),100-OFFSET('Water Data'!$H$4,0,10*ROW('Water Data'!H163)),NA())</f>
        <v>#N/A</v>
      </c>
      <c r="Q169" s="94" t="e">
        <f ca="true">+IF(AND(ISNUMBER(OFFSET('Water Data'!$H$6,0,10*ROW('Water Data'!H163))),'Data Summary'!CF169="Yes"),OFFSET('Water Data'!$H$6,0,10*ROW('Water Data'!H163)),NA())</f>
        <v>#N/A</v>
      </c>
      <c r="R169" s="94" t="e">
        <f ca="true">+IF(AND(ISNUMBER(OFFSET('Water Data'!$H$9,0,10*ROW('Water Data'!H163))),'Data Summary'!CG169="Yes"),OFFSET('Water Data'!$H$9,0,10*ROW('Water Data'!H163)),NA())</f>
        <v>#N/A</v>
      </c>
      <c r="S169" s="94" t="e">
        <f ca="true">+IF(AND(ISNUMBER(OFFSET('Water Data'!$I$4,0,10*ROW('Water Data'!I163))),'Data Summary'!CH169="Yes"),100-OFFSET('Water Data'!$I$4,0,10*ROW('Water Data'!I163)),NA())</f>
        <v>#N/A</v>
      </c>
      <c r="T169" s="94" t="e">
        <f ca="true">+IF(AND(ISNUMBER(OFFSET('Water Data'!$I$6,0,10*ROW('Water Data'!I163))),'Data Summary'!CI169="Yes"),OFFSET('Water Data'!$I$6,0,10*ROW('Water Data'!I163)),NA())</f>
        <v>#N/A</v>
      </c>
      <c r="U169" s="94" t="e">
        <f ca="true">+IF(AND(ISNUMBER(OFFSET('Water Data'!$I$9,0,10*ROW('Water Data'!I163))),'Data Summary'!CJ169="Yes"),OFFSET('Water Data'!$I$9,0,10*ROW('Water Data'!I163)),NA())</f>
        <v>#N/A</v>
      </c>
      <c r="V169" s="95" t="e">
        <f ca="true">+IF(AND(ISNUMBER(OFFSET('Sanitation Data'!$D$4,0,10*ROW('Sanitation Data'!D163))),'Data Summary'!CK169="Yes"),100-OFFSET('Sanitation Data'!$D$4,0,10*ROW('Sanitation Data'!D163)),NA())</f>
        <v>#N/A</v>
      </c>
      <c r="W169" s="95" t="e">
        <f ca="true">+IF(AND(ISNUMBER(OFFSET('Sanitation Data'!$D$6,0,10*ROW('Sanitation Data'!D163))),'Data Summary'!CL169="Yes"),OFFSET('Sanitation Data'!$D$6,0,10*ROW('Sanitation Data'!D163)),NA())</f>
        <v>#N/A</v>
      </c>
      <c r="X169" s="95" t="e">
        <f ca="true">+IF(AND(ISNUMBER(OFFSET('Sanitation Data'!$D$10,0,10*ROW('Sanitation Data'!D163))),'Data Summary'!CM169="Yes"),OFFSET('Sanitation Data'!$D$10,0,10*ROW('Sanitation Data'!D163)),NA())</f>
        <v>#N/A</v>
      </c>
      <c r="Y169" s="95" t="e">
        <f ca="true">+IF(AND(ISNUMBER(OFFSET('Sanitation Data'!$D$11,0,10*ROW('Sanitation Data'!D163))),'Data Summary'!CN169="Yes"),OFFSET('Sanitation Data'!$D$11,0,10*ROW('Sanitation Data'!D163)),NA())</f>
        <v>#N/A</v>
      </c>
      <c r="Z169" s="95" t="e">
        <f ca="true">+IF(AND(ISNUMBER(OFFSET('Sanitation Data'!$D$12,0,10*ROW('Sanitation Data'!D163))),'Data Summary'!CO169="Yes"),OFFSET('Sanitation Data'!$D$12,0,10*ROW('Sanitation Data'!D163)),NA())</f>
        <v>#N/A</v>
      </c>
      <c r="AA169" s="95" t="e">
        <f ca="true">+IF(AND(ISNUMBER(OFFSET('Sanitation Data'!$E$4,0,10*ROW('Sanitation Data'!E163))),'Data Summary'!CP169="Yes"),100-OFFSET('Sanitation Data'!$E$4,0,10*ROW('Sanitation Data'!E163)),NA())</f>
        <v>#N/A</v>
      </c>
      <c r="AB169" s="95" t="e">
        <f ca="true">+IF(AND(ISNUMBER(OFFSET('Sanitation Data'!$E$6,0,10*ROW('Sanitation Data'!E163))),'Data Summary'!CQ169="Yes"),OFFSET('Sanitation Data'!$E$6,0,10*ROW('Sanitation Data'!E163)),NA())</f>
        <v>#N/A</v>
      </c>
      <c r="AC169" s="95" t="e">
        <f ca="true">+IF(AND(ISNUMBER(OFFSET('Sanitation Data'!$E$10,0,10*ROW('Sanitation Data'!E163))),'Data Summary'!CR169="Yes"),OFFSET('Sanitation Data'!$E$10,0,10*ROW('Sanitation Data'!E163)),NA())</f>
        <v>#N/A</v>
      </c>
      <c r="AD169" s="95" t="e">
        <f ca="true">+IF(AND(ISNUMBER(OFFSET('Sanitation Data'!$E$11,0,10*ROW('Sanitation Data'!E163))),'Data Summary'!CS169="Yes"),OFFSET('Sanitation Data'!$E$11,0,10*ROW('Sanitation Data'!E163)),NA())</f>
        <v>#N/A</v>
      </c>
      <c r="AE169" s="95" t="e">
        <f ca="true">+IF(AND(ISNUMBER(OFFSET('Sanitation Data'!$E$12,0,10*ROW('Sanitation Data'!E163))),'Data Summary'!CT169="Yes"),OFFSET('Sanitation Data'!$E$12,0,10*ROW('Sanitation Data'!E163)),NA())</f>
        <v>#N/A</v>
      </c>
      <c r="AF169" s="95" t="e">
        <f ca="true">+IF(AND(ISNUMBER(OFFSET('Sanitation Data'!$F$4,0,10*ROW('Sanitation Data'!F163))),'Data Summary'!CU169="Yes"),100-OFFSET('Sanitation Data'!$F$4,0,10*ROW('Sanitation Data'!F163)),NA())</f>
        <v>#N/A</v>
      </c>
      <c r="AG169" s="95" t="e">
        <f ca="true">+IF(AND(ISNUMBER(OFFSET('Sanitation Data'!$F$6,0,10*ROW('Sanitation Data'!F163))),'Data Summary'!CV169="Yes"),OFFSET('Sanitation Data'!$F$6,0,10*ROW('Sanitation Data'!F163)),NA())</f>
        <v>#N/A</v>
      </c>
      <c r="AH169" s="95" t="e">
        <f ca="true">+IF(AND(ISNUMBER(OFFSET('Sanitation Data'!$F$10,0,10*ROW('Sanitation Data'!F163))),'Data Summary'!CW169="Yes"),OFFSET('Sanitation Data'!$F$10,0,10*ROW('Sanitation Data'!F163)),NA())</f>
        <v>#N/A</v>
      </c>
      <c r="AI169" s="95" t="e">
        <f ca="true">+IF(AND(ISNUMBER(OFFSET('Sanitation Data'!$F$11,0,10*ROW('Sanitation Data'!F163))),'Data Summary'!CX169="Yes"),OFFSET('Sanitation Data'!$F$11,0,10*ROW('Sanitation Data'!F163)),NA())</f>
        <v>#N/A</v>
      </c>
      <c r="AJ169" s="95" t="e">
        <f ca="true">+IF(AND(ISNUMBER(OFFSET('Sanitation Data'!$F$12,0,10*ROW('Sanitation Data'!F163))),'Data Summary'!CY169="Yes"),OFFSET('Sanitation Data'!$F$12,0,10*ROW('Sanitation Data'!F163)),NA())</f>
        <v>#N/A</v>
      </c>
      <c r="AK169" s="95" t="e">
        <f ca="true">+IF(AND(ISNUMBER(OFFSET('Sanitation Data'!$G$4,0,10*ROW('Sanitation Data'!G163))),'Data Summary'!CZ169="Yes"),100-OFFSET('Sanitation Data'!$G$4,0,10*ROW('Sanitation Data'!G163)),NA())</f>
        <v>#N/A</v>
      </c>
      <c r="AL169" s="95" t="e">
        <f ca="true">+IF(AND(ISNUMBER(OFFSET('Sanitation Data'!$G$6,0,10*ROW('Sanitation Data'!G163))),'Data Summary'!DA169="Yes"),OFFSET('Sanitation Data'!$G$6,0,10*ROW('Sanitation Data'!G163)),NA())</f>
        <v>#N/A</v>
      </c>
      <c r="AM169" s="95" t="e">
        <f ca="true">+IF(AND(ISNUMBER(OFFSET('Sanitation Data'!$G$10,0,10*ROW('Sanitation Data'!G163))),'Data Summary'!DB169="Yes"),OFFSET('Sanitation Data'!$G$10,0,10*ROW('Sanitation Data'!G163)),NA())</f>
        <v>#N/A</v>
      </c>
      <c r="AN169" s="95" t="e">
        <f ca="true">+IF(AND(ISNUMBER(OFFSET('Sanitation Data'!$G$11,0,10*ROW('Sanitation Data'!G163))),'Data Summary'!DC169="Yes"),OFFSET('Sanitation Data'!$G$11,0,10*ROW('Sanitation Data'!G163)),NA())</f>
        <v>#N/A</v>
      </c>
      <c r="AO169" s="95" t="e">
        <f ca="true">+IF(AND(ISNUMBER(OFFSET('Sanitation Data'!$G$12,0,10*ROW('Sanitation Data'!G163))),'Data Summary'!DD169="Yes"),OFFSET('Sanitation Data'!$G$12,0,10*ROW('Sanitation Data'!G163)),NA())</f>
        <v>#N/A</v>
      </c>
      <c r="AP169" s="95" t="e">
        <f ca="true">+IF(AND(ISNUMBER(OFFSET('Sanitation Data'!$H$4,0,10*ROW('Sanitation Data'!H163))),'Data Summary'!DE169="Yes"),100-OFFSET('Sanitation Data'!$H$4,0,10*ROW('Sanitation Data'!H163)),NA())</f>
        <v>#N/A</v>
      </c>
      <c r="AQ169" s="95" t="e">
        <f ca="true">+IF(AND(ISNUMBER(OFFSET('Sanitation Data'!$H$6,0,10*ROW('Sanitation Data'!H163))),'Data Summary'!DF169="Yes"),OFFSET('Sanitation Data'!$H$6,0,10*ROW('Sanitation Data'!H163)),NA())</f>
        <v>#N/A</v>
      </c>
      <c r="AR169" s="95" t="e">
        <f ca="true">+IF(AND(ISNUMBER(OFFSET('Sanitation Data'!$H$10,0,10*ROW('Sanitation Data'!H163))),'Data Summary'!DG169="Yes"),OFFSET('Sanitation Data'!$H$10,0,10*ROW('Sanitation Data'!H163)),NA())</f>
        <v>#N/A</v>
      </c>
      <c r="AS169" s="95" t="e">
        <f ca="true">+IF(AND(ISNUMBER(OFFSET('Sanitation Data'!$H$11,0,10*ROW('Sanitation Data'!H163))),'Data Summary'!DH169="Yes"),OFFSET('Sanitation Data'!$H$11,0,10*ROW('Sanitation Data'!H163)),NA())</f>
        <v>#N/A</v>
      </c>
      <c r="AT169" s="95" t="e">
        <f ca="true">+IF(AND(ISNUMBER(OFFSET('Sanitation Data'!$H$12,0,10*ROW('Sanitation Data'!H163))),'Data Summary'!DI169="Yes"),OFFSET('Sanitation Data'!$H$12,0,10*ROW('Sanitation Data'!H163)),NA())</f>
        <v>#N/A</v>
      </c>
      <c r="AU169" s="95" t="e">
        <f ca="true">+IF(AND(ISNUMBER(OFFSET('Sanitation Data'!$I$4,0,10*ROW('Sanitation Data'!I163))),'Data Summary'!DJ169="Yes"),100-OFFSET('Sanitation Data'!$I$4,0,10*ROW('Sanitation Data'!I163)),NA())</f>
        <v>#N/A</v>
      </c>
      <c r="AV169" s="95" t="e">
        <f ca="true">+IF(AND(ISNUMBER(OFFSET('Sanitation Data'!$I$6,0,10*ROW('Sanitation Data'!I163))),'Data Summary'!DK169="Yes"),OFFSET('Sanitation Data'!$I$6,0,10*ROW('Sanitation Data'!I163)),NA())</f>
        <v>#N/A</v>
      </c>
      <c r="AW169" s="95" t="e">
        <f ca="true">+IF(AND(ISNUMBER(OFFSET('Sanitation Data'!$I$10,0,10*ROW('Sanitation Data'!I163))),'Data Summary'!DL169="Yes"),OFFSET('Sanitation Data'!$I$10,0,10*ROW('Sanitation Data'!I163)),NA())</f>
        <v>#N/A</v>
      </c>
      <c r="AX169" s="95" t="e">
        <f ca="true">+IF(AND(ISNUMBER(OFFSET('Sanitation Data'!$I$11,0,10*ROW('Sanitation Data'!I163))),'Data Summary'!DM169="Yes"),OFFSET('Sanitation Data'!$I$11,0,10*ROW('Sanitation Data'!I163)),NA())</f>
        <v>#N/A</v>
      </c>
      <c r="AY169" s="95" t="e">
        <f ca="true">+IF(AND(ISNUMBER(OFFSET('Sanitation Data'!$I$12,0,10*ROW('Sanitation Data'!I163))),'Data Summary'!DN169="Yes"),OFFSET('Sanitation Data'!$I$12,0,10*ROW('Sanitation Data'!I163)),NA())</f>
        <v>#N/A</v>
      </c>
      <c r="AZ169" s="96" t="e">
        <f ca="true">+IF(AND(ISNUMBER(OFFSET('Hygiene Data'!$D$5,0,10*ROW('Hygiene Data'!D163))),'Data Summary'!DO169="Yes"),OFFSET('Hygiene Data'!$D$5,0,10*ROW('Hygiene Data'!D163)),NA())</f>
        <v>#N/A</v>
      </c>
      <c r="BA169" s="96" t="e">
        <f ca="true">+IF(AND(ISNUMBER(OFFSET('Hygiene Data'!$D$7,0,10*ROW('Hygiene Data'!D163))),'Data Summary'!DP169="Yes"),OFFSET('Hygiene Data'!$D$7,0,10*ROW('Hygiene Data'!D163)),NA())</f>
        <v>#N/A</v>
      </c>
      <c r="BB169" s="96" t="e">
        <f ca="true">+IF(AND(ISNUMBER(OFFSET('Hygiene Data'!$D$9,0,10*ROW('Hygiene Data'!D163))),'Data Summary'!DQ169="Yes"),OFFSET('Hygiene Data'!$D$9,0,10*ROW('Hygiene Data'!D163)),NA())</f>
        <v>#N/A</v>
      </c>
      <c r="BC169" s="96" t="e">
        <f ca="true">+IF(AND(ISNUMBER(OFFSET('Hygiene Data'!$E$5,0,10*ROW('Hygiene Data'!E163))),'Data Summary'!DR169="Yes"),OFFSET('Hygiene Data'!$E$5,0,10*ROW('Hygiene Data'!E163)),NA())</f>
        <v>#N/A</v>
      </c>
      <c r="BD169" s="96" t="e">
        <f ca="true">+IF(AND(ISNUMBER(OFFSET('Hygiene Data'!$E$7,0,10*ROW('Hygiene Data'!E163))),'Data Summary'!DS169="Yes"),OFFSET('Hygiene Data'!$E$7,0,10*ROW('Hygiene Data'!E163)),NA())</f>
        <v>#N/A</v>
      </c>
      <c r="BE169" s="96" t="e">
        <f ca="true">+IF(AND(ISNUMBER(OFFSET('Hygiene Data'!$E$9,0,10*ROW('Hygiene Data'!E163))),'Data Summary'!DT169="Yes"),OFFSET('Hygiene Data'!$E$9,0,10*ROW('Hygiene Data'!E163)),NA())</f>
        <v>#N/A</v>
      </c>
      <c r="BF169" s="96" t="e">
        <f ca="true">+IF(AND(ISNUMBER(OFFSET('Hygiene Data'!$F$5,0,10*ROW('Hygiene Data'!F163))),'Data Summary'!DU169="Yes"),OFFSET('Hygiene Data'!$F$5,0,10*ROW('Hygiene Data'!F163)),NA())</f>
        <v>#N/A</v>
      </c>
      <c r="BG169" s="96" t="e">
        <f ca="true">+IF(AND(ISNUMBER(OFFSET('Hygiene Data'!$F$7,0,10*ROW('Hygiene Data'!F163))),'Data Summary'!DV169="Yes"),OFFSET('Hygiene Data'!$F$7,0,10*ROW('Hygiene Data'!F163)),NA())</f>
        <v>#N/A</v>
      </c>
      <c r="BH169" s="96" t="e">
        <f ca="true">+IF(AND(ISNUMBER(OFFSET('Hygiene Data'!$F$9,0,10*ROW('Hygiene Data'!F163))),'Data Summary'!DW169="Yes"),OFFSET('Hygiene Data'!$F$9,0,10*ROW('Hygiene Data'!F163)),NA())</f>
        <v>#N/A</v>
      </c>
      <c r="BI169" s="96" t="e">
        <f ca="true">+IF(AND(ISNUMBER(OFFSET('Hygiene Data'!$G$5,0,10*ROW('Hygiene Data'!G163))),'Data Summary'!DX169="Yes"),OFFSET('Hygiene Data'!$G$5,0,10*ROW('Hygiene Data'!G163)),NA())</f>
        <v>#N/A</v>
      </c>
      <c r="BJ169" s="96" t="e">
        <f ca="true">+IF(AND(ISNUMBER(OFFSET('Hygiene Data'!$G$7,0,10*ROW('Hygiene Data'!G163))),'Data Summary'!DY169="Yes"),OFFSET('Hygiene Data'!$G$7,0,10*ROW('Hygiene Data'!G163)),NA())</f>
        <v>#N/A</v>
      </c>
      <c r="BK169" s="96" t="e">
        <f ca="true">+IF(AND(ISNUMBER(OFFSET('Hygiene Data'!$G$9,0,10*ROW('Hygiene Data'!G163))),'Data Summary'!DZ169="Yes"),OFFSET('Hygiene Data'!$G$9,0,10*ROW('Hygiene Data'!G163)),NA())</f>
        <v>#N/A</v>
      </c>
      <c r="BL169" s="96" t="e">
        <f ca="true">+IF(AND(ISNUMBER(OFFSET('Hygiene Data'!$H$5,0,10*ROW('Hygiene Data'!H163))),'Data Summary'!EA169="Yes"),OFFSET('Hygiene Data'!$H$5,0,10*ROW('Hygiene Data'!H163)),NA())</f>
        <v>#N/A</v>
      </c>
      <c r="BM169" s="96" t="e">
        <f ca="true">+IF(AND(ISNUMBER(OFFSET('Hygiene Data'!$H$7,0,10*ROW('Hygiene Data'!H163))),'Data Summary'!EB169="Yes"),OFFSET('Hygiene Data'!$H$7,0,10*ROW('Hygiene Data'!H163)),NA())</f>
        <v>#N/A</v>
      </c>
      <c r="BN169" s="96" t="e">
        <f ca="true">+IF(AND(ISNUMBER(OFFSET('Hygiene Data'!$H$9,0,10*ROW('Hygiene Data'!H163))),'Data Summary'!EC169="Yes"),OFFSET('Hygiene Data'!$H$9,0,10*ROW('Hygiene Data'!H163)),NA())</f>
        <v>#N/A</v>
      </c>
      <c r="BO169" s="96" t="e">
        <f ca="true">+IF(AND(ISNUMBER(OFFSET('Hygiene Data'!$I$5,0,10*ROW('Hygiene Data'!I163))),'Data Summary'!ED169="Yes"),OFFSET('Hygiene Data'!$I$5,0,10*ROW('Hygiene Data'!I163)),NA())</f>
        <v>#N/A</v>
      </c>
      <c r="BP169" s="96" t="e">
        <f ca="true">+IF(AND(ISNUMBER(OFFSET('Hygiene Data'!$I$7,0,10*ROW('Hygiene Data'!I163))),'Data Summary'!EE169="Yes"),OFFSET('Hygiene Data'!$I$7,0,10*ROW('Hygiene Data'!I163)),NA())</f>
        <v>#N/A</v>
      </c>
      <c r="BQ169" s="96" t="e">
        <f ca="true">+IF(AND(ISNUMBER(OFFSET('Hygiene Data'!$I$9,0,10*ROW('Hygiene Data'!I163))),'Data Summary'!EF169="Yes"),OFFSET('Hygiene Data'!$I$9,0,10*ROW('Hygiene Data'!I163)),NA())</f>
        <v>#N/A</v>
      </c>
    </row>
    <row xmlns:x14ac="http://schemas.microsoft.com/office/spreadsheetml/2009/9/ac" r="170" x14ac:dyDescent="0.2">
      <c r="A170" s="330" t="e">
        <f ca="true">+RIGHT('Data Summary'!A170,LEN('Data Summary'!A170)-9)</f>
        <v>#VALUE!</v>
      </c>
      <c r="B170" s="37" t="str">
        <f ca="true">+IF(ISTEXT('Data Summary'!B170),'Data Summary'!B170,"")</f>
        <v/>
      </c>
      <c r="C170" s="329" t="e">
        <f ca="true">+VALUE('Data Summary'!C170)</f>
        <v>#VALUE!</v>
      </c>
      <c r="D170" s="94" t="e">
        <f ca="true">+IF(AND(ISNUMBER(OFFSET('Water Data'!$D$4,0,10*ROW('Water Data'!D164))),'Data Summary'!BS170="Yes"),100-OFFSET('Water Data'!$D$4,0,10*ROW('Water Data'!D164)),NA())</f>
        <v>#N/A</v>
      </c>
      <c r="E170" s="94" t="e">
        <f ca="true">+IF(AND(ISNUMBER(OFFSET('Water Data'!$D$6,0,10*ROW('Water Data'!D164))),'Data Summary'!BT170="Yes"),OFFSET('Water Data'!$D$6,0,10*ROW('Water Data'!D164)),NA())</f>
        <v>#N/A</v>
      </c>
      <c r="F170" s="94" t="e">
        <f ca="true">+IF(AND(ISNUMBER(OFFSET('Water Data'!$D$9,0,10*ROW('Water Data'!D164))),'Data Summary'!BU170="Yes"),OFFSET('Water Data'!$D$9,0,10*ROW('Water Data'!D164)),NA())</f>
        <v>#N/A</v>
      </c>
      <c r="G170" s="94" t="e">
        <f ca="true">+IF(AND(ISNUMBER(OFFSET('Water Data'!$E$4,0,10*ROW('Water Data'!E164))),'Data Summary'!BV170="Yes"),100-OFFSET('Water Data'!$E$4,0,10*ROW('Water Data'!E164)),NA())</f>
        <v>#N/A</v>
      </c>
      <c r="H170" s="94" t="e">
        <f ca="true">+IF(AND(ISNUMBER(OFFSET('Water Data'!$E$6,0,10*ROW('Water Data'!E164))),'Data Summary'!BW170="Yes"),OFFSET('Water Data'!$E$6,0,10*ROW('Water Data'!E164)),NA())</f>
        <v>#N/A</v>
      </c>
      <c r="I170" s="94" t="e">
        <f ca="true">+IF(AND(ISNUMBER(OFFSET('Water Data'!$E$9,0,10*ROW('Water Data'!E164))),'Data Summary'!BX170="Yes"),OFFSET('Water Data'!$E$9,0,10*ROW('Water Data'!E164)),NA())</f>
        <v>#N/A</v>
      </c>
      <c r="J170" s="94" t="e">
        <f ca="true">+IF(AND(ISNUMBER(OFFSET('Water Data'!$F$4,0,10*ROW('Water Data'!F164))),'Data Summary'!BY170="Yes"),100-OFFSET('Water Data'!$F$4,0,10*ROW('Water Data'!F164)),NA())</f>
        <v>#N/A</v>
      </c>
      <c r="K170" s="94" t="e">
        <f ca="true">+IF(AND(ISNUMBER(OFFSET('Water Data'!$F$6,0,10*ROW('Water Data'!F164))),'Data Summary'!BZ170="Yes"),OFFSET('Water Data'!$F$6,0,10*ROW('Water Data'!F164)),NA())</f>
        <v>#N/A</v>
      </c>
      <c r="L170" s="94" t="e">
        <f ca="true">+IF(AND(ISNUMBER(OFFSET('Water Data'!$F$9,0,10*ROW('Water Data'!F164))),'Data Summary'!CA170="Yes"),OFFSET('Water Data'!$F$9,0,10*ROW('Water Data'!F164)),NA())</f>
        <v>#N/A</v>
      </c>
      <c r="M170" s="94" t="e">
        <f ca="true">+IF(AND(ISNUMBER(OFFSET('Water Data'!$G$4,0,10*ROW('Water Data'!G164))),'Data Summary'!CB170="Yes"),100-OFFSET('Water Data'!$G$4,0,10*ROW('Water Data'!G164)),NA())</f>
        <v>#N/A</v>
      </c>
      <c r="N170" s="94" t="e">
        <f ca="true">+IF(AND(ISNUMBER(OFFSET('Water Data'!$G$6,0,10*ROW('Water Data'!G164))),'Data Summary'!CC170="Yes"),OFFSET('Water Data'!$G$6,0,10*ROW('Water Data'!G164)),NA())</f>
        <v>#N/A</v>
      </c>
      <c r="O170" s="94" t="e">
        <f ca="true">+IF(AND(ISNUMBER(OFFSET('Water Data'!$G$9,0,10*ROW('Water Data'!G164))),'Data Summary'!CD170="Yes"),OFFSET('Water Data'!$G$9,0,10*ROW('Water Data'!G164)),NA())</f>
        <v>#N/A</v>
      </c>
      <c r="P170" s="94" t="e">
        <f ca="true">+IF(AND(ISNUMBER(OFFSET('Water Data'!$H$4,0,10*ROW('Water Data'!H164))),'Data Summary'!CE170="Yes"),100-OFFSET('Water Data'!$H$4,0,10*ROW('Water Data'!H164)),NA())</f>
        <v>#N/A</v>
      </c>
      <c r="Q170" s="94" t="e">
        <f ca="true">+IF(AND(ISNUMBER(OFFSET('Water Data'!$H$6,0,10*ROW('Water Data'!H164))),'Data Summary'!CF170="Yes"),OFFSET('Water Data'!$H$6,0,10*ROW('Water Data'!H164)),NA())</f>
        <v>#N/A</v>
      </c>
      <c r="R170" s="94" t="e">
        <f ca="true">+IF(AND(ISNUMBER(OFFSET('Water Data'!$H$9,0,10*ROW('Water Data'!H164))),'Data Summary'!CG170="Yes"),OFFSET('Water Data'!$H$9,0,10*ROW('Water Data'!H164)),NA())</f>
        <v>#N/A</v>
      </c>
      <c r="S170" s="94" t="e">
        <f ca="true">+IF(AND(ISNUMBER(OFFSET('Water Data'!$I$4,0,10*ROW('Water Data'!I164))),'Data Summary'!CH170="Yes"),100-OFFSET('Water Data'!$I$4,0,10*ROW('Water Data'!I164)),NA())</f>
        <v>#N/A</v>
      </c>
      <c r="T170" s="94" t="e">
        <f ca="true">+IF(AND(ISNUMBER(OFFSET('Water Data'!$I$6,0,10*ROW('Water Data'!I164))),'Data Summary'!CI170="Yes"),OFFSET('Water Data'!$I$6,0,10*ROW('Water Data'!I164)),NA())</f>
        <v>#N/A</v>
      </c>
      <c r="U170" s="94" t="e">
        <f ca="true">+IF(AND(ISNUMBER(OFFSET('Water Data'!$I$9,0,10*ROW('Water Data'!I164))),'Data Summary'!CJ170="Yes"),OFFSET('Water Data'!$I$9,0,10*ROW('Water Data'!I164)),NA())</f>
        <v>#N/A</v>
      </c>
      <c r="V170" s="95" t="e">
        <f ca="true">+IF(AND(ISNUMBER(OFFSET('Sanitation Data'!$D$4,0,10*ROW('Sanitation Data'!D164))),'Data Summary'!CK170="Yes"),100-OFFSET('Sanitation Data'!$D$4,0,10*ROW('Sanitation Data'!D164)),NA())</f>
        <v>#N/A</v>
      </c>
      <c r="W170" s="95" t="e">
        <f ca="true">+IF(AND(ISNUMBER(OFFSET('Sanitation Data'!$D$6,0,10*ROW('Sanitation Data'!D164))),'Data Summary'!CL170="Yes"),OFFSET('Sanitation Data'!$D$6,0,10*ROW('Sanitation Data'!D164)),NA())</f>
        <v>#N/A</v>
      </c>
      <c r="X170" s="95" t="e">
        <f ca="true">+IF(AND(ISNUMBER(OFFSET('Sanitation Data'!$D$10,0,10*ROW('Sanitation Data'!D164))),'Data Summary'!CM170="Yes"),OFFSET('Sanitation Data'!$D$10,0,10*ROW('Sanitation Data'!D164)),NA())</f>
        <v>#N/A</v>
      </c>
      <c r="Y170" s="95" t="e">
        <f ca="true">+IF(AND(ISNUMBER(OFFSET('Sanitation Data'!$D$11,0,10*ROW('Sanitation Data'!D164))),'Data Summary'!CN170="Yes"),OFFSET('Sanitation Data'!$D$11,0,10*ROW('Sanitation Data'!D164)),NA())</f>
        <v>#N/A</v>
      </c>
      <c r="Z170" s="95" t="e">
        <f ca="true">+IF(AND(ISNUMBER(OFFSET('Sanitation Data'!$D$12,0,10*ROW('Sanitation Data'!D164))),'Data Summary'!CO170="Yes"),OFFSET('Sanitation Data'!$D$12,0,10*ROW('Sanitation Data'!D164)),NA())</f>
        <v>#N/A</v>
      </c>
      <c r="AA170" s="95" t="e">
        <f ca="true">+IF(AND(ISNUMBER(OFFSET('Sanitation Data'!$E$4,0,10*ROW('Sanitation Data'!E164))),'Data Summary'!CP170="Yes"),100-OFFSET('Sanitation Data'!$E$4,0,10*ROW('Sanitation Data'!E164)),NA())</f>
        <v>#N/A</v>
      </c>
      <c r="AB170" s="95" t="e">
        <f ca="true">+IF(AND(ISNUMBER(OFFSET('Sanitation Data'!$E$6,0,10*ROW('Sanitation Data'!E164))),'Data Summary'!CQ170="Yes"),OFFSET('Sanitation Data'!$E$6,0,10*ROW('Sanitation Data'!E164)),NA())</f>
        <v>#N/A</v>
      </c>
      <c r="AC170" s="95" t="e">
        <f ca="true">+IF(AND(ISNUMBER(OFFSET('Sanitation Data'!$E$10,0,10*ROW('Sanitation Data'!E164))),'Data Summary'!CR170="Yes"),OFFSET('Sanitation Data'!$E$10,0,10*ROW('Sanitation Data'!E164)),NA())</f>
        <v>#N/A</v>
      </c>
      <c r="AD170" s="95" t="e">
        <f ca="true">+IF(AND(ISNUMBER(OFFSET('Sanitation Data'!$E$11,0,10*ROW('Sanitation Data'!E164))),'Data Summary'!CS170="Yes"),OFFSET('Sanitation Data'!$E$11,0,10*ROW('Sanitation Data'!E164)),NA())</f>
        <v>#N/A</v>
      </c>
      <c r="AE170" s="95" t="e">
        <f ca="true">+IF(AND(ISNUMBER(OFFSET('Sanitation Data'!$E$12,0,10*ROW('Sanitation Data'!E164))),'Data Summary'!CT170="Yes"),OFFSET('Sanitation Data'!$E$12,0,10*ROW('Sanitation Data'!E164)),NA())</f>
        <v>#N/A</v>
      </c>
      <c r="AF170" s="95" t="e">
        <f ca="true">+IF(AND(ISNUMBER(OFFSET('Sanitation Data'!$F$4,0,10*ROW('Sanitation Data'!F164))),'Data Summary'!CU170="Yes"),100-OFFSET('Sanitation Data'!$F$4,0,10*ROW('Sanitation Data'!F164)),NA())</f>
        <v>#N/A</v>
      </c>
      <c r="AG170" s="95" t="e">
        <f ca="true">+IF(AND(ISNUMBER(OFFSET('Sanitation Data'!$F$6,0,10*ROW('Sanitation Data'!F164))),'Data Summary'!CV170="Yes"),OFFSET('Sanitation Data'!$F$6,0,10*ROW('Sanitation Data'!F164)),NA())</f>
        <v>#N/A</v>
      </c>
      <c r="AH170" s="95" t="e">
        <f ca="true">+IF(AND(ISNUMBER(OFFSET('Sanitation Data'!$F$10,0,10*ROW('Sanitation Data'!F164))),'Data Summary'!CW170="Yes"),OFFSET('Sanitation Data'!$F$10,0,10*ROW('Sanitation Data'!F164)),NA())</f>
        <v>#N/A</v>
      </c>
      <c r="AI170" s="95" t="e">
        <f ca="true">+IF(AND(ISNUMBER(OFFSET('Sanitation Data'!$F$11,0,10*ROW('Sanitation Data'!F164))),'Data Summary'!CX170="Yes"),OFFSET('Sanitation Data'!$F$11,0,10*ROW('Sanitation Data'!F164)),NA())</f>
        <v>#N/A</v>
      </c>
      <c r="AJ170" s="95" t="e">
        <f ca="true">+IF(AND(ISNUMBER(OFFSET('Sanitation Data'!$F$12,0,10*ROW('Sanitation Data'!F164))),'Data Summary'!CY170="Yes"),OFFSET('Sanitation Data'!$F$12,0,10*ROW('Sanitation Data'!F164)),NA())</f>
        <v>#N/A</v>
      </c>
      <c r="AK170" s="95" t="e">
        <f ca="true">+IF(AND(ISNUMBER(OFFSET('Sanitation Data'!$G$4,0,10*ROW('Sanitation Data'!G164))),'Data Summary'!CZ170="Yes"),100-OFFSET('Sanitation Data'!$G$4,0,10*ROW('Sanitation Data'!G164)),NA())</f>
        <v>#N/A</v>
      </c>
      <c r="AL170" s="95" t="e">
        <f ca="true">+IF(AND(ISNUMBER(OFFSET('Sanitation Data'!$G$6,0,10*ROW('Sanitation Data'!G164))),'Data Summary'!DA170="Yes"),OFFSET('Sanitation Data'!$G$6,0,10*ROW('Sanitation Data'!G164)),NA())</f>
        <v>#N/A</v>
      </c>
      <c r="AM170" s="95" t="e">
        <f ca="true">+IF(AND(ISNUMBER(OFFSET('Sanitation Data'!$G$10,0,10*ROW('Sanitation Data'!G164))),'Data Summary'!DB170="Yes"),OFFSET('Sanitation Data'!$G$10,0,10*ROW('Sanitation Data'!G164)),NA())</f>
        <v>#N/A</v>
      </c>
      <c r="AN170" s="95" t="e">
        <f ca="true">+IF(AND(ISNUMBER(OFFSET('Sanitation Data'!$G$11,0,10*ROW('Sanitation Data'!G164))),'Data Summary'!DC170="Yes"),OFFSET('Sanitation Data'!$G$11,0,10*ROW('Sanitation Data'!G164)),NA())</f>
        <v>#N/A</v>
      </c>
      <c r="AO170" s="95" t="e">
        <f ca="true">+IF(AND(ISNUMBER(OFFSET('Sanitation Data'!$G$12,0,10*ROW('Sanitation Data'!G164))),'Data Summary'!DD170="Yes"),OFFSET('Sanitation Data'!$G$12,0,10*ROW('Sanitation Data'!G164)),NA())</f>
        <v>#N/A</v>
      </c>
      <c r="AP170" s="95" t="e">
        <f ca="true">+IF(AND(ISNUMBER(OFFSET('Sanitation Data'!$H$4,0,10*ROW('Sanitation Data'!H164))),'Data Summary'!DE170="Yes"),100-OFFSET('Sanitation Data'!$H$4,0,10*ROW('Sanitation Data'!H164)),NA())</f>
        <v>#N/A</v>
      </c>
      <c r="AQ170" s="95" t="e">
        <f ca="true">+IF(AND(ISNUMBER(OFFSET('Sanitation Data'!$H$6,0,10*ROW('Sanitation Data'!H164))),'Data Summary'!DF170="Yes"),OFFSET('Sanitation Data'!$H$6,0,10*ROW('Sanitation Data'!H164)),NA())</f>
        <v>#N/A</v>
      </c>
      <c r="AR170" s="95" t="e">
        <f ca="true">+IF(AND(ISNUMBER(OFFSET('Sanitation Data'!$H$10,0,10*ROW('Sanitation Data'!H164))),'Data Summary'!DG170="Yes"),OFFSET('Sanitation Data'!$H$10,0,10*ROW('Sanitation Data'!H164)),NA())</f>
        <v>#N/A</v>
      </c>
      <c r="AS170" s="95" t="e">
        <f ca="true">+IF(AND(ISNUMBER(OFFSET('Sanitation Data'!$H$11,0,10*ROW('Sanitation Data'!H164))),'Data Summary'!DH170="Yes"),OFFSET('Sanitation Data'!$H$11,0,10*ROW('Sanitation Data'!H164)),NA())</f>
        <v>#N/A</v>
      </c>
      <c r="AT170" s="95" t="e">
        <f ca="true">+IF(AND(ISNUMBER(OFFSET('Sanitation Data'!$H$12,0,10*ROW('Sanitation Data'!H164))),'Data Summary'!DI170="Yes"),OFFSET('Sanitation Data'!$H$12,0,10*ROW('Sanitation Data'!H164)),NA())</f>
        <v>#N/A</v>
      </c>
      <c r="AU170" s="95" t="e">
        <f ca="true">+IF(AND(ISNUMBER(OFFSET('Sanitation Data'!$I$4,0,10*ROW('Sanitation Data'!I164))),'Data Summary'!DJ170="Yes"),100-OFFSET('Sanitation Data'!$I$4,0,10*ROW('Sanitation Data'!I164)),NA())</f>
        <v>#N/A</v>
      </c>
      <c r="AV170" s="95" t="e">
        <f ca="true">+IF(AND(ISNUMBER(OFFSET('Sanitation Data'!$I$6,0,10*ROW('Sanitation Data'!I164))),'Data Summary'!DK170="Yes"),OFFSET('Sanitation Data'!$I$6,0,10*ROW('Sanitation Data'!I164)),NA())</f>
        <v>#N/A</v>
      </c>
      <c r="AW170" s="95" t="e">
        <f ca="true">+IF(AND(ISNUMBER(OFFSET('Sanitation Data'!$I$10,0,10*ROW('Sanitation Data'!I164))),'Data Summary'!DL170="Yes"),OFFSET('Sanitation Data'!$I$10,0,10*ROW('Sanitation Data'!I164)),NA())</f>
        <v>#N/A</v>
      </c>
      <c r="AX170" s="95" t="e">
        <f ca="true">+IF(AND(ISNUMBER(OFFSET('Sanitation Data'!$I$11,0,10*ROW('Sanitation Data'!I164))),'Data Summary'!DM170="Yes"),OFFSET('Sanitation Data'!$I$11,0,10*ROW('Sanitation Data'!I164)),NA())</f>
        <v>#N/A</v>
      </c>
      <c r="AY170" s="95" t="e">
        <f ca="true">+IF(AND(ISNUMBER(OFFSET('Sanitation Data'!$I$12,0,10*ROW('Sanitation Data'!I164))),'Data Summary'!DN170="Yes"),OFFSET('Sanitation Data'!$I$12,0,10*ROW('Sanitation Data'!I164)),NA())</f>
        <v>#N/A</v>
      </c>
      <c r="AZ170" s="96" t="e">
        <f ca="true">+IF(AND(ISNUMBER(OFFSET('Hygiene Data'!$D$5,0,10*ROW('Hygiene Data'!D164))),'Data Summary'!DO170="Yes"),OFFSET('Hygiene Data'!$D$5,0,10*ROW('Hygiene Data'!D164)),NA())</f>
        <v>#N/A</v>
      </c>
      <c r="BA170" s="96" t="e">
        <f ca="true">+IF(AND(ISNUMBER(OFFSET('Hygiene Data'!$D$7,0,10*ROW('Hygiene Data'!D164))),'Data Summary'!DP170="Yes"),OFFSET('Hygiene Data'!$D$7,0,10*ROW('Hygiene Data'!D164)),NA())</f>
        <v>#N/A</v>
      </c>
      <c r="BB170" s="96" t="e">
        <f ca="true">+IF(AND(ISNUMBER(OFFSET('Hygiene Data'!$D$9,0,10*ROW('Hygiene Data'!D164))),'Data Summary'!DQ170="Yes"),OFFSET('Hygiene Data'!$D$9,0,10*ROW('Hygiene Data'!D164)),NA())</f>
        <v>#N/A</v>
      </c>
      <c r="BC170" s="96" t="e">
        <f ca="true">+IF(AND(ISNUMBER(OFFSET('Hygiene Data'!$E$5,0,10*ROW('Hygiene Data'!E164))),'Data Summary'!DR170="Yes"),OFFSET('Hygiene Data'!$E$5,0,10*ROW('Hygiene Data'!E164)),NA())</f>
        <v>#N/A</v>
      </c>
      <c r="BD170" s="96" t="e">
        <f ca="true">+IF(AND(ISNUMBER(OFFSET('Hygiene Data'!$E$7,0,10*ROW('Hygiene Data'!E164))),'Data Summary'!DS170="Yes"),OFFSET('Hygiene Data'!$E$7,0,10*ROW('Hygiene Data'!E164)),NA())</f>
        <v>#N/A</v>
      </c>
      <c r="BE170" s="96" t="e">
        <f ca="true">+IF(AND(ISNUMBER(OFFSET('Hygiene Data'!$E$9,0,10*ROW('Hygiene Data'!E164))),'Data Summary'!DT170="Yes"),OFFSET('Hygiene Data'!$E$9,0,10*ROW('Hygiene Data'!E164)),NA())</f>
        <v>#N/A</v>
      </c>
      <c r="BF170" s="96" t="e">
        <f ca="true">+IF(AND(ISNUMBER(OFFSET('Hygiene Data'!$F$5,0,10*ROW('Hygiene Data'!F164))),'Data Summary'!DU170="Yes"),OFFSET('Hygiene Data'!$F$5,0,10*ROW('Hygiene Data'!F164)),NA())</f>
        <v>#N/A</v>
      </c>
      <c r="BG170" s="96" t="e">
        <f ca="true">+IF(AND(ISNUMBER(OFFSET('Hygiene Data'!$F$7,0,10*ROW('Hygiene Data'!F164))),'Data Summary'!DV170="Yes"),OFFSET('Hygiene Data'!$F$7,0,10*ROW('Hygiene Data'!F164)),NA())</f>
        <v>#N/A</v>
      </c>
      <c r="BH170" s="96" t="e">
        <f ca="true">+IF(AND(ISNUMBER(OFFSET('Hygiene Data'!$F$9,0,10*ROW('Hygiene Data'!F164))),'Data Summary'!DW170="Yes"),OFFSET('Hygiene Data'!$F$9,0,10*ROW('Hygiene Data'!F164)),NA())</f>
        <v>#N/A</v>
      </c>
      <c r="BI170" s="96" t="e">
        <f ca="true">+IF(AND(ISNUMBER(OFFSET('Hygiene Data'!$G$5,0,10*ROW('Hygiene Data'!G164))),'Data Summary'!DX170="Yes"),OFFSET('Hygiene Data'!$G$5,0,10*ROW('Hygiene Data'!G164)),NA())</f>
        <v>#N/A</v>
      </c>
      <c r="BJ170" s="96" t="e">
        <f ca="true">+IF(AND(ISNUMBER(OFFSET('Hygiene Data'!$G$7,0,10*ROW('Hygiene Data'!G164))),'Data Summary'!DY170="Yes"),OFFSET('Hygiene Data'!$G$7,0,10*ROW('Hygiene Data'!G164)),NA())</f>
        <v>#N/A</v>
      </c>
      <c r="BK170" s="96" t="e">
        <f ca="true">+IF(AND(ISNUMBER(OFFSET('Hygiene Data'!$G$9,0,10*ROW('Hygiene Data'!G164))),'Data Summary'!DZ170="Yes"),OFFSET('Hygiene Data'!$G$9,0,10*ROW('Hygiene Data'!G164)),NA())</f>
        <v>#N/A</v>
      </c>
      <c r="BL170" s="96" t="e">
        <f ca="true">+IF(AND(ISNUMBER(OFFSET('Hygiene Data'!$H$5,0,10*ROW('Hygiene Data'!H164))),'Data Summary'!EA170="Yes"),OFFSET('Hygiene Data'!$H$5,0,10*ROW('Hygiene Data'!H164)),NA())</f>
        <v>#N/A</v>
      </c>
      <c r="BM170" s="96" t="e">
        <f ca="true">+IF(AND(ISNUMBER(OFFSET('Hygiene Data'!$H$7,0,10*ROW('Hygiene Data'!H164))),'Data Summary'!EB170="Yes"),OFFSET('Hygiene Data'!$H$7,0,10*ROW('Hygiene Data'!H164)),NA())</f>
        <v>#N/A</v>
      </c>
      <c r="BN170" s="96" t="e">
        <f ca="true">+IF(AND(ISNUMBER(OFFSET('Hygiene Data'!$H$9,0,10*ROW('Hygiene Data'!H164))),'Data Summary'!EC170="Yes"),OFFSET('Hygiene Data'!$H$9,0,10*ROW('Hygiene Data'!H164)),NA())</f>
        <v>#N/A</v>
      </c>
      <c r="BO170" s="96" t="e">
        <f ca="true">+IF(AND(ISNUMBER(OFFSET('Hygiene Data'!$I$5,0,10*ROW('Hygiene Data'!I164))),'Data Summary'!ED170="Yes"),OFFSET('Hygiene Data'!$I$5,0,10*ROW('Hygiene Data'!I164)),NA())</f>
        <v>#N/A</v>
      </c>
      <c r="BP170" s="96" t="e">
        <f ca="true">+IF(AND(ISNUMBER(OFFSET('Hygiene Data'!$I$7,0,10*ROW('Hygiene Data'!I164))),'Data Summary'!EE170="Yes"),OFFSET('Hygiene Data'!$I$7,0,10*ROW('Hygiene Data'!I164)),NA())</f>
        <v>#N/A</v>
      </c>
      <c r="BQ170" s="96" t="e">
        <f ca="true">+IF(AND(ISNUMBER(OFFSET('Hygiene Data'!$I$9,0,10*ROW('Hygiene Data'!I164))),'Data Summary'!EF170="Yes"),OFFSET('Hygiene Data'!$I$9,0,10*ROW('Hygiene Data'!I164)),NA())</f>
        <v>#N/A</v>
      </c>
    </row>
    <row xmlns:x14ac="http://schemas.microsoft.com/office/spreadsheetml/2009/9/ac" r="171" x14ac:dyDescent="0.2">
      <c r="A171" s="330" t="e">
        <f ca="true">+RIGHT('Data Summary'!A171,LEN('Data Summary'!A171)-9)</f>
        <v>#VALUE!</v>
      </c>
      <c r="B171" s="37" t="str">
        <f ca="true">+IF(ISTEXT('Data Summary'!B171),'Data Summary'!B171,"")</f>
        <v/>
      </c>
      <c r="C171" s="329" t="e">
        <f ca="true">+VALUE('Data Summary'!C171)</f>
        <v>#VALUE!</v>
      </c>
      <c r="D171" s="94" t="e">
        <f ca="true">+IF(AND(ISNUMBER(OFFSET('Water Data'!$D$4,0,10*ROW('Water Data'!D165))),'Data Summary'!BS171="Yes"),100-OFFSET('Water Data'!$D$4,0,10*ROW('Water Data'!D165)),NA())</f>
        <v>#N/A</v>
      </c>
      <c r="E171" s="94" t="e">
        <f ca="true">+IF(AND(ISNUMBER(OFFSET('Water Data'!$D$6,0,10*ROW('Water Data'!D165))),'Data Summary'!BT171="Yes"),OFFSET('Water Data'!$D$6,0,10*ROW('Water Data'!D165)),NA())</f>
        <v>#N/A</v>
      </c>
      <c r="F171" s="94" t="e">
        <f ca="true">+IF(AND(ISNUMBER(OFFSET('Water Data'!$D$9,0,10*ROW('Water Data'!D165))),'Data Summary'!BU171="Yes"),OFFSET('Water Data'!$D$9,0,10*ROW('Water Data'!D165)),NA())</f>
        <v>#N/A</v>
      </c>
      <c r="G171" s="94" t="e">
        <f ca="true">+IF(AND(ISNUMBER(OFFSET('Water Data'!$E$4,0,10*ROW('Water Data'!E165))),'Data Summary'!BV171="Yes"),100-OFFSET('Water Data'!$E$4,0,10*ROW('Water Data'!E165)),NA())</f>
        <v>#N/A</v>
      </c>
      <c r="H171" s="94" t="e">
        <f ca="true">+IF(AND(ISNUMBER(OFFSET('Water Data'!$E$6,0,10*ROW('Water Data'!E165))),'Data Summary'!BW171="Yes"),OFFSET('Water Data'!$E$6,0,10*ROW('Water Data'!E165)),NA())</f>
        <v>#N/A</v>
      </c>
      <c r="I171" s="94" t="e">
        <f ca="true">+IF(AND(ISNUMBER(OFFSET('Water Data'!$E$9,0,10*ROW('Water Data'!E165))),'Data Summary'!BX171="Yes"),OFFSET('Water Data'!$E$9,0,10*ROW('Water Data'!E165)),NA())</f>
        <v>#N/A</v>
      </c>
      <c r="J171" s="94" t="e">
        <f ca="true">+IF(AND(ISNUMBER(OFFSET('Water Data'!$F$4,0,10*ROW('Water Data'!F165))),'Data Summary'!BY171="Yes"),100-OFFSET('Water Data'!$F$4,0,10*ROW('Water Data'!F165)),NA())</f>
        <v>#N/A</v>
      </c>
      <c r="K171" s="94" t="e">
        <f ca="true">+IF(AND(ISNUMBER(OFFSET('Water Data'!$F$6,0,10*ROW('Water Data'!F165))),'Data Summary'!BZ171="Yes"),OFFSET('Water Data'!$F$6,0,10*ROW('Water Data'!F165)),NA())</f>
        <v>#N/A</v>
      </c>
      <c r="L171" s="94" t="e">
        <f ca="true">+IF(AND(ISNUMBER(OFFSET('Water Data'!$F$9,0,10*ROW('Water Data'!F165))),'Data Summary'!CA171="Yes"),OFFSET('Water Data'!$F$9,0,10*ROW('Water Data'!F165)),NA())</f>
        <v>#N/A</v>
      </c>
      <c r="M171" s="94" t="e">
        <f ca="true">+IF(AND(ISNUMBER(OFFSET('Water Data'!$G$4,0,10*ROW('Water Data'!G165))),'Data Summary'!CB171="Yes"),100-OFFSET('Water Data'!$G$4,0,10*ROW('Water Data'!G165)),NA())</f>
        <v>#N/A</v>
      </c>
      <c r="N171" s="94" t="e">
        <f ca="true">+IF(AND(ISNUMBER(OFFSET('Water Data'!$G$6,0,10*ROW('Water Data'!G165))),'Data Summary'!CC171="Yes"),OFFSET('Water Data'!$G$6,0,10*ROW('Water Data'!G165)),NA())</f>
        <v>#N/A</v>
      </c>
      <c r="O171" s="94" t="e">
        <f ca="true">+IF(AND(ISNUMBER(OFFSET('Water Data'!$G$9,0,10*ROW('Water Data'!G165))),'Data Summary'!CD171="Yes"),OFFSET('Water Data'!$G$9,0,10*ROW('Water Data'!G165)),NA())</f>
        <v>#N/A</v>
      </c>
      <c r="P171" s="94" t="e">
        <f ca="true">+IF(AND(ISNUMBER(OFFSET('Water Data'!$H$4,0,10*ROW('Water Data'!H165))),'Data Summary'!CE171="Yes"),100-OFFSET('Water Data'!$H$4,0,10*ROW('Water Data'!H165)),NA())</f>
        <v>#N/A</v>
      </c>
      <c r="Q171" s="94" t="e">
        <f ca="true">+IF(AND(ISNUMBER(OFFSET('Water Data'!$H$6,0,10*ROW('Water Data'!H165))),'Data Summary'!CF171="Yes"),OFFSET('Water Data'!$H$6,0,10*ROW('Water Data'!H165)),NA())</f>
        <v>#N/A</v>
      </c>
      <c r="R171" s="94" t="e">
        <f ca="true">+IF(AND(ISNUMBER(OFFSET('Water Data'!$H$9,0,10*ROW('Water Data'!H165))),'Data Summary'!CG171="Yes"),OFFSET('Water Data'!$H$9,0,10*ROW('Water Data'!H165)),NA())</f>
        <v>#N/A</v>
      </c>
      <c r="S171" s="94" t="e">
        <f ca="true">+IF(AND(ISNUMBER(OFFSET('Water Data'!$I$4,0,10*ROW('Water Data'!I165))),'Data Summary'!CH171="Yes"),100-OFFSET('Water Data'!$I$4,0,10*ROW('Water Data'!I165)),NA())</f>
        <v>#N/A</v>
      </c>
      <c r="T171" s="94" t="e">
        <f ca="true">+IF(AND(ISNUMBER(OFFSET('Water Data'!$I$6,0,10*ROW('Water Data'!I165))),'Data Summary'!CI171="Yes"),OFFSET('Water Data'!$I$6,0,10*ROW('Water Data'!I165)),NA())</f>
        <v>#N/A</v>
      </c>
      <c r="U171" s="94" t="e">
        <f ca="true">+IF(AND(ISNUMBER(OFFSET('Water Data'!$I$9,0,10*ROW('Water Data'!I165))),'Data Summary'!CJ171="Yes"),OFFSET('Water Data'!$I$9,0,10*ROW('Water Data'!I165)),NA())</f>
        <v>#N/A</v>
      </c>
      <c r="V171" s="95" t="e">
        <f ca="true">+IF(AND(ISNUMBER(OFFSET('Sanitation Data'!$D$4,0,10*ROW('Sanitation Data'!D165))),'Data Summary'!CK171="Yes"),100-OFFSET('Sanitation Data'!$D$4,0,10*ROW('Sanitation Data'!D165)),NA())</f>
        <v>#N/A</v>
      </c>
      <c r="W171" s="95" t="e">
        <f ca="true">+IF(AND(ISNUMBER(OFFSET('Sanitation Data'!$D$6,0,10*ROW('Sanitation Data'!D165))),'Data Summary'!CL171="Yes"),OFFSET('Sanitation Data'!$D$6,0,10*ROW('Sanitation Data'!D165)),NA())</f>
        <v>#N/A</v>
      </c>
      <c r="X171" s="95" t="e">
        <f ca="true">+IF(AND(ISNUMBER(OFFSET('Sanitation Data'!$D$10,0,10*ROW('Sanitation Data'!D165))),'Data Summary'!CM171="Yes"),OFFSET('Sanitation Data'!$D$10,0,10*ROW('Sanitation Data'!D165)),NA())</f>
        <v>#N/A</v>
      </c>
      <c r="Y171" s="95" t="e">
        <f ca="true">+IF(AND(ISNUMBER(OFFSET('Sanitation Data'!$D$11,0,10*ROW('Sanitation Data'!D165))),'Data Summary'!CN171="Yes"),OFFSET('Sanitation Data'!$D$11,0,10*ROW('Sanitation Data'!D165)),NA())</f>
        <v>#N/A</v>
      </c>
      <c r="Z171" s="95" t="e">
        <f ca="true">+IF(AND(ISNUMBER(OFFSET('Sanitation Data'!$D$12,0,10*ROW('Sanitation Data'!D165))),'Data Summary'!CO171="Yes"),OFFSET('Sanitation Data'!$D$12,0,10*ROW('Sanitation Data'!D165)),NA())</f>
        <v>#N/A</v>
      </c>
      <c r="AA171" s="95" t="e">
        <f ca="true">+IF(AND(ISNUMBER(OFFSET('Sanitation Data'!$E$4,0,10*ROW('Sanitation Data'!E165))),'Data Summary'!CP171="Yes"),100-OFFSET('Sanitation Data'!$E$4,0,10*ROW('Sanitation Data'!E165)),NA())</f>
        <v>#N/A</v>
      </c>
      <c r="AB171" s="95" t="e">
        <f ca="true">+IF(AND(ISNUMBER(OFFSET('Sanitation Data'!$E$6,0,10*ROW('Sanitation Data'!E165))),'Data Summary'!CQ171="Yes"),OFFSET('Sanitation Data'!$E$6,0,10*ROW('Sanitation Data'!E165)),NA())</f>
        <v>#N/A</v>
      </c>
      <c r="AC171" s="95" t="e">
        <f ca="true">+IF(AND(ISNUMBER(OFFSET('Sanitation Data'!$E$10,0,10*ROW('Sanitation Data'!E165))),'Data Summary'!CR171="Yes"),OFFSET('Sanitation Data'!$E$10,0,10*ROW('Sanitation Data'!E165)),NA())</f>
        <v>#N/A</v>
      </c>
      <c r="AD171" s="95" t="e">
        <f ca="true">+IF(AND(ISNUMBER(OFFSET('Sanitation Data'!$E$11,0,10*ROW('Sanitation Data'!E165))),'Data Summary'!CS171="Yes"),OFFSET('Sanitation Data'!$E$11,0,10*ROW('Sanitation Data'!E165)),NA())</f>
        <v>#N/A</v>
      </c>
      <c r="AE171" s="95" t="e">
        <f ca="true">+IF(AND(ISNUMBER(OFFSET('Sanitation Data'!$E$12,0,10*ROW('Sanitation Data'!E165))),'Data Summary'!CT171="Yes"),OFFSET('Sanitation Data'!$E$12,0,10*ROW('Sanitation Data'!E165)),NA())</f>
        <v>#N/A</v>
      </c>
      <c r="AF171" s="95" t="e">
        <f ca="true">+IF(AND(ISNUMBER(OFFSET('Sanitation Data'!$F$4,0,10*ROW('Sanitation Data'!F165))),'Data Summary'!CU171="Yes"),100-OFFSET('Sanitation Data'!$F$4,0,10*ROW('Sanitation Data'!F165)),NA())</f>
        <v>#N/A</v>
      </c>
      <c r="AG171" s="95" t="e">
        <f ca="true">+IF(AND(ISNUMBER(OFFSET('Sanitation Data'!$F$6,0,10*ROW('Sanitation Data'!F165))),'Data Summary'!CV171="Yes"),OFFSET('Sanitation Data'!$F$6,0,10*ROW('Sanitation Data'!F165)),NA())</f>
        <v>#N/A</v>
      </c>
      <c r="AH171" s="95" t="e">
        <f ca="true">+IF(AND(ISNUMBER(OFFSET('Sanitation Data'!$F$10,0,10*ROW('Sanitation Data'!F165))),'Data Summary'!CW171="Yes"),OFFSET('Sanitation Data'!$F$10,0,10*ROW('Sanitation Data'!F165)),NA())</f>
        <v>#N/A</v>
      </c>
      <c r="AI171" s="95" t="e">
        <f ca="true">+IF(AND(ISNUMBER(OFFSET('Sanitation Data'!$F$11,0,10*ROW('Sanitation Data'!F165))),'Data Summary'!CX171="Yes"),OFFSET('Sanitation Data'!$F$11,0,10*ROW('Sanitation Data'!F165)),NA())</f>
        <v>#N/A</v>
      </c>
      <c r="AJ171" s="95" t="e">
        <f ca="true">+IF(AND(ISNUMBER(OFFSET('Sanitation Data'!$F$12,0,10*ROW('Sanitation Data'!F165))),'Data Summary'!CY171="Yes"),OFFSET('Sanitation Data'!$F$12,0,10*ROW('Sanitation Data'!F165)),NA())</f>
        <v>#N/A</v>
      </c>
      <c r="AK171" s="95" t="e">
        <f ca="true">+IF(AND(ISNUMBER(OFFSET('Sanitation Data'!$G$4,0,10*ROW('Sanitation Data'!G165))),'Data Summary'!CZ171="Yes"),100-OFFSET('Sanitation Data'!$G$4,0,10*ROW('Sanitation Data'!G165)),NA())</f>
        <v>#N/A</v>
      </c>
      <c r="AL171" s="95" t="e">
        <f ca="true">+IF(AND(ISNUMBER(OFFSET('Sanitation Data'!$G$6,0,10*ROW('Sanitation Data'!G165))),'Data Summary'!DA171="Yes"),OFFSET('Sanitation Data'!$G$6,0,10*ROW('Sanitation Data'!G165)),NA())</f>
        <v>#N/A</v>
      </c>
      <c r="AM171" s="95" t="e">
        <f ca="true">+IF(AND(ISNUMBER(OFFSET('Sanitation Data'!$G$10,0,10*ROW('Sanitation Data'!G165))),'Data Summary'!DB171="Yes"),OFFSET('Sanitation Data'!$G$10,0,10*ROW('Sanitation Data'!G165)),NA())</f>
        <v>#N/A</v>
      </c>
      <c r="AN171" s="95" t="e">
        <f ca="true">+IF(AND(ISNUMBER(OFFSET('Sanitation Data'!$G$11,0,10*ROW('Sanitation Data'!G165))),'Data Summary'!DC171="Yes"),OFFSET('Sanitation Data'!$G$11,0,10*ROW('Sanitation Data'!G165)),NA())</f>
        <v>#N/A</v>
      </c>
      <c r="AO171" s="95" t="e">
        <f ca="true">+IF(AND(ISNUMBER(OFFSET('Sanitation Data'!$G$12,0,10*ROW('Sanitation Data'!G165))),'Data Summary'!DD171="Yes"),OFFSET('Sanitation Data'!$G$12,0,10*ROW('Sanitation Data'!G165)),NA())</f>
        <v>#N/A</v>
      </c>
      <c r="AP171" s="95" t="e">
        <f ca="true">+IF(AND(ISNUMBER(OFFSET('Sanitation Data'!$H$4,0,10*ROW('Sanitation Data'!H165))),'Data Summary'!DE171="Yes"),100-OFFSET('Sanitation Data'!$H$4,0,10*ROW('Sanitation Data'!H165)),NA())</f>
        <v>#N/A</v>
      </c>
      <c r="AQ171" s="95" t="e">
        <f ca="true">+IF(AND(ISNUMBER(OFFSET('Sanitation Data'!$H$6,0,10*ROW('Sanitation Data'!H165))),'Data Summary'!DF171="Yes"),OFFSET('Sanitation Data'!$H$6,0,10*ROW('Sanitation Data'!H165)),NA())</f>
        <v>#N/A</v>
      </c>
      <c r="AR171" s="95" t="e">
        <f ca="true">+IF(AND(ISNUMBER(OFFSET('Sanitation Data'!$H$10,0,10*ROW('Sanitation Data'!H165))),'Data Summary'!DG171="Yes"),OFFSET('Sanitation Data'!$H$10,0,10*ROW('Sanitation Data'!H165)),NA())</f>
        <v>#N/A</v>
      </c>
      <c r="AS171" s="95" t="e">
        <f ca="true">+IF(AND(ISNUMBER(OFFSET('Sanitation Data'!$H$11,0,10*ROW('Sanitation Data'!H165))),'Data Summary'!DH171="Yes"),OFFSET('Sanitation Data'!$H$11,0,10*ROW('Sanitation Data'!H165)),NA())</f>
        <v>#N/A</v>
      </c>
      <c r="AT171" s="95" t="e">
        <f ca="true">+IF(AND(ISNUMBER(OFFSET('Sanitation Data'!$H$12,0,10*ROW('Sanitation Data'!H165))),'Data Summary'!DI171="Yes"),OFFSET('Sanitation Data'!$H$12,0,10*ROW('Sanitation Data'!H165)),NA())</f>
        <v>#N/A</v>
      </c>
      <c r="AU171" s="95" t="e">
        <f ca="true">+IF(AND(ISNUMBER(OFFSET('Sanitation Data'!$I$4,0,10*ROW('Sanitation Data'!I165))),'Data Summary'!DJ171="Yes"),100-OFFSET('Sanitation Data'!$I$4,0,10*ROW('Sanitation Data'!I165)),NA())</f>
        <v>#N/A</v>
      </c>
      <c r="AV171" s="95" t="e">
        <f ca="true">+IF(AND(ISNUMBER(OFFSET('Sanitation Data'!$I$6,0,10*ROW('Sanitation Data'!I165))),'Data Summary'!DK171="Yes"),OFFSET('Sanitation Data'!$I$6,0,10*ROW('Sanitation Data'!I165)),NA())</f>
        <v>#N/A</v>
      </c>
      <c r="AW171" s="95" t="e">
        <f ca="true">+IF(AND(ISNUMBER(OFFSET('Sanitation Data'!$I$10,0,10*ROW('Sanitation Data'!I165))),'Data Summary'!DL171="Yes"),OFFSET('Sanitation Data'!$I$10,0,10*ROW('Sanitation Data'!I165)),NA())</f>
        <v>#N/A</v>
      </c>
      <c r="AX171" s="95" t="e">
        <f ca="true">+IF(AND(ISNUMBER(OFFSET('Sanitation Data'!$I$11,0,10*ROW('Sanitation Data'!I165))),'Data Summary'!DM171="Yes"),OFFSET('Sanitation Data'!$I$11,0,10*ROW('Sanitation Data'!I165)),NA())</f>
        <v>#N/A</v>
      </c>
      <c r="AY171" s="95" t="e">
        <f ca="true">+IF(AND(ISNUMBER(OFFSET('Sanitation Data'!$I$12,0,10*ROW('Sanitation Data'!I165))),'Data Summary'!DN171="Yes"),OFFSET('Sanitation Data'!$I$12,0,10*ROW('Sanitation Data'!I165)),NA())</f>
        <v>#N/A</v>
      </c>
      <c r="AZ171" s="96" t="e">
        <f ca="true">+IF(AND(ISNUMBER(OFFSET('Hygiene Data'!$D$5,0,10*ROW('Hygiene Data'!D165))),'Data Summary'!DO171="Yes"),OFFSET('Hygiene Data'!$D$5,0,10*ROW('Hygiene Data'!D165)),NA())</f>
        <v>#N/A</v>
      </c>
      <c r="BA171" s="96" t="e">
        <f ca="true">+IF(AND(ISNUMBER(OFFSET('Hygiene Data'!$D$7,0,10*ROW('Hygiene Data'!D165))),'Data Summary'!DP171="Yes"),OFFSET('Hygiene Data'!$D$7,0,10*ROW('Hygiene Data'!D165)),NA())</f>
        <v>#N/A</v>
      </c>
      <c r="BB171" s="96" t="e">
        <f ca="true">+IF(AND(ISNUMBER(OFFSET('Hygiene Data'!$D$9,0,10*ROW('Hygiene Data'!D165))),'Data Summary'!DQ171="Yes"),OFFSET('Hygiene Data'!$D$9,0,10*ROW('Hygiene Data'!D165)),NA())</f>
        <v>#N/A</v>
      </c>
      <c r="BC171" s="96" t="e">
        <f ca="true">+IF(AND(ISNUMBER(OFFSET('Hygiene Data'!$E$5,0,10*ROW('Hygiene Data'!E165))),'Data Summary'!DR171="Yes"),OFFSET('Hygiene Data'!$E$5,0,10*ROW('Hygiene Data'!E165)),NA())</f>
        <v>#N/A</v>
      </c>
      <c r="BD171" s="96" t="e">
        <f ca="true">+IF(AND(ISNUMBER(OFFSET('Hygiene Data'!$E$7,0,10*ROW('Hygiene Data'!E165))),'Data Summary'!DS171="Yes"),OFFSET('Hygiene Data'!$E$7,0,10*ROW('Hygiene Data'!E165)),NA())</f>
        <v>#N/A</v>
      </c>
      <c r="BE171" s="96" t="e">
        <f ca="true">+IF(AND(ISNUMBER(OFFSET('Hygiene Data'!$E$9,0,10*ROW('Hygiene Data'!E165))),'Data Summary'!DT171="Yes"),OFFSET('Hygiene Data'!$E$9,0,10*ROW('Hygiene Data'!E165)),NA())</f>
        <v>#N/A</v>
      </c>
      <c r="BF171" s="96" t="e">
        <f ca="true">+IF(AND(ISNUMBER(OFFSET('Hygiene Data'!$F$5,0,10*ROW('Hygiene Data'!F165))),'Data Summary'!DU171="Yes"),OFFSET('Hygiene Data'!$F$5,0,10*ROW('Hygiene Data'!F165)),NA())</f>
        <v>#N/A</v>
      </c>
      <c r="BG171" s="96" t="e">
        <f ca="true">+IF(AND(ISNUMBER(OFFSET('Hygiene Data'!$F$7,0,10*ROW('Hygiene Data'!F165))),'Data Summary'!DV171="Yes"),OFFSET('Hygiene Data'!$F$7,0,10*ROW('Hygiene Data'!F165)),NA())</f>
        <v>#N/A</v>
      </c>
      <c r="BH171" s="96" t="e">
        <f ca="true">+IF(AND(ISNUMBER(OFFSET('Hygiene Data'!$F$9,0,10*ROW('Hygiene Data'!F165))),'Data Summary'!DW171="Yes"),OFFSET('Hygiene Data'!$F$9,0,10*ROW('Hygiene Data'!F165)),NA())</f>
        <v>#N/A</v>
      </c>
      <c r="BI171" s="96" t="e">
        <f ca="true">+IF(AND(ISNUMBER(OFFSET('Hygiene Data'!$G$5,0,10*ROW('Hygiene Data'!G165))),'Data Summary'!DX171="Yes"),OFFSET('Hygiene Data'!$G$5,0,10*ROW('Hygiene Data'!G165)),NA())</f>
        <v>#N/A</v>
      </c>
      <c r="BJ171" s="96" t="e">
        <f ca="true">+IF(AND(ISNUMBER(OFFSET('Hygiene Data'!$G$7,0,10*ROW('Hygiene Data'!G165))),'Data Summary'!DY171="Yes"),OFFSET('Hygiene Data'!$G$7,0,10*ROW('Hygiene Data'!G165)),NA())</f>
        <v>#N/A</v>
      </c>
      <c r="BK171" s="96" t="e">
        <f ca="true">+IF(AND(ISNUMBER(OFFSET('Hygiene Data'!$G$9,0,10*ROW('Hygiene Data'!G165))),'Data Summary'!DZ171="Yes"),OFFSET('Hygiene Data'!$G$9,0,10*ROW('Hygiene Data'!G165)),NA())</f>
        <v>#N/A</v>
      </c>
      <c r="BL171" s="96" t="e">
        <f ca="true">+IF(AND(ISNUMBER(OFFSET('Hygiene Data'!$H$5,0,10*ROW('Hygiene Data'!H165))),'Data Summary'!EA171="Yes"),OFFSET('Hygiene Data'!$H$5,0,10*ROW('Hygiene Data'!H165)),NA())</f>
        <v>#N/A</v>
      </c>
      <c r="BM171" s="96" t="e">
        <f ca="true">+IF(AND(ISNUMBER(OFFSET('Hygiene Data'!$H$7,0,10*ROW('Hygiene Data'!H165))),'Data Summary'!EB171="Yes"),OFFSET('Hygiene Data'!$H$7,0,10*ROW('Hygiene Data'!H165)),NA())</f>
        <v>#N/A</v>
      </c>
      <c r="BN171" s="96" t="e">
        <f ca="true">+IF(AND(ISNUMBER(OFFSET('Hygiene Data'!$H$9,0,10*ROW('Hygiene Data'!H165))),'Data Summary'!EC171="Yes"),OFFSET('Hygiene Data'!$H$9,0,10*ROW('Hygiene Data'!H165)),NA())</f>
        <v>#N/A</v>
      </c>
      <c r="BO171" s="96" t="e">
        <f ca="true">+IF(AND(ISNUMBER(OFFSET('Hygiene Data'!$I$5,0,10*ROW('Hygiene Data'!I165))),'Data Summary'!ED171="Yes"),OFFSET('Hygiene Data'!$I$5,0,10*ROW('Hygiene Data'!I165)),NA())</f>
        <v>#N/A</v>
      </c>
      <c r="BP171" s="96" t="e">
        <f ca="true">+IF(AND(ISNUMBER(OFFSET('Hygiene Data'!$I$7,0,10*ROW('Hygiene Data'!I165))),'Data Summary'!EE171="Yes"),OFFSET('Hygiene Data'!$I$7,0,10*ROW('Hygiene Data'!I165)),NA())</f>
        <v>#N/A</v>
      </c>
      <c r="BQ171" s="96" t="e">
        <f ca="true">+IF(AND(ISNUMBER(OFFSET('Hygiene Data'!$I$9,0,10*ROW('Hygiene Data'!I165))),'Data Summary'!EF171="Yes"),OFFSET('Hygiene Data'!$I$9,0,10*ROW('Hygiene Data'!I165)),NA())</f>
        <v>#N/A</v>
      </c>
    </row>
    <row xmlns:x14ac="http://schemas.microsoft.com/office/spreadsheetml/2009/9/ac" r="172" x14ac:dyDescent="0.2">
      <c r="A172" s="330" t="e">
        <f ca="true">+RIGHT('Data Summary'!A172,LEN('Data Summary'!A172)-9)</f>
        <v>#VALUE!</v>
      </c>
      <c r="B172" s="37" t="str">
        <f ca="true">+IF(ISTEXT('Data Summary'!B172),'Data Summary'!B172,"")</f>
        <v/>
      </c>
      <c r="C172" s="329" t="e">
        <f ca="true">+VALUE('Data Summary'!C172)</f>
        <v>#VALUE!</v>
      </c>
      <c r="D172" s="94" t="e">
        <f ca="true">+IF(AND(ISNUMBER(OFFSET('Water Data'!$D$4,0,10*ROW('Water Data'!D166))),'Data Summary'!BS172="Yes"),100-OFFSET('Water Data'!$D$4,0,10*ROW('Water Data'!D166)),NA())</f>
        <v>#N/A</v>
      </c>
      <c r="E172" s="94" t="e">
        <f ca="true">+IF(AND(ISNUMBER(OFFSET('Water Data'!$D$6,0,10*ROW('Water Data'!D166))),'Data Summary'!BT172="Yes"),OFFSET('Water Data'!$D$6,0,10*ROW('Water Data'!D166)),NA())</f>
        <v>#N/A</v>
      </c>
      <c r="F172" s="94" t="e">
        <f ca="true">+IF(AND(ISNUMBER(OFFSET('Water Data'!$D$9,0,10*ROW('Water Data'!D166))),'Data Summary'!BU172="Yes"),OFFSET('Water Data'!$D$9,0,10*ROW('Water Data'!D166)),NA())</f>
        <v>#N/A</v>
      </c>
      <c r="G172" s="94" t="e">
        <f ca="true">+IF(AND(ISNUMBER(OFFSET('Water Data'!$E$4,0,10*ROW('Water Data'!E166))),'Data Summary'!BV172="Yes"),100-OFFSET('Water Data'!$E$4,0,10*ROW('Water Data'!E166)),NA())</f>
        <v>#N/A</v>
      </c>
      <c r="H172" s="94" t="e">
        <f ca="true">+IF(AND(ISNUMBER(OFFSET('Water Data'!$E$6,0,10*ROW('Water Data'!E166))),'Data Summary'!BW172="Yes"),OFFSET('Water Data'!$E$6,0,10*ROW('Water Data'!E166)),NA())</f>
        <v>#N/A</v>
      </c>
      <c r="I172" s="94" t="e">
        <f ca="true">+IF(AND(ISNUMBER(OFFSET('Water Data'!$E$9,0,10*ROW('Water Data'!E166))),'Data Summary'!BX172="Yes"),OFFSET('Water Data'!$E$9,0,10*ROW('Water Data'!E166)),NA())</f>
        <v>#N/A</v>
      </c>
      <c r="J172" s="94" t="e">
        <f ca="true">+IF(AND(ISNUMBER(OFFSET('Water Data'!$F$4,0,10*ROW('Water Data'!F166))),'Data Summary'!BY172="Yes"),100-OFFSET('Water Data'!$F$4,0,10*ROW('Water Data'!F166)),NA())</f>
        <v>#N/A</v>
      </c>
      <c r="K172" s="94" t="e">
        <f ca="true">+IF(AND(ISNUMBER(OFFSET('Water Data'!$F$6,0,10*ROW('Water Data'!F166))),'Data Summary'!BZ172="Yes"),OFFSET('Water Data'!$F$6,0,10*ROW('Water Data'!F166)),NA())</f>
        <v>#N/A</v>
      </c>
      <c r="L172" s="94" t="e">
        <f ca="true">+IF(AND(ISNUMBER(OFFSET('Water Data'!$F$9,0,10*ROW('Water Data'!F166))),'Data Summary'!CA172="Yes"),OFFSET('Water Data'!$F$9,0,10*ROW('Water Data'!F166)),NA())</f>
        <v>#N/A</v>
      </c>
      <c r="M172" s="94" t="e">
        <f ca="true">+IF(AND(ISNUMBER(OFFSET('Water Data'!$G$4,0,10*ROW('Water Data'!G166))),'Data Summary'!CB172="Yes"),100-OFFSET('Water Data'!$G$4,0,10*ROW('Water Data'!G166)),NA())</f>
        <v>#N/A</v>
      </c>
      <c r="N172" s="94" t="e">
        <f ca="true">+IF(AND(ISNUMBER(OFFSET('Water Data'!$G$6,0,10*ROW('Water Data'!G166))),'Data Summary'!CC172="Yes"),OFFSET('Water Data'!$G$6,0,10*ROW('Water Data'!G166)),NA())</f>
        <v>#N/A</v>
      </c>
      <c r="O172" s="94" t="e">
        <f ca="true">+IF(AND(ISNUMBER(OFFSET('Water Data'!$G$9,0,10*ROW('Water Data'!G166))),'Data Summary'!CD172="Yes"),OFFSET('Water Data'!$G$9,0,10*ROW('Water Data'!G166)),NA())</f>
        <v>#N/A</v>
      </c>
      <c r="P172" s="94" t="e">
        <f ca="true">+IF(AND(ISNUMBER(OFFSET('Water Data'!$H$4,0,10*ROW('Water Data'!H166))),'Data Summary'!CE172="Yes"),100-OFFSET('Water Data'!$H$4,0,10*ROW('Water Data'!H166)),NA())</f>
        <v>#N/A</v>
      </c>
      <c r="Q172" s="94" t="e">
        <f ca="true">+IF(AND(ISNUMBER(OFFSET('Water Data'!$H$6,0,10*ROW('Water Data'!H166))),'Data Summary'!CF172="Yes"),OFFSET('Water Data'!$H$6,0,10*ROW('Water Data'!H166)),NA())</f>
        <v>#N/A</v>
      </c>
      <c r="R172" s="94" t="e">
        <f ca="true">+IF(AND(ISNUMBER(OFFSET('Water Data'!$H$9,0,10*ROW('Water Data'!H166))),'Data Summary'!CG172="Yes"),OFFSET('Water Data'!$H$9,0,10*ROW('Water Data'!H166)),NA())</f>
        <v>#N/A</v>
      </c>
      <c r="S172" s="94" t="e">
        <f ca="true">+IF(AND(ISNUMBER(OFFSET('Water Data'!$I$4,0,10*ROW('Water Data'!I166))),'Data Summary'!CH172="Yes"),100-OFFSET('Water Data'!$I$4,0,10*ROW('Water Data'!I166)),NA())</f>
        <v>#N/A</v>
      </c>
      <c r="T172" s="94" t="e">
        <f ca="true">+IF(AND(ISNUMBER(OFFSET('Water Data'!$I$6,0,10*ROW('Water Data'!I166))),'Data Summary'!CI172="Yes"),OFFSET('Water Data'!$I$6,0,10*ROW('Water Data'!I166)),NA())</f>
        <v>#N/A</v>
      </c>
      <c r="U172" s="94" t="e">
        <f ca="true">+IF(AND(ISNUMBER(OFFSET('Water Data'!$I$9,0,10*ROW('Water Data'!I166))),'Data Summary'!CJ172="Yes"),OFFSET('Water Data'!$I$9,0,10*ROW('Water Data'!I166)),NA())</f>
        <v>#N/A</v>
      </c>
      <c r="V172" s="95" t="e">
        <f ca="true">+IF(AND(ISNUMBER(OFFSET('Sanitation Data'!$D$4,0,10*ROW('Sanitation Data'!D166))),'Data Summary'!CK172="Yes"),100-OFFSET('Sanitation Data'!$D$4,0,10*ROW('Sanitation Data'!D166)),NA())</f>
        <v>#N/A</v>
      </c>
      <c r="W172" s="95" t="e">
        <f ca="true">+IF(AND(ISNUMBER(OFFSET('Sanitation Data'!$D$6,0,10*ROW('Sanitation Data'!D166))),'Data Summary'!CL172="Yes"),OFFSET('Sanitation Data'!$D$6,0,10*ROW('Sanitation Data'!D166)),NA())</f>
        <v>#N/A</v>
      </c>
      <c r="X172" s="95" t="e">
        <f ca="true">+IF(AND(ISNUMBER(OFFSET('Sanitation Data'!$D$10,0,10*ROW('Sanitation Data'!D166))),'Data Summary'!CM172="Yes"),OFFSET('Sanitation Data'!$D$10,0,10*ROW('Sanitation Data'!D166)),NA())</f>
        <v>#N/A</v>
      </c>
      <c r="Y172" s="95" t="e">
        <f ca="true">+IF(AND(ISNUMBER(OFFSET('Sanitation Data'!$D$11,0,10*ROW('Sanitation Data'!D166))),'Data Summary'!CN172="Yes"),OFFSET('Sanitation Data'!$D$11,0,10*ROW('Sanitation Data'!D166)),NA())</f>
        <v>#N/A</v>
      </c>
      <c r="Z172" s="95" t="e">
        <f ca="true">+IF(AND(ISNUMBER(OFFSET('Sanitation Data'!$D$12,0,10*ROW('Sanitation Data'!D166))),'Data Summary'!CO172="Yes"),OFFSET('Sanitation Data'!$D$12,0,10*ROW('Sanitation Data'!D166)),NA())</f>
        <v>#N/A</v>
      </c>
      <c r="AA172" s="95" t="e">
        <f ca="true">+IF(AND(ISNUMBER(OFFSET('Sanitation Data'!$E$4,0,10*ROW('Sanitation Data'!E166))),'Data Summary'!CP172="Yes"),100-OFFSET('Sanitation Data'!$E$4,0,10*ROW('Sanitation Data'!E166)),NA())</f>
        <v>#N/A</v>
      </c>
      <c r="AB172" s="95" t="e">
        <f ca="true">+IF(AND(ISNUMBER(OFFSET('Sanitation Data'!$E$6,0,10*ROW('Sanitation Data'!E166))),'Data Summary'!CQ172="Yes"),OFFSET('Sanitation Data'!$E$6,0,10*ROW('Sanitation Data'!E166)),NA())</f>
        <v>#N/A</v>
      </c>
      <c r="AC172" s="95" t="e">
        <f ca="true">+IF(AND(ISNUMBER(OFFSET('Sanitation Data'!$E$10,0,10*ROW('Sanitation Data'!E166))),'Data Summary'!CR172="Yes"),OFFSET('Sanitation Data'!$E$10,0,10*ROW('Sanitation Data'!E166)),NA())</f>
        <v>#N/A</v>
      </c>
      <c r="AD172" s="95" t="e">
        <f ca="true">+IF(AND(ISNUMBER(OFFSET('Sanitation Data'!$E$11,0,10*ROW('Sanitation Data'!E166))),'Data Summary'!CS172="Yes"),OFFSET('Sanitation Data'!$E$11,0,10*ROW('Sanitation Data'!E166)),NA())</f>
        <v>#N/A</v>
      </c>
      <c r="AE172" s="95" t="e">
        <f ca="true">+IF(AND(ISNUMBER(OFFSET('Sanitation Data'!$E$12,0,10*ROW('Sanitation Data'!E166))),'Data Summary'!CT172="Yes"),OFFSET('Sanitation Data'!$E$12,0,10*ROW('Sanitation Data'!E166)),NA())</f>
        <v>#N/A</v>
      </c>
      <c r="AF172" s="95" t="e">
        <f ca="true">+IF(AND(ISNUMBER(OFFSET('Sanitation Data'!$F$4,0,10*ROW('Sanitation Data'!F166))),'Data Summary'!CU172="Yes"),100-OFFSET('Sanitation Data'!$F$4,0,10*ROW('Sanitation Data'!F166)),NA())</f>
        <v>#N/A</v>
      </c>
      <c r="AG172" s="95" t="e">
        <f ca="true">+IF(AND(ISNUMBER(OFFSET('Sanitation Data'!$F$6,0,10*ROW('Sanitation Data'!F166))),'Data Summary'!CV172="Yes"),OFFSET('Sanitation Data'!$F$6,0,10*ROW('Sanitation Data'!F166)),NA())</f>
        <v>#N/A</v>
      </c>
      <c r="AH172" s="95" t="e">
        <f ca="true">+IF(AND(ISNUMBER(OFFSET('Sanitation Data'!$F$10,0,10*ROW('Sanitation Data'!F166))),'Data Summary'!CW172="Yes"),OFFSET('Sanitation Data'!$F$10,0,10*ROW('Sanitation Data'!F166)),NA())</f>
        <v>#N/A</v>
      </c>
      <c r="AI172" s="95" t="e">
        <f ca="true">+IF(AND(ISNUMBER(OFFSET('Sanitation Data'!$F$11,0,10*ROW('Sanitation Data'!F166))),'Data Summary'!CX172="Yes"),OFFSET('Sanitation Data'!$F$11,0,10*ROW('Sanitation Data'!F166)),NA())</f>
        <v>#N/A</v>
      </c>
      <c r="AJ172" s="95" t="e">
        <f ca="true">+IF(AND(ISNUMBER(OFFSET('Sanitation Data'!$F$12,0,10*ROW('Sanitation Data'!F166))),'Data Summary'!CY172="Yes"),OFFSET('Sanitation Data'!$F$12,0,10*ROW('Sanitation Data'!F166)),NA())</f>
        <v>#N/A</v>
      </c>
      <c r="AK172" s="95" t="e">
        <f ca="true">+IF(AND(ISNUMBER(OFFSET('Sanitation Data'!$G$4,0,10*ROW('Sanitation Data'!G166))),'Data Summary'!CZ172="Yes"),100-OFFSET('Sanitation Data'!$G$4,0,10*ROW('Sanitation Data'!G166)),NA())</f>
        <v>#N/A</v>
      </c>
      <c r="AL172" s="95" t="e">
        <f ca="true">+IF(AND(ISNUMBER(OFFSET('Sanitation Data'!$G$6,0,10*ROW('Sanitation Data'!G166))),'Data Summary'!DA172="Yes"),OFFSET('Sanitation Data'!$G$6,0,10*ROW('Sanitation Data'!G166)),NA())</f>
        <v>#N/A</v>
      </c>
      <c r="AM172" s="95" t="e">
        <f ca="true">+IF(AND(ISNUMBER(OFFSET('Sanitation Data'!$G$10,0,10*ROW('Sanitation Data'!G166))),'Data Summary'!DB172="Yes"),OFFSET('Sanitation Data'!$G$10,0,10*ROW('Sanitation Data'!G166)),NA())</f>
        <v>#N/A</v>
      </c>
      <c r="AN172" s="95" t="e">
        <f ca="true">+IF(AND(ISNUMBER(OFFSET('Sanitation Data'!$G$11,0,10*ROW('Sanitation Data'!G166))),'Data Summary'!DC172="Yes"),OFFSET('Sanitation Data'!$G$11,0,10*ROW('Sanitation Data'!G166)),NA())</f>
        <v>#N/A</v>
      </c>
      <c r="AO172" s="95" t="e">
        <f ca="true">+IF(AND(ISNUMBER(OFFSET('Sanitation Data'!$G$12,0,10*ROW('Sanitation Data'!G166))),'Data Summary'!DD172="Yes"),OFFSET('Sanitation Data'!$G$12,0,10*ROW('Sanitation Data'!G166)),NA())</f>
        <v>#N/A</v>
      </c>
      <c r="AP172" s="95" t="e">
        <f ca="true">+IF(AND(ISNUMBER(OFFSET('Sanitation Data'!$H$4,0,10*ROW('Sanitation Data'!H166))),'Data Summary'!DE172="Yes"),100-OFFSET('Sanitation Data'!$H$4,0,10*ROW('Sanitation Data'!H166)),NA())</f>
        <v>#N/A</v>
      </c>
      <c r="AQ172" s="95" t="e">
        <f ca="true">+IF(AND(ISNUMBER(OFFSET('Sanitation Data'!$H$6,0,10*ROW('Sanitation Data'!H166))),'Data Summary'!DF172="Yes"),OFFSET('Sanitation Data'!$H$6,0,10*ROW('Sanitation Data'!H166)),NA())</f>
        <v>#N/A</v>
      </c>
      <c r="AR172" s="95" t="e">
        <f ca="true">+IF(AND(ISNUMBER(OFFSET('Sanitation Data'!$H$10,0,10*ROW('Sanitation Data'!H166))),'Data Summary'!DG172="Yes"),OFFSET('Sanitation Data'!$H$10,0,10*ROW('Sanitation Data'!H166)),NA())</f>
        <v>#N/A</v>
      </c>
      <c r="AS172" s="95" t="e">
        <f ca="true">+IF(AND(ISNUMBER(OFFSET('Sanitation Data'!$H$11,0,10*ROW('Sanitation Data'!H166))),'Data Summary'!DH172="Yes"),OFFSET('Sanitation Data'!$H$11,0,10*ROW('Sanitation Data'!H166)),NA())</f>
        <v>#N/A</v>
      </c>
      <c r="AT172" s="95" t="e">
        <f ca="true">+IF(AND(ISNUMBER(OFFSET('Sanitation Data'!$H$12,0,10*ROW('Sanitation Data'!H166))),'Data Summary'!DI172="Yes"),OFFSET('Sanitation Data'!$H$12,0,10*ROW('Sanitation Data'!H166)),NA())</f>
        <v>#N/A</v>
      </c>
      <c r="AU172" s="95" t="e">
        <f ca="true">+IF(AND(ISNUMBER(OFFSET('Sanitation Data'!$I$4,0,10*ROW('Sanitation Data'!I166))),'Data Summary'!DJ172="Yes"),100-OFFSET('Sanitation Data'!$I$4,0,10*ROW('Sanitation Data'!I166)),NA())</f>
        <v>#N/A</v>
      </c>
      <c r="AV172" s="95" t="e">
        <f ca="true">+IF(AND(ISNUMBER(OFFSET('Sanitation Data'!$I$6,0,10*ROW('Sanitation Data'!I166))),'Data Summary'!DK172="Yes"),OFFSET('Sanitation Data'!$I$6,0,10*ROW('Sanitation Data'!I166)),NA())</f>
        <v>#N/A</v>
      </c>
      <c r="AW172" s="95" t="e">
        <f ca="true">+IF(AND(ISNUMBER(OFFSET('Sanitation Data'!$I$10,0,10*ROW('Sanitation Data'!I166))),'Data Summary'!DL172="Yes"),OFFSET('Sanitation Data'!$I$10,0,10*ROW('Sanitation Data'!I166)),NA())</f>
        <v>#N/A</v>
      </c>
      <c r="AX172" s="95" t="e">
        <f ca="true">+IF(AND(ISNUMBER(OFFSET('Sanitation Data'!$I$11,0,10*ROW('Sanitation Data'!I166))),'Data Summary'!DM172="Yes"),OFFSET('Sanitation Data'!$I$11,0,10*ROW('Sanitation Data'!I166)),NA())</f>
        <v>#N/A</v>
      </c>
      <c r="AY172" s="95" t="e">
        <f ca="true">+IF(AND(ISNUMBER(OFFSET('Sanitation Data'!$I$12,0,10*ROW('Sanitation Data'!I166))),'Data Summary'!DN172="Yes"),OFFSET('Sanitation Data'!$I$12,0,10*ROW('Sanitation Data'!I166)),NA())</f>
        <v>#N/A</v>
      </c>
      <c r="AZ172" s="96" t="e">
        <f ca="true">+IF(AND(ISNUMBER(OFFSET('Hygiene Data'!$D$5,0,10*ROW('Hygiene Data'!D166))),'Data Summary'!DO172="Yes"),OFFSET('Hygiene Data'!$D$5,0,10*ROW('Hygiene Data'!D166)),NA())</f>
        <v>#N/A</v>
      </c>
      <c r="BA172" s="96" t="e">
        <f ca="true">+IF(AND(ISNUMBER(OFFSET('Hygiene Data'!$D$7,0,10*ROW('Hygiene Data'!D166))),'Data Summary'!DP172="Yes"),OFFSET('Hygiene Data'!$D$7,0,10*ROW('Hygiene Data'!D166)),NA())</f>
        <v>#N/A</v>
      </c>
      <c r="BB172" s="96" t="e">
        <f ca="true">+IF(AND(ISNUMBER(OFFSET('Hygiene Data'!$D$9,0,10*ROW('Hygiene Data'!D166))),'Data Summary'!DQ172="Yes"),OFFSET('Hygiene Data'!$D$9,0,10*ROW('Hygiene Data'!D166)),NA())</f>
        <v>#N/A</v>
      </c>
      <c r="BC172" s="96" t="e">
        <f ca="true">+IF(AND(ISNUMBER(OFFSET('Hygiene Data'!$E$5,0,10*ROW('Hygiene Data'!E166))),'Data Summary'!DR172="Yes"),OFFSET('Hygiene Data'!$E$5,0,10*ROW('Hygiene Data'!E166)),NA())</f>
        <v>#N/A</v>
      </c>
      <c r="BD172" s="96" t="e">
        <f ca="true">+IF(AND(ISNUMBER(OFFSET('Hygiene Data'!$E$7,0,10*ROW('Hygiene Data'!E166))),'Data Summary'!DS172="Yes"),OFFSET('Hygiene Data'!$E$7,0,10*ROW('Hygiene Data'!E166)),NA())</f>
        <v>#N/A</v>
      </c>
      <c r="BE172" s="96" t="e">
        <f ca="true">+IF(AND(ISNUMBER(OFFSET('Hygiene Data'!$E$9,0,10*ROW('Hygiene Data'!E166))),'Data Summary'!DT172="Yes"),OFFSET('Hygiene Data'!$E$9,0,10*ROW('Hygiene Data'!E166)),NA())</f>
        <v>#N/A</v>
      </c>
      <c r="BF172" s="96" t="e">
        <f ca="true">+IF(AND(ISNUMBER(OFFSET('Hygiene Data'!$F$5,0,10*ROW('Hygiene Data'!F166))),'Data Summary'!DU172="Yes"),OFFSET('Hygiene Data'!$F$5,0,10*ROW('Hygiene Data'!F166)),NA())</f>
        <v>#N/A</v>
      </c>
      <c r="BG172" s="96" t="e">
        <f ca="true">+IF(AND(ISNUMBER(OFFSET('Hygiene Data'!$F$7,0,10*ROW('Hygiene Data'!F166))),'Data Summary'!DV172="Yes"),OFFSET('Hygiene Data'!$F$7,0,10*ROW('Hygiene Data'!F166)),NA())</f>
        <v>#N/A</v>
      </c>
      <c r="BH172" s="96" t="e">
        <f ca="true">+IF(AND(ISNUMBER(OFFSET('Hygiene Data'!$F$9,0,10*ROW('Hygiene Data'!F166))),'Data Summary'!DW172="Yes"),OFFSET('Hygiene Data'!$F$9,0,10*ROW('Hygiene Data'!F166)),NA())</f>
        <v>#N/A</v>
      </c>
      <c r="BI172" s="96" t="e">
        <f ca="true">+IF(AND(ISNUMBER(OFFSET('Hygiene Data'!$G$5,0,10*ROW('Hygiene Data'!G166))),'Data Summary'!DX172="Yes"),OFFSET('Hygiene Data'!$G$5,0,10*ROW('Hygiene Data'!G166)),NA())</f>
        <v>#N/A</v>
      </c>
      <c r="BJ172" s="96" t="e">
        <f ca="true">+IF(AND(ISNUMBER(OFFSET('Hygiene Data'!$G$7,0,10*ROW('Hygiene Data'!G166))),'Data Summary'!DY172="Yes"),OFFSET('Hygiene Data'!$G$7,0,10*ROW('Hygiene Data'!G166)),NA())</f>
        <v>#N/A</v>
      </c>
      <c r="BK172" s="96" t="e">
        <f ca="true">+IF(AND(ISNUMBER(OFFSET('Hygiene Data'!$G$9,0,10*ROW('Hygiene Data'!G166))),'Data Summary'!DZ172="Yes"),OFFSET('Hygiene Data'!$G$9,0,10*ROW('Hygiene Data'!G166)),NA())</f>
        <v>#N/A</v>
      </c>
      <c r="BL172" s="96" t="e">
        <f ca="true">+IF(AND(ISNUMBER(OFFSET('Hygiene Data'!$H$5,0,10*ROW('Hygiene Data'!H166))),'Data Summary'!EA172="Yes"),OFFSET('Hygiene Data'!$H$5,0,10*ROW('Hygiene Data'!H166)),NA())</f>
        <v>#N/A</v>
      </c>
      <c r="BM172" s="96" t="e">
        <f ca="true">+IF(AND(ISNUMBER(OFFSET('Hygiene Data'!$H$7,0,10*ROW('Hygiene Data'!H166))),'Data Summary'!EB172="Yes"),OFFSET('Hygiene Data'!$H$7,0,10*ROW('Hygiene Data'!H166)),NA())</f>
        <v>#N/A</v>
      </c>
      <c r="BN172" s="96" t="e">
        <f ca="true">+IF(AND(ISNUMBER(OFFSET('Hygiene Data'!$H$9,0,10*ROW('Hygiene Data'!H166))),'Data Summary'!EC172="Yes"),OFFSET('Hygiene Data'!$H$9,0,10*ROW('Hygiene Data'!H166)),NA())</f>
        <v>#N/A</v>
      </c>
      <c r="BO172" s="96" t="e">
        <f ca="true">+IF(AND(ISNUMBER(OFFSET('Hygiene Data'!$I$5,0,10*ROW('Hygiene Data'!I166))),'Data Summary'!ED172="Yes"),OFFSET('Hygiene Data'!$I$5,0,10*ROW('Hygiene Data'!I166)),NA())</f>
        <v>#N/A</v>
      </c>
      <c r="BP172" s="96" t="e">
        <f ca="true">+IF(AND(ISNUMBER(OFFSET('Hygiene Data'!$I$7,0,10*ROW('Hygiene Data'!I166))),'Data Summary'!EE172="Yes"),OFFSET('Hygiene Data'!$I$7,0,10*ROW('Hygiene Data'!I166)),NA())</f>
        <v>#N/A</v>
      </c>
      <c r="BQ172" s="96" t="e">
        <f ca="true">+IF(AND(ISNUMBER(OFFSET('Hygiene Data'!$I$9,0,10*ROW('Hygiene Data'!I166))),'Data Summary'!EF172="Yes"),OFFSET('Hygiene Data'!$I$9,0,10*ROW('Hygiene Data'!I166)),NA())</f>
        <v>#N/A</v>
      </c>
    </row>
    <row xmlns:x14ac="http://schemas.microsoft.com/office/spreadsheetml/2009/9/ac" r="173" x14ac:dyDescent="0.2">
      <c r="A173" s="330" t="e">
        <f ca="true">+RIGHT('Data Summary'!A173,LEN('Data Summary'!A173)-9)</f>
        <v>#VALUE!</v>
      </c>
      <c r="B173" s="37" t="str">
        <f ca="true">+IF(ISTEXT('Data Summary'!B173),'Data Summary'!B173,"")</f>
        <v/>
      </c>
      <c r="C173" s="329" t="e">
        <f ca="true">+VALUE('Data Summary'!C173)</f>
        <v>#VALUE!</v>
      </c>
      <c r="D173" s="94" t="e">
        <f ca="true">+IF(AND(ISNUMBER(OFFSET('Water Data'!$D$4,0,10*ROW('Water Data'!D167))),'Data Summary'!BS173="Yes"),100-OFFSET('Water Data'!$D$4,0,10*ROW('Water Data'!D167)),NA())</f>
        <v>#N/A</v>
      </c>
      <c r="E173" s="94" t="e">
        <f ca="true">+IF(AND(ISNUMBER(OFFSET('Water Data'!$D$6,0,10*ROW('Water Data'!D167))),'Data Summary'!BT173="Yes"),OFFSET('Water Data'!$D$6,0,10*ROW('Water Data'!D167)),NA())</f>
        <v>#N/A</v>
      </c>
      <c r="F173" s="94" t="e">
        <f ca="true">+IF(AND(ISNUMBER(OFFSET('Water Data'!$D$9,0,10*ROW('Water Data'!D167))),'Data Summary'!BU173="Yes"),OFFSET('Water Data'!$D$9,0,10*ROW('Water Data'!D167)),NA())</f>
        <v>#N/A</v>
      </c>
      <c r="G173" s="94" t="e">
        <f ca="true">+IF(AND(ISNUMBER(OFFSET('Water Data'!$E$4,0,10*ROW('Water Data'!E167))),'Data Summary'!BV173="Yes"),100-OFFSET('Water Data'!$E$4,0,10*ROW('Water Data'!E167)),NA())</f>
        <v>#N/A</v>
      </c>
      <c r="H173" s="94" t="e">
        <f ca="true">+IF(AND(ISNUMBER(OFFSET('Water Data'!$E$6,0,10*ROW('Water Data'!E167))),'Data Summary'!BW173="Yes"),OFFSET('Water Data'!$E$6,0,10*ROW('Water Data'!E167)),NA())</f>
        <v>#N/A</v>
      </c>
      <c r="I173" s="94" t="e">
        <f ca="true">+IF(AND(ISNUMBER(OFFSET('Water Data'!$E$9,0,10*ROW('Water Data'!E167))),'Data Summary'!BX173="Yes"),OFFSET('Water Data'!$E$9,0,10*ROW('Water Data'!E167)),NA())</f>
        <v>#N/A</v>
      </c>
      <c r="J173" s="94" t="e">
        <f ca="true">+IF(AND(ISNUMBER(OFFSET('Water Data'!$F$4,0,10*ROW('Water Data'!F167))),'Data Summary'!BY173="Yes"),100-OFFSET('Water Data'!$F$4,0,10*ROW('Water Data'!F167)),NA())</f>
        <v>#N/A</v>
      </c>
      <c r="K173" s="94" t="e">
        <f ca="true">+IF(AND(ISNUMBER(OFFSET('Water Data'!$F$6,0,10*ROW('Water Data'!F167))),'Data Summary'!BZ173="Yes"),OFFSET('Water Data'!$F$6,0,10*ROW('Water Data'!F167)),NA())</f>
        <v>#N/A</v>
      </c>
      <c r="L173" s="94" t="e">
        <f ca="true">+IF(AND(ISNUMBER(OFFSET('Water Data'!$F$9,0,10*ROW('Water Data'!F167))),'Data Summary'!CA173="Yes"),OFFSET('Water Data'!$F$9,0,10*ROW('Water Data'!F167)),NA())</f>
        <v>#N/A</v>
      </c>
      <c r="M173" s="94" t="e">
        <f ca="true">+IF(AND(ISNUMBER(OFFSET('Water Data'!$G$4,0,10*ROW('Water Data'!G167))),'Data Summary'!CB173="Yes"),100-OFFSET('Water Data'!$G$4,0,10*ROW('Water Data'!G167)),NA())</f>
        <v>#N/A</v>
      </c>
      <c r="N173" s="94" t="e">
        <f ca="true">+IF(AND(ISNUMBER(OFFSET('Water Data'!$G$6,0,10*ROW('Water Data'!G167))),'Data Summary'!CC173="Yes"),OFFSET('Water Data'!$G$6,0,10*ROW('Water Data'!G167)),NA())</f>
        <v>#N/A</v>
      </c>
      <c r="O173" s="94" t="e">
        <f ca="true">+IF(AND(ISNUMBER(OFFSET('Water Data'!$G$9,0,10*ROW('Water Data'!G167))),'Data Summary'!CD173="Yes"),OFFSET('Water Data'!$G$9,0,10*ROW('Water Data'!G167)),NA())</f>
        <v>#N/A</v>
      </c>
      <c r="P173" s="94" t="e">
        <f ca="true">+IF(AND(ISNUMBER(OFFSET('Water Data'!$H$4,0,10*ROW('Water Data'!H167))),'Data Summary'!CE173="Yes"),100-OFFSET('Water Data'!$H$4,0,10*ROW('Water Data'!H167)),NA())</f>
        <v>#N/A</v>
      </c>
      <c r="Q173" s="94" t="e">
        <f ca="true">+IF(AND(ISNUMBER(OFFSET('Water Data'!$H$6,0,10*ROW('Water Data'!H167))),'Data Summary'!CF173="Yes"),OFFSET('Water Data'!$H$6,0,10*ROW('Water Data'!H167)),NA())</f>
        <v>#N/A</v>
      </c>
      <c r="R173" s="94" t="e">
        <f ca="true">+IF(AND(ISNUMBER(OFFSET('Water Data'!$H$9,0,10*ROW('Water Data'!H167))),'Data Summary'!CG173="Yes"),OFFSET('Water Data'!$H$9,0,10*ROW('Water Data'!H167)),NA())</f>
        <v>#N/A</v>
      </c>
      <c r="S173" s="94" t="e">
        <f ca="true">+IF(AND(ISNUMBER(OFFSET('Water Data'!$I$4,0,10*ROW('Water Data'!I167))),'Data Summary'!CH173="Yes"),100-OFFSET('Water Data'!$I$4,0,10*ROW('Water Data'!I167)),NA())</f>
        <v>#N/A</v>
      </c>
      <c r="T173" s="94" t="e">
        <f ca="true">+IF(AND(ISNUMBER(OFFSET('Water Data'!$I$6,0,10*ROW('Water Data'!I167))),'Data Summary'!CI173="Yes"),OFFSET('Water Data'!$I$6,0,10*ROW('Water Data'!I167)),NA())</f>
        <v>#N/A</v>
      </c>
      <c r="U173" s="94" t="e">
        <f ca="true">+IF(AND(ISNUMBER(OFFSET('Water Data'!$I$9,0,10*ROW('Water Data'!I167))),'Data Summary'!CJ173="Yes"),OFFSET('Water Data'!$I$9,0,10*ROW('Water Data'!I167)),NA())</f>
        <v>#N/A</v>
      </c>
      <c r="V173" s="95" t="e">
        <f ca="true">+IF(AND(ISNUMBER(OFFSET('Sanitation Data'!$D$4,0,10*ROW('Sanitation Data'!D167))),'Data Summary'!CK173="Yes"),100-OFFSET('Sanitation Data'!$D$4,0,10*ROW('Sanitation Data'!D167)),NA())</f>
        <v>#N/A</v>
      </c>
      <c r="W173" s="95" t="e">
        <f ca="true">+IF(AND(ISNUMBER(OFFSET('Sanitation Data'!$D$6,0,10*ROW('Sanitation Data'!D167))),'Data Summary'!CL173="Yes"),OFFSET('Sanitation Data'!$D$6,0,10*ROW('Sanitation Data'!D167)),NA())</f>
        <v>#N/A</v>
      </c>
      <c r="X173" s="95" t="e">
        <f ca="true">+IF(AND(ISNUMBER(OFFSET('Sanitation Data'!$D$10,0,10*ROW('Sanitation Data'!D167))),'Data Summary'!CM173="Yes"),OFFSET('Sanitation Data'!$D$10,0,10*ROW('Sanitation Data'!D167)),NA())</f>
        <v>#N/A</v>
      </c>
      <c r="Y173" s="95" t="e">
        <f ca="true">+IF(AND(ISNUMBER(OFFSET('Sanitation Data'!$D$11,0,10*ROW('Sanitation Data'!D167))),'Data Summary'!CN173="Yes"),OFFSET('Sanitation Data'!$D$11,0,10*ROW('Sanitation Data'!D167)),NA())</f>
        <v>#N/A</v>
      </c>
      <c r="Z173" s="95" t="e">
        <f ca="true">+IF(AND(ISNUMBER(OFFSET('Sanitation Data'!$D$12,0,10*ROW('Sanitation Data'!D167))),'Data Summary'!CO173="Yes"),OFFSET('Sanitation Data'!$D$12,0,10*ROW('Sanitation Data'!D167)),NA())</f>
        <v>#N/A</v>
      </c>
      <c r="AA173" s="95" t="e">
        <f ca="true">+IF(AND(ISNUMBER(OFFSET('Sanitation Data'!$E$4,0,10*ROW('Sanitation Data'!E167))),'Data Summary'!CP173="Yes"),100-OFFSET('Sanitation Data'!$E$4,0,10*ROW('Sanitation Data'!E167)),NA())</f>
        <v>#N/A</v>
      </c>
      <c r="AB173" s="95" t="e">
        <f ca="true">+IF(AND(ISNUMBER(OFFSET('Sanitation Data'!$E$6,0,10*ROW('Sanitation Data'!E167))),'Data Summary'!CQ173="Yes"),OFFSET('Sanitation Data'!$E$6,0,10*ROW('Sanitation Data'!E167)),NA())</f>
        <v>#N/A</v>
      </c>
      <c r="AC173" s="95" t="e">
        <f ca="true">+IF(AND(ISNUMBER(OFFSET('Sanitation Data'!$E$10,0,10*ROW('Sanitation Data'!E167))),'Data Summary'!CR173="Yes"),OFFSET('Sanitation Data'!$E$10,0,10*ROW('Sanitation Data'!E167)),NA())</f>
        <v>#N/A</v>
      </c>
      <c r="AD173" s="95" t="e">
        <f ca="true">+IF(AND(ISNUMBER(OFFSET('Sanitation Data'!$E$11,0,10*ROW('Sanitation Data'!E167))),'Data Summary'!CS173="Yes"),OFFSET('Sanitation Data'!$E$11,0,10*ROW('Sanitation Data'!E167)),NA())</f>
        <v>#N/A</v>
      </c>
      <c r="AE173" s="95" t="e">
        <f ca="true">+IF(AND(ISNUMBER(OFFSET('Sanitation Data'!$E$12,0,10*ROW('Sanitation Data'!E167))),'Data Summary'!CT173="Yes"),OFFSET('Sanitation Data'!$E$12,0,10*ROW('Sanitation Data'!E167)),NA())</f>
        <v>#N/A</v>
      </c>
      <c r="AF173" s="95" t="e">
        <f ca="true">+IF(AND(ISNUMBER(OFFSET('Sanitation Data'!$F$4,0,10*ROW('Sanitation Data'!F167))),'Data Summary'!CU173="Yes"),100-OFFSET('Sanitation Data'!$F$4,0,10*ROW('Sanitation Data'!F167)),NA())</f>
        <v>#N/A</v>
      </c>
      <c r="AG173" s="95" t="e">
        <f ca="true">+IF(AND(ISNUMBER(OFFSET('Sanitation Data'!$F$6,0,10*ROW('Sanitation Data'!F167))),'Data Summary'!CV173="Yes"),OFFSET('Sanitation Data'!$F$6,0,10*ROW('Sanitation Data'!F167)),NA())</f>
        <v>#N/A</v>
      </c>
      <c r="AH173" s="95" t="e">
        <f ca="true">+IF(AND(ISNUMBER(OFFSET('Sanitation Data'!$F$10,0,10*ROW('Sanitation Data'!F167))),'Data Summary'!CW173="Yes"),OFFSET('Sanitation Data'!$F$10,0,10*ROW('Sanitation Data'!F167)),NA())</f>
        <v>#N/A</v>
      </c>
      <c r="AI173" s="95" t="e">
        <f ca="true">+IF(AND(ISNUMBER(OFFSET('Sanitation Data'!$F$11,0,10*ROW('Sanitation Data'!F167))),'Data Summary'!CX173="Yes"),OFFSET('Sanitation Data'!$F$11,0,10*ROW('Sanitation Data'!F167)),NA())</f>
        <v>#N/A</v>
      </c>
      <c r="AJ173" s="95" t="e">
        <f ca="true">+IF(AND(ISNUMBER(OFFSET('Sanitation Data'!$F$12,0,10*ROW('Sanitation Data'!F167))),'Data Summary'!CY173="Yes"),OFFSET('Sanitation Data'!$F$12,0,10*ROW('Sanitation Data'!F167)),NA())</f>
        <v>#N/A</v>
      </c>
      <c r="AK173" s="95" t="e">
        <f ca="true">+IF(AND(ISNUMBER(OFFSET('Sanitation Data'!$G$4,0,10*ROW('Sanitation Data'!G167))),'Data Summary'!CZ173="Yes"),100-OFFSET('Sanitation Data'!$G$4,0,10*ROW('Sanitation Data'!G167)),NA())</f>
        <v>#N/A</v>
      </c>
      <c r="AL173" s="95" t="e">
        <f ca="true">+IF(AND(ISNUMBER(OFFSET('Sanitation Data'!$G$6,0,10*ROW('Sanitation Data'!G167))),'Data Summary'!DA173="Yes"),OFFSET('Sanitation Data'!$G$6,0,10*ROW('Sanitation Data'!G167)),NA())</f>
        <v>#N/A</v>
      </c>
      <c r="AM173" s="95" t="e">
        <f ca="true">+IF(AND(ISNUMBER(OFFSET('Sanitation Data'!$G$10,0,10*ROW('Sanitation Data'!G167))),'Data Summary'!DB173="Yes"),OFFSET('Sanitation Data'!$G$10,0,10*ROW('Sanitation Data'!G167)),NA())</f>
        <v>#N/A</v>
      </c>
      <c r="AN173" s="95" t="e">
        <f ca="true">+IF(AND(ISNUMBER(OFFSET('Sanitation Data'!$G$11,0,10*ROW('Sanitation Data'!G167))),'Data Summary'!DC173="Yes"),OFFSET('Sanitation Data'!$G$11,0,10*ROW('Sanitation Data'!G167)),NA())</f>
        <v>#N/A</v>
      </c>
      <c r="AO173" s="95" t="e">
        <f ca="true">+IF(AND(ISNUMBER(OFFSET('Sanitation Data'!$G$12,0,10*ROW('Sanitation Data'!G167))),'Data Summary'!DD173="Yes"),OFFSET('Sanitation Data'!$G$12,0,10*ROW('Sanitation Data'!G167)),NA())</f>
        <v>#N/A</v>
      </c>
      <c r="AP173" s="95" t="e">
        <f ca="true">+IF(AND(ISNUMBER(OFFSET('Sanitation Data'!$H$4,0,10*ROW('Sanitation Data'!H167))),'Data Summary'!DE173="Yes"),100-OFFSET('Sanitation Data'!$H$4,0,10*ROW('Sanitation Data'!H167)),NA())</f>
        <v>#N/A</v>
      </c>
      <c r="AQ173" s="95" t="e">
        <f ca="true">+IF(AND(ISNUMBER(OFFSET('Sanitation Data'!$H$6,0,10*ROW('Sanitation Data'!H167))),'Data Summary'!DF173="Yes"),OFFSET('Sanitation Data'!$H$6,0,10*ROW('Sanitation Data'!H167)),NA())</f>
        <v>#N/A</v>
      </c>
      <c r="AR173" s="95" t="e">
        <f ca="true">+IF(AND(ISNUMBER(OFFSET('Sanitation Data'!$H$10,0,10*ROW('Sanitation Data'!H167))),'Data Summary'!DG173="Yes"),OFFSET('Sanitation Data'!$H$10,0,10*ROW('Sanitation Data'!H167)),NA())</f>
        <v>#N/A</v>
      </c>
      <c r="AS173" s="95" t="e">
        <f ca="true">+IF(AND(ISNUMBER(OFFSET('Sanitation Data'!$H$11,0,10*ROW('Sanitation Data'!H167))),'Data Summary'!DH173="Yes"),OFFSET('Sanitation Data'!$H$11,0,10*ROW('Sanitation Data'!H167)),NA())</f>
        <v>#N/A</v>
      </c>
      <c r="AT173" s="95" t="e">
        <f ca="true">+IF(AND(ISNUMBER(OFFSET('Sanitation Data'!$H$12,0,10*ROW('Sanitation Data'!H167))),'Data Summary'!DI173="Yes"),OFFSET('Sanitation Data'!$H$12,0,10*ROW('Sanitation Data'!H167)),NA())</f>
        <v>#N/A</v>
      </c>
      <c r="AU173" s="95" t="e">
        <f ca="true">+IF(AND(ISNUMBER(OFFSET('Sanitation Data'!$I$4,0,10*ROW('Sanitation Data'!I167))),'Data Summary'!DJ173="Yes"),100-OFFSET('Sanitation Data'!$I$4,0,10*ROW('Sanitation Data'!I167)),NA())</f>
        <v>#N/A</v>
      </c>
      <c r="AV173" s="95" t="e">
        <f ca="true">+IF(AND(ISNUMBER(OFFSET('Sanitation Data'!$I$6,0,10*ROW('Sanitation Data'!I167))),'Data Summary'!DK173="Yes"),OFFSET('Sanitation Data'!$I$6,0,10*ROW('Sanitation Data'!I167)),NA())</f>
        <v>#N/A</v>
      </c>
      <c r="AW173" s="95" t="e">
        <f ca="true">+IF(AND(ISNUMBER(OFFSET('Sanitation Data'!$I$10,0,10*ROW('Sanitation Data'!I167))),'Data Summary'!DL173="Yes"),OFFSET('Sanitation Data'!$I$10,0,10*ROW('Sanitation Data'!I167)),NA())</f>
        <v>#N/A</v>
      </c>
      <c r="AX173" s="95" t="e">
        <f ca="true">+IF(AND(ISNUMBER(OFFSET('Sanitation Data'!$I$11,0,10*ROW('Sanitation Data'!I167))),'Data Summary'!DM173="Yes"),OFFSET('Sanitation Data'!$I$11,0,10*ROW('Sanitation Data'!I167)),NA())</f>
        <v>#N/A</v>
      </c>
      <c r="AY173" s="95" t="e">
        <f ca="true">+IF(AND(ISNUMBER(OFFSET('Sanitation Data'!$I$12,0,10*ROW('Sanitation Data'!I167))),'Data Summary'!DN173="Yes"),OFFSET('Sanitation Data'!$I$12,0,10*ROW('Sanitation Data'!I167)),NA())</f>
        <v>#N/A</v>
      </c>
      <c r="AZ173" s="96" t="e">
        <f ca="true">+IF(AND(ISNUMBER(OFFSET('Hygiene Data'!$D$5,0,10*ROW('Hygiene Data'!D167))),'Data Summary'!DO173="Yes"),OFFSET('Hygiene Data'!$D$5,0,10*ROW('Hygiene Data'!D167)),NA())</f>
        <v>#N/A</v>
      </c>
      <c r="BA173" s="96" t="e">
        <f ca="true">+IF(AND(ISNUMBER(OFFSET('Hygiene Data'!$D$7,0,10*ROW('Hygiene Data'!D167))),'Data Summary'!DP173="Yes"),OFFSET('Hygiene Data'!$D$7,0,10*ROW('Hygiene Data'!D167)),NA())</f>
        <v>#N/A</v>
      </c>
      <c r="BB173" s="96" t="e">
        <f ca="true">+IF(AND(ISNUMBER(OFFSET('Hygiene Data'!$D$9,0,10*ROW('Hygiene Data'!D167))),'Data Summary'!DQ173="Yes"),OFFSET('Hygiene Data'!$D$9,0,10*ROW('Hygiene Data'!D167)),NA())</f>
        <v>#N/A</v>
      </c>
      <c r="BC173" s="96" t="e">
        <f ca="true">+IF(AND(ISNUMBER(OFFSET('Hygiene Data'!$E$5,0,10*ROW('Hygiene Data'!E167))),'Data Summary'!DR173="Yes"),OFFSET('Hygiene Data'!$E$5,0,10*ROW('Hygiene Data'!E167)),NA())</f>
        <v>#N/A</v>
      </c>
      <c r="BD173" s="96" t="e">
        <f ca="true">+IF(AND(ISNUMBER(OFFSET('Hygiene Data'!$E$7,0,10*ROW('Hygiene Data'!E167))),'Data Summary'!DS173="Yes"),OFFSET('Hygiene Data'!$E$7,0,10*ROW('Hygiene Data'!E167)),NA())</f>
        <v>#N/A</v>
      </c>
      <c r="BE173" s="96" t="e">
        <f ca="true">+IF(AND(ISNUMBER(OFFSET('Hygiene Data'!$E$9,0,10*ROW('Hygiene Data'!E167))),'Data Summary'!DT173="Yes"),OFFSET('Hygiene Data'!$E$9,0,10*ROW('Hygiene Data'!E167)),NA())</f>
        <v>#N/A</v>
      </c>
      <c r="BF173" s="96" t="e">
        <f ca="true">+IF(AND(ISNUMBER(OFFSET('Hygiene Data'!$F$5,0,10*ROW('Hygiene Data'!F167))),'Data Summary'!DU173="Yes"),OFFSET('Hygiene Data'!$F$5,0,10*ROW('Hygiene Data'!F167)),NA())</f>
        <v>#N/A</v>
      </c>
      <c r="BG173" s="96" t="e">
        <f ca="true">+IF(AND(ISNUMBER(OFFSET('Hygiene Data'!$F$7,0,10*ROW('Hygiene Data'!F167))),'Data Summary'!DV173="Yes"),OFFSET('Hygiene Data'!$F$7,0,10*ROW('Hygiene Data'!F167)),NA())</f>
        <v>#N/A</v>
      </c>
      <c r="BH173" s="96" t="e">
        <f ca="true">+IF(AND(ISNUMBER(OFFSET('Hygiene Data'!$F$9,0,10*ROW('Hygiene Data'!F167))),'Data Summary'!DW173="Yes"),OFFSET('Hygiene Data'!$F$9,0,10*ROW('Hygiene Data'!F167)),NA())</f>
        <v>#N/A</v>
      </c>
      <c r="BI173" s="96" t="e">
        <f ca="true">+IF(AND(ISNUMBER(OFFSET('Hygiene Data'!$G$5,0,10*ROW('Hygiene Data'!G167))),'Data Summary'!DX173="Yes"),OFFSET('Hygiene Data'!$G$5,0,10*ROW('Hygiene Data'!G167)),NA())</f>
        <v>#N/A</v>
      </c>
      <c r="BJ173" s="96" t="e">
        <f ca="true">+IF(AND(ISNUMBER(OFFSET('Hygiene Data'!$G$7,0,10*ROW('Hygiene Data'!G167))),'Data Summary'!DY173="Yes"),OFFSET('Hygiene Data'!$G$7,0,10*ROW('Hygiene Data'!G167)),NA())</f>
        <v>#N/A</v>
      </c>
      <c r="BK173" s="96" t="e">
        <f ca="true">+IF(AND(ISNUMBER(OFFSET('Hygiene Data'!$G$9,0,10*ROW('Hygiene Data'!G167))),'Data Summary'!DZ173="Yes"),OFFSET('Hygiene Data'!$G$9,0,10*ROW('Hygiene Data'!G167)),NA())</f>
        <v>#N/A</v>
      </c>
      <c r="BL173" s="96" t="e">
        <f ca="true">+IF(AND(ISNUMBER(OFFSET('Hygiene Data'!$H$5,0,10*ROW('Hygiene Data'!H167))),'Data Summary'!EA173="Yes"),OFFSET('Hygiene Data'!$H$5,0,10*ROW('Hygiene Data'!H167)),NA())</f>
        <v>#N/A</v>
      </c>
      <c r="BM173" s="96" t="e">
        <f ca="true">+IF(AND(ISNUMBER(OFFSET('Hygiene Data'!$H$7,0,10*ROW('Hygiene Data'!H167))),'Data Summary'!EB173="Yes"),OFFSET('Hygiene Data'!$H$7,0,10*ROW('Hygiene Data'!H167)),NA())</f>
        <v>#N/A</v>
      </c>
      <c r="BN173" s="96" t="e">
        <f ca="true">+IF(AND(ISNUMBER(OFFSET('Hygiene Data'!$H$9,0,10*ROW('Hygiene Data'!H167))),'Data Summary'!EC173="Yes"),OFFSET('Hygiene Data'!$H$9,0,10*ROW('Hygiene Data'!H167)),NA())</f>
        <v>#N/A</v>
      </c>
      <c r="BO173" s="96" t="e">
        <f ca="true">+IF(AND(ISNUMBER(OFFSET('Hygiene Data'!$I$5,0,10*ROW('Hygiene Data'!I167))),'Data Summary'!ED173="Yes"),OFFSET('Hygiene Data'!$I$5,0,10*ROW('Hygiene Data'!I167)),NA())</f>
        <v>#N/A</v>
      </c>
      <c r="BP173" s="96" t="e">
        <f ca="true">+IF(AND(ISNUMBER(OFFSET('Hygiene Data'!$I$7,0,10*ROW('Hygiene Data'!I167))),'Data Summary'!EE173="Yes"),OFFSET('Hygiene Data'!$I$7,0,10*ROW('Hygiene Data'!I167)),NA())</f>
        <v>#N/A</v>
      </c>
      <c r="BQ173" s="96" t="e">
        <f ca="true">+IF(AND(ISNUMBER(OFFSET('Hygiene Data'!$I$9,0,10*ROW('Hygiene Data'!I167))),'Data Summary'!EF173="Yes"),OFFSET('Hygiene Data'!$I$9,0,10*ROW('Hygiene Data'!I167)),NA())</f>
        <v>#N/A</v>
      </c>
    </row>
    <row xmlns:x14ac="http://schemas.microsoft.com/office/spreadsheetml/2009/9/ac" r="174" x14ac:dyDescent="0.2">
      <c r="A174" s="330" t="e">
        <f ca="true">+RIGHT('Data Summary'!A174,LEN('Data Summary'!A174)-9)</f>
        <v>#VALUE!</v>
      </c>
      <c r="B174" s="37" t="str">
        <f ca="true">+IF(ISTEXT('Data Summary'!B174),'Data Summary'!B174,"")</f>
        <v/>
      </c>
      <c r="C174" s="329" t="e">
        <f ca="true">+VALUE('Data Summary'!C174)</f>
        <v>#VALUE!</v>
      </c>
      <c r="D174" s="94" t="e">
        <f ca="true">+IF(AND(ISNUMBER(OFFSET('Water Data'!$D$4,0,10*ROW('Water Data'!D168))),'Data Summary'!BS174="Yes"),100-OFFSET('Water Data'!$D$4,0,10*ROW('Water Data'!D168)),NA())</f>
        <v>#N/A</v>
      </c>
      <c r="E174" s="94" t="e">
        <f ca="true">+IF(AND(ISNUMBER(OFFSET('Water Data'!$D$6,0,10*ROW('Water Data'!D168))),'Data Summary'!BT174="Yes"),OFFSET('Water Data'!$D$6,0,10*ROW('Water Data'!D168)),NA())</f>
        <v>#N/A</v>
      </c>
      <c r="F174" s="94" t="e">
        <f ca="true">+IF(AND(ISNUMBER(OFFSET('Water Data'!$D$9,0,10*ROW('Water Data'!D168))),'Data Summary'!BU174="Yes"),OFFSET('Water Data'!$D$9,0,10*ROW('Water Data'!D168)),NA())</f>
        <v>#N/A</v>
      </c>
      <c r="G174" s="94" t="e">
        <f ca="true">+IF(AND(ISNUMBER(OFFSET('Water Data'!$E$4,0,10*ROW('Water Data'!E168))),'Data Summary'!BV174="Yes"),100-OFFSET('Water Data'!$E$4,0,10*ROW('Water Data'!E168)),NA())</f>
        <v>#N/A</v>
      </c>
      <c r="H174" s="94" t="e">
        <f ca="true">+IF(AND(ISNUMBER(OFFSET('Water Data'!$E$6,0,10*ROW('Water Data'!E168))),'Data Summary'!BW174="Yes"),OFFSET('Water Data'!$E$6,0,10*ROW('Water Data'!E168)),NA())</f>
        <v>#N/A</v>
      </c>
      <c r="I174" s="94" t="e">
        <f ca="true">+IF(AND(ISNUMBER(OFFSET('Water Data'!$E$9,0,10*ROW('Water Data'!E168))),'Data Summary'!BX174="Yes"),OFFSET('Water Data'!$E$9,0,10*ROW('Water Data'!E168)),NA())</f>
        <v>#N/A</v>
      </c>
      <c r="J174" s="94" t="e">
        <f ca="true">+IF(AND(ISNUMBER(OFFSET('Water Data'!$F$4,0,10*ROW('Water Data'!F168))),'Data Summary'!BY174="Yes"),100-OFFSET('Water Data'!$F$4,0,10*ROW('Water Data'!F168)),NA())</f>
        <v>#N/A</v>
      </c>
      <c r="K174" s="94" t="e">
        <f ca="true">+IF(AND(ISNUMBER(OFFSET('Water Data'!$F$6,0,10*ROW('Water Data'!F168))),'Data Summary'!BZ174="Yes"),OFFSET('Water Data'!$F$6,0,10*ROW('Water Data'!F168)),NA())</f>
        <v>#N/A</v>
      </c>
      <c r="L174" s="94" t="e">
        <f ca="true">+IF(AND(ISNUMBER(OFFSET('Water Data'!$F$9,0,10*ROW('Water Data'!F168))),'Data Summary'!CA174="Yes"),OFFSET('Water Data'!$F$9,0,10*ROW('Water Data'!F168)),NA())</f>
        <v>#N/A</v>
      </c>
      <c r="M174" s="94" t="e">
        <f ca="true">+IF(AND(ISNUMBER(OFFSET('Water Data'!$G$4,0,10*ROW('Water Data'!G168))),'Data Summary'!CB174="Yes"),100-OFFSET('Water Data'!$G$4,0,10*ROW('Water Data'!G168)),NA())</f>
        <v>#N/A</v>
      </c>
      <c r="N174" s="94" t="e">
        <f ca="true">+IF(AND(ISNUMBER(OFFSET('Water Data'!$G$6,0,10*ROW('Water Data'!G168))),'Data Summary'!CC174="Yes"),OFFSET('Water Data'!$G$6,0,10*ROW('Water Data'!G168)),NA())</f>
        <v>#N/A</v>
      </c>
      <c r="O174" s="94" t="e">
        <f ca="true">+IF(AND(ISNUMBER(OFFSET('Water Data'!$G$9,0,10*ROW('Water Data'!G168))),'Data Summary'!CD174="Yes"),OFFSET('Water Data'!$G$9,0,10*ROW('Water Data'!G168)),NA())</f>
        <v>#N/A</v>
      </c>
      <c r="P174" s="94" t="e">
        <f ca="true">+IF(AND(ISNUMBER(OFFSET('Water Data'!$H$4,0,10*ROW('Water Data'!H168))),'Data Summary'!CE174="Yes"),100-OFFSET('Water Data'!$H$4,0,10*ROW('Water Data'!H168)),NA())</f>
        <v>#N/A</v>
      </c>
      <c r="Q174" s="94" t="e">
        <f ca="true">+IF(AND(ISNUMBER(OFFSET('Water Data'!$H$6,0,10*ROW('Water Data'!H168))),'Data Summary'!CF174="Yes"),OFFSET('Water Data'!$H$6,0,10*ROW('Water Data'!H168)),NA())</f>
        <v>#N/A</v>
      </c>
      <c r="R174" s="94" t="e">
        <f ca="true">+IF(AND(ISNUMBER(OFFSET('Water Data'!$H$9,0,10*ROW('Water Data'!H168))),'Data Summary'!CG174="Yes"),OFFSET('Water Data'!$H$9,0,10*ROW('Water Data'!H168)),NA())</f>
        <v>#N/A</v>
      </c>
      <c r="S174" s="94" t="e">
        <f ca="true">+IF(AND(ISNUMBER(OFFSET('Water Data'!$I$4,0,10*ROW('Water Data'!I168))),'Data Summary'!CH174="Yes"),100-OFFSET('Water Data'!$I$4,0,10*ROW('Water Data'!I168)),NA())</f>
        <v>#N/A</v>
      </c>
      <c r="T174" s="94" t="e">
        <f ca="true">+IF(AND(ISNUMBER(OFFSET('Water Data'!$I$6,0,10*ROW('Water Data'!I168))),'Data Summary'!CI174="Yes"),OFFSET('Water Data'!$I$6,0,10*ROW('Water Data'!I168)),NA())</f>
        <v>#N/A</v>
      </c>
      <c r="U174" s="94" t="e">
        <f ca="true">+IF(AND(ISNUMBER(OFFSET('Water Data'!$I$9,0,10*ROW('Water Data'!I168))),'Data Summary'!CJ174="Yes"),OFFSET('Water Data'!$I$9,0,10*ROW('Water Data'!I168)),NA())</f>
        <v>#N/A</v>
      </c>
      <c r="V174" s="95" t="e">
        <f ca="true">+IF(AND(ISNUMBER(OFFSET('Sanitation Data'!$D$4,0,10*ROW('Sanitation Data'!D168))),'Data Summary'!CK174="Yes"),100-OFFSET('Sanitation Data'!$D$4,0,10*ROW('Sanitation Data'!D168)),NA())</f>
        <v>#N/A</v>
      </c>
      <c r="W174" s="95" t="e">
        <f ca="true">+IF(AND(ISNUMBER(OFFSET('Sanitation Data'!$D$6,0,10*ROW('Sanitation Data'!D168))),'Data Summary'!CL174="Yes"),OFFSET('Sanitation Data'!$D$6,0,10*ROW('Sanitation Data'!D168)),NA())</f>
        <v>#N/A</v>
      </c>
      <c r="X174" s="95" t="e">
        <f ca="true">+IF(AND(ISNUMBER(OFFSET('Sanitation Data'!$D$10,0,10*ROW('Sanitation Data'!D168))),'Data Summary'!CM174="Yes"),OFFSET('Sanitation Data'!$D$10,0,10*ROW('Sanitation Data'!D168)),NA())</f>
        <v>#N/A</v>
      </c>
      <c r="Y174" s="95" t="e">
        <f ca="true">+IF(AND(ISNUMBER(OFFSET('Sanitation Data'!$D$11,0,10*ROW('Sanitation Data'!D168))),'Data Summary'!CN174="Yes"),OFFSET('Sanitation Data'!$D$11,0,10*ROW('Sanitation Data'!D168)),NA())</f>
        <v>#N/A</v>
      </c>
      <c r="Z174" s="95" t="e">
        <f ca="true">+IF(AND(ISNUMBER(OFFSET('Sanitation Data'!$D$12,0,10*ROW('Sanitation Data'!D168))),'Data Summary'!CO174="Yes"),OFFSET('Sanitation Data'!$D$12,0,10*ROW('Sanitation Data'!D168)),NA())</f>
        <v>#N/A</v>
      </c>
      <c r="AA174" s="95" t="e">
        <f ca="true">+IF(AND(ISNUMBER(OFFSET('Sanitation Data'!$E$4,0,10*ROW('Sanitation Data'!E168))),'Data Summary'!CP174="Yes"),100-OFFSET('Sanitation Data'!$E$4,0,10*ROW('Sanitation Data'!E168)),NA())</f>
        <v>#N/A</v>
      </c>
      <c r="AB174" s="95" t="e">
        <f ca="true">+IF(AND(ISNUMBER(OFFSET('Sanitation Data'!$E$6,0,10*ROW('Sanitation Data'!E168))),'Data Summary'!CQ174="Yes"),OFFSET('Sanitation Data'!$E$6,0,10*ROW('Sanitation Data'!E168)),NA())</f>
        <v>#N/A</v>
      </c>
      <c r="AC174" s="95" t="e">
        <f ca="true">+IF(AND(ISNUMBER(OFFSET('Sanitation Data'!$E$10,0,10*ROW('Sanitation Data'!E168))),'Data Summary'!CR174="Yes"),OFFSET('Sanitation Data'!$E$10,0,10*ROW('Sanitation Data'!E168)),NA())</f>
        <v>#N/A</v>
      </c>
      <c r="AD174" s="95" t="e">
        <f ca="true">+IF(AND(ISNUMBER(OFFSET('Sanitation Data'!$E$11,0,10*ROW('Sanitation Data'!E168))),'Data Summary'!CS174="Yes"),OFFSET('Sanitation Data'!$E$11,0,10*ROW('Sanitation Data'!E168)),NA())</f>
        <v>#N/A</v>
      </c>
      <c r="AE174" s="95" t="e">
        <f ca="true">+IF(AND(ISNUMBER(OFFSET('Sanitation Data'!$E$12,0,10*ROW('Sanitation Data'!E168))),'Data Summary'!CT174="Yes"),OFFSET('Sanitation Data'!$E$12,0,10*ROW('Sanitation Data'!E168)),NA())</f>
        <v>#N/A</v>
      </c>
      <c r="AF174" s="95" t="e">
        <f ca="true">+IF(AND(ISNUMBER(OFFSET('Sanitation Data'!$F$4,0,10*ROW('Sanitation Data'!F168))),'Data Summary'!CU174="Yes"),100-OFFSET('Sanitation Data'!$F$4,0,10*ROW('Sanitation Data'!F168)),NA())</f>
        <v>#N/A</v>
      </c>
      <c r="AG174" s="95" t="e">
        <f ca="true">+IF(AND(ISNUMBER(OFFSET('Sanitation Data'!$F$6,0,10*ROW('Sanitation Data'!F168))),'Data Summary'!CV174="Yes"),OFFSET('Sanitation Data'!$F$6,0,10*ROW('Sanitation Data'!F168)),NA())</f>
        <v>#N/A</v>
      </c>
      <c r="AH174" s="95" t="e">
        <f ca="true">+IF(AND(ISNUMBER(OFFSET('Sanitation Data'!$F$10,0,10*ROW('Sanitation Data'!F168))),'Data Summary'!CW174="Yes"),OFFSET('Sanitation Data'!$F$10,0,10*ROW('Sanitation Data'!F168)),NA())</f>
        <v>#N/A</v>
      </c>
      <c r="AI174" s="95" t="e">
        <f ca="true">+IF(AND(ISNUMBER(OFFSET('Sanitation Data'!$F$11,0,10*ROW('Sanitation Data'!F168))),'Data Summary'!CX174="Yes"),OFFSET('Sanitation Data'!$F$11,0,10*ROW('Sanitation Data'!F168)),NA())</f>
        <v>#N/A</v>
      </c>
      <c r="AJ174" s="95" t="e">
        <f ca="true">+IF(AND(ISNUMBER(OFFSET('Sanitation Data'!$F$12,0,10*ROW('Sanitation Data'!F168))),'Data Summary'!CY174="Yes"),OFFSET('Sanitation Data'!$F$12,0,10*ROW('Sanitation Data'!F168)),NA())</f>
        <v>#N/A</v>
      </c>
      <c r="AK174" s="95" t="e">
        <f ca="true">+IF(AND(ISNUMBER(OFFSET('Sanitation Data'!$G$4,0,10*ROW('Sanitation Data'!G168))),'Data Summary'!CZ174="Yes"),100-OFFSET('Sanitation Data'!$G$4,0,10*ROW('Sanitation Data'!G168)),NA())</f>
        <v>#N/A</v>
      </c>
      <c r="AL174" s="95" t="e">
        <f ca="true">+IF(AND(ISNUMBER(OFFSET('Sanitation Data'!$G$6,0,10*ROW('Sanitation Data'!G168))),'Data Summary'!DA174="Yes"),OFFSET('Sanitation Data'!$G$6,0,10*ROW('Sanitation Data'!G168)),NA())</f>
        <v>#N/A</v>
      </c>
      <c r="AM174" s="95" t="e">
        <f ca="true">+IF(AND(ISNUMBER(OFFSET('Sanitation Data'!$G$10,0,10*ROW('Sanitation Data'!G168))),'Data Summary'!DB174="Yes"),OFFSET('Sanitation Data'!$G$10,0,10*ROW('Sanitation Data'!G168)),NA())</f>
        <v>#N/A</v>
      </c>
      <c r="AN174" s="95" t="e">
        <f ca="true">+IF(AND(ISNUMBER(OFFSET('Sanitation Data'!$G$11,0,10*ROW('Sanitation Data'!G168))),'Data Summary'!DC174="Yes"),OFFSET('Sanitation Data'!$G$11,0,10*ROW('Sanitation Data'!G168)),NA())</f>
        <v>#N/A</v>
      </c>
      <c r="AO174" s="95" t="e">
        <f ca="true">+IF(AND(ISNUMBER(OFFSET('Sanitation Data'!$G$12,0,10*ROW('Sanitation Data'!G168))),'Data Summary'!DD174="Yes"),OFFSET('Sanitation Data'!$G$12,0,10*ROW('Sanitation Data'!G168)),NA())</f>
        <v>#N/A</v>
      </c>
      <c r="AP174" s="95" t="e">
        <f ca="true">+IF(AND(ISNUMBER(OFFSET('Sanitation Data'!$H$4,0,10*ROW('Sanitation Data'!H168))),'Data Summary'!DE174="Yes"),100-OFFSET('Sanitation Data'!$H$4,0,10*ROW('Sanitation Data'!H168)),NA())</f>
        <v>#N/A</v>
      </c>
      <c r="AQ174" s="95" t="e">
        <f ca="true">+IF(AND(ISNUMBER(OFFSET('Sanitation Data'!$H$6,0,10*ROW('Sanitation Data'!H168))),'Data Summary'!DF174="Yes"),OFFSET('Sanitation Data'!$H$6,0,10*ROW('Sanitation Data'!H168)),NA())</f>
        <v>#N/A</v>
      </c>
      <c r="AR174" s="95" t="e">
        <f ca="true">+IF(AND(ISNUMBER(OFFSET('Sanitation Data'!$H$10,0,10*ROW('Sanitation Data'!H168))),'Data Summary'!DG174="Yes"),OFFSET('Sanitation Data'!$H$10,0,10*ROW('Sanitation Data'!H168)),NA())</f>
        <v>#N/A</v>
      </c>
      <c r="AS174" s="95" t="e">
        <f ca="true">+IF(AND(ISNUMBER(OFFSET('Sanitation Data'!$H$11,0,10*ROW('Sanitation Data'!H168))),'Data Summary'!DH174="Yes"),OFFSET('Sanitation Data'!$H$11,0,10*ROW('Sanitation Data'!H168)),NA())</f>
        <v>#N/A</v>
      </c>
      <c r="AT174" s="95" t="e">
        <f ca="true">+IF(AND(ISNUMBER(OFFSET('Sanitation Data'!$H$12,0,10*ROW('Sanitation Data'!H168))),'Data Summary'!DI174="Yes"),OFFSET('Sanitation Data'!$H$12,0,10*ROW('Sanitation Data'!H168)),NA())</f>
        <v>#N/A</v>
      </c>
      <c r="AU174" s="95" t="e">
        <f ca="true">+IF(AND(ISNUMBER(OFFSET('Sanitation Data'!$I$4,0,10*ROW('Sanitation Data'!I168))),'Data Summary'!DJ174="Yes"),100-OFFSET('Sanitation Data'!$I$4,0,10*ROW('Sanitation Data'!I168)),NA())</f>
        <v>#N/A</v>
      </c>
      <c r="AV174" s="95" t="e">
        <f ca="true">+IF(AND(ISNUMBER(OFFSET('Sanitation Data'!$I$6,0,10*ROW('Sanitation Data'!I168))),'Data Summary'!DK174="Yes"),OFFSET('Sanitation Data'!$I$6,0,10*ROW('Sanitation Data'!I168)),NA())</f>
        <v>#N/A</v>
      </c>
      <c r="AW174" s="95" t="e">
        <f ca="true">+IF(AND(ISNUMBER(OFFSET('Sanitation Data'!$I$10,0,10*ROW('Sanitation Data'!I168))),'Data Summary'!DL174="Yes"),OFFSET('Sanitation Data'!$I$10,0,10*ROW('Sanitation Data'!I168)),NA())</f>
        <v>#N/A</v>
      </c>
      <c r="AX174" s="95" t="e">
        <f ca="true">+IF(AND(ISNUMBER(OFFSET('Sanitation Data'!$I$11,0,10*ROW('Sanitation Data'!I168))),'Data Summary'!DM174="Yes"),OFFSET('Sanitation Data'!$I$11,0,10*ROW('Sanitation Data'!I168)),NA())</f>
        <v>#N/A</v>
      </c>
      <c r="AY174" s="95" t="e">
        <f ca="true">+IF(AND(ISNUMBER(OFFSET('Sanitation Data'!$I$12,0,10*ROW('Sanitation Data'!I168))),'Data Summary'!DN174="Yes"),OFFSET('Sanitation Data'!$I$12,0,10*ROW('Sanitation Data'!I168)),NA())</f>
        <v>#N/A</v>
      </c>
      <c r="AZ174" s="96" t="e">
        <f ca="true">+IF(AND(ISNUMBER(OFFSET('Hygiene Data'!$D$5,0,10*ROW('Hygiene Data'!D168))),'Data Summary'!DO174="Yes"),OFFSET('Hygiene Data'!$D$5,0,10*ROW('Hygiene Data'!D168)),NA())</f>
        <v>#N/A</v>
      </c>
      <c r="BA174" s="96" t="e">
        <f ca="true">+IF(AND(ISNUMBER(OFFSET('Hygiene Data'!$D$7,0,10*ROW('Hygiene Data'!D168))),'Data Summary'!DP174="Yes"),OFFSET('Hygiene Data'!$D$7,0,10*ROW('Hygiene Data'!D168)),NA())</f>
        <v>#N/A</v>
      </c>
      <c r="BB174" s="96" t="e">
        <f ca="true">+IF(AND(ISNUMBER(OFFSET('Hygiene Data'!$D$9,0,10*ROW('Hygiene Data'!D168))),'Data Summary'!DQ174="Yes"),OFFSET('Hygiene Data'!$D$9,0,10*ROW('Hygiene Data'!D168)),NA())</f>
        <v>#N/A</v>
      </c>
      <c r="BC174" s="96" t="e">
        <f ca="true">+IF(AND(ISNUMBER(OFFSET('Hygiene Data'!$E$5,0,10*ROW('Hygiene Data'!E168))),'Data Summary'!DR174="Yes"),OFFSET('Hygiene Data'!$E$5,0,10*ROW('Hygiene Data'!E168)),NA())</f>
        <v>#N/A</v>
      </c>
      <c r="BD174" s="96" t="e">
        <f ca="true">+IF(AND(ISNUMBER(OFFSET('Hygiene Data'!$E$7,0,10*ROW('Hygiene Data'!E168))),'Data Summary'!DS174="Yes"),OFFSET('Hygiene Data'!$E$7,0,10*ROW('Hygiene Data'!E168)),NA())</f>
        <v>#N/A</v>
      </c>
      <c r="BE174" s="96" t="e">
        <f ca="true">+IF(AND(ISNUMBER(OFFSET('Hygiene Data'!$E$9,0,10*ROW('Hygiene Data'!E168))),'Data Summary'!DT174="Yes"),OFFSET('Hygiene Data'!$E$9,0,10*ROW('Hygiene Data'!E168)),NA())</f>
        <v>#N/A</v>
      </c>
      <c r="BF174" s="96" t="e">
        <f ca="true">+IF(AND(ISNUMBER(OFFSET('Hygiene Data'!$F$5,0,10*ROW('Hygiene Data'!F168))),'Data Summary'!DU174="Yes"),OFFSET('Hygiene Data'!$F$5,0,10*ROW('Hygiene Data'!F168)),NA())</f>
        <v>#N/A</v>
      </c>
      <c r="BG174" s="96" t="e">
        <f ca="true">+IF(AND(ISNUMBER(OFFSET('Hygiene Data'!$F$7,0,10*ROW('Hygiene Data'!F168))),'Data Summary'!DV174="Yes"),OFFSET('Hygiene Data'!$F$7,0,10*ROW('Hygiene Data'!F168)),NA())</f>
        <v>#N/A</v>
      </c>
      <c r="BH174" s="96" t="e">
        <f ca="true">+IF(AND(ISNUMBER(OFFSET('Hygiene Data'!$F$9,0,10*ROW('Hygiene Data'!F168))),'Data Summary'!DW174="Yes"),OFFSET('Hygiene Data'!$F$9,0,10*ROW('Hygiene Data'!F168)),NA())</f>
        <v>#N/A</v>
      </c>
      <c r="BI174" s="96" t="e">
        <f ca="true">+IF(AND(ISNUMBER(OFFSET('Hygiene Data'!$G$5,0,10*ROW('Hygiene Data'!G168))),'Data Summary'!DX174="Yes"),OFFSET('Hygiene Data'!$G$5,0,10*ROW('Hygiene Data'!G168)),NA())</f>
        <v>#N/A</v>
      </c>
      <c r="BJ174" s="96" t="e">
        <f ca="true">+IF(AND(ISNUMBER(OFFSET('Hygiene Data'!$G$7,0,10*ROW('Hygiene Data'!G168))),'Data Summary'!DY174="Yes"),OFFSET('Hygiene Data'!$G$7,0,10*ROW('Hygiene Data'!G168)),NA())</f>
        <v>#N/A</v>
      </c>
      <c r="BK174" s="96" t="e">
        <f ca="true">+IF(AND(ISNUMBER(OFFSET('Hygiene Data'!$G$9,0,10*ROW('Hygiene Data'!G168))),'Data Summary'!DZ174="Yes"),OFFSET('Hygiene Data'!$G$9,0,10*ROW('Hygiene Data'!G168)),NA())</f>
        <v>#N/A</v>
      </c>
      <c r="BL174" s="96" t="e">
        <f ca="true">+IF(AND(ISNUMBER(OFFSET('Hygiene Data'!$H$5,0,10*ROW('Hygiene Data'!H168))),'Data Summary'!EA174="Yes"),OFFSET('Hygiene Data'!$H$5,0,10*ROW('Hygiene Data'!H168)),NA())</f>
        <v>#N/A</v>
      </c>
      <c r="BM174" s="96" t="e">
        <f ca="true">+IF(AND(ISNUMBER(OFFSET('Hygiene Data'!$H$7,0,10*ROW('Hygiene Data'!H168))),'Data Summary'!EB174="Yes"),OFFSET('Hygiene Data'!$H$7,0,10*ROW('Hygiene Data'!H168)),NA())</f>
        <v>#N/A</v>
      </c>
      <c r="BN174" s="96" t="e">
        <f ca="true">+IF(AND(ISNUMBER(OFFSET('Hygiene Data'!$H$9,0,10*ROW('Hygiene Data'!H168))),'Data Summary'!EC174="Yes"),OFFSET('Hygiene Data'!$H$9,0,10*ROW('Hygiene Data'!H168)),NA())</f>
        <v>#N/A</v>
      </c>
      <c r="BO174" s="96" t="e">
        <f ca="true">+IF(AND(ISNUMBER(OFFSET('Hygiene Data'!$I$5,0,10*ROW('Hygiene Data'!I168))),'Data Summary'!ED174="Yes"),OFFSET('Hygiene Data'!$I$5,0,10*ROW('Hygiene Data'!I168)),NA())</f>
        <v>#N/A</v>
      </c>
      <c r="BP174" s="96" t="e">
        <f ca="true">+IF(AND(ISNUMBER(OFFSET('Hygiene Data'!$I$7,0,10*ROW('Hygiene Data'!I168))),'Data Summary'!EE174="Yes"),OFFSET('Hygiene Data'!$I$7,0,10*ROW('Hygiene Data'!I168)),NA())</f>
        <v>#N/A</v>
      </c>
      <c r="BQ174" s="96" t="e">
        <f ca="true">+IF(AND(ISNUMBER(OFFSET('Hygiene Data'!$I$9,0,10*ROW('Hygiene Data'!I168))),'Data Summary'!EF174="Yes"),OFFSET('Hygiene Data'!$I$9,0,10*ROW('Hygiene Data'!I168)),NA())</f>
        <v>#N/A</v>
      </c>
    </row>
    <row xmlns:x14ac="http://schemas.microsoft.com/office/spreadsheetml/2009/9/ac" r="175" x14ac:dyDescent="0.2">
      <c r="A175" s="330" t="e">
        <f ca="true">+RIGHT('Data Summary'!A175,LEN('Data Summary'!A175)-9)</f>
        <v>#VALUE!</v>
      </c>
      <c r="B175" s="37" t="str">
        <f ca="true">+IF(ISTEXT('Data Summary'!B175),'Data Summary'!B175,"")</f>
        <v/>
      </c>
      <c r="C175" s="329" t="e">
        <f ca="true">+VALUE('Data Summary'!C175)</f>
        <v>#VALUE!</v>
      </c>
      <c r="D175" s="94" t="e">
        <f ca="true">+IF(AND(ISNUMBER(OFFSET('Water Data'!$D$4,0,10*ROW('Water Data'!D169))),'Data Summary'!BS175="Yes"),100-OFFSET('Water Data'!$D$4,0,10*ROW('Water Data'!D169)),NA())</f>
        <v>#N/A</v>
      </c>
      <c r="E175" s="94" t="e">
        <f ca="true">+IF(AND(ISNUMBER(OFFSET('Water Data'!$D$6,0,10*ROW('Water Data'!D169))),'Data Summary'!BT175="Yes"),OFFSET('Water Data'!$D$6,0,10*ROW('Water Data'!D169)),NA())</f>
        <v>#N/A</v>
      </c>
      <c r="F175" s="94" t="e">
        <f ca="true">+IF(AND(ISNUMBER(OFFSET('Water Data'!$D$9,0,10*ROW('Water Data'!D169))),'Data Summary'!BU175="Yes"),OFFSET('Water Data'!$D$9,0,10*ROW('Water Data'!D169)),NA())</f>
        <v>#N/A</v>
      </c>
      <c r="G175" s="94" t="e">
        <f ca="true">+IF(AND(ISNUMBER(OFFSET('Water Data'!$E$4,0,10*ROW('Water Data'!E169))),'Data Summary'!BV175="Yes"),100-OFFSET('Water Data'!$E$4,0,10*ROW('Water Data'!E169)),NA())</f>
        <v>#N/A</v>
      </c>
      <c r="H175" s="94" t="e">
        <f ca="true">+IF(AND(ISNUMBER(OFFSET('Water Data'!$E$6,0,10*ROW('Water Data'!E169))),'Data Summary'!BW175="Yes"),OFFSET('Water Data'!$E$6,0,10*ROW('Water Data'!E169)),NA())</f>
        <v>#N/A</v>
      </c>
      <c r="I175" s="94" t="e">
        <f ca="true">+IF(AND(ISNUMBER(OFFSET('Water Data'!$E$9,0,10*ROW('Water Data'!E169))),'Data Summary'!BX175="Yes"),OFFSET('Water Data'!$E$9,0,10*ROW('Water Data'!E169)),NA())</f>
        <v>#N/A</v>
      </c>
      <c r="J175" s="94" t="e">
        <f ca="true">+IF(AND(ISNUMBER(OFFSET('Water Data'!$F$4,0,10*ROW('Water Data'!F169))),'Data Summary'!BY175="Yes"),100-OFFSET('Water Data'!$F$4,0,10*ROW('Water Data'!F169)),NA())</f>
        <v>#N/A</v>
      </c>
      <c r="K175" s="94" t="e">
        <f ca="true">+IF(AND(ISNUMBER(OFFSET('Water Data'!$F$6,0,10*ROW('Water Data'!F169))),'Data Summary'!BZ175="Yes"),OFFSET('Water Data'!$F$6,0,10*ROW('Water Data'!F169)),NA())</f>
        <v>#N/A</v>
      </c>
      <c r="L175" s="94" t="e">
        <f ca="true">+IF(AND(ISNUMBER(OFFSET('Water Data'!$F$9,0,10*ROW('Water Data'!F169))),'Data Summary'!CA175="Yes"),OFFSET('Water Data'!$F$9,0,10*ROW('Water Data'!F169)),NA())</f>
        <v>#N/A</v>
      </c>
      <c r="M175" s="94" t="e">
        <f ca="true">+IF(AND(ISNUMBER(OFFSET('Water Data'!$G$4,0,10*ROW('Water Data'!G169))),'Data Summary'!CB175="Yes"),100-OFFSET('Water Data'!$G$4,0,10*ROW('Water Data'!G169)),NA())</f>
        <v>#N/A</v>
      </c>
      <c r="N175" s="94" t="e">
        <f ca="true">+IF(AND(ISNUMBER(OFFSET('Water Data'!$G$6,0,10*ROW('Water Data'!G169))),'Data Summary'!CC175="Yes"),OFFSET('Water Data'!$G$6,0,10*ROW('Water Data'!G169)),NA())</f>
        <v>#N/A</v>
      </c>
      <c r="O175" s="94" t="e">
        <f ca="true">+IF(AND(ISNUMBER(OFFSET('Water Data'!$G$9,0,10*ROW('Water Data'!G169))),'Data Summary'!CD175="Yes"),OFFSET('Water Data'!$G$9,0,10*ROW('Water Data'!G169)),NA())</f>
        <v>#N/A</v>
      </c>
      <c r="P175" s="94" t="e">
        <f ca="true">+IF(AND(ISNUMBER(OFFSET('Water Data'!$H$4,0,10*ROW('Water Data'!H169))),'Data Summary'!CE175="Yes"),100-OFFSET('Water Data'!$H$4,0,10*ROW('Water Data'!H169)),NA())</f>
        <v>#N/A</v>
      </c>
      <c r="Q175" s="94" t="e">
        <f ca="true">+IF(AND(ISNUMBER(OFFSET('Water Data'!$H$6,0,10*ROW('Water Data'!H169))),'Data Summary'!CF175="Yes"),OFFSET('Water Data'!$H$6,0,10*ROW('Water Data'!H169)),NA())</f>
        <v>#N/A</v>
      </c>
      <c r="R175" s="94" t="e">
        <f ca="true">+IF(AND(ISNUMBER(OFFSET('Water Data'!$H$9,0,10*ROW('Water Data'!H169))),'Data Summary'!CG175="Yes"),OFFSET('Water Data'!$H$9,0,10*ROW('Water Data'!H169)),NA())</f>
        <v>#N/A</v>
      </c>
      <c r="S175" s="94" t="e">
        <f ca="true">+IF(AND(ISNUMBER(OFFSET('Water Data'!$I$4,0,10*ROW('Water Data'!I169))),'Data Summary'!CH175="Yes"),100-OFFSET('Water Data'!$I$4,0,10*ROW('Water Data'!I169)),NA())</f>
        <v>#N/A</v>
      </c>
      <c r="T175" s="94" t="e">
        <f ca="true">+IF(AND(ISNUMBER(OFFSET('Water Data'!$I$6,0,10*ROW('Water Data'!I169))),'Data Summary'!CI175="Yes"),OFFSET('Water Data'!$I$6,0,10*ROW('Water Data'!I169)),NA())</f>
        <v>#N/A</v>
      </c>
      <c r="U175" s="94" t="e">
        <f ca="true">+IF(AND(ISNUMBER(OFFSET('Water Data'!$I$9,0,10*ROW('Water Data'!I169))),'Data Summary'!CJ175="Yes"),OFFSET('Water Data'!$I$9,0,10*ROW('Water Data'!I169)),NA())</f>
        <v>#N/A</v>
      </c>
      <c r="V175" s="95" t="e">
        <f ca="true">+IF(AND(ISNUMBER(OFFSET('Sanitation Data'!$D$4,0,10*ROW('Sanitation Data'!D169))),'Data Summary'!CK175="Yes"),100-OFFSET('Sanitation Data'!$D$4,0,10*ROW('Sanitation Data'!D169)),NA())</f>
        <v>#N/A</v>
      </c>
      <c r="W175" s="95" t="e">
        <f ca="true">+IF(AND(ISNUMBER(OFFSET('Sanitation Data'!$D$6,0,10*ROW('Sanitation Data'!D169))),'Data Summary'!CL175="Yes"),OFFSET('Sanitation Data'!$D$6,0,10*ROW('Sanitation Data'!D169)),NA())</f>
        <v>#N/A</v>
      </c>
      <c r="X175" s="95" t="e">
        <f ca="true">+IF(AND(ISNUMBER(OFFSET('Sanitation Data'!$D$10,0,10*ROW('Sanitation Data'!D169))),'Data Summary'!CM175="Yes"),OFFSET('Sanitation Data'!$D$10,0,10*ROW('Sanitation Data'!D169)),NA())</f>
        <v>#N/A</v>
      </c>
      <c r="Y175" s="95" t="e">
        <f ca="true">+IF(AND(ISNUMBER(OFFSET('Sanitation Data'!$D$11,0,10*ROW('Sanitation Data'!D169))),'Data Summary'!CN175="Yes"),OFFSET('Sanitation Data'!$D$11,0,10*ROW('Sanitation Data'!D169)),NA())</f>
        <v>#N/A</v>
      </c>
      <c r="Z175" s="95" t="e">
        <f ca="true">+IF(AND(ISNUMBER(OFFSET('Sanitation Data'!$D$12,0,10*ROW('Sanitation Data'!D169))),'Data Summary'!CO175="Yes"),OFFSET('Sanitation Data'!$D$12,0,10*ROW('Sanitation Data'!D169)),NA())</f>
        <v>#N/A</v>
      </c>
      <c r="AA175" s="95" t="e">
        <f ca="true">+IF(AND(ISNUMBER(OFFSET('Sanitation Data'!$E$4,0,10*ROW('Sanitation Data'!E169))),'Data Summary'!CP175="Yes"),100-OFFSET('Sanitation Data'!$E$4,0,10*ROW('Sanitation Data'!E169)),NA())</f>
        <v>#N/A</v>
      </c>
      <c r="AB175" s="95" t="e">
        <f ca="true">+IF(AND(ISNUMBER(OFFSET('Sanitation Data'!$E$6,0,10*ROW('Sanitation Data'!E169))),'Data Summary'!CQ175="Yes"),OFFSET('Sanitation Data'!$E$6,0,10*ROW('Sanitation Data'!E169)),NA())</f>
        <v>#N/A</v>
      </c>
      <c r="AC175" s="95" t="e">
        <f ca="true">+IF(AND(ISNUMBER(OFFSET('Sanitation Data'!$E$10,0,10*ROW('Sanitation Data'!E169))),'Data Summary'!CR175="Yes"),OFFSET('Sanitation Data'!$E$10,0,10*ROW('Sanitation Data'!E169)),NA())</f>
        <v>#N/A</v>
      </c>
      <c r="AD175" s="95" t="e">
        <f ca="true">+IF(AND(ISNUMBER(OFFSET('Sanitation Data'!$E$11,0,10*ROW('Sanitation Data'!E169))),'Data Summary'!CS175="Yes"),OFFSET('Sanitation Data'!$E$11,0,10*ROW('Sanitation Data'!E169)),NA())</f>
        <v>#N/A</v>
      </c>
      <c r="AE175" s="95" t="e">
        <f ca="true">+IF(AND(ISNUMBER(OFFSET('Sanitation Data'!$E$12,0,10*ROW('Sanitation Data'!E169))),'Data Summary'!CT175="Yes"),OFFSET('Sanitation Data'!$E$12,0,10*ROW('Sanitation Data'!E169)),NA())</f>
        <v>#N/A</v>
      </c>
      <c r="AF175" s="95" t="e">
        <f ca="true">+IF(AND(ISNUMBER(OFFSET('Sanitation Data'!$F$4,0,10*ROW('Sanitation Data'!F169))),'Data Summary'!CU175="Yes"),100-OFFSET('Sanitation Data'!$F$4,0,10*ROW('Sanitation Data'!F169)),NA())</f>
        <v>#N/A</v>
      </c>
      <c r="AG175" s="95" t="e">
        <f ca="true">+IF(AND(ISNUMBER(OFFSET('Sanitation Data'!$F$6,0,10*ROW('Sanitation Data'!F169))),'Data Summary'!CV175="Yes"),OFFSET('Sanitation Data'!$F$6,0,10*ROW('Sanitation Data'!F169)),NA())</f>
        <v>#N/A</v>
      </c>
      <c r="AH175" s="95" t="e">
        <f ca="true">+IF(AND(ISNUMBER(OFFSET('Sanitation Data'!$F$10,0,10*ROW('Sanitation Data'!F169))),'Data Summary'!CW175="Yes"),OFFSET('Sanitation Data'!$F$10,0,10*ROW('Sanitation Data'!F169)),NA())</f>
        <v>#N/A</v>
      </c>
      <c r="AI175" s="95" t="e">
        <f ca="true">+IF(AND(ISNUMBER(OFFSET('Sanitation Data'!$F$11,0,10*ROW('Sanitation Data'!F169))),'Data Summary'!CX175="Yes"),OFFSET('Sanitation Data'!$F$11,0,10*ROW('Sanitation Data'!F169)),NA())</f>
        <v>#N/A</v>
      </c>
      <c r="AJ175" s="95" t="e">
        <f ca="true">+IF(AND(ISNUMBER(OFFSET('Sanitation Data'!$F$12,0,10*ROW('Sanitation Data'!F169))),'Data Summary'!CY175="Yes"),OFFSET('Sanitation Data'!$F$12,0,10*ROW('Sanitation Data'!F169)),NA())</f>
        <v>#N/A</v>
      </c>
      <c r="AK175" s="95" t="e">
        <f ca="true">+IF(AND(ISNUMBER(OFFSET('Sanitation Data'!$G$4,0,10*ROW('Sanitation Data'!G169))),'Data Summary'!CZ175="Yes"),100-OFFSET('Sanitation Data'!$G$4,0,10*ROW('Sanitation Data'!G169)),NA())</f>
        <v>#N/A</v>
      </c>
      <c r="AL175" s="95" t="e">
        <f ca="true">+IF(AND(ISNUMBER(OFFSET('Sanitation Data'!$G$6,0,10*ROW('Sanitation Data'!G169))),'Data Summary'!DA175="Yes"),OFFSET('Sanitation Data'!$G$6,0,10*ROW('Sanitation Data'!G169)),NA())</f>
        <v>#N/A</v>
      </c>
      <c r="AM175" s="95" t="e">
        <f ca="true">+IF(AND(ISNUMBER(OFFSET('Sanitation Data'!$G$10,0,10*ROW('Sanitation Data'!G169))),'Data Summary'!DB175="Yes"),OFFSET('Sanitation Data'!$G$10,0,10*ROW('Sanitation Data'!G169)),NA())</f>
        <v>#N/A</v>
      </c>
      <c r="AN175" s="95" t="e">
        <f ca="true">+IF(AND(ISNUMBER(OFFSET('Sanitation Data'!$G$11,0,10*ROW('Sanitation Data'!G169))),'Data Summary'!DC175="Yes"),OFFSET('Sanitation Data'!$G$11,0,10*ROW('Sanitation Data'!G169)),NA())</f>
        <v>#N/A</v>
      </c>
      <c r="AO175" s="95" t="e">
        <f ca="true">+IF(AND(ISNUMBER(OFFSET('Sanitation Data'!$G$12,0,10*ROW('Sanitation Data'!G169))),'Data Summary'!DD175="Yes"),OFFSET('Sanitation Data'!$G$12,0,10*ROW('Sanitation Data'!G169)),NA())</f>
        <v>#N/A</v>
      </c>
      <c r="AP175" s="95" t="e">
        <f ca="true">+IF(AND(ISNUMBER(OFFSET('Sanitation Data'!$H$4,0,10*ROW('Sanitation Data'!H169))),'Data Summary'!DE175="Yes"),100-OFFSET('Sanitation Data'!$H$4,0,10*ROW('Sanitation Data'!H169)),NA())</f>
        <v>#N/A</v>
      </c>
      <c r="AQ175" s="95" t="e">
        <f ca="true">+IF(AND(ISNUMBER(OFFSET('Sanitation Data'!$H$6,0,10*ROW('Sanitation Data'!H169))),'Data Summary'!DF175="Yes"),OFFSET('Sanitation Data'!$H$6,0,10*ROW('Sanitation Data'!H169)),NA())</f>
        <v>#N/A</v>
      </c>
      <c r="AR175" s="95" t="e">
        <f ca="true">+IF(AND(ISNUMBER(OFFSET('Sanitation Data'!$H$10,0,10*ROW('Sanitation Data'!H169))),'Data Summary'!DG175="Yes"),OFFSET('Sanitation Data'!$H$10,0,10*ROW('Sanitation Data'!H169)),NA())</f>
        <v>#N/A</v>
      </c>
      <c r="AS175" s="95" t="e">
        <f ca="true">+IF(AND(ISNUMBER(OFFSET('Sanitation Data'!$H$11,0,10*ROW('Sanitation Data'!H169))),'Data Summary'!DH175="Yes"),OFFSET('Sanitation Data'!$H$11,0,10*ROW('Sanitation Data'!H169)),NA())</f>
        <v>#N/A</v>
      </c>
      <c r="AT175" s="95" t="e">
        <f ca="true">+IF(AND(ISNUMBER(OFFSET('Sanitation Data'!$H$12,0,10*ROW('Sanitation Data'!H169))),'Data Summary'!DI175="Yes"),OFFSET('Sanitation Data'!$H$12,0,10*ROW('Sanitation Data'!H169)),NA())</f>
        <v>#N/A</v>
      </c>
      <c r="AU175" s="95" t="e">
        <f ca="true">+IF(AND(ISNUMBER(OFFSET('Sanitation Data'!$I$4,0,10*ROW('Sanitation Data'!I169))),'Data Summary'!DJ175="Yes"),100-OFFSET('Sanitation Data'!$I$4,0,10*ROW('Sanitation Data'!I169)),NA())</f>
        <v>#N/A</v>
      </c>
      <c r="AV175" s="95" t="e">
        <f ca="true">+IF(AND(ISNUMBER(OFFSET('Sanitation Data'!$I$6,0,10*ROW('Sanitation Data'!I169))),'Data Summary'!DK175="Yes"),OFFSET('Sanitation Data'!$I$6,0,10*ROW('Sanitation Data'!I169)),NA())</f>
        <v>#N/A</v>
      </c>
      <c r="AW175" s="95" t="e">
        <f ca="true">+IF(AND(ISNUMBER(OFFSET('Sanitation Data'!$I$10,0,10*ROW('Sanitation Data'!I169))),'Data Summary'!DL175="Yes"),OFFSET('Sanitation Data'!$I$10,0,10*ROW('Sanitation Data'!I169)),NA())</f>
        <v>#N/A</v>
      </c>
      <c r="AX175" s="95" t="e">
        <f ca="true">+IF(AND(ISNUMBER(OFFSET('Sanitation Data'!$I$11,0,10*ROW('Sanitation Data'!I169))),'Data Summary'!DM175="Yes"),OFFSET('Sanitation Data'!$I$11,0,10*ROW('Sanitation Data'!I169)),NA())</f>
        <v>#N/A</v>
      </c>
      <c r="AY175" s="95" t="e">
        <f ca="true">+IF(AND(ISNUMBER(OFFSET('Sanitation Data'!$I$12,0,10*ROW('Sanitation Data'!I169))),'Data Summary'!DN175="Yes"),OFFSET('Sanitation Data'!$I$12,0,10*ROW('Sanitation Data'!I169)),NA())</f>
        <v>#N/A</v>
      </c>
      <c r="AZ175" s="96" t="e">
        <f ca="true">+IF(AND(ISNUMBER(OFFSET('Hygiene Data'!$D$5,0,10*ROW('Hygiene Data'!D169))),'Data Summary'!DO175="Yes"),OFFSET('Hygiene Data'!$D$5,0,10*ROW('Hygiene Data'!D169)),NA())</f>
        <v>#N/A</v>
      </c>
      <c r="BA175" s="96" t="e">
        <f ca="true">+IF(AND(ISNUMBER(OFFSET('Hygiene Data'!$D$7,0,10*ROW('Hygiene Data'!D169))),'Data Summary'!DP175="Yes"),OFFSET('Hygiene Data'!$D$7,0,10*ROW('Hygiene Data'!D169)),NA())</f>
        <v>#N/A</v>
      </c>
      <c r="BB175" s="96" t="e">
        <f ca="true">+IF(AND(ISNUMBER(OFFSET('Hygiene Data'!$D$9,0,10*ROW('Hygiene Data'!D169))),'Data Summary'!DQ175="Yes"),OFFSET('Hygiene Data'!$D$9,0,10*ROW('Hygiene Data'!D169)),NA())</f>
        <v>#N/A</v>
      </c>
      <c r="BC175" s="96" t="e">
        <f ca="true">+IF(AND(ISNUMBER(OFFSET('Hygiene Data'!$E$5,0,10*ROW('Hygiene Data'!E169))),'Data Summary'!DR175="Yes"),OFFSET('Hygiene Data'!$E$5,0,10*ROW('Hygiene Data'!E169)),NA())</f>
        <v>#N/A</v>
      </c>
      <c r="BD175" s="96" t="e">
        <f ca="true">+IF(AND(ISNUMBER(OFFSET('Hygiene Data'!$E$7,0,10*ROW('Hygiene Data'!E169))),'Data Summary'!DS175="Yes"),OFFSET('Hygiene Data'!$E$7,0,10*ROW('Hygiene Data'!E169)),NA())</f>
        <v>#N/A</v>
      </c>
      <c r="BE175" s="96" t="e">
        <f ca="true">+IF(AND(ISNUMBER(OFFSET('Hygiene Data'!$E$9,0,10*ROW('Hygiene Data'!E169))),'Data Summary'!DT175="Yes"),OFFSET('Hygiene Data'!$E$9,0,10*ROW('Hygiene Data'!E169)),NA())</f>
        <v>#N/A</v>
      </c>
      <c r="BF175" s="96" t="e">
        <f ca="true">+IF(AND(ISNUMBER(OFFSET('Hygiene Data'!$F$5,0,10*ROW('Hygiene Data'!F169))),'Data Summary'!DU175="Yes"),OFFSET('Hygiene Data'!$F$5,0,10*ROW('Hygiene Data'!F169)),NA())</f>
        <v>#N/A</v>
      </c>
      <c r="BG175" s="96" t="e">
        <f ca="true">+IF(AND(ISNUMBER(OFFSET('Hygiene Data'!$F$7,0,10*ROW('Hygiene Data'!F169))),'Data Summary'!DV175="Yes"),OFFSET('Hygiene Data'!$F$7,0,10*ROW('Hygiene Data'!F169)),NA())</f>
        <v>#N/A</v>
      </c>
      <c r="BH175" s="96" t="e">
        <f ca="true">+IF(AND(ISNUMBER(OFFSET('Hygiene Data'!$F$9,0,10*ROW('Hygiene Data'!F169))),'Data Summary'!DW175="Yes"),OFFSET('Hygiene Data'!$F$9,0,10*ROW('Hygiene Data'!F169)),NA())</f>
        <v>#N/A</v>
      </c>
      <c r="BI175" s="96" t="e">
        <f ca="true">+IF(AND(ISNUMBER(OFFSET('Hygiene Data'!$G$5,0,10*ROW('Hygiene Data'!G169))),'Data Summary'!DX175="Yes"),OFFSET('Hygiene Data'!$G$5,0,10*ROW('Hygiene Data'!G169)),NA())</f>
        <v>#N/A</v>
      </c>
      <c r="BJ175" s="96" t="e">
        <f ca="true">+IF(AND(ISNUMBER(OFFSET('Hygiene Data'!$G$7,0,10*ROW('Hygiene Data'!G169))),'Data Summary'!DY175="Yes"),OFFSET('Hygiene Data'!$G$7,0,10*ROW('Hygiene Data'!G169)),NA())</f>
        <v>#N/A</v>
      </c>
      <c r="BK175" s="96" t="e">
        <f ca="true">+IF(AND(ISNUMBER(OFFSET('Hygiene Data'!$G$9,0,10*ROW('Hygiene Data'!G169))),'Data Summary'!DZ175="Yes"),OFFSET('Hygiene Data'!$G$9,0,10*ROW('Hygiene Data'!G169)),NA())</f>
        <v>#N/A</v>
      </c>
      <c r="BL175" s="96" t="e">
        <f ca="true">+IF(AND(ISNUMBER(OFFSET('Hygiene Data'!$H$5,0,10*ROW('Hygiene Data'!H169))),'Data Summary'!EA175="Yes"),OFFSET('Hygiene Data'!$H$5,0,10*ROW('Hygiene Data'!H169)),NA())</f>
        <v>#N/A</v>
      </c>
      <c r="BM175" s="96" t="e">
        <f ca="true">+IF(AND(ISNUMBER(OFFSET('Hygiene Data'!$H$7,0,10*ROW('Hygiene Data'!H169))),'Data Summary'!EB175="Yes"),OFFSET('Hygiene Data'!$H$7,0,10*ROW('Hygiene Data'!H169)),NA())</f>
        <v>#N/A</v>
      </c>
      <c r="BN175" s="96" t="e">
        <f ca="true">+IF(AND(ISNUMBER(OFFSET('Hygiene Data'!$H$9,0,10*ROW('Hygiene Data'!H169))),'Data Summary'!EC175="Yes"),OFFSET('Hygiene Data'!$H$9,0,10*ROW('Hygiene Data'!H169)),NA())</f>
        <v>#N/A</v>
      </c>
      <c r="BO175" s="96" t="e">
        <f ca="true">+IF(AND(ISNUMBER(OFFSET('Hygiene Data'!$I$5,0,10*ROW('Hygiene Data'!I169))),'Data Summary'!ED175="Yes"),OFFSET('Hygiene Data'!$I$5,0,10*ROW('Hygiene Data'!I169)),NA())</f>
        <v>#N/A</v>
      </c>
      <c r="BP175" s="96" t="e">
        <f ca="true">+IF(AND(ISNUMBER(OFFSET('Hygiene Data'!$I$7,0,10*ROW('Hygiene Data'!I169))),'Data Summary'!EE175="Yes"),OFFSET('Hygiene Data'!$I$7,0,10*ROW('Hygiene Data'!I169)),NA())</f>
        <v>#N/A</v>
      </c>
      <c r="BQ175" s="96" t="e">
        <f ca="true">+IF(AND(ISNUMBER(OFFSET('Hygiene Data'!$I$9,0,10*ROW('Hygiene Data'!I169))),'Data Summary'!EF175="Yes"),OFFSET('Hygiene Data'!$I$9,0,10*ROW('Hygiene Data'!I169)),NA())</f>
        <v>#N/A</v>
      </c>
    </row>
    <row xmlns:x14ac="http://schemas.microsoft.com/office/spreadsheetml/2009/9/ac" r="176" x14ac:dyDescent="0.2">
      <c r="A176" s="330" t="e">
        <f ca="true">+RIGHT('Data Summary'!A176,LEN('Data Summary'!A176)-9)</f>
        <v>#VALUE!</v>
      </c>
      <c r="B176" s="37" t="str">
        <f ca="true">+IF(ISTEXT('Data Summary'!B176),'Data Summary'!B176,"")</f>
        <v/>
      </c>
      <c r="C176" s="329" t="e">
        <f ca="true">+VALUE('Data Summary'!C176)</f>
        <v>#VALUE!</v>
      </c>
      <c r="D176" s="94" t="e">
        <f ca="true">+IF(AND(ISNUMBER(OFFSET('Water Data'!$D$4,0,10*ROW('Water Data'!D170))),'Data Summary'!BS176="Yes"),100-OFFSET('Water Data'!$D$4,0,10*ROW('Water Data'!D170)),NA())</f>
        <v>#N/A</v>
      </c>
      <c r="E176" s="94" t="e">
        <f ca="true">+IF(AND(ISNUMBER(OFFSET('Water Data'!$D$6,0,10*ROW('Water Data'!D170))),'Data Summary'!BT176="Yes"),OFFSET('Water Data'!$D$6,0,10*ROW('Water Data'!D170)),NA())</f>
        <v>#N/A</v>
      </c>
      <c r="F176" s="94" t="e">
        <f ca="true">+IF(AND(ISNUMBER(OFFSET('Water Data'!$D$9,0,10*ROW('Water Data'!D170))),'Data Summary'!BU176="Yes"),OFFSET('Water Data'!$D$9,0,10*ROW('Water Data'!D170)),NA())</f>
        <v>#N/A</v>
      </c>
      <c r="G176" s="94" t="e">
        <f ca="true">+IF(AND(ISNUMBER(OFFSET('Water Data'!$E$4,0,10*ROW('Water Data'!E170))),'Data Summary'!BV176="Yes"),100-OFFSET('Water Data'!$E$4,0,10*ROW('Water Data'!E170)),NA())</f>
        <v>#N/A</v>
      </c>
      <c r="H176" s="94" t="e">
        <f ca="true">+IF(AND(ISNUMBER(OFFSET('Water Data'!$E$6,0,10*ROW('Water Data'!E170))),'Data Summary'!BW176="Yes"),OFFSET('Water Data'!$E$6,0,10*ROW('Water Data'!E170)),NA())</f>
        <v>#N/A</v>
      </c>
      <c r="I176" s="94" t="e">
        <f ca="true">+IF(AND(ISNUMBER(OFFSET('Water Data'!$E$9,0,10*ROW('Water Data'!E170))),'Data Summary'!BX176="Yes"),OFFSET('Water Data'!$E$9,0,10*ROW('Water Data'!E170)),NA())</f>
        <v>#N/A</v>
      </c>
      <c r="J176" s="94" t="e">
        <f ca="true">+IF(AND(ISNUMBER(OFFSET('Water Data'!$F$4,0,10*ROW('Water Data'!F170))),'Data Summary'!BY176="Yes"),100-OFFSET('Water Data'!$F$4,0,10*ROW('Water Data'!F170)),NA())</f>
        <v>#N/A</v>
      </c>
      <c r="K176" s="94" t="e">
        <f ca="true">+IF(AND(ISNUMBER(OFFSET('Water Data'!$F$6,0,10*ROW('Water Data'!F170))),'Data Summary'!BZ176="Yes"),OFFSET('Water Data'!$F$6,0,10*ROW('Water Data'!F170)),NA())</f>
        <v>#N/A</v>
      </c>
      <c r="L176" s="94" t="e">
        <f ca="true">+IF(AND(ISNUMBER(OFFSET('Water Data'!$F$9,0,10*ROW('Water Data'!F170))),'Data Summary'!CA176="Yes"),OFFSET('Water Data'!$F$9,0,10*ROW('Water Data'!F170)),NA())</f>
        <v>#N/A</v>
      </c>
      <c r="M176" s="94" t="e">
        <f ca="true">+IF(AND(ISNUMBER(OFFSET('Water Data'!$G$4,0,10*ROW('Water Data'!G170))),'Data Summary'!CB176="Yes"),100-OFFSET('Water Data'!$G$4,0,10*ROW('Water Data'!G170)),NA())</f>
        <v>#N/A</v>
      </c>
      <c r="N176" s="94" t="e">
        <f ca="true">+IF(AND(ISNUMBER(OFFSET('Water Data'!$G$6,0,10*ROW('Water Data'!G170))),'Data Summary'!CC176="Yes"),OFFSET('Water Data'!$G$6,0,10*ROW('Water Data'!G170)),NA())</f>
        <v>#N/A</v>
      </c>
      <c r="O176" s="94" t="e">
        <f ca="true">+IF(AND(ISNUMBER(OFFSET('Water Data'!$G$9,0,10*ROW('Water Data'!G170))),'Data Summary'!CD176="Yes"),OFFSET('Water Data'!$G$9,0,10*ROW('Water Data'!G170)),NA())</f>
        <v>#N/A</v>
      </c>
      <c r="P176" s="94" t="e">
        <f ca="true">+IF(AND(ISNUMBER(OFFSET('Water Data'!$H$4,0,10*ROW('Water Data'!H170))),'Data Summary'!CE176="Yes"),100-OFFSET('Water Data'!$H$4,0,10*ROW('Water Data'!H170)),NA())</f>
        <v>#N/A</v>
      </c>
      <c r="Q176" s="94" t="e">
        <f ca="true">+IF(AND(ISNUMBER(OFFSET('Water Data'!$H$6,0,10*ROW('Water Data'!H170))),'Data Summary'!CF176="Yes"),OFFSET('Water Data'!$H$6,0,10*ROW('Water Data'!H170)),NA())</f>
        <v>#N/A</v>
      </c>
      <c r="R176" s="94" t="e">
        <f ca="true">+IF(AND(ISNUMBER(OFFSET('Water Data'!$H$9,0,10*ROW('Water Data'!H170))),'Data Summary'!CG176="Yes"),OFFSET('Water Data'!$H$9,0,10*ROW('Water Data'!H170)),NA())</f>
        <v>#N/A</v>
      </c>
      <c r="S176" s="94" t="e">
        <f ca="true">+IF(AND(ISNUMBER(OFFSET('Water Data'!$I$4,0,10*ROW('Water Data'!I170))),'Data Summary'!CH176="Yes"),100-OFFSET('Water Data'!$I$4,0,10*ROW('Water Data'!I170)),NA())</f>
        <v>#N/A</v>
      </c>
      <c r="T176" s="94" t="e">
        <f ca="true">+IF(AND(ISNUMBER(OFFSET('Water Data'!$I$6,0,10*ROW('Water Data'!I170))),'Data Summary'!CI176="Yes"),OFFSET('Water Data'!$I$6,0,10*ROW('Water Data'!I170)),NA())</f>
        <v>#N/A</v>
      </c>
      <c r="U176" s="94" t="e">
        <f ca="true">+IF(AND(ISNUMBER(OFFSET('Water Data'!$I$9,0,10*ROW('Water Data'!I170))),'Data Summary'!CJ176="Yes"),OFFSET('Water Data'!$I$9,0,10*ROW('Water Data'!I170)),NA())</f>
        <v>#N/A</v>
      </c>
      <c r="V176" s="95" t="e">
        <f ca="true">+IF(AND(ISNUMBER(OFFSET('Sanitation Data'!$D$4,0,10*ROW('Sanitation Data'!D170))),'Data Summary'!CK176="Yes"),100-OFFSET('Sanitation Data'!$D$4,0,10*ROW('Sanitation Data'!D170)),NA())</f>
        <v>#N/A</v>
      </c>
      <c r="W176" s="95" t="e">
        <f ca="true">+IF(AND(ISNUMBER(OFFSET('Sanitation Data'!$D$6,0,10*ROW('Sanitation Data'!D170))),'Data Summary'!CL176="Yes"),OFFSET('Sanitation Data'!$D$6,0,10*ROW('Sanitation Data'!D170)),NA())</f>
        <v>#N/A</v>
      </c>
      <c r="X176" s="95" t="e">
        <f ca="true">+IF(AND(ISNUMBER(OFFSET('Sanitation Data'!$D$10,0,10*ROW('Sanitation Data'!D170))),'Data Summary'!CM176="Yes"),OFFSET('Sanitation Data'!$D$10,0,10*ROW('Sanitation Data'!D170)),NA())</f>
        <v>#N/A</v>
      </c>
      <c r="Y176" s="95" t="e">
        <f ca="true">+IF(AND(ISNUMBER(OFFSET('Sanitation Data'!$D$11,0,10*ROW('Sanitation Data'!D170))),'Data Summary'!CN176="Yes"),OFFSET('Sanitation Data'!$D$11,0,10*ROW('Sanitation Data'!D170)),NA())</f>
        <v>#N/A</v>
      </c>
      <c r="Z176" s="95" t="e">
        <f ca="true">+IF(AND(ISNUMBER(OFFSET('Sanitation Data'!$D$12,0,10*ROW('Sanitation Data'!D170))),'Data Summary'!CO176="Yes"),OFFSET('Sanitation Data'!$D$12,0,10*ROW('Sanitation Data'!D170)),NA())</f>
        <v>#N/A</v>
      </c>
      <c r="AA176" s="95" t="e">
        <f ca="true">+IF(AND(ISNUMBER(OFFSET('Sanitation Data'!$E$4,0,10*ROW('Sanitation Data'!E170))),'Data Summary'!CP176="Yes"),100-OFFSET('Sanitation Data'!$E$4,0,10*ROW('Sanitation Data'!E170)),NA())</f>
        <v>#N/A</v>
      </c>
      <c r="AB176" s="95" t="e">
        <f ca="true">+IF(AND(ISNUMBER(OFFSET('Sanitation Data'!$E$6,0,10*ROW('Sanitation Data'!E170))),'Data Summary'!CQ176="Yes"),OFFSET('Sanitation Data'!$E$6,0,10*ROW('Sanitation Data'!E170)),NA())</f>
        <v>#N/A</v>
      </c>
      <c r="AC176" s="95" t="e">
        <f ca="true">+IF(AND(ISNUMBER(OFFSET('Sanitation Data'!$E$10,0,10*ROW('Sanitation Data'!E170))),'Data Summary'!CR176="Yes"),OFFSET('Sanitation Data'!$E$10,0,10*ROW('Sanitation Data'!E170)),NA())</f>
        <v>#N/A</v>
      </c>
      <c r="AD176" s="95" t="e">
        <f ca="true">+IF(AND(ISNUMBER(OFFSET('Sanitation Data'!$E$11,0,10*ROW('Sanitation Data'!E170))),'Data Summary'!CS176="Yes"),OFFSET('Sanitation Data'!$E$11,0,10*ROW('Sanitation Data'!E170)),NA())</f>
        <v>#N/A</v>
      </c>
      <c r="AE176" s="95" t="e">
        <f ca="true">+IF(AND(ISNUMBER(OFFSET('Sanitation Data'!$E$12,0,10*ROW('Sanitation Data'!E170))),'Data Summary'!CT176="Yes"),OFFSET('Sanitation Data'!$E$12,0,10*ROW('Sanitation Data'!E170)),NA())</f>
        <v>#N/A</v>
      </c>
      <c r="AF176" s="95" t="e">
        <f ca="true">+IF(AND(ISNUMBER(OFFSET('Sanitation Data'!$F$4,0,10*ROW('Sanitation Data'!F170))),'Data Summary'!CU176="Yes"),100-OFFSET('Sanitation Data'!$F$4,0,10*ROW('Sanitation Data'!F170)),NA())</f>
        <v>#N/A</v>
      </c>
      <c r="AG176" s="95" t="e">
        <f ca="true">+IF(AND(ISNUMBER(OFFSET('Sanitation Data'!$F$6,0,10*ROW('Sanitation Data'!F170))),'Data Summary'!CV176="Yes"),OFFSET('Sanitation Data'!$F$6,0,10*ROW('Sanitation Data'!F170)),NA())</f>
        <v>#N/A</v>
      </c>
      <c r="AH176" s="95" t="e">
        <f ca="true">+IF(AND(ISNUMBER(OFFSET('Sanitation Data'!$F$10,0,10*ROW('Sanitation Data'!F170))),'Data Summary'!CW176="Yes"),OFFSET('Sanitation Data'!$F$10,0,10*ROW('Sanitation Data'!F170)),NA())</f>
        <v>#N/A</v>
      </c>
      <c r="AI176" s="95" t="e">
        <f ca="true">+IF(AND(ISNUMBER(OFFSET('Sanitation Data'!$F$11,0,10*ROW('Sanitation Data'!F170))),'Data Summary'!CX176="Yes"),OFFSET('Sanitation Data'!$F$11,0,10*ROW('Sanitation Data'!F170)),NA())</f>
        <v>#N/A</v>
      </c>
      <c r="AJ176" s="95" t="e">
        <f ca="true">+IF(AND(ISNUMBER(OFFSET('Sanitation Data'!$F$12,0,10*ROW('Sanitation Data'!F170))),'Data Summary'!CY176="Yes"),OFFSET('Sanitation Data'!$F$12,0,10*ROW('Sanitation Data'!F170)),NA())</f>
        <v>#N/A</v>
      </c>
      <c r="AK176" s="95" t="e">
        <f ca="true">+IF(AND(ISNUMBER(OFFSET('Sanitation Data'!$G$4,0,10*ROW('Sanitation Data'!G170))),'Data Summary'!CZ176="Yes"),100-OFFSET('Sanitation Data'!$G$4,0,10*ROW('Sanitation Data'!G170)),NA())</f>
        <v>#N/A</v>
      </c>
      <c r="AL176" s="95" t="e">
        <f ca="true">+IF(AND(ISNUMBER(OFFSET('Sanitation Data'!$G$6,0,10*ROW('Sanitation Data'!G170))),'Data Summary'!DA176="Yes"),OFFSET('Sanitation Data'!$G$6,0,10*ROW('Sanitation Data'!G170)),NA())</f>
        <v>#N/A</v>
      </c>
      <c r="AM176" s="95" t="e">
        <f ca="true">+IF(AND(ISNUMBER(OFFSET('Sanitation Data'!$G$10,0,10*ROW('Sanitation Data'!G170))),'Data Summary'!DB176="Yes"),OFFSET('Sanitation Data'!$G$10,0,10*ROW('Sanitation Data'!G170)),NA())</f>
        <v>#N/A</v>
      </c>
      <c r="AN176" s="95" t="e">
        <f ca="true">+IF(AND(ISNUMBER(OFFSET('Sanitation Data'!$G$11,0,10*ROW('Sanitation Data'!G170))),'Data Summary'!DC176="Yes"),OFFSET('Sanitation Data'!$G$11,0,10*ROW('Sanitation Data'!G170)),NA())</f>
        <v>#N/A</v>
      </c>
      <c r="AO176" s="95" t="e">
        <f ca="true">+IF(AND(ISNUMBER(OFFSET('Sanitation Data'!$G$12,0,10*ROW('Sanitation Data'!G170))),'Data Summary'!DD176="Yes"),OFFSET('Sanitation Data'!$G$12,0,10*ROW('Sanitation Data'!G170)),NA())</f>
        <v>#N/A</v>
      </c>
      <c r="AP176" s="95" t="e">
        <f ca="true">+IF(AND(ISNUMBER(OFFSET('Sanitation Data'!$H$4,0,10*ROW('Sanitation Data'!H170))),'Data Summary'!DE176="Yes"),100-OFFSET('Sanitation Data'!$H$4,0,10*ROW('Sanitation Data'!H170)),NA())</f>
        <v>#N/A</v>
      </c>
      <c r="AQ176" s="95" t="e">
        <f ca="true">+IF(AND(ISNUMBER(OFFSET('Sanitation Data'!$H$6,0,10*ROW('Sanitation Data'!H170))),'Data Summary'!DF176="Yes"),OFFSET('Sanitation Data'!$H$6,0,10*ROW('Sanitation Data'!H170)),NA())</f>
        <v>#N/A</v>
      </c>
      <c r="AR176" s="95" t="e">
        <f ca="true">+IF(AND(ISNUMBER(OFFSET('Sanitation Data'!$H$10,0,10*ROW('Sanitation Data'!H170))),'Data Summary'!DG176="Yes"),OFFSET('Sanitation Data'!$H$10,0,10*ROW('Sanitation Data'!H170)),NA())</f>
        <v>#N/A</v>
      </c>
      <c r="AS176" s="95" t="e">
        <f ca="true">+IF(AND(ISNUMBER(OFFSET('Sanitation Data'!$H$11,0,10*ROW('Sanitation Data'!H170))),'Data Summary'!DH176="Yes"),OFFSET('Sanitation Data'!$H$11,0,10*ROW('Sanitation Data'!H170)),NA())</f>
        <v>#N/A</v>
      </c>
      <c r="AT176" s="95" t="e">
        <f ca="true">+IF(AND(ISNUMBER(OFFSET('Sanitation Data'!$H$12,0,10*ROW('Sanitation Data'!H170))),'Data Summary'!DI176="Yes"),OFFSET('Sanitation Data'!$H$12,0,10*ROW('Sanitation Data'!H170)),NA())</f>
        <v>#N/A</v>
      </c>
      <c r="AU176" s="95" t="e">
        <f ca="true">+IF(AND(ISNUMBER(OFFSET('Sanitation Data'!$I$4,0,10*ROW('Sanitation Data'!I170))),'Data Summary'!DJ176="Yes"),100-OFFSET('Sanitation Data'!$I$4,0,10*ROW('Sanitation Data'!I170)),NA())</f>
        <v>#N/A</v>
      </c>
      <c r="AV176" s="95" t="e">
        <f ca="true">+IF(AND(ISNUMBER(OFFSET('Sanitation Data'!$I$6,0,10*ROW('Sanitation Data'!I170))),'Data Summary'!DK176="Yes"),OFFSET('Sanitation Data'!$I$6,0,10*ROW('Sanitation Data'!I170)),NA())</f>
        <v>#N/A</v>
      </c>
      <c r="AW176" s="95" t="e">
        <f ca="true">+IF(AND(ISNUMBER(OFFSET('Sanitation Data'!$I$10,0,10*ROW('Sanitation Data'!I170))),'Data Summary'!DL176="Yes"),OFFSET('Sanitation Data'!$I$10,0,10*ROW('Sanitation Data'!I170)),NA())</f>
        <v>#N/A</v>
      </c>
      <c r="AX176" s="95" t="e">
        <f ca="true">+IF(AND(ISNUMBER(OFFSET('Sanitation Data'!$I$11,0,10*ROW('Sanitation Data'!I170))),'Data Summary'!DM176="Yes"),OFFSET('Sanitation Data'!$I$11,0,10*ROW('Sanitation Data'!I170)),NA())</f>
        <v>#N/A</v>
      </c>
      <c r="AY176" s="95" t="e">
        <f ca="true">+IF(AND(ISNUMBER(OFFSET('Sanitation Data'!$I$12,0,10*ROW('Sanitation Data'!I170))),'Data Summary'!DN176="Yes"),OFFSET('Sanitation Data'!$I$12,0,10*ROW('Sanitation Data'!I170)),NA())</f>
        <v>#N/A</v>
      </c>
      <c r="AZ176" s="96" t="e">
        <f ca="true">+IF(AND(ISNUMBER(OFFSET('Hygiene Data'!$D$5,0,10*ROW('Hygiene Data'!D170))),'Data Summary'!DO176="Yes"),OFFSET('Hygiene Data'!$D$5,0,10*ROW('Hygiene Data'!D170)),NA())</f>
        <v>#N/A</v>
      </c>
      <c r="BA176" s="96" t="e">
        <f ca="true">+IF(AND(ISNUMBER(OFFSET('Hygiene Data'!$D$7,0,10*ROW('Hygiene Data'!D170))),'Data Summary'!DP176="Yes"),OFFSET('Hygiene Data'!$D$7,0,10*ROW('Hygiene Data'!D170)),NA())</f>
        <v>#N/A</v>
      </c>
      <c r="BB176" s="96" t="e">
        <f ca="true">+IF(AND(ISNUMBER(OFFSET('Hygiene Data'!$D$9,0,10*ROW('Hygiene Data'!D170))),'Data Summary'!DQ176="Yes"),OFFSET('Hygiene Data'!$D$9,0,10*ROW('Hygiene Data'!D170)),NA())</f>
        <v>#N/A</v>
      </c>
      <c r="BC176" s="96" t="e">
        <f ca="true">+IF(AND(ISNUMBER(OFFSET('Hygiene Data'!$E$5,0,10*ROW('Hygiene Data'!E170))),'Data Summary'!DR176="Yes"),OFFSET('Hygiene Data'!$E$5,0,10*ROW('Hygiene Data'!E170)),NA())</f>
        <v>#N/A</v>
      </c>
      <c r="BD176" s="96" t="e">
        <f ca="true">+IF(AND(ISNUMBER(OFFSET('Hygiene Data'!$E$7,0,10*ROW('Hygiene Data'!E170))),'Data Summary'!DS176="Yes"),OFFSET('Hygiene Data'!$E$7,0,10*ROW('Hygiene Data'!E170)),NA())</f>
        <v>#N/A</v>
      </c>
      <c r="BE176" s="96" t="e">
        <f ca="true">+IF(AND(ISNUMBER(OFFSET('Hygiene Data'!$E$9,0,10*ROW('Hygiene Data'!E170))),'Data Summary'!DT176="Yes"),OFFSET('Hygiene Data'!$E$9,0,10*ROW('Hygiene Data'!E170)),NA())</f>
        <v>#N/A</v>
      </c>
      <c r="BF176" s="96" t="e">
        <f ca="true">+IF(AND(ISNUMBER(OFFSET('Hygiene Data'!$F$5,0,10*ROW('Hygiene Data'!F170))),'Data Summary'!DU176="Yes"),OFFSET('Hygiene Data'!$F$5,0,10*ROW('Hygiene Data'!F170)),NA())</f>
        <v>#N/A</v>
      </c>
      <c r="BG176" s="96" t="e">
        <f ca="true">+IF(AND(ISNUMBER(OFFSET('Hygiene Data'!$F$7,0,10*ROW('Hygiene Data'!F170))),'Data Summary'!DV176="Yes"),OFFSET('Hygiene Data'!$F$7,0,10*ROW('Hygiene Data'!F170)),NA())</f>
        <v>#N/A</v>
      </c>
      <c r="BH176" s="96" t="e">
        <f ca="true">+IF(AND(ISNUMBER(OFFSET('Hygiene Data'!$F$9,0,10*ROW('Hygiene Data'!F170))),'Data Summary'!DW176="Yes"),OFFSET('Hygiene Data'!$F$9,0,10*ROW('Hygiene Data'!F170)),NA())</f>
        <v>#N/A</v>
      </c>
      <c r="BI176" s="96" t="e">
        <f ca="true">+IF(AND(ISNUMBER(OFFSET('Hygiene Data'!$G$5,0,10*ROW('Hygiene Data'!G170))),'Data Summary'!DX176="Yes"),OFFSET('Hygiene Data'!$G$5,0,10*ROW('Hygiene Data'!G170)),NA())</f>
        <v>#N/A</v>
      </c>
      <c r="BJ176" s="96" t="e">
        <f ca="true">+IF(AND(ISNUMBER(OFFSET('Hygiene Data'!$G$7,0,10*ROW('Hygiene Data'!G170))),'Data Summary'!DY176="Yes"),OFFSET('Hygiene Data'!$G$7,0,10*ROW('Hygiene Data'!G170)),NA())</f>
        <v>#N/A</v>
      </c>
      <c r="BK176" s="96" t="e">
        <f ca="true">+IF(AND(ISNUMBER(OFFSET('Hygiene Data'!$G$9,0,10*ROW('Hygiene Data'!G170))),'Data Summary'!DZ176="Yes"),OFFSET('Hygiene Data'!$G$9,0,10*ROW('Hygiene Data'!G170)),NA())</f>
        <v>#N/A</v>
      </c>
      <c r="BL176" s="96" t="e">
        <f ca="true">+IF(AND(ISNUMBER(OFFSET('Hygiene Data'!$H$5,0,10*ROW('Hygiene Data'!H170))),'Data Summary'!EA176="Yes"),OFFSET('Hygiene Data'!$H$5,0,10*ROW('Hygiene Data'!H170)),NA())</f>
        <v>#N/A</v>
      </c>
      <c r="BM176" s="96" t="e">
        <f ca="true">+IF(AND(ISNUMBER(OFFSET('Hygiene Data'!$H$7,0,10*ROW('Hygiene Data'!H170))),'Data Summary'!EB176="Yes"),OFFSET('Hygiene Data'!$H$7,0,10*ROW('Hygiene Data'!H170)),NA())</f>
        <v>#N/A</v>
      </c>
      <c r="BN176" s="96" t="e">
        <f ca="true">+IF(AND(ISNUMBER(OFFSET('Hygiene Data'!$H$9,0,10*ROW('Hygiene Data'!H170))),'Data Summary'!EC176="Yes"),OFFSET('Hygiene Data'!$H$9,0,10*ROW('Hygiene Data'!H170)),NA())</f>
        <v>#N/A</v>
      </c>
      <c r="BO176" s="96" t="e">
        <f ca="true">+IF(AND(ISNUMBER(OFFSET('Hygiene Data'!$I$5,0,10*ROW('Hygiene Data'!I170))),'Data Summary'!ED176="Yes"),OFFSET('Hygiene Data'!$I$5,0,10*ROW('Hygiene Data'!I170)),NA())</f>
        <v>#N/A</v>
      </c>
      <c r="BP176" s="96" t="e">
        <f ca="true">+IF(AND(ISNUMBER(OFFSET('Hygiene Data'!$I$7,0,10*ROW('Hygiene Data'!I170))),'Data Summary'!EE176="Yes"),OFFSET('Hygiene Data'!$I$7,0,10*ROW('Hygiene Data'!I170)),NA())</f>
        <v>#N/A</v>
      </c>
      <c r="BQ176" s="96" t="e">
        <f ca="true">+IF(AND(ISNUMBER(OFFSET('Hygiene Data'!$I$9,0,10*ROW('Hygiene Data'!I170))),'Data Summary'!EF176="Yes"),OFFSET('Hygiene Data'!$I$9,0,10*ROW('Hygiene Data'!I170)),NA())</f>
        <v>#N/A</v>
      </c>
    </row>
    <row xmlns:x14ac="http://schemas.microsoft.com/office/spreadsheetml/2009/9/ac" r="177" x14ac:dyDescent="0.2">
      <c r="A177" s="330" t="e">
        <f ca="true">+RIGHT('Data Summary'!A177,LEN('Data Summary'!A177)-9)</f>
        <v>#VALUE!</v>
      </c>
      <c r="B177" s="37" t="str">
        <f ca="true">+IF(ISTEXT('Data Summary'!B177),'Data Summary'!B177,"")</f>
        <v/>
      </c>
      <c r="C177" s="329" t="e">
        <f ca="true">+VALUE('Data Summary'!C177)</f>
        <v>#VALUE!</v>
      </c>
      <c r="D177" s="94" t="e">
        <f ca="true">+IF(AND(ISNUMBER(OFFSET('Water Data'!$D$4,0,10*ROW('Water Data'!D171))),'Data Summary'!BS177="Yes"),100-OFFSET('Water Data'!$D$4,0,10*ROW('Water Data'!D171)),NA())</f>
        <v>#N/A</v>
      </c>
      <c r="E177" s="94" t="e">
        <f ca="true">+IF(AND(ISNUMBER(OFFSET('Water Data'!$D$6,0,10*ROW('Water Data'!D171))),'Data Summary'!BT177="Yes"),OFFSET('Water Data'!$D$6,0,10*ROW('Water Data'!D171)),NA())</f>
        <v>#N/A</v>
      </c>
      <c r="F177" s="94" t="e">
        <f ca="true">+IF(AND(ISNUMBER(OFFSET('Water Data'!$D$9,0,10*ROW('Water Data'!D171))),'Data Summary'!BU177="Yes"),OFFSET('Water Data'!$D$9,0,10*ROW('Water Data'!D171)),NA())</f>
        <v>#N/A</v>
      </c>
      <c r="G177" s="94" t="e">
        <f ca="true">+IF(AND(ISNUMBER(OFFSET('Water Data'!$E$4,0,10*ROW('Water Data'!E171))),'Data Summary'!BV177="Yes"),100-OFFSET('Water Data'!$E$4,0,10*ROW('Water Data'!E171)),NA())</f>
        <v>#N/A</v>
      </c>
      <c r="H177" s="94" t="e">
        <f ca="true">+IF(AND(ISNUMBER(OFFSET('Water Data'!$E$6,0,10*ROW('Water Data'!E171))),'Data Summary'!BW177="Yes"),OFFSET('Water Data'!$E$6,0,10*ROW('Water Data'!E171)),NA())</f>
        <v>#N/A</v>
      </c>
      <c r="I177" s="94" t="e">
        <f ca="true">+IF(AND(ISNUMBER(OFFSET('Water Data'!$E$9,0,10*ROW('Water Data'!E171))),'Data Summary'!BX177="Yes"),OFFSET('Water Data'!$E$9,0,10*ROW('Water Data'!E171)),NA())</f>
        <v>#N/A</v>
      </c>
      <c r="J177" s="94" t="e">
        <f ca="true">+IF(AND(ISNUMBER(OFFSET('Water Data'!$F$4,0,10*ROW('Water Data'!F171))),'Data Summary'!BY177="Yes"),100-OFFSET('Water Data'!$F$4,0,10*ROW('Water Data'!F171)),NA())</f>
        <v>#N/A</v>
      </c>
      <c r="K177" s="94" t="e">
        <f ca="true">+IF(AND(ISNUMBER(OFFSET('Water Data'!$F$6,0,10*ROW('Water Data'!F171))),'Data Summary'!BZ177="Yes"),OFFSET('Water Data'!$F$6,0,10*ROW('Water Data'!F171)),NA())</f>
        <v>#N/A</v>
      </c>
      <c r="L177" s="94" t="e">
        <f ca="true">+IF(AND(ISNUMBER(OFFSET('Water Data'!$F$9,0,10*ROW('Water Data'!F171))),'Data Summary'!CA177="Yes"),OFFSET('Water Data'!$F$9,0,10*ROW('Water Data'!F171)),NA())</f>
        <v>#N/A</v>
      </c>
      <c r="M177" s="94" t="e">
        <f ca="true">+IF(AND(ISNUMBER(OFFSET('Water Data'!$G$4,0,10*ROW('Water Data'!G171))),'Data Summary'!CB177="Yes"),100-OFFSET('Water Data'!$G$4,0,10*ROW('Water Data'!G171)),NA())</f>
        <v>#N/A</v>
      </c>
      <c r="N177" s="94" t="e">
        <f ca="true">+IF(AND(ISNUMBER(OFFSET('Water Data'!$G$6,0,10*ROW('Water Data'!G171))),'Data Summary'!CC177="Yes"),OFFSET('Water Data'!$G$6,0,10*ROW('Water Data'!G171)),NA())</f>
        <v>#N/A</v>
      </c>
      <c r="O177" s="94" t="e">
        <f ca="true">+IF(AND(ISNUMBER(OFFSET('Water Data'!$G$9,0,10*ROW('Water Data'!G171))),'Data Summary'!CD177="Yes"),OFFSET('Water Data'!$G$9,0,10*ROW('Water Data'!G171)),NA())</f>
        <v>#N/A</v>
      </c>
      <c r="P177" s="94" t="e">
        <f ca="true">+IF(AND(ISNUMBER(OFFSET('Water Data'!$H$4,0,10*ROW('Water Data'!H171))),'Data Summary'!CE177="Yes"),100-OFFSET('Water Data'!$H$4,0,10*ROW('Water Data'!H171)),NA())</f>
        <v>#N/A</v>
      </c>
      <c r="Q177" s="94" t="e">
        <f ca="true">+IF(AND(ISNUMBER(OFFSET('Water Data'!$H$6,0,10*ROW('Water Data'!H171))),'Data Summary'!CF177="Yes"),OFFSET('Water Data'!$H$6,0,10*ROW('Water Data'!H171)),NA())</f>
        <v>#N/A</v>
      </c>
      <c r="R177" s="94" t="e">
        <f ca="true">+IF(AND(ISNUMBER(OFFSET('Water Data'!$H$9,0,10*ROW('Water Data'!H171))),'Data Summary'!CG177="Yes"),OFFSET('Water Data'!$H$9,0,10*ROW('Water Data'!H171)),NA())</f>
        <v>#N/A</v>
      </c>
      <c r="S177" s="94" t="e">
        <f ca="true">+IF(AND(ISNUMBER(OFFSET('Water Data'!$I$4,0,10*ROW('Water Data'!I171))),'Data Summary'!CH177="Yes"),100-OFFSET('Water Data'!$I$4,0,10*ROW('Water Data'!I171)),NA())</f>
        <v>#N/A</v>
      </c>
      <c r="T177" s="94" t="e">
        <f ca="true">+IF(AND(ISNUMBER(OFFSET('Water Data'!$I$6,0,10*ROW('Water Data'!I171))),'Data Summary'!CI177="Yes"),OFFSET('Water Data'!$I$6,0,10*ROW('Water Data'!I171)),NA())</f>
        <v>#N/A</v>
      </c>
      <c r="U177" s="94" t="e">
        <f ca="true">+IF(AND(ISNUMBER(OFFSET('Water Data'!$I$9,0,10*ROW('Water Data'!I171))),'Data Summary'!CJ177="Yes"),OFFSET('Water Data'!$I$9,0,10*ROW('Water Data'!I171)),NA())</f>
        <v>#N/A</v>
      </c>
      <c r="V177" s="95" t="e">
        <f ca="true">+IF(AND(ISNUMBER(OFFSET('Sanitation Data'!$D$4,0,10*ROW('Sanitation Data'!D171))),'Data Summary'!CK177="Yes"),100-OFFSET('Sanitation Data'!$D$4,0,10*ROW('Sanitation Data'!D171)),NA())</f>
        <v>#N/A</v>
      </c>
      <c r="W177" s="95" t="e">
        <f ca="true">+IF(AND(ISNUMBER(OFFSET('Sanitation Data'!$D$6,0,10*ROW('Sanitation Data'!D171))),'Data Summary'!CL177="Yes"),OFFSET('Sanitation Data'!$D$6,0,10*ROW('Sanitation Data'!D171)),NA())</f>
        <v>#N/A</v>
      </c>
      <c r="X177" s="95" t="e">
        <f ca="true">+IF(AND(ISNUMBER(OFFSET('Sanitation Data'!$D$10,0,10*ROW('Sanitation Data'!D171))),'Data Summary'!CM177="Yes"),OFFSET('Sanitation Data'!$D$10,0,10*ROW('Sanitation Data'!D171)),NA())</f>
        <v>#N/A</v>
      </c>
      <c r="Y177" s="95" t="e">
        <f ca="true">+IF(AND(ISNUMBER(OFFSET('Sanitation Data'!$D$11,0,10*ROW('Sanitation Data'!D171))),'Data Summary'!CN177="Yes"),OFFSET('Sanitation Data'!$D$11,0,10*ROW('Sanitation Data'!D171)),NA())</f>
        <v>#N/A</v>
      </c>
      <c r="Z177" s="95" t="e">
        <f ca="true">+IF(AND(ISNUMBER(OFFSET('Sanitation Data'!$D$12,0,10*ROW('Sanitation Data'!D171))),'Data Summary'!CO177="Yes"),OFFSET('Sanitation Data'!$D$12,0,10*ROW('Sanitation Data'!D171)),NA())</f>
        <v>#N/A</v>
      </c>
      <c r="AA177" s="95" t="e">
        <f ca="true">+IF(AND(ISNUMBER(OFFSET('Sanitation Data'!$E$4,0,10*ROW('Sanitation Data'!E171))),'Data Summary'!CP177="Yes"),100-OFFSET('Sanitation Data'!$E$4,0,10*ROW('Sanitation Data'!E171)),NA())</f>
        <v>#N/A</v>
      </c>
      <c r="AB177" s="95" t="e">
        <f ca="true">+IF(AND(ISNUMBER(OFFSET('Sanitation Data'!$E$6,0,10*ROW('Sanitation Data'!E171))),'Data Summary'!CQ177="Yes"),OFFSET('Sanitation Data'!$E$6,0,10*ROW('Sanitation Data'!E171)),NA())</f>
        <v>#N/A</v>
      </c>
      <c r="AC177" s="95" t="e">
        <f ca="true">+IF(AND(ISNUMBER(OFFSET('Sanitation Data'!$E$10,0,10*ROW('Sanitation Data'!E171))),'Data Summary'!CR177="Yes"),OFFSET('Sanitation Data'!$E$10,0,10*ROW('Sanitation Data'!E171)),NA())</f>
        <v>#N/A</v>
      </c>
      <c r="AD177" s="95" t="e">
        <f ca="true">+IF(AND(ISNUMBER(OFFSET('Sanitation Data'!$E$11,0,10*ROW('Sanitation Data'!E171))),'Data Summary'!CS177="Yes"),OFFSET('Sanitation Data'!$E$11,0,10*ROW('Sanitation Data'!E171)),NA())</f>
        <v>#N/A</v>
      </c>
      <c r="AE177" s="95" t="e">
        <f ca="true">+IF(AND(ISNUMBER(OFFSET('Sanitation Data'!$E$12,0,10*ROW('Sanitation Data'!E171))),'Data Summary'!CT177="Yes"),OFFSET('Sanitation Data'!$E$12,0,10*ROW('Sanitation Data'!E171)),NA())</f>
        <v>#N/A</v>
      </c>
      <c r="AF177" s="95" t="e">
        <f ca="true">+IF(AND(ISNUMBER(OFFSET('Sanitation Data'!$F$4,0,10*ROW('Sanitation Data'!F171))),'Data Summary'!CU177="Yes"),100-OFFSET('Sanitation Data'!$F$4,0,10*ROW('Sanitation Data'!F171)),NA())</f>
        <v>#N/A</v>
      </c>
      <c r="AG177" s="95" t="e">
        <f ca="true">+IF(AND(ISNUMBER(OFFSET('Sanitation Data'!$F$6,0,10*ROW('Sanitation Data'!F171))),'Data Summary'!CV177="Yes"),OFFSET('Sanitation Data'!$F$6,0,10*ROW('Sanitation Data'!F171)),NA())</f>
        <v>#N/A</v>
      </c>
      <c r="AH177" s="95" t="e">
        <f ca="true">+IF(AND(ISNUMBER(OFFSET('Sanitation Data'!$F$10,0,10*ROW('Sanitation Data'!F171))),'Data Summary'!CW177="Yes"),OFFSET('Sanitation Data'!$F$10,0,10*ROW('Sanitation Data'!F171)),NA())</f>
        <v>#N/A</v>
      </c>
      <c r="AI177" s="95" t="e">
        <f ca="true">+IF(AND(ISNUMBER(OFFSET('Sanitation Data'!$F$11,0,10*ROW('Sanitation Data'!F171))),'Data Summary'!CX177="Yes"),OFFSET('Sanitation Data'!$F$11,0,10*ROW('Sanitation Data'!F171)),NA())</f>
        <v>#N/A</v>
      </c>
      <c r="AJ177" s="95" t="e">
        <f ca="true">+IF(AND(ISNUMBER(OFFSET('Sanitation Data'!$F$12,0,10*ROW('Sanitation Data'!F171))),'Data Summary'!CY177="Yes"),OFFSET('Sanitation Data'!$F$12,0,10*ROW('Sanitation Data'!F171)),NA())</f>
        <v>#N/A</v>
      </c>
      <c r="AK177" s="95" t="e">
        <f ca="true">+IF(AND(ISNUMBER(OFFSET('Sanitation Data'!$G$4,0,10*ROW('Sanitation Data'!G171))),'Data Summary'!CZ177="Yes"),100-OFFSET('Sanitation Data'!$G$4,0,10*ROW('Sanitation Data'!G171)),NA())</f>
        <v>#N/A</v>
      </c>
      <c r="AL177" s="95" t="e">
        <f ca="true">+IF(AND(ISNUMBER(OFFSET('Sanitation Data'!$G$6,0,10*ROW('Sanitation Data'!G171))),'Data Summary'!DA177="Yes"),OFFSET('Sanitation Data'!$G$6,0,10*ROW('Sanitation Data'!G171)),NA())</f>
        <v>#N/A</v>
      </c>
      <c r="AM177" s="95" t="e">
        <f ca="true">+IF(AND(ISNUMBER(OFFSET('Sanitation Data'!$G$10,0,10*ROW('Sanitation Data'!G171))),'Data Summary'!DB177="Yes"),OFFSET('Sanitation Data'!$G$10,0,10*ROW('Sanitation Data'!G171)),NA())</f>
        <v>#N/A</v>
      </c>
      <c r="AN177" s="95" t="e">
        <f ca="true">+IF(AND(ISNUMBER(OFFSET('Sanitation Data'!$G$11,0,10*ROW('Sanitation Data'!G171))),'Data Summary'!DC177="Yes"),OFFSET('Sanitation Data'!$G$11,0,10*ROW('Sanitation Data'!G171)),NA())</f>
        <v>#N/A</v>
      </c>
      <c r="AO177" s="95" t="e">
        <f ca="true">+IF(AND(ISNUMBER(OFFSET('Sanitation Data'!$G$12,0,10*ROW('Sanitation Data'!G171))),'Data Summary'!DD177="Yes"),OFFSET('Sanitation Data'!$G$12,0,10*ROW('Sanitation Data'!G171)),NA())</f>
        <v>#N/A</v>
      </c>
      <c r="AP177" s="95" t="e">
        <f ca="true">+IF(AND(ISNUMBER(OFFSET('Sanitation Data'!$H$4,0,10*ROW('Sanitation Data'!H171))),'Data Summary'!DE177="Yes"),100-OFFSET('Sanitation Data'!$H$4,0,10*ROW('Sanitation Data'!H171)),NA())</f>
        <v>#N/A</v>
      </c>
      <c r="AQ177" s="95" t="e">
        <f ca="true">+IF(AND(ISNUMBER(OFFSET('Sanitation Data'!$H$6,0,10*ROW('Sanitation Data'!H171))),'Data Summary'!DF177="Yes"),OFFSET('Sanitation Data'!$H$6,0,10*ROW('Sanitation Data'!H171)),NA())</f>
        <v>#N/A</v>
      </c>
      <c r="AR177" s="95" t="e">
        <f ca="true">+IF(AND(ISNUMBER(OFFSET('Sanitation Data'!$H$10,0,10*ROW('Sanitation Data'!H171))),'Data Summary'!DG177="Yes"),OFFSET('Sanitation Data'!$H$10,0,10*ROW('Sanitation Data'!H171)),NA())</f>
        <v>#N/A</v>
      </c>
      <c r="AS177" s="95" t="e">
        <f ca="true">+IF(AND(ISNUMBER(OFFSET('Sanitation Data'!$H$11,0,10*ROW('Sanitation Data'!H171))),'Data Summary'!DH177="Yes"),OFFSET('Sanitation Data'!$H$11,0,10*ROW('Sanitation Data'!H171)),NA())</f>
        <v>#N/A</v>
      </c>
      <c r="AT177" s="95" t="e">
        <f ca="true">+IF(AND(ISNUMBER(OFFSET('Sanitation Data'!$H$12,0,10*ROW('Sanitation Data'!H171))),'Data Summary'!DI177="Yes"),OFFSET('Sanitation Data'!$H$12,0,10*ROW('Sanitation Data'!H171)),NA())</f>
        <v>#N/A</v>
      </c>
      <c r="AU177" s="95" t="e">
        <f ca="true">+IF(AND(ISNUMBER(OFFSET('Sanitation Data'!$I$4,0,10*ROW('Sanitation Data'!I171))),'Data Summary'!DJ177="Yes"),100-OFFSET('Sanitation Data'!$I$4,0,10*ROW('Sanitation Data'!I171)),NA())</f>
        <v>#N/A</v>
      </c>
      <c r="AV177" s="95" t="e">
        <f ca="true">+IF(AND(ISNUMBER(OFFSET('Sanitation Data'!$I$6,0,10*ROW('Sanitation Data'!I171))),'Data Summary'!DK177="Yes"),OFFSET('Sanitation Data'!$I$6,0,10*ROW('Sanitation Data'!I171)),NA())</f>
        <v>#N/A</v>
      </c>
      <c r="AW177" s="95" t="e">
        <f ca="true">+IF(AND(ISNUMBER(OFFSET('Sanitation Data'!$I$10,0,10*ROW('Sanitation Data'!I171))),'Data Summary'!DL177="Yes"),OFFSET('Sanitation Data'!$I$10,0,10*ROW('Sanitation Data'!I171)),NA())</f>
        <v>#N/A</v>
      </c>
      <c r="AX177" s="95" t="e">
        <f ca="true">+IF(AND(ISNUMBER(OFFSET('Sanitation Data'!$I$11,0,10*ROW('Sanitation Data'!I171))),'Data Summary'!DM177="Yes"),OFFSET('Sanitation Data'!$I$11,0,10*ROW('Sanitation Data'!I171)),NA())</f>
        <v>#N/A</v>
      </c>
      <c r="AY177" s="95" t="e">
        <f ca="true">+IF(AND(ISNUMBER(OFFSET('Sanitation Data'!$I$12,0,10*ROW('Sanitation Data'!I171))),'Data Summary'!DN177="Yes"),OFFSET('Sanitation Data'!$I$12,0,10*ROW('Sanitation Data'!I171)),NA())</f>
        <v>#N/A</v>
      </c>
      <c r="AZ177" s="96" t="e">
        <f ca="true">+IF(AND(ISNUMBER(OFFSET('Hygiene Data'!$D$5,0,10*ROW('Hygiene Data'!D171))),'Data Summary'!DO177="Yes"),OFFSET('Hygiene Data'!$D$5,0,10*ROW('Hygiene Data'!D171)),NA())</f>
        <v>#N/A</v>
      </c>
      <c r="BA177" s="96" t="e">
        <f ca="true">+IF(AND(ISNUMBER(OFFSET('Hygiene Data'!$D$7,0,10*ROW('Hygiene Data'!D171))),'Data Summary'!DP177="Yes"),OFFSET('Hygiene Data'!$D$7,0,10*ROW('Hygiene Data'!D171)),NA())</f>
        <v>#N/A</v>
      </c>
      <c r="BB177" s="96" t="e">
        <f ca="true">+IF(AND(ISNUMBER(OFFSET('Hygiene Data'!$D$9,0,10*ROW('Hygiene Data'!D171))),'Data Summary'!DQ177="Yes"),OFFSET('Hygiene Data'!$D$9,0,10*ROW('Hygiene Data'!D171)),NA())</f>
        <v>#N/A</v>
      </c>
      <c r="BC177" s="96" t="e">
        <f ca="true">+IF(AND(ISNUMBER(OFFSET('Hygiene Data'!$E$5,0,10*ROW('Hygiene Data'!E171))),'Data Summary'!DR177="Yes"),OFFSET('Hygiene Data'!$E$5,0,10*ROW('Hygiene Data'!E171)),NA())</f>
        <v>#N/A</v>
      </c>
      <c r="BD177" s="96" t="e">
        <f ca="true">+IF(AND(ISNUMBER(OFFSET('Hygiene Data'!$E$7,0,10*ROW('Hygiene Data'!E171))),'Data Summary'!DS177="Yes"),OFFSET('Hygiene Data'!$E$7,0,10*ROW('Hygiene Data'!E171)),NA())</f>
        <v>#N/A</v>
      </c>
      <c r="BE177" s="96" t="e">
        <f ca="true">+IF(AND(ISNUMBER(OFFSET('Hygiene Data'!$E$9,0,10*ROW('Hygiene Data'!E171))),'Data Summary'!DT177="Yes"),OFFSET('Hygiene Data'!$E$9,0,10*ROW('Hygiene Data'!E171)),NA())</f>
        <v>#N/A</v>
      </c>
      <c r="BF177" s="96" t="e">
        <f ca="true">+IF(AND(ISNUMBER(OFFSET('Hygiene Data'!$F$5,0,10*ROW('Hygiene Data'!F171))),'Data Summary'!DU177="Yes"),OFFSET('Hygiene Data'!$F$5,0,10*ROW('Hygiene Data'!F171)),NA())</f>
        <v>#N/A</v>
      </c>
      <c r="BG177" s="96" t="e">
        <f ca="true">+IF(AND(ISNUMBER(OFFSET('Hygiene Data'!$F$7,0,10*ROW('Hygiene Data'!F171))),'Data Summary'!DV177="Yes"),OFFSET('Hygiene Data'!$F$7,0,10*ROW('Hygiene Data'!F171)),NA())</f>
        <v>#N/A</v>
      </c>
      <c r="BH177" s="96" t="e">
        <f ca="true">+IF(AND(ISNUMBER(OFFSET('Hygiene Data'!$F$9,0,10*ROW('Hygiene Data'!F171))),'Data Summary'!DW177="Yes"),OFFSET('Hygiene Data'!$F$9,0,10*ROW('Hygiene Data'!F171)),NA())</f>
        <v>#N/A</v>
      </c>
      <c r="BI177" s="96" t="e">
        <f ca="true">+IF(AND(ISNUMBER(OFFSET('Hygiene Data'!$G$5,0,10*ROW('Hygiene Data'!G171))),'Data Summary'!DX177="Yes"),OFFSET('Hygiene Data'!$G$5,0,10*ROW('Hygiene Data'!G171)),NA())</f>
        <v>#N/A</v>
      </c>
      <c r="BJ177" s="96" t="e">
        <f ca="true">+IF(AND(ISNUMBER(OFFSET('Hygiene Data'!$G$7,0,10*ROW('Hygiene Data'!G171))),'Data Summary'!DY177="Yes"),OFFSET('Hygiene Data'!$G$7,0,10*ROW('Hygiene Data'!G171)),NA())</f>
        <v>#N/A</v>
      </c>
      <c r="BK177" s="96" t="e">
        <f ca="true">+IF(AND(ISNUMBER(OFFSET('Hygiene Data'!$G$9,0,10*ROW('Hygiene Data'!G171))),'Data Summary'!DZ177="Yes"),OFFSET('Hygiene Data'!$G$9,0,10*ROW('Hygiene Data'!G171)),NA())</f>
        <v>#N/A</v>
      </c>
      <c r="BL177" s="96" t="e">
        <f ca="true">+IF(AND(ISNUMBER(OFFSET('Hygiene Data'!$H$5,0,10*ROW('Hygiene Data'!H171))),'Data Summary'!EA177="Yes"),OFFSET('Hygiene Data'!$H$5,0,10*ROW('Hygiene Data'!H171)),NA())</f>
        <v>#N/A</v>
      </c>
      <c r="BM177" s="96" t="e">
        <f ca="true">+IF(AND(ISNUMBER(OFFSET('Hygiene Data'!$H$7,0,10*ROW('Hygiene Data'!H171))),'Data Summary'!EB177="Yes"),OFFSET('Hygiene Data'!$H$7,0,10*ROW('Hygiene Data'!H171)),NA())</f>
        <v>#N/A</v>
      </c>
      <c r="BN177" s="96" t="e">
        <f ca="true">+IF(AND(ISNUMBER(OFFSET('Hygiene Data'!$H$9,0,10*ROW('Hygiene Data'!H171))),'Data Summary'!EC177="Yes"),OFFSET('Hygiene Data'!$H$9,0,10*ROW('Hygiene Data'!H171)),NA())</f>
        <v>#N/A</v>
      </c>
      <c r="BO177" s="96" t="e">
        <f ca="true">+IF(AND(ISNUMBER(OFFSET('Hygiene Data'!$I$5,0,10*ROW('Hygiene Data'!I171))),'Data Summary'!ED177="Yes"),OFFSET('Hygiene Data'!$I$5,0,10*ROW('Hygiene Data'!I171)),NA())</f>
        <v>#N/A</v>
      </c>
      <c r="BP177" s="96" t="e">
        <f ca="true">+IF(AND(ISNUMBER(OFFSET('Hygiene Data'!$I$7,0,10*ROW('Hygiene Data'!I171))),'Data Summary'!EE177="Yes"),OFFSET('Hygiene Data'!$I$7,0,10*ROW('Hygiene Data'!I171)),NA())</f>
        <v>#N/A</v>
      </c>
      <c r="BQ177" s="96" t="e">
        <f ca="true">+IF(AND(ISNUMBER(OFFSET('Hygiene Data'!$I$9,0,10*ROW('Hygiene Data'!I171))),'Data Summary'!EF177="Yes"),OFFSET('Hygiene Data'!$I$9,0,10*ROW('Hygiene Data'!I171)),NA())</f>
        <v>#N/A</v>
      </c>
    </row>
    <row xmlns:x14ac="http://schemas.microsoft.com/office/spreadsheetml/2009/9/ac" r="178" x14ac:dyDescent="0.2">
      <c r="A178" s="330" t="e">
        <f ca="true">+RIGHT('Data Summary'!A178,LEN('Data Summary'!A178)-9)</f>
        <v>#VALUE!</v>
      </c>
      <c r="B178" s="37" t="str">
        <f ca="true">+IF(ISTEXT('Data Summary'!B178),'Data Summary'!B178,"")</f>
        <v/>
      </c>
      <c r="C178" s="329" t="e">
        <f ca="true">+VALUE('Data Summary'!C178)</f>
        <v>#VALUE!</v>
      </c>
      <c r="D178" s="94" t="e">
        <f ca="true">+IF(AND(ISNUMBER(OFFSET('Water Data'!$D$4,0,10*ROW('Water Data'!D172))),'Data Summary'!BS178="Yes"),100-OFFSET('Water Data'!$D$4,0,10*ROW('Water Data'!D172)),NA())</f>
        <v>#N/A</v>
      </c>
      <c r="E178" s="94" t="e">
        <f ca="true">+IF(AND(ISNUMBER(OFFSET('Water Data'!$D$6,0,10*ROW('Water Data'!D172))),'Data Summary'!BT178="Yes"),OFFSET('Water Data'!$D$6,0,10*ROW('Water Data'!D172)),NA())</f>
        <v>#N/A</v>
      </c>
      <c r="F178" s="94" t="e">
        <f ca="true">+IF(AND(ISNUMBER(OFFSET('Water Data'!$D$9,0,10*ROW('Water Data'!D172))),'Data Summary'!BU178="Yes"),OFFSET('Water Data'!$D$9,0,10*ROW('Water Data'!D172)),NA())</f>
        <v>#N/A</v>
      </c>
      <c r="G178" s="94" t="e">
        <f ca="true">+IF(AND(ISNUMBER(OFFSET('Water Data'!$E$4,0,10*ROW('Water Data'!E172))),'Data Summary'!BV178="Yes"),100-OFFSET('Water Data'!$E$4,0,10*ROW('Water Data'!E172)),NA())</f>
        <v>#N/A</v>
      </c>
      <c r="H178" s="94" t="e">
        <f ca="true">+IF(AND(ISNUMBER(OFFSET('Water Data'!$E$6,0,10*ROW('Water Data'!E172))),'Data Summary'!BW178="Yes"),OFFSET('Water Data'!$E$6,0,10*ROW('Water Data'!E172)),NA())</f>
        <v>#N/A</v>
      </c>
      <c r="I178" s="94" t="e">
        <f ca="true">+IF(AND(ISNUMBER(OFFSET('Water Data'!$E$9,0,10*ROW('Water Data'!E172))),'Data Summary'!BX178="Yes"),OFFSET('Water Data'!$E$9,0,10*ROW('Water Data'!E172)),NA())</f>
        <v>#N/A</v>
      </c>
      <c r="J178" s="94" t="e">
        <f ca="true">+IF(AND(ISNUMBER(OFFSET('Water Data'!$F$4,0,10*ROW('Water Data'!F172))),'Data Summary'!BY178="Yes"),100-OFFSET('Water Data'!$F$4,0,10*ROW('Water Data'!F172)),NA())</f>
        <v>#N/A</v>
      </c>
      <c r="K178" s="94" t="e">
        <f ca="true">+IF(AND(ISNUMBER(OFFSET('Water Data'!$F$6,0,10*ROW('Water Data'!F172))),'Data Summary'!BZ178="Yes"),OFFSET('Water Data'!$F$6,0,10*ROW('Water Data'!F172)),NA())</f>
        <v>#N/A</v>
      </c>
      <c r="L178" s="94" t="e">
        <f ca="true">+IF(AND(ISNUMBER(OFFSET('Water Data'!$F$9,0,10*ROW('Water Data'!F172))),'Data Summary'!CA178="Yes"),OFFSET('Water Data'!$F$9,0,10*ROW('Water Data'!F172)),NA())</f>
        <v>#N/A</v>
      </c>
      <c r="M178" s="94" t="e">
        <f ca="true">+IF(AND(ISNUMBER(OFFSET('Water Data'!$G$4,0,10*ROW('Water Data'!G172))),'Data Summary'!CB178="Yes"),100-OFFSET('Water Data'!$G$4,0,10*ROW('Water Data'!G172)),NA())</f>
        <v>#N/A</v>
      </c>
      <c r="N178" s="94" t="e">
        <f ca="true">+IF(AND(ISNUMBER(OFFSET('Water Data'!$G$6,0,10*ROW('Water Data'!G172))),'Data Summary'!CC178="Yes"),OFFSET('Water Data'!$G$6,0,10*ROW('Water Data'!G172)),NA())</f>
        <v>#N/A</v>
      </c>
      <c r="O178" s="94" t="e">
        <f ca="true">+IF(AND(ISNUMBER(OFFSET('Water Data'!$G$9,0,10*ROW('Water Data'!G172))),'Data Summary'!CD178="Yes"),OFFSET('Water Data'!$G$9,0,10*ROW('Water Data'!G172)),NA())</f>
        <v>#N/A</v>
      </c>
      <c r="P178" s="94" t="e">
        <f ca="true">+IF(AND(ISNUMBER(OFFSET('Water Data'!$H$4,0,10*ROW('Water Data'!H172))),'Data Summary'!CE178="Yes"),100-OFFSET('Water Data'!$H$4,0,10*ROW('Water Data'!H172)),NA())</f>
        <v>#N/A</v>
      </c>
      <c r="Q178" s="94" t="e">
        <f ca="true">+IF(AND(ISNUMBER(OFFSET('Water Data'!$H$6,0,10*ROW('Water Data'!H172))),'Data Summary'!CF178="Yes"),OFFSET('Water Data'!$H$6,0,10*ROW('Water Data'!H172)),NA())</f>
        <v>#N/A</v>
      </c>
      <c r="R178" s="94" t="e">
        <f ca="true">+IF(AND(ISNUMBER(OFFSET('Water Data'!$H$9,0,10*ROW('Water Data'!H172))),'Data Summary'!CG178="Yes"),OFFSET('Water Data'!$H$9,0,10*ROW('Water Data'!H172)),NA())</f>
        <v>#N/A</v>
      </c>
      <c r="S178" s="94" t="e">
        <f ca="true">+IF(AND(ISNUMBER(OFFSET('Water Data'!$I$4,0,10*ROW('Water Data'!I172))),'Data Summary'!CH178="Yes"),100-OFFSET('Water Data'!$I$4,0,10*ROW('Water Data'!I172)),NA())</f>
        <v>#N/A</v>
      </c>
      <c r="T178" s="94" t="e">
        <f ca="true">+IF(AND(ISNUMBER(OFFSET('Water Data'!$I$6,0,10*ROW('Water Data'!I172))),'Data Summary'!CI178="Yes"),OFFSET('Water Data'!$I$6,0,10*ROW('Water Data'!I172)),NA())</f>
        <v>#N/A</v>
      </c>
      <c r="U178" s="94" t="e">
        <f ca="true">+IF(AND(ISNUMBER(OFFSET('Water Data'!$I$9,0,10*ROW('Water Data'!I172))),'Data Summary'!CJ178="Yes"),OFFSET('Water Data'!$I$9,0,10*ROW('Water Data'!I172)),NA())</f>
        <v>#N/A</v>
      </c>
      <c r="V178" s="95" t="e">
        <f ca="true">+IF(AND(ISNUMBER(OFFSET('Sanitation Data'!$D$4,0,10*ROW('Sanitation Data'!D172))),'Data Summary'!CK178="Yes"),100-OFFSET('Sanitation Data'!$D$4,0,10*ROW('Sanitation Data'!D172)),NA())</f>
        <v>#N/A</v>
      </c>
      <c r="W178" s="95" t="e">
        <f ca="true">+IF(AND(ISNUMBER(OFFSET('Sanitation Data'!$D$6,0,10*ROW('Sanitation Data'!D172))),'Data Summary'!CL178="Yes"),OFFSET('Sanitation Data'!$D$6,0,10*ROW('Sanitation Data'!D172)),NA())</f>
        <v>#N/A</v>
      </c>
      <c r="X178" s="95" t="e">
        <f ca="true">+IF(AND(ISNUMBER(OFFSET('Sanitation Data'!$D$10,0,10*ROW('Sanitation Data'!D172))),'Data Summary'!CM178="Yes"),OFFSET('Sanitation Data'!$D$10,0,10*ROW('Sanitation Data'!D172)),NA())</f>
        <v>#N/A</v>
      </c>
      <c r="Y178" s="95" t="e">
        <f ca="true">+IF(AND(ISNUMBER(OFFSET('Sanitation Data'!$D$11,0,10*ROW('Sanitation Data'!D172))),'Data Summary'!CN178="Yes"),OFFSET('Sanitation Data'!$D$11,0,10*ROW('Sanitation Data'!D172)),NA())</f>
        <v>#N/A</v>
      </c>
      <c r="Z178" s="95" t="e">
        <f ca="true">+IF(AND(ISNUMBER(OFFSET('Sanitation Data'!$D$12,0,10*ROW('Sanitation Data'!D172))),'Data Summary'!CO178="Yes"),OFFSET('Sanitation Data'!$D$12,0,10*ROW('Sanitation Data'!D172)),NA())</f>
        <v>#N/A</v>
      </c>
      <c r="AA178" s="95" t="e">
        <f ca="true">+IF(AND(ISNUMBER(OFFSET('Sanitation Data'!$E$4,0,10*ROW('Sanitation Data'!E172))),'Data Summary'!CP178="Yes"),100-OFFSET('Sanitation Data'!$E$4,0,10*ROW('Sanitation Data'!E172)),NA())</f>
        <v>#N/A</v>
      </c>
      <c r="AB178" s="95" t="e">
        <f ca="true">+IF(AND(ISNUMBER(OFFSET('Sanitation Data'!$E$6,0,10*ROW('Sanitation Data'!E172))),'Data Summary'!CQ178="Yes"),OFFSET('Sanitation Data'!$E$6,0,10*ROW('Sanitation Data'!E172)),NA())</f>
        <v>#N/A</v>
      </c>
      <c r="AC178" s="95" t="e">
        <f ca="true">+IF(AND(ISNUMBER(OFFSET('Sanitation Data'!$E$10,0,10*ROW('Sanitation Data'!E172))),'Data Summary'!CR178="Yes"),OFFSET('Sanitation Data'!$E$10,0,10*ROW('Sanitation Data'!E172)),NA())</f>
        <v>#N/A</v>
      </c>
      <c r="AD178" s="95" t="e">
        <f ca="true">+IF(AND(ISNUMBER(OFFSET('Sanitation Data'!$E$11,0,10*ROW('Sanitation Data'!E172))),'Data Summary'!CS178="Yes"),OFFSET('Sanitation Data'!$E$11,0,10*ROW('Sanitation Data'!E172)),NA())</f>
        <v>#N/A</v>
      </c>
      <c r="AE178" s="95" t="e">
        <f ca="true">+IF(AND(ISNUMBER(OFFSET('Sanitation Data'!$E$12,0,10*ROW('Sanitation Data'!E172))),'Data Summary'!CT178="Yes"),OFFSET('Sanitation Data'!$E$12,0,10*ROW('Sanitation Data'!E172)),NA())</f>
        <v>#N/A</v>
      </c>
      <c r="AF178" s="95" t="e">
        <f ca="true">+IF(AND(ISNUMBER(OFFSET('Sanitation Data'!$F$4,0,10*ROW('Sanitation Data'!F172))),'Data Summary'!CU178="Yes"),100-OFFSET('Sanitation Data'!$F$4,0,10*ROW('Sanitation Data'!F172)),NA())</f>
        <v>#N/A</v>
      </c>
      <c r="AG178" s="95" t="e">
        <f ca="true">+IF(AND(ISNUMBER(OFFSET('Sanitation Data'!$F$6,0,10*ROW('Sanitation Data'!F172))),'Data Summary'!CV178="Yes"),OFFSET('Sanitation Data'!$F$6,0,10*ROW('Sanitation Data'!F172)),NA())</f>
        <v>#N/A</v>
      </c>
      <c r="AH178" s="95" t="e">
        <f ca="true">+IF(AND(ISNUMBER(OFFSET('Sanitation Data'!$F$10,0,10*ROW('Sanitation Data'!F172))),'Data Summary'!CW178="Yes"),OFFSET('Sanitation Data'!$F$10,0,10*ROW('Sanitation Data'!F172)),NA())</f>
        <v>#N/A</v>
      </c>
      <c r="AI178" s="95" t="e">
        <f ca="true">+IF(AND(ISNUMBER(OFFSET('Sanitation Data'!$F$11,0,10*ROW('Sanitation Data'!F172))),'Data Summary'!CX178="Yes"),OFFSET('Sanitation Data'!$F$11,0,10*ROW('Sanitation Data'!F172)),NA())</f>
        <v>#N/A</v>
      </c>
      <c r="AJ178" s="95" t="e">
        <f ca="true">+IF(AND(ISNUMBER(OFFSET('Sanitation Data'!$F$12,0,10*ROW('Sanitation Data'!F172))),'Data Summary'!CY178="Yes"),OFFSET('Sanitation Data'!$F$12,0,10*ROW('Sanitation Data'!F172)),NA())</f>
        <v>#N/A</v>
      </c>
      <c r="AK178" s="95" t="e">
        <f ca="true">+IF(AND(ISNUMBER(OFFSET('Sanitation Data'!$G$4,0,10*ROW('Sanitation Data'!G172))),'Data Summary'!CZ178="Yes"),100-OFFSET('Sanitation Data'!$G$4,0,10*ROW('Sanitation Data'!G172)),NA())</f>
        <v>#N/A</v>
      </c>
      <c r="AL178" s="95" t="e">
        <f ca="true">+IF(AND(ISNUMBER(OFFSET('Sanitation Data'!$G$6,0,10*ROW('Sanitation Data'!G172))),'Data Summary'!DA178="Yes"),OFFSET('Sanitation Data'!$G$6,0,10*ROW('Sanitation Data'!G172)),NA())</f>
        <v>#N/A</v>
      </c>
      <c r="AM178" s="95" t="e">
        <f ca="true">+IF(AND(ISNUMBER(OFFSET('Sanitation Data'!$G$10,0,10*ROW('Sanitation Data'!G172))),'Data Summary'!DB178="Yes"),OFFSET('Sanitation Data'!$G$10,0,10*ROW('Sanitation Data'!G172)),NA())</f>
        <v>#N/A</v>
      </c>
      <c r="AN178" s="95" t="e">
        <f ca="true">+IF(AND(ISNUMBER(OFFSET('Sanitation Data'!$G$11,0,10*ROW('Sanitation Data'!G172))),'Data Summary'!DC178="Yes"),OFFSET('Sanitation Data'!$G$11,0,10*ROW('Sanitation Data'!G172)),NA())</f>
        <v>#N/A</v>
      </c>
      <c r="AO178" s="95" t="e">
        <f ca="true">+IF(AND(ISNUMBER(OFFSET('Sanitation Data'!$G$12,0,10*ROW('Sanitation Data'!G172))),'Data Summary'!DD178="Yes"),OFFSET('Sanitation Data'!$G$12,0,10*ROW('Sanitation Data'!G172)),NA())</f>
        <v>#N/A</v>
      </c>
      <c r="AP178" s="95" t="e">
        <f ca="true">+IF(AND(ISNUMBER(OFFSET('Sanitation Data'!$H$4,0,10*ROW('Sanitation Data'!H172))),'Data Summary'!DE178="Yes"),100-OFFSET('Sanitation Data'!$H$4,0,10*ROW('Sanitation Data'!H172)),NA())</f>
        <v>#N/A</v>
      </c>
      <c r="AQ178" s="95" t="e">
        <f ca="true">+IF(AND(ISNUMBER(OFFSET('Sanitation Data'!$H$6,0,10*ROW('Sanitation Data'!H172))),'Data Summary'!DF178="Yes"),OFFSET('Sanitation Data'!$H$6,0,10*ROW('Sanitation Data'!H172)),NA())</f>
        <v>#N/A</v>
      </c>
      <c r="AR178" s="95" t="e">
        <f ca="true">+IF(AND(ISNUMBER(OFFSET('Sanitation Data'!$H$10,0,10*ROW('Sanitation Data'!H172))),'Data Summary'!DG178="Yes"),OFFSET('Sanitation Data'!$H$10,0,10*ROW('Sanitation Data'!H172)),NA())</f>
        <v>#N/A</v>
      </c>
      <c r="AS178" s="95" t="e">
        <f ca="true">+IF(AND(ISNUMBER(OFFSET('Sanitation Data'!$H$11,0,10*ROW('Sanitation Data'!H172))),'Data Summary'!DH178="Yes"),OFFSET('Sanitation Data'!$H$11,0,10*ROW('Sanitation Data'!H172)),NA())</f>
        <v>#N/A</v>
      </c>
      <c r="AT178" s="95" t="e">
        <f ca="true">+IF(AND(ISNUMBER(OFFSET('Sanitation Data'!$H$12,0,10*ROW('Sanitation Data'!H172))),'Data Summary'!DI178="Yes"),OFFSET('Sanitation Data'!$H$12,0,10*ROW('Sanitation Data'!H172)),NA())</f>
        <v>#N/A</v>
      </c>
      <c r="AU178" s="95" t="e">
        <f ca="true">+IF(AND(ISNUMBER(OFFSET('Sanitation Data'!$I$4,0,10*ROW('Sanitation Data'!I172))),'Data Summary'!DJ178="Yes"),100-OFFSET('Sanitation Data'!$I$4,0,10*ROW('Sanitation Data'!I172)),NA())</f>
        <v>#N/A</v>
      </c>
      <c r="AV178" s="95" t="e">
        <f ca="true">+IF(AND(ISNUMBER(OFFSET('Sanitation Data'!$I$6,0,10*ROW('Sanitation Data'!I172))),'Data Summary'!DK178="Yes"),OFFSET('Sanitation Data'!$I$6,0,10*ROW('Sanitation Data'!I172)),NA())</f>
        <v>#N/A</v>
      </c>
      <c r="AW178" s="95" t="e">
        <f ca="true">+IF(AND(ISNUMBER(OFFSET('Sanitation Data'!$I$10,0,10*ROW('Sanitation Data'!I172))),'Data Summary'!DL178="Yes"),OFFSET('Sanitation Data'!$I$10,0,10*ROW('Sanitation Data'!I172)),NA())</f>
        <v>#N/A</v>
      </c>
      <c r="AX178" s="95" t="e">
        <f ca="true">+IF(AND(ISNUMBER(OFFSET('Sanitation Data'!$I$11,0,10*ROW('Sanitation Data'!I172))),'Data Summary'!DM178="Yes"),OFFSET('Sanitation Data'!$I$11,0,10*ROW('Sanitation Data'!I172)),NA())</f>
        <v>#N/A</v>
      </c>
      <c r="AY178" s="95" t="e">
        <f ca="true">+IF(AND(ISNUMBER(OFFSET('Sanitation Data'!$I$12,0,10*ROW('Sanitation Data'!I172))),'Data Summary'!DN178="Yes"),OFFSET('Sanitation Data'!$I$12,0,10*ROW('Sanitation Data'!I172)),NA())</f>
        <v>#N/A</v>
      </c>
      <c r="AZ178" s="96" t="e">
        <f ca="true">+IF(AND(ISNUMBER(OFFSET('Hygiene Data'!$D$5,0,10*ROW('Hygiene Data'!D172))),'Data Summary'!DO178="Yes"),OFFSET('Hygiene Data'!$D$5,0,10*ROW('Hygiene Data'!D172)),NA())</f>
        <v>#N/A</v>
      </c>
      <c r="BA178" s="96" t="e">
        <f ca="true">+IF(AND(ISNUMBER(OFFSET('Hygiene Data'!$D$7,0,10*ROW('Hygiene Data'!D172))),'Data Summary'!DP178="Yes"),OFFSET('Hygiene Data'!$D$7,0,10*ROW('Hygiene Data'!D172)),NA())</f>
        <v>#N/A</v>
      </c>
      <c r="BB178" s="96" t="e">
        <f ca="true">+IF(AND(ISNUMBER(OFFSET('Hygiene Data'!$D$9,0,10*ROW('Hygiene Data'!D172))),'Data Summary'!DQ178="Yes"),OFFSET('Hygiene Data'!$D$9,0,10*ROW('Hygiene Data'!D172)),NA())</f>
        <v>#N/A</v>
      </c>
      <c r="BC178" s="96" t="e">
        <f ca="true">+IF(AND(ISNUMBER(OFFSET('Hygiene Data'!$E$5,0,10*ROW('Hygiene Data'!E172))),'Data Summary'!DR178="Yes"),OFFSET('Hygiene Data'!$E$5,0,10*ROW('Hygiene Data'!E172)),NA())</f>
        <v>#N/A</v>
      </c>
      <c r="BD178" s="96" t="e">
        <f ca="true">+IF(AND(ISNUMBER(OFFSET('Hygiene Data'!$E$7,0,10*ROW('Hygiene Data'!E172))),'Data Summary'!DS178="Yes"),OFFSET('Hygiene Data'!$E$7,0,10*ROW('Hygiene Data'!E172)),NA())</f>
        <v>#N/A</v>
      </c>
      <c r="BE178" s="96" t="e">
        <f ca="true">+IF(AND(ISNUMBER(OFFSET('Hygiene Data'!$E$9,0,10*ROW('Hygiene Data'!E172))),'Data Summary'!DT178="Yes"),OFFSET('Hygiene Data'!$E$9,0,10*ROW('Hygiene Data'!E172)),NA())</f>
        <v>#N/A</v>
      </c>
      <c r="BF178" s="96" t="e">
        <f ca="true">+IF(AND(ISNUMBER(OFFSET('Hygiene Data'!$F$5,0,10*ROW('Hygiene Data'!F172))),'Data Summary'!DU178="Yes"),OFFSET('Hygiene Data'!$F$5,0,10*ROW('Hygiene Data'!F172)),NA())</f>
        <v>#N/A</v>
      </c>
      <c r="BG178" s="96" t="e">
        <f ca="true">+IF(AND(ISNUMBER(OFFSET('Hygiene Data'!$F$7,0,10*ROW('Hygiene Data'!F172))),'Data Summary'!DV178="Yes"),OFFSET('Hygiene Data'!$F$7,0,10*ROW('Hygiene Data'!F172)),NA())</f>
        <v>#N/A</v>
      </c>
      <c r="BH178" s="96" t="e">
        <f ca="true">+IF(AND(ISNUMBER(OFFSET('Hygiene Data'!$F$9,0,10*ROW('Hygiene Data'!F172))),'Data Summary'!DW178="Yes"),OFFSET('Hygiene Data'!$F$9,0,10*ROW('Hygiene Data'!F172)),NA())</f>
        <v>#N/A</v>
      </c>
      <c r="BI178" s="96" t="e">
        <f ca="true">+IF(AND(ISNUMBER(OFFSET('Hygiene Data'!$G$5,0,10*ROW('Hygiene Data'!G172))),'Data Summary'!DX178="Yes"),OFFSET('Hygiene Data'!$G$5,0,10*ROW('Hygiene Data'!G172)),NA())</f>
        <v>#N/A</v>
      </c>
      <c r="BJ178" s="96" t="e">
        <f ca="true">+IF(AND(ISNUMBER(OFFSET('Hygiene Data'!$G$7,0,10*ROW('Hygiene Data'!G172))),'Data Summary'!DY178="Yes"),OFFSET('Hygiene Data'!$G$7,0,10*ROW('Hygiene Data'!G172)),NA())</f>
        <v>#N/A</v>
      </c>
      <c r="BK178" s="96" t="e">
        <f ca="true">+IF(AND(ISNUMBER(OFFSET('Hygiene Data'!$G$9,0,10*ROW('Hygiene Data'!G172))),'Data Summary'!DZ178="Yes"),OFFSET('Hygiene Data'!$G$9,0,10*ROW('Hygiene Data'!G172)),NA())</f>
        <v>#N/A</v>
      </c>
      <c r="BL178" s="96" t="e">
        <f ca="true">+IF(AND(ISNUMBER(OFFSET('Hygiene Data'!$H$5,0,10*ROW('Hygiene Data'!H172))),'Data Summary'!EA178="Yes"),OFFSET('Hygiene Data'!$H$5,0,10*ROW('Hygiene Data'!H172)),NA())</f>
        <v>#N/A</v>
      </c>
      <c r="BM178" s="96" t="e">
        <f ca="true">+IF(AND(ISNUMBER(OFFSET('Hygiene Data'!$H$7,0,10*ROW('Hygiene Data'!H172))),'Data Summary'!EB178="Yes"),OFFSET('Hygiene Data'!$H$7,0,10*ROW('Hygiene Data'!H172)),NA())</f>
        <v>#N/A</v>
      </c>
      <c r="BN178" s="96" t="e">
        <f ca="true">+IF(AND(ISNUMBER(OFFSET('Hygiene Data'!$H$9,0,10*ROW('Hygiene Data'!H172))),'Data Summary'!EC178="Yes"),OFFSET('Hygiene Data'!$H$9,0,10*ROW('Hygiene Data'!H172)),NA())</f>
        <v>#N/A</v>
      </c>
      <c r="BO178" s="96" t="e">
        <f ca="true">+IF(AND(ISNUMBER(OFFSET('Hygiene Data'!$I$5,0,10*ROW('Hygiene Data'!I172))),'Data Summary'!ED178="Yes"),OFFSET('Hygiene Data'!$I$5,0,10*ROW('Hygiene Data'!I172)),NA())</f>
        <v>#N/A</v>
      </c>
      <c r="BP178" s="96" t="e">
        <f ca="true">+IF(AND(ISNUMBER(OFFSET('Hygiene Data'!$I$7,0,10*ROW('Hygiene Data'!I172))),'Data Summary'!EE178="Yes"),OFFSET('Hygiene Data'!$I$7,0,10*ROW('Hygiene Data'!I172)),NA())</f>
        <v>#N/A</v>
      </c>
      <c r="BQ178" s="96" t="e">
        <f ca="true">+IF(AND(ISNUMBER(OFFSET('Hygiene Data'!$I$9,0,10*ROW('Hygiene Data'!I172))),'Data Summary'!EF178="Yes"),OFFSET('Hygiene Data'!$I$9,0,10*ROW('Hygiene Data'!I172)),NA())</f>
        <v>#N/A</v>
      </c>
    </row>
    <row xmlns:x14ac="http://schemas.microsoft.com/office/spreadsheetml/2009/9/ac" r="179" x14ac:dyDescent="0.2">
      <c r="A179" s="330" t="e">
        <f ca="true">+RIGHT('Data Summary'!A179,LEN('Data Summary'!A179)-9)</f>
        <v>#VALUE!</v>
      </c>
      <c r="B179" s="37" t="str">
        <f ca="true">+IF(ISTEXT('Data Summary'!B179),'Data Summary'!B179,"")</f>
        <v/>
      </c>
      <c r="C179" s="329" t="e">
        <f ca="true">+VALUE('Data Summary'!C179)</f>
        <v>#VALUE!</v>
      </c>
      <c r="D179" s="94" t="e">
        <f ca="true">+IF(AND(ISNUMBER(OFFSET('Water Data'!$D$4,0,10*ROW('Water Data'!D173))),'Data Summary'!BS179="Yes"),100-OFFSET('Water Data'!$D$4,0,10*ROW('Water Data'!D173)),NA())</f>
        <v>#N/A</v>
      </c>
      <c r="E179" s="94" t="e">
        <f ca="true">+IF(AND(ISNUMBER(OFFSET('Water Data'!$D$6,0,10*ROW('Water Data'!D173))),'Data Summary'!BT179="Yes"),OFFSET('Water Data'!$D$6,0,10*ROW('Water Data'!D173)),NA())</f>
        <v>#N/A</v>
      </c>
      <c r="F179" s="94" t="e">
        <f ca="true">+IF(AND(ISNUMBER(OFFSET('Water Data'!$D$9,0,10*ROW('Water Data'!D173))),'Data Summary'!BU179="Yes"),OFFSET('Water Data'!$D$9,0,10*ROW('Water Data'!D173)),NA())</f>
        <v>#N/A</v>
      </c>
      <c r="G179" s="94" t="e">
        <f ca="true">+IF(AND(ISNUMBER(OFFSET('Water Data'!$E$4,0,10*ROW('Water Data'!E173))),'Data Summary'!BV179="Yes"),100-OFFSET('Water Data'!$E$4,0,10*ROW('Water Data'!E173)),NA())</f>
        <v>#N/A</v>
      </c>
      <c r="H179" s="94" t="e">
        <f ca="true">+IF(AND(ISNUMBER(OFFSET('Water Data'!$E$6,0,10*ROW('Water Data'!E173))),'Data Summary'!BW179="Yes"),OFFSET('Water Data'!$E$6,0,10*ROW('Water Data'!E173)),NA())</f>
        <v>#N/A</v>
      </c>
      <c r="I179" s="94" t="e">
        <f ca="true">+IF(AND(ISNUMBER(OFFSET('Water Data'!$E$9,0,10*ROW('Water Data'!E173))),'Data Summary'!BX179="Yes"),OFFSET('Water Data'!$E$9,0,10*ROW('Water Data'!E173)),NA())</f>
        <v>#N/A</v>
      </c>
      <c r="J179" s="94" t="e">
        <f ca="true">+IF(AND(ISNUMBER(OFFSET('Water Data'!$F$4,0,10*ROW('Water Data'!F173))),'Data Summary'!BY179="Yes"),100-OFFSET('Water Data'!$F$4,0,10*ROW('Water Data'!F173)),NA())</f>
        <v>#N/A</v>
      </c>
      <c r="K179" s="94" t="e">
        <f ca="true">+IF(AND(ISNUMBER(OFFSET('Water Data'!$F$6,0,10*ROW('Water Data'!F173))),'Data Summary'!BZ179="Yes"),OFFSET('Water Data'!$F$6,0,10*ROW('Water Data'!F173)),NA())</f>
        <v>#N/A</v>
      </c>
      <c r="L179" s="94" t="e">
        <f ca="true">+IF(AND(ISNUMBER(OFFSET('Water Data'!$F$9,0,10*ROW('Water Data'!F173))),'Data Summary'!CA179="Yes"),OFFSET('Water Data'!$F$9,0,10*ROW('Water Data'!F173)),NA())</f>
        <v>#N/A</v>
      </c>
      <c r="M179" s="94" t="e">
        <f ca="true">+IF(AND(ISNUMBER(OFFSET('Water Data'!$G$4,0,10*ROW('Water Data'!G173))),'Data Summary'!CB179="Yes"),100-OFFSET('Water Data'!$G$4,0,10*ROW('Water Data'!G173)),NA())</f>
        <v>#N/A</v>
      </c>
      <c r="N179" s="94" t="e">
        <f ca="true">+IF(AND(ISNUMBER(OFFSET('Water Data'!$G$6,0,10*ROW('Water Data'!G173))),'Data Summary'!CC179="Yes"),OFFSET('Water Data'!$G$6,0,10*ROW('Water Data'!G173)),NA())</f>
        <v>#N/A</v>
      </c>
      <c r="O179" s="94" t="e">
        <f ca="true">+IF(AND(ISNUMBER(OFFSET('Water Data'!$G$9,0,10*ROW('Water Data'!G173))),'Data Summary'!CD179="Yes"),OFFSET('Water Data'!$G$9,0,10*ROW('Water Data'!G173)),NA())</f>
        <v>#N/A</v>
      </c>
      <c r="P179" s="94" t="e">
        <f ca="true">+IF(AND(ISNUMBER(OFFSET('Water Data'!$H$4,0,10*ROW('Water Data'!H173))),'Data Summary'!CE179="Yes"),100-OFFSET('Water Data'!$H$4,0,10*ROW('Water Data'!H173)),NA())</f>
        <v>#N/A</v>
      </c>
      <c r="Q179" s="94" t="e">
        <f ca="true">+IF(AND(ISNUMBER(OFFSET('Water Data'!$H$6,0,10*ROW('Water Data'!H173))),'Data Summary'!CF179="Yes"),OFFSET('Water Data'!$H$6,0,10*ROW('Water Data'!H173)),NA())</f>
        <v>#N/A</v>
      </c>
      <c r="R179" s="94" t="e">
        <f ca="true">+IF(AND(ISNUMBER(OFFSET('Water Data'!$H$9,0,10*ROW('Water Data'!H173))),'Data Summary'!CG179="Yes"),OFFSET('Water Data'!$H$9,0,10*ROW('Water Data'!H173)),NA())</f>
        <v>#N/A</v>
      </c>
      <c r="S179" s="94" t="e">
        <f ca="true">+IF(AND(ISNUMBER(OFFSET('Water Data'!$I$4,0,10*ROW('Water Data'!I173))),'Data Summary'!CH179="Yes"),100-OFFSET('Water Data'!$I$4,0,10*ROW('Water Data'!I173)),NA())</f>
        <v>#N/A</v>
      </c>
      <c r="T179" s="94" t="e">
        <f ca="true">+IF(AND(ISNUMBER(OFFSET('Water Data'!$I$6,0,10*ROW('Water Data'!I173))),'Data Summary'!CI179="Yes"),OFFSET('Water Data'!$I$6,0,10*ROW('Water Data'!I173)),NA())</f>
        <v>#N/A</v>
      </c>
      <c r="U179" s="94" t="e">
        <f ca="true">+IF(AND(ISNUMBER(OFFSET('Water Data'!$I$9,0,10*ROW('Water Data'!I173))),'Data Summary'!CJ179="Yes"),OFFSET('Water Data'!$I$9,0,10*ROW('Water Data'!I173)),NA())</f>
        <v>#N/A</v>
      </c>
      <c r="V179" s="95" t="e">
        <f ca="true">+IF(AND(ISNUMBER(OFFSET('Sanitation Data'!$D$4,0,10*ROW('Sanitation Data'!D173))),'Data Summary'!CK179="Yes"),100-OFFSET('Sanitation Data'!$D$4,0,10*ROW('Sanitation Data'!D173)),NA())</f>
        <v>#N/A</v>
      </c>
      <c r="W179" s="95" t="e">
        <f ca="true">+IF(AND(ISNUMBER(OFFSET('Sanitation Data'!$D$6,0,10*ROW('Sanitation Data'!D173))),'Data Summary'!CL179="Yes"),OFFSET('Sanitation Data'!$D$6,0,10*ROW('Sanitation Data'!D173)),NA())</f>
        <v>#N/A</v>
      </c>
      <c r="X179" s="95" t="e">
        <f ca="true">+IF(AND(ISNUMBER(OFFSET('Sanitation Data'!$D$10,0,10*ROW('Sanitation Data'!D173))),'Data Summary'!CM179="Yes"),OFFSET('Sanitation Data'!$D$10,0,10*ROW('Sanitation Data'!D173)),NA())</f>
        <v>#N/A</v>
      </c>
      <c r="Y179" s="95" t="e">
        <f ca="true">+IF(AND(ISNUMBER(OFFSET('Sanitation Data'!$D$11,0,10*ROW('Sanitation Data'!D173))),'Data Summary'!CN179="Yes"),OFFSET('Sanitation Data'!$D$11,0,10*ROW('Sanitation Data'!D173)),NA())</f>
        <v>#N/A</v>
      </c>
      <c r="Z179" s="95" t="e">
        <f ca="true">+IF(AND(ISNUMBER(OFFSET('Sanitation Data'!$D$12,0,10*ROW('Sanitation Data'!D173))),'Data Summary'!CO179="Yes"),OFFSET('Sanitation Data'!$D$12,0,10*ROW('Sanitation Data'!D173)),NA())</f>
        <v>#N/A</v>
      </c>
      <c r="AA179" s="95" t="e">
        <f ca="true">+IF(AND(ISNUMBER(OFFSET('Sanitation Data'!$E$4,0,10*ROW('Sanitation Data'!E173))),'Data Summary'!CP179="Yes"),100-OFFSET('Sanitation Data'!$E$4,0,10*ROW('Sanitation Data'!E173)),NA())</f>
        <v>#N/A</v>
      </c>
      <c r="AB179" s="95" t="e">
        <f ca="true">+IF(AND(ISNUMBER(OFFSET('Sanitation Data'!$E$6,0,10*ROW('Sanitation Data'!E173))),'Data Summary'!CQ179="Yes"),OFFSET('Sanitation Data'!$E$6,0,10*ROW('Sanitation Data'!E173)),NA())</f>
        <v>#N/A</v>
      </c>
      <c r="AC179" s="95" t="e">
        <f ca="true">+IF(AND(ISNUMBER(OFFSET('Sanitation Data'!$E$10,0,10*ROW('Sanitation Data'!E173))),'Data Summary'!CR179="Yes"),OFFSET('Sanitation Data'!$E$10,0,10*ROW('Sanitation Data'!E173)),NA())</f>
        <v>#N/A</v>
      </c>
      <c r="AD179" s="95" t="e">
        <f ca="true">+IF(AND(ISNUMBER(OFFSET('Sanitation Data'!$E$11,0,10*ROW('Sanitation Data'!E173))),'Data Summary'!CS179="Yes"),OFFSET('Sanitation Data'!$E$11,0,10*ROW('Sanitation Data'!E173)),NA())</f>
        <v>#N/A</v>
      </c>
      <c r="AE179" s="95" t="e">
        <f ca="true">+IF(AND(ISNUMBER(OFFSET('Sanitation Data'!$E$12,0,10*ROW('Sanitation Data'!E173))),'Data Summary'!CT179="Yes"),OFFSET('Sanitation Data'!$E$12,0,10*ROW('Sanitation Data'!E173)),NA())</f>
        <v>#N/A</v>
      </c>
      <c r="AF179" s="95" t="e">
        <f ca="true">+IF(AND(ISNUMBER(OFFSET('Sanitation Data'!$F$4,0,10*ROW('Sanitation Data'!F173))),'Data Summary'!CU179="Yes"),100-OFFSET('Sanitation Data'!$F$4,0,10*ROW('Sanitation Data'!F173)),NA())</f>
        <v>#N/A</v>
      </c>
      <c r="AG179" s="95" t="e">
        <f ca="true">+IF(AND(ISNUMBER(OFFSET('Sanitation Data'!$F$6,0,10*ROW('Sanitation Data'!F173))),'Data Summary'!CV179="Yes"),OFFSET('Sanitation Data'!$F$6,0,10*ROW('Sanitation Data'!F173)),NA())</f>
        <v>#N/A</v>
      </c>
      <c r="AH179" s="95" t="e">
        <f ca="true">+IF(AND(ISNUMBER(OFFSET('Sanitation Data'!$F$10,0,10*ROW('Sanitation Data'!F173))),'Data Summary'!CW179="Yes"),OFFSET('Sanitation Data'!$F$10,0,10*ROW('Sanitation Data'!F173)),NA())</f>
        <v>#N/A</v>
      </c>
      <c r="AI179" s="95" t="e">
        <f ca="true">+IF(AND(ISNUMBER(OFFSET('Sanitation Data'!$F$11,0,10*ROW('Sanitation Data'!F173))),'Data Summary'!CX179="Yes"),OFFSET('Sanitation Data'!$F$11,0,10*ROW('Sanitation Data'!F173)),NA())</f>
        <v>#N/A</v>
      </c>
      <c r="AJ179" s="95" t="e">
        <f ca="true">+IF(AND(ISNUMBER(OFFSET('Sanitation Data'!$F$12,0,10*ROW('Sanitation Data'!F173))),'Data Summary'!CY179="Yes"),OFFSET('Sanitation Data'!$F$12,0,10*ROW('Sanitation Data'!F173)),NA())</f>
        <v>#N/A</v>
      </c>
      <c r="AK179" s="95" t="e">
        <f ca="true">+IF(AND(ISNUMBER(OFFSET('Sanitation Data'!$G$4,0,10*ROW('Sanitation Data'!G173))),'Data Summary'!CZ179="Yes"),100-OFFSET('Sanitation Data'!$G$4,0,10*ROW('Sanitation Data'!G173)),NA())</f>
        <v>#N/A</v>
      </c>
      <c r="AL179" s="95" t="e">
        <f ca="true">+IF(AND(ISNUMBER(OFFSET('Sanitation Data'!$G$6,0,10*ROW('Sanitation Data'!G173))),'Data Summary'!DA179="Yes"),OFFSET('Sanitation Data'!$G$6,0,10*ROW('Sanitation Data'!G173)),NA())</f>
        <v>#N/A</v>
      </c>
      <c r="AM179" s="95" t="e">
        <f ca="true">+IF(AND(ISNUMBER(OFFSET('Sanitation Data'!$G$10,0,10*ROW('Sanitation Data'!G173))),'Data Summary'!DB179="Yes"),OFFSET('Sanitation Data'!$G$10,0,10*ROW('Sanitation Data'!G173)),NA())</f>
        <v>#N/A</v>
      </c>
      <c r="AN179" s="95" t="e">
        <f ca="true">+IF(AND(ISNUMBER(OFFSET('Sanitation Data'!$G$11,0,10*ROW('Sanitation Data'!G173))),'Data Summary'!DC179="Yes"),OFFSET('Sanitation Data'!$G$11,0,10*ROW('Sanitation Data'!G173)),NA())</f>
        <v>#N/A</v>
      </c>
      <c r="AO179" s="95" t="e">
        <f ca="true">+IF(AND(ISNUMBER(OFFSET('Sanitation Data'!$G$12,0,10*ROW('Sanitation Data'!G173))),'Data Summary'!DD179="Yes"),OFFSET('Sanitation Data'!$G$12,0,10*ROW('Sanitation Data'!G173)),NA())</f>
        <v>#N/A</v>
      </c>
      <c r="AP179" s="95" t="e">
        <f ca="true">+IF(AND(ISNUMBER(OFFSET('Sanitation Data'!$H$4,0,10*ROW('Sanitation Data'!H173))),'Data Summary'!DE179="Yes"),100-OFFSET('Sanitation Data'!$H$4,0,10*ROW('Sanitation Data'!H173)),NA())</f>
        <v>#N/A</v>
      </c>
      <c r="AQ179" s="95" t="e">
        <f ca="true">+IF(AND(ISNUMBER(OFFSET('Sanitation Data'!$H$6,0,10*ROW('Sanitation Data'!H173))),'Data Summary'!DF179="Yes"),OFFSET('Sanitation Data'!$H$6,0,10*ROW('Sanitation Data'!H173)),NA())</f>
        <v>#N/A</v>
      </c>
      <c r="AR179" s="95" t="e">
        <f ca="true">+IF(AND(ISNUMBER(OFFSET('Sanitation Data'!$H$10,0,10*ROW('Sanitation Data'!H173))),'Data Summary'!DG179="Yes"),OFFSET('Sanitation Data'!$H$10,0,10*ROW('Sanitation Data'!H173)),NA())</f>
        <v>#N/A</v>
      </c>
      <c r="AS179" s="95" t="e">
        <f ca="true">+IF(AND(ISNUMBER(OFFSET('Sanitation Data'!$H$11,0,10*ROW('Sanitation Data'!H173))),'Data Summary'!DH179="Yes"),OFFSET('Sanitation Data'!$H$11,0,10*ROW('Sanitation Data'!H173)),NA())</f>
        <v>#N/A</v>
      </c>
      <c r="AT179" s="95" t="e">
        <f ca="true">+IF(AND(ISNUMBER(OFFSET('Sanitation Data'!$H$12,0,10*ROW('Sanitation Data'!H173))),'Data Summary'!DI179="Yes"),OFFSET('Sanitation Data'!$H$12,0,10*ROW('Sanitation Data'!H173)),NA())</f>
        <v>#N/A</v>
      </c>
      <c r="AU179" s="95" t="e">
        <f ca="true">+IF(AND(ISNUMBER(OFFSET('Sanitation Data'!$I$4,0,10*ROW('Sanitation Data'!I173))),'Data Summary'!DJ179="Yes"),100-OFFSET('Sanitation Data'!$I$4,0,10*ROW('Sanitation Data'!I173)),NA())</f>
        <v>#N/A</v>
      </c>
      <c r="AV179" s="95" t="e">
        <f ca="true">+IF(AND(ISNUMBER(OFFSET('Sanitation Data'!$I$6,0,10*ROW('Sanitation Data'!I173))),'Data Summary'!DK179="Yes"),OFFSET('Sanitation Data'!$I$6,0,10*ROW('Sanitation Data'!I173)),NA())</f>
        <v>#N/A</v>
      </c>
      <c r="AW179" s="95" t="e">
        <f ca="true">+IF(AND(ISNUMBER(OFFSET('Sanitation Data'!$I$10,0,10*ROW('Sanitation Data'!I173))),'Data Summary'!DL179="Yes"),OFFSET('Sanitation Data'!$I$10,0,10*ROW('Sanitation Data'!I173)),NA())</f>
        <v>#N/A</v>
      </c>
      <c r="AX179" s="95" t="e">
        <f ca="true">+IF(AND(ISNUMBER(OFFSET('Sanitation Data'!$I$11,0,10*ROW('Sanitation Data'!I173))),'Data Summary'!DM179="Yes"),OFFSET('Sanitation Data'!$I$11,0,10*ROW('Sanitation Data'!I173)),NA())</f>
        <v>#N/A</v>
      </c>
      <c r="AY179" s="95" t="e">
        <f ca="true">+IF(AND(ISNUMBER(OFFSET('Sanitation Data'!$I$12,0,10*ROW('Sanitation Data'!I173))),'Data Summary'!DN179="Yes"),OFFSET('Sanitation Data'!$I$12,0,10*ROW('Sanitation Data'!I173)),NA())</f>
        <v>#N/A</v>
      </c>
      <c r="AZ179" s="96" t="e">
        <f ca="true">+IF(AND(ISNUMBER(OFFSET('Hygiene Data'!$D$5,0,10*ROW('Hygiene Data'!D173))),'Data Summary'!DO179="Yes"),OFFSET('Hygiene Data'!$D$5,0,10*ROW('Hygiene Data'!D173)),NA())</f>
        <v>#N/A</v>
      </c>
      <c r="BA179" s="96" t="e">
        <f ca="true">+IF(AND(ISNUMBER(OFFSET('Hygiene Data'!$D$7,0,10*ROW('Hygiene Data'!D173))),'Data Summary'!DP179="Yes"),OFFSET('Hygiene Data'!$D$7,0,10*ROW('Hygiene Data'!D173)),NA())</f>
        <v>#N/A</v>
      </c>
      <c r="BB179" s="96" t="e">
        <f ca="true">+IF(AND(ISNUMBER(OFFSET('Hygiene Data'!$D$9,0,10*ROW('Hygiene Data'!D173))),'Data Summary'!DQ179="Yes"),OFFSET('Hygiene Data'!$D$9,0,10*ROW('Hygiene Data'!D173)),NA())</f>
        <v>#N/A</v>
      </c>
      <c r="BC179" s="96" t="e">
        <f ca="true">+IF(AND(ISNUMBER(OFFSET('Hygiene Data'!$E$5,0,10*ROW('Hygiene Data'!E173))),'Data Summary'!DR179="Yes"),OFFSET('Hygiene Data'!$E$5,0,10*ROW('Hygiene Data'!E173)),NA())</f>
        <v>#N/A</v>
      </c>
      <c r="BD179" s="96" t="e">
        <f ca="true">+IF(AND(ISNUMBER(OFFSET('Hygiene Data'!$E$7,0,10*ROW('Hygiene Data'!E173))),'Data Summary'!DS179="Yes"),OFFSET('Hygiene Data'!$E$7,0,10*ROW('Hygiene Data'!E173)),NA())</f>
        <v>#N/A</v>
      </c>
      <c r="BE179" s="96" t="e">
        <f ca="true">+IF(AND(ISNUMBER(OFFSET('Hygiene Data'!$E$9,0,10*ROW('Hygiene Data'!E173))),'Data Summary'!DT179="Yes"),OFFSET('Hygiene Data'!$E$9,0,10*ROW('Hygiene Data'!E173)),NA())</f>
        <v>#N/A</v>
      </c>
      <c r="BF179" s="96" t="e">
        <f ca="true">+IF(AND(ISNUMBER(OFFSET('Hygiene Data'!$F$5,0,10*ROW('Hygiene Data'!F173))),'Data Summary'!DU179="Yes"),OFFSET('Hygiene Data'!$F$5,0,10*ROW('Hygiene Data'!F173)),NA())</f>
        <v>#N/A</v>
      </c>
      <c r="BG179" s="96" t="e">
        <f ca="true">+IF(AND(ISNUMBER(OFFSET('Hygiene Data'!$F$7,0,10*ROW('Hygiene Data'!F173))),'Data Summary'!DV179="Yes"),OFFSET('Hygiene Data'!$F$7,0,10*ROW('Hygiene Data'!F173)),NA())</f>
        <v>#N/A</v>
      </c>
      <c r="BH179" s="96" t="e">
        <f ca="true">+IF(AND(ISNUMBER(OFFSET('Hygiene Data'!$F$9,0,10*ROW('Hygiene Data'!F173))),'Data Summary'!DW179="Yes"),OFFSET('Hygiene Data'!$F$9,0,10*ROW('Hygiene Data'!F173)),NA())</f>
        <v>#N/A</v>
      </c>
      <c r="BI179" s="96" t="e">
        <f ca="true">+IF(AND(ISNUMBER(OFFSET('Hygiene Data'!$G$5,0,10*ROW('Hygiene Data'!G173))),'Data Summary'!DX179="Yes"),OFFSET('Hygiene Data'!$G$5,0,10*ROW('Hygiene Data'!G173)),NA())</f>
        <v>#N/A</v>
      </c>
      <c r="BJ179" s="96" t="e">
        <f ca="true">+IF(AND(ISNUMBER(OFFSET('Hygiene Data'!$G$7,0,10*ROW('Hygiene Data'!G173))),'Data Summary'!DY179="Yes"),OFFSET('Hygiene Data'!$G$7,0,10*ROW('Hygiene Data'!G173)),NA())</f>
        <v>#N/A</v>
      </c>
      <c r="BK179" s="96" t="e">
        <f ca="true">+IF(AND(ISNUMBER(OFFSET('Hygiene Data'!$G$9,0,10*ROW('Hygiene Data'!G173))),'Data Summary'!DZ179="Yes"),OFFSET('Hygiene Data'!$G$9,0,10*ROW('Hygiene Data'!G173)),NA())</f>
        <v>#N/A</v>
      </c>
      <c r="BL179" s="96" t="e">
        <f ca="true">+IF(AND(ISNUMBER(OFFSET('Hygiene Data'!$H$5,0,10*ROW('Hygiene Data'!H173))),'Data Summary'!EA179="Yes"),OFFSET('Hygiene Data'!$H$5,0,10*ROW('Hygiene Data'!H173)),NA())</f>
        <v>#N/A</v>
      </c>
      <c r="BM179" s="96" t="e">
        <f ca="true">+IF(AND(ISNUMBER(OFFSET('Hygiene Data'!$H$7,0,10*ROW('Hygiene Data'!H173))),'Data Summary'!EB179="Yes"),OFFSET('Hygiene Data'!$H$7,0,10*ROW('Hygiene Data'!H173)),NA())</f>
        <v>#N/A</v>
      </c>
      <c r="BN179" s="96" t="e">
        <f ca="true">+IF(AND(ISNUMBER(OFFSET('Hygiene Data'!$H$9,0,10*ROW('Hygiene Data'!H173))),'Data Summary'!EC179="Yes"),OFFSET('Hygiene Data'!$H$9,0,10*ROW('Hygiene Data'!H173)),NA())</f>
        <v>#N/A</v>
      </c>
      <c r="BO179" s="96" t="e">
        <f ca="true">+IF(AND(ISNUMBER(OFFSET('Hygiene Data'!$I$5,0,10*ROW('Hygiene Data'!I173))),'Data Summary'!ED179="Yes"),OFFSET('Hygiene Data'!$I$5,0,10*ROW('Hygiene Data'!I173)),NA())</f>
        <v>#N/A</v>
      </c>
      <c r="BP179" s="96" t="e">
        <f ca="true">+IF(AND(ISNUMBER(OFFSET('Hygiene Data'!$I$7,0,10*ROW('Hygiene Data'!I173))),'Data Summary'!EE179="Yes"),OFFSET('Hygiene Data'!$I$7,0,10*ROW('Hygiene Data'!I173)),NA())</f>
        <v>#N/A</v>
      </c>
      <c r="BQ179" s="96" t="e">
        <f ca="true">+IF(AND(ISNUMBER(OFFSET('Hygiene Data'!$I$9,0,10*ROW('Hygiene Data'!I173))),'Data Summary'!EF179="Yes"),OFFSET('Hygiene Data'!$I$9,0,10*ROW('Hygiene Data'!I173)),NA())</f>
        <v>#N/A</v>
      </c>
    </row>
    <row xmlns:x14ac="http://schemas.microsoft.com/office/spreadsheetml/2009/9/ac" r="180" x14ac:dyDescent="0.2">
      <c r="A180" s="330" t="e">
        <f ca="true">+RIGHT('Data Summary'!A180,LEN('Data Summary'!A180)-9)</f>
        <v>#VALUE!</v>
      </c>
      <c r="B180" s="37" t="str">
        <f ca="true">+IF(ISTEXT('Data Summary'!B180),'Data Summary'!B180,"")</f>
        <v/>
      </c>
      <c r="C180" s="329" t="e">
        <f ca="true">+VALUE('Data Summary'!C180)</f>
        <v>#VALUE!</v>
      </c>
      <c r="D180" s="94" t="e">
        <f ca="true">+IF(AND(ISNUMBER(OFFSET('Water Data'!$D$4,0,10*ROW('Water Data'!D174))),'Data Summary'!BS180="Yes"),100-OFFSET('Water Data'!$D$4,0,10*ROW('Water Data'!D174)),NA())</f>
        <v>#N/A</v>
      </c>
      <c r="E180" s="94" t="e">
        <f ca="true">+IF(AND(ISNUMBER(OFFSET('Water Data'!$D$6,0,10*ROW('Water Data'!D174))),'Data Summary'!BT180="Yes"),OFFSET('Water Data'!$D$6,0,10*ROW('Water Data'!D174)),NA())</f>
        <v>#N/A</v>
      </c>
      <c r="F180" s="94" t="e">
        <f ca="true">+IF(AND(ISNUMBER(OFFSET('Water Data'!$D$9,0,10*ROW('Water Data'!D174))),'Data Summary'!BU180="Yes"),OFFSET('Water Data'!$D$9,0,10*ROW('Water Data'!D174)),NA())</f>
        <v>#N/A</v>
      </c>
      <c r="G180" s="94" t="e">
        <f ca="true">+IF(AND(ISNUMBER(OFFSET('Water Data'!$E$4,0,10*ROW('Water Data'!E174))),'Data Summary'!BV180="Yes"),100-OFFSET('Water Data'!$E$4,0,10*ROW('Water Data'!E174)),NA())</f>
        <v>#N/A</v>
      </c>
      <c r="H180" s="94" t="e">
        <f ca="true">+IF(AND(ISNUMBER(OFFSET('Water Data'!$E$6,0,10*ROW('Water Data'!E174))),'Data Summary'!BW180="Yes"),OFFSET('Water Data'!$E$6,0,10*ROW('Water Data'!E174)),NA())</f>
        <v>#N/A</v>
      </c>
      <c r="I180" s="94" t="e">
        <f ca="true">+IF(AND(ISNUMBER(OFFSET('Water Data'!$E$9,0,10*ROW('Water Data'!E174))),'Data Summary'!BX180="Yes"),OFFSET('Water Data'!$E$9,0,10*ROW('Water Data'!E174)),NA())</f>
        <v>#N/A</v>
      </c>
      <c r="J180" s="94" t="e">
        <f ca="true">+IF(AND(ISNUMBER(OFFSET('Water Data'!$F$4,0,10*ROW('Water Data'!F174))),'Data Summary'!BY180="Yes"),100-OFFSET('Water Data'!$F$4,0,10*ROW('Water Data'!F174)),NA())</f>
        <v>#N/A</v>
      </c>
      <c r="K180" s="94" t="e">
        <f ca="true">+IF(AND(ISNUMBER(OFFSET('Water Data'!$F$6,0,10*ROW('Water Data'!F174))),'Data Summary'!BZ180="Yes"),OFFSET('Water Data'!$F$6,0,10*ROW('Water Data'!F174)),NA())</f>
        <v>#N/A</v>
      </c>
      <c r="L180" s="94" t="e">
        <f ca="true">+IF(AND(ISNUMBER(OFFSET('Water Data'!$F$9,0,10*ROW('Water Data'!F174))),'Data Summary'!CA180="Yes"),OFFSET('Water Data'!$F$9,0,10*ROW('Water Data'!F174)),NA())</f>
        <v>#N/A</v>
      </c>
      <c r="M180" s="94" t="e">
        <f ca="true">+IF(AND(ISNUMBER(OFFSET('Water Data'!$G$4,0,10*ROW('Water Data'!G174))),'Data Summary'!CB180="Yes"),100-OFFSET('Water Data'!$G$4,0,10*ROW('Water Data'!G174)),NA())</f>
        <v>#N/A</v>
      </c>
      <c r="N180" s="94" t="e">
        <f ca="true">+IF(AND(ISNUMBER(OFFSET('Water Data'!$G$6,0,10*ROW('Water Data'!G174))),'Data Summary'!CC180="Yes"),OFFSET('Water Data'!$G$6,0,10*ROW('Water Data'!G174)),NA())</f>
        <v>#N/A</v>
      </c>
      <c r="O180" s="94" t="e">
        <f ca="true">+IF(AND(ISNUMBER(OFFSET('Water Data'!$G$9,0,10*ROW('Water Data'!G174))),'Data Summary'!CD180="Yes"),OFFSET('Water Data'!$G$9,0,10*ROW('Water Data'!G174)),NA())</f>
        <v>#N/A</v>
      </c>
      <c r="P180" s="94" t="e">
        <f ca="true">+IF(AND(ISNUMBER(OFFSET('Water Data'!$H$4,0,10*ROW('Water Data'!H174))),'Data Summary'!CE180="Yes"),100-OFFSET('Water Data'!$H$4,0,10*ROW('Water Data'!H174)),NA())</f>
        <v>#N/A</v>
      </c>
      <c r="Q180" s="94" t="e">
        <f ca="true">+IF(AND(ISNUMBER(OFFSET('Water Data'!$H$6,0,10*ROW('Water Data'!H174))),'Data Summary'!CF180="Yes"),OFFSET('Water Data'!$H$6,0,10*ROW('Water Data'!H174)),NA())</f>
        <v>#N/A</v>
      </c>
      <c r="R180" s="94" t="e">
        <f ca="true">+IF(AND(ISNUMBER(OFFSET('Water Data'!$H$9,0,10*ROW('Water Data'!H174))),'Data Summary'!CG180="Yes"),OFFSET('Water Data'!$H$9,0,10*ROW('Water Data'!H174)),NA())</f>
        <v>#N/A</v>
      </c>
      <c r="S180" s="94" t="e">
        <f ca="true">+IF(AND(ISNUMBER(OFFSET('Water Data'!$I$4,0,10*ROW('Water Data'!I174))),'Data Summary'!CH180="Yes"),100-OFFSET('Water Data'!$I$4,0,10*ROW('Water Data'!I174)),NA())</f>
        <v>#N/A</v>
      </c>
      <c r="T180" s="94" t="e">
        <f ca="true">+IF(AND(ISNUMBER(OFFSET('Water Data'!$I$6,0,10*ROW('Water Data'!I174))),'Data Summary'!CI180="Yes"),OFFSET('Water Data'!$I$6,0,10*ROW('Water Data'!I174)),NA())</f>
        <v>#N/A</v>
      </c>
      <c r="U180" s="94" t="e">
        <f ca="true">+IF(AND(ISNUMBER(OFFSET('Water Data'!$I$9,0,10*ROW('Water Data'!I174))),'Data Summary'!CJ180="Yes"),OFFSET('Water Data'!$I$9,0,10*ROW('Water Data'!I174)),NA())</f>
        <v>#N/A</v>
      </c>
      <c r="V180" s="95" t="e">
        <f ca="true">+IF(AND(ISNUMBER(OFFSET('Sanitation Data'!$D$4,0,10*ROW('Sanitation Data'!D174))),'Data Summary'!CK180="Yes"),100-OFFSET('Sanitation Data'!$D$4,0,10*ROW('Sanitation Data'!D174)),NA())</f>
        <v>#N/A</v>
      </c>
      <c r="W180" s="95" t="e">
        <f ca="true">+IF(AND(ISNUMBER(OFFSET('Sanitation Data'!$D$6,0,10*ROW('Sanitation Data'!D174))),'Data Summary'!CL180="Yes"),OFFSET('Sanitation Data'!$D$6,0,10*ROW('Sanitation Data'!D174)),NA())</f>
        <v>#N/A</v>
      </c>
      <c r="X180" s="95" t="e">
        <f ca="true">+IF(AND(ISNUMBER(OFFSET('Sanitation Data'!$D$10,0,10*ROW('Sanitation Data'!D174))),'Data Summary'!CM180="Yes"),OFFSET('Sanitation Data'!$D$10,0,10*ROW('Sanitation Data'!D174)),NA())</f>
        <v>#N/A</v>
      </c>
      <c r="Y180" s="95" t="e">
        <f ca="true">+IF(AND(ISNUMBER(OFFSET('Sanitation Data'!$D$11,0,10*ROW('Sanitation Data'!D174))),'Data Summary'!CN180="Yes"),OFFSET('Sanitation Data'!$D$11,0,10*ROW('Sanitation Data'!D174)),NA())</f>
        <v>#N/A</v>
      </c>
      <c r="Z180" s="95" t="e">
        <f ca="true">+IF(AND(ISNUMBER(OFFSET('Sanitation Data'!$D$12,0,10*ROW('Sanitation Data'!D174))),'Data Summary'!CO180="Yes"),OFFSET('Sanitation Data'!$D$12,0,10*ROW('Sanitation Data'!D174)),NA())</f>
        <v>#N/A</v>
      </c>
      <c r="AA180" s="95" t="e">
        <f ca="true">+IF(AND(ISNUMBER(OFFSET('Sanitation Data'!$E$4,0,10*ROW('Sanitation Data'!E174))),'Data Summary'!CP180="Yes"),100-OFFSET('Sanitation Data'!$E$4,0,10*ROW('Sanitation Data'!E174)),NA())</f>
        <v>#N/A</v>
      </c>
      <c r="AB180" s="95" t="e">
        <f ca="true">+IF(AND(ISNUMBER(OFFSET('Sanitation Data'!$E$6,0,10*ROW('Sanitation Data'!E174))),'Data Summary'!CQ180="Yes"),OFFSET('Sanitation Data'!$E$6,0,10*ROW('Sanitation Data'!E174)),NA())</f>
        <v>#N/A</v>
      </c>
      <c r="AC180" s="95" t="e">
        <f ca="true">+IF(AND(ISNUMBER(OFFSET('Sanitation Data'!$E$10,0,10*ROW('Sanitation Data'!E174))),'Data Summary'!CR180="Yes"),OFFSET('Sanitation Data'!$E$10,0,10*ROW('Sanitation Data'!E174)),NA())</f>
        <v>#N/A</v>
      </c>
      <c r="AD180" s="95" t="e">
        <f ca="true">+IF(AND(ISNUMBER(OFFSET('Sanitation Data'!$E$11,0,10*ROW('Sanitation Data'!E174))),'Data Summary'!CS180="Yes"),OFFSET('Sanitation Data'!$E$11,0,10*ROW('Sanitation Data'!E174)),NA())</f>
        <v>#N/A</v>
      </c>
      <c r="AE180" s="95" t="e">
        <f ca="true">+IF(AND(ISNUMBER(OFFSET('Sanitation Data'!$E$12,0,10*ROW('Sanitation Data'!E174))),'Data Summary'!CT180="Yes"),OFFSET('Sanitation Data'!$E$12,0,10*ROW('Sanitation Data'!E174)),NA())</f>
        <v>#N/A</v>
      </c>
      <c r="AF180" s="95" t="e">
        <f ca="true">+IF(AND(ISNUMBER(OFFSET('Sanitation Data'!$F$4,0,10*ROW('Sanitation Data'!F174))),'Data Summary'!CU180="Yes"),100-OFFSET('Sanitation Data'!$F$4,0,10*ROW('Sanitation Data'!F174)),NA())</f>
        <v>#N/A</v>
      </c>
      <c r="AG180" s="95" t="e">
        <f ca="true">+IF(AND(ISNUMBER(OFFSET('Sanitation Data'!$F$6,0,10*ROW('Sanitation Data'!F174))),'Data Summary'!CV180="Yes"),OFFSET('Sanitation Data'!$F$6,0,10*ROW('Sanitation Data'!F174)),NA())</f>
        <v>#N/A</v>
      </c>
      <c r="AH180" s="95" t="e">
        <f ca="true">+IF(AND(ISNUMBER(OFFSET('Sanitation Data'!$F$10,0,10*ROW('Sanitation Data'!F174))),'Data Summary'!CW180="Yes"),OFFSET('Sanitation Data'!$F$10,0,10*ROW('Sanitation Data'!F174)),NA())</f>
        <v>#N/A</v>
      </c>
      <c r="AI180" s="95" t="e">
        <f ca="true">+IF(AND(ISNUMBER(OFFSET('Sanitation Data'!$F$11,0,10*ROW('Sanitation Data'!F174))),'Data Summary'!CX180="Yes"),OFFSET('Sanitation Data'!$F$11,0,10*ROW('Sanitation Data'!F174)),NA())</f>
        <v>#N/A</v>
      </c>
      <c r="AJ180" s="95" t="e">
        <f ca="true">+IF(AND(ISNUMBER(OFFSET('Sanitation Data'!$F$12,0,10*ROW('Sanitation Data'!F174))),'Data Summary'!CY180="Yes"),OFFSET('Sanitation Data'!$F$12,0,10*ROW('Sanitation Data'!F174)),NA())</f>
        <v>#N/A</v>
      </c>
      <c r="AK180" s="95" t="e">
        <f ca="true">+IF(AND(ISNUMBER(OFFSET('Sanitation Data'!$G$4,0,10*ROW('Sanitation Data'!G174))),'Data Summary'!CZ180="Yes"),100-OFFSET('Sanitation Data'!$G$4,0,10*ROW('Sanitation Data'!G174)),NA())</f>
        <v>#N/A</v>
      </c>
      <c r="AL180" s="95" t="e">
        <f ca="true">+IF(AND(ISNUMBER(OFFSET('Sanitation Data'!$G$6,0,10*ROW('Sanitation Data'!G174))),'Data Summary'!DA180="Yes"),OFFSET('Sanitation Data'!$G$6,0,10*ROW('Sanitation Data'!G174)),NA())</f>
        <v>#N/A</v>
      </c>
      <c r="AM180" s="95" t="e">
        <f ca="true">+IF(AND(ISNUMBER(OFFSET('Sanitation Data'!$G$10,0,10*ROW('Sanitation Data'!G174))),'Data Summary'!DB180="Yes"),OFFSET('Sanitation Data'!$G$10,0,10*ROW('Sanitation Data'!G174)),NA())</f>
        <v>#N/A</v>
      </c>
      <c r="AN180" s="95" t="e">
        <f ca="true">+IF(AND(ISNUMBER(OFFSET('Sanitation Data'!$G$11,0,10*ROW('Sanitation Data'!G174))),'Data Summary'!DC180="Yes"),OFFSET('Sanitation Data'!$G$11,0,10*ROW('Sanitation Data'!G174)),NA())</f>
        <v>#N/A</v>
      </c>
      <c r="AO180" s="95" t="e">
        <f ca="true">+IF(AND(ISNUMBER(OFFSET('Sanitation Data'!$G$12,0,10*ROW('Sanitation Data'!G174))),'Data Summary'!DD180="Yes"),OFFSET('Sanitation Data'!$G$12,0,10*ROW('Sanitation Data'!G174)),NA())</f>
        <v>#N/A</v>
      </c>
      <c r="AP180" s="95" t="e">
        <f ca="true">+IF(AND(ISNUMBER(OFFSET('Sanitation Data'!$H$4,0,10*ROW('Sanitation Data'!H174))),'Data Summary'!DE180="Yes"),100-OFFSET('Sanitation Data'!$H$4,0,10*ROW('Sanitation Data'!H174)),NA())</f>
        <v>#N/A</v>
      </c>
      <c r="AQ180" s="95" t="e">
        <f ca="true">+IF(AND(ISNUMBER(OFFSET('Sanitation Data'!$H$6,0,10*ROW('Sanitation Data'!H174))),'Data Summary'!DF180="Yes"),OFFSET('Sanitation Data'!$H$6,0,10*ROW('Sanitation Data'!H174)),NA())</f>
        <v>#N/A</v>
      </c>
      <c r="AR180" s="95" t="e">
        <f ca="true">+IF(AND(ISNUMBER(OFFSET('Sanitation Data'!$H$10,0,10*ROW('Sanitation Data'!H174))),'Data Summary'!DG180="Yes"),OFFSET('Sanitation Data'!$H$10,0,10*ROW('Sanitation Data'!H174)),NA())</f>
        <v>#N/A</v>
      </c>
      <c r="AS180" s="95" t="e">
        <f ca="true">+IF(AND(ISNUMBER(OFFSET('Sanitation Data'!$H$11,0,10*ROW('Sanitation Data'!H174))),'Data Summary'!DH180="Yes"),OFFSET('Sanitation Data'!$H$11,0,10*ROW('Sanitation Data'!H174)),NA())</f>
        <v>#N/A</v>
      </c>
      <c r="AT180" s="95" t="e">
        <f ca="true">+IF(AND(ISNUMBER(OFFSET('Sanitation Data'!$H$12,0,10*ROW('Sanitation Data'!H174))),'Data Summary'!DI180="Yes"),OFFSET('Sanitation Data'!$H$12,0,10*ROW('Sanitation Data'!H174)),NA())</f>
        <v>#N/A</v>
      </c>
      <c r="AU180" s="95" t="e">
        <f ca="true">+IF(AND(ISNUMBER(OFFSET('Sanitation Data'!$I$4,0,10*ROW('Sanitation Data'!I174))),'Data Summary'!DJ180="Yes"),100-OFFSET('Sanitation Data'!$I$4,0,10*ROW('Sanitation Data'!I174)),NA())</f>
        <v>#N/A</v>
      </c>
      <c r="AV180" s="95" t="e">
        <f ca="true">+IF(AND(ISNUMBER(OFFSET('Sanitation Data'!$I$6,0,10*ROW('Sanitation Data'!I174))),'Data Summary'!DK180="Yes"),OFFSET('Sanitation Data'!$I$6,0,10*ROW('Sanitation Data'!I174)),NA())</f>
        <v>#N/A</v>
      </c>
      <c r="AW180" s="95" t="e">
        <f ca="true">+IF(AND(ISNUMBER(OFFSET('Sanitation Data'!$I$10,0,10*ROW('Sanitation Data'!I174))),'Data Summary'!DL180="Yes"),OFFSET('Sanitation Data'!$I$10,0,10*ROW('Sanitation Data'!I174)),NA())</f>
        <v>#N/A</v>
      </c>
      <c r="AX180" s="95" t="e">
        <f ca="true">+IF(AND(ISNUMBER(OFFSET('Sanitation Data'!$I$11,0,10*ROW('Sanitation Data'!I174))),'Data Summary'!DM180="Yes"),OFFSET('Sanitation Data'!$I$11,0,10*ROW('Sanitation Data'!I174)),NA())</f>
        <v>#N/A</v>
      </c>
      <c r="AY180" s="95" t="e">
        <f ca="true">+IF(AND(ISNUMBER(OFFSET('Sanitation Data'!$I$12,0,10*ROW('Sanitation Data'!I174))),'Data Summary'!DN180="Yes"),OFFSET('Sanitation Data'!$I$12,0,10*ROW('Sanitation Data'!I174)),NA())</f>
        <v>#N/A</v>
      </c>
      <c r="AZ180" s="96" t="e">
        <f ca="true">+IF(AND(ISNUMBER(OFFSET('Hygiene Data'!$D$5,0,10*ROW('Hygiene Data'!D174))),'Data Summary'!DO180="Yes"),OFFSET('Hygiene Data'!$D$5,0,10*ROW('Hygiene Data'!D174)),NA())</f>
        <v>#N/A</v>
      </c>
      <c r="BA180" s="96" t="e">
        <f ca="true">+IF(AND(ISNUMBER(OFFSET('Hygiene Data'!$D$7,0,10*ROW('Hygiene Data'!D174))),'Data Summary'!DP180="Yes"),OFFSET('Hygiene Data'!$D$7,0,10*ROW('Hygiene Data'!D174)),NA())</f>
        <v>#N/A</v>
      </c>
      <c r="BB180" s="96" t="e">
        <f ca="true">+IF(AND(ISNUMBER(OFFSET('Hygiene Data'!$D$9,0,10*ROW('Hygiene Data'!D174))),'Data Summary'!DQ180="Yes"),OFFSET('Hygiene Data'!$D$9,0,10*ROW('Hygiene Data'!D174)),NA())</f>
        <v>#N/A</v>
      </c>
      <c r="BC180" s="96" t="e">
        <f ca="true">+IF(AND(ISNUMBER(OFFSET('Hygiene Data'!$E$5,0,10*ROW('Hygiene Data'!E174))),'Data Summary'!DR180="Yes"),OFFSET('Hygiene Data'!$E$5,0,10*ROW('Hygiene Data'!E174)),NA())</f>
        <v>#N/A</v>
      </c>
      <c r="BD180" s="96" t="e">
        <f ca="true">+IF(AND(ISNUMBER(OFFSET('Hygiene Data'!$E$7,0,10*ROW('Hygiene Data'!E174))),'Data Summary'!DS180="Yes"),OFFSET('Hygiene Data'!$E$7,0,10*ROW('Hygiene Data'!E174)),NA())</f>
        <v>#N/A</v>
      </c>
      <c r="BE180" s="96" t="e">
        <f ca="true">+IF(AND(ISNUMBER(OFFSET('Hygiene Data'!$E$9,0,10*ROW('Hygiene Data'!E174))),'Data Summary'!DT180="Yes"),OFFSET('Hygiene Data'!$E$9,0,10*ROW('Hygiene Data'!E174)),NA())</f>
        <v>#N/A</v>
      </c>
      <c r="BF180" s="96" t="e">
        <f ca="true">+IF(AND(ISNUMBER(OFFSET('Hygiene Data'!$F$5,0,10*ROW('Hygiene Data'!F174))),'Data Summary'!DU180="Yes"),OFFSET('Hygiene Data'!$F$5,0,10*ROW('Hygiene Data'!F174)),NA())</f>
        <v>#N/A</v>
      </c>
      <c r="BG180" s="96" t="e">
        <f ca="true">+IF(AND(ISNUMBER(OFFSET('Hygiene Data'!$F$7,0,10*ROW('Hygiene Data'!F174))),'Data Summary'!DV180="Yes"),OFFSET('Hygiene Data'!$F$7,0,10*ROW('Hygiene Data'!F174)),NA())</f>
        <v>#N/A</v>
      </c>
      <c r="BH180" s="96" t="e">
        <f ca="true">+IF(AND(ISNUMBER(OFFSET('Hygiene Data'!$F$9,0,10*ROW('Hygiene Data'!F174))),'Data Summary'!DW180="Yes"),OFFSET('Hygiene Data'!$F$9,0,10*ROW('Hygiene Data'!F174)),NA())</f>
        <v>#N/A</v>
      </c>
      <c r="BI180" s="96" t="e">
        <f ca="true">+IF(AND(ISNUMBER(OFFSET('Hygiene Data'!$G$5,0,10*ROW('Hygiene Data'!G174))),'Data Summary'!DX180="Yes"),OFFSET('Hygiene Data'!$G$5,0,10*ROW('Hygiene Data'!G174)),NA())</f>
        <v>#N/A</v>
      </c>
      <c r="BJ180" s="96" t="e">
        <f ca="true">+IF(AND(ISNUMBER(OFFSET('Hygiene Data'!$G$7,0,10*ROW('Hygiene Data'!G174))),'Data Summary'!DY180="Yes"),OFFSET('Hygiene Data'!$G$7,0,10*ROW('Hygiene Data'!G174)),NA())</f>
        <v>#N/A</v>
      </c>
      <c r="BK180" s="96" t="e">
        <f ca="true">+IF(AND(ISNUMBER(OFFSET('Hygiene Data'!$G$9,0,10*ROW('Hygiene Data'!G174))),'Data Summary'!DZ180="Yes"),OFFSET('Hygiene Data'!$G$9,0,10*ROW('Hygiene Data'!G174)),NA())</f>
        <v>#N/A</v>
      </c>
      <c r="BL180" s="96" t="e">
        <f ca="true">+IF(AND(ISNUMBER(OFFSET('Hygiene Data'!$H$5,0,10*ROW('Hygiene Data'!H174))),'Data Summary'!EA180="Yes"),OFFSET('Hygiene Data'!$H$5,0,10*ROW('Hygiene Data'!H174)),NA())</f>
        <v>#N/A</v>
      </c>
      <c r="BM180" s="96" t="e">
        <f ca="true">+IF(AND(ISNUMBER(OFFSET('Hygiene Data'!$H$7,0,10*ROW('Hygiene Data'!H174))),'Data Summary'!EB180="Yes"),OFFSET('Hygiene Data'!$H$7,0,10*ROW('Hygiene Data'!H174)),NA())</f>
        <v>#N/A</v>
      </c>
      <c r="BN180" s="96" t="e">
        <f ca="true">+IF(AND(ISNUMBER(OFFSET('Hygiene Data'!$H$9,0,10*ROW('Hygiene Data'!H174))),'Data Summary'!EC180="Yes"),OFFSET('Hygiene Data'!$H$9,0,10*ROW('Hygiene Data'!H174)),NA())</f>
        <v>#N/A</v>
      </c>
      <c r="BO180" s="96" t="e">
        <f ca="true">+IF(AND(ISNUMBER(OFFSET('Hygiene Data'!$I$5,0,10*ROW('Hygiene Data'!I174))),'Data Summary'!ED180="Yes"),OFFSET('Hygiene Data'!$I$5,0,10*ROW('Hygiene Data'!I174)),NA())</f>
        <v>#N/A</v>
      </c>
      <c r="BP180" s="96" t="e">
        <f ca="true">+IF(AND(ISNUMBER(OFFSET('Hygiene Data'!$I$7,0,10*ROW('Hygiene Data'!I174))),'Data Summary'!EE180="Yes"),OFFSET('Hygiene Data'!$I$7,0,10*ROW('Hygiene Data'!I174)),NA())</f>
        <v>#N/A</v>
      </c>
      <c r="BQ180" s="96" t="e">
        <f ca="true">+IF(AND(ISNUMBER(OFFSET('Hygiene Data'!$I$9,0,10*ROW('Hygiene Data'!I174))),'Data Summary'!EF180="Yes"),OFFSET('Hygiene Data'!$I$9,0,10*ROW('Hygiene Data'!I174)),NA())</f>
        <v>#N/A</v>
      </c>
    </row>
    <row xmlns:x14ac="http://schemas.microsoft.com/office/spreadsheetml/2009/9/ac" r="181" x14ac:dyDescent="0.2">
      <c r="A181" s="330" t="e">
        <f ca="true">+RIGHT('Data Summary'!A181,LEN('Data Summary'!A181)-9)</f>
        <v>#VALUE!</v>
      </c>
      <c r="B181" s="37" t="str">
        <f ca="true">+IF(ISTEXT('Data Summary'!B181),'Data Summary'!B181,"")</f>
        <v/>
      </c>
      <c r="C181" s="329" t="e">
        <f ca="true">+VALUE('Data Summary'!C181)</f>
        <v>#VALUE!</v>
      </c>
      <c r="D181" s="94" t="e">
        <f ca="true">+IF(AND(ISNUMBER(OFFSET('Water Data'!$D$4,0,10*ROW('Water Data'!D175))),'Data Summary'!BS181="Yes"),100-OFFSET('Water Data'!$D$4,0,10*ROW('Water Data'!D175)),NA())</f>
        <v>#N/A</v>
      </c>
      <c r="E181" s="94" t="e">
        <f ca="true">+IF(AND(ISNUMBER(OFFSET('Water Data'!$D$6,0,10*ROW('Water Data'!D175))),'Data Summary'!BT181="Yes"),OFFSET('Water Data'!$D$6,0,10*ROW('Water Data'!D175)),NA())</f>
        <v>#N/A</v>
      </c>
      <c r="F181" s="94" t="e">
        <f ca="true">+IF(AND(ISNUMBER(OFFSET('Water Data'!$D$9,0,10*ROW('Water Data'!D175))),'Data Summary'!BU181="Yes"),OFFSET('Water Data'!$D$9,0,10*ROW('Water Data'!D175)),NA())</f>
        <v>#N/A</v>
      </c>
      <c r="G181" s="94" t="e">
        <f ca="true">+IF(AND(ISNUMBER(OFFSET('Water Data'!$E$4,0,10*ROW('Water Data'!E175))),'Data Summary'!BV181="Yes"),100-OFFSET('Water Data'!$E$4,0,10*ROW('Water Data'!E175)),NA())</f>
        <v>#N/A</v>
      </c>
      <c r="H181" s="94" t="e">
        <f ca="true">+IF(AND(ISNUMBER(OFFSET('Water Data'!$E$6,0,10*ROW('Water Data'!E175))),'Data Summary'!BW181="Yes"),OFFSET('Water Data'!$E$6,0,10*ROW('Water Data'!E175)),NA())</f>
        <v>#N/A</v>
      </c>
      <c r="I181" s="94" t="e">
        <f ca="true">+IF(AND(ISNUMBER(OFFSET('Water Data'!$E$9,0,10*ROW('Water Data'!E175))),'Data Summary'!BX181="Yes"),OFFSET('Water Data'!$E$9,0,10*ROW('Water Data'!E175)),NA())</f>
        <v>#N/A</v>
      </c>
      <c r="J181" s="94" t="e">
        <f ca="true">+IF(AND(ISNUMBER(OFFSET('Water Data'!$F$4,0,10*ROW('Water Data'!F175))),'Data Summary'!BY181="Yes"),100-OFFSET('Water Data'!$F$4,0,10*ROW('Water Data'!F175)),NA())</f>
        <v>#N/A</v>
      </c>
      <c r="K181" s="94" t="e">
        <f ca="true">+IF(AND(ISNUMBER(OFFSET('Water Data'!$F$6,0,10*ROW('Water Data'!F175))),'Data Summary'!BZ181="Yes"),OFFSET('Water Data'!$F$6,0,10*ROW('Water Data'!F175)),NA())</f>
        <v>#N/A</v>
      </c>
      <c r="L181" s="94" t="e">
        <f ca="true">+IF(AND(ISNUMBER(OFFSET('Water Data'!$F$9,0,10*ROW('Water Data'!F175))),'Data Summary'!CA181="Yes"),OFFSET('Water Data'!$F$9,0,10*ROW('Water Data'!F175)),NA())</f>
        <v>#N/A</v>
      </c>
      <c r="M181" s="94" t="e">
        <f ca="true">+IF(AND(ISNUMBER(OFFSET('Water Data'!$G$4,0,10*ROW('Water Data'!G175))),'Data Summary'!CB181="Yes"),100-OFFSET('Water Data'!$G$4,0,10*ROW('Water Data'!G175)),NA())</f>
        <v>#N/A</v>
      </c>
      <c r="N181" s="94" t="e">
        <f ca="true">+IF(AND(ISNUMBER(OFFSET('Water Data'!$G$6,0,10*ROW('Water Data'!G175))),'Data Summary'!CC181="Yes"),OFFSET('Water Data'!$G$6,0,10*ROW('Water Data'!G175)),NA())</f>
        <v>#N/A</v>
      </c>
      <c r="O181" s="94" t="e">
        <f ca="true">+IF(AND(ISNUMBER(OFFSET('Water Data'!$G$9,0,10*ROW('Water Data'!G175))),'Data Summary'!CD181="Yes"),OFFSET('Water Data'!$G$9,0,10*ROW('Water Data'!G175)),NA())</f>
        <v>#N/A</v>
      </c>
      <c r="P181" s="94" t="e">
        <f ca="true">+IF(AND(ISNUMBER(OFFSET('Water Data'!$H$4,0,10*ROW('Water Data'!H175))),'Data Summary'!CE181="Yes"),100-OFFSET('Water Data'!$H$4,0,10*ROW('Water Data'!H175)),NA())</f>
        <v>#N/A</v>
      </c>
      <c r="Q181" s="94" t="e">
        <f ca="true">+IF(AND(ISNUMBER(OFFSET('Water Data'!$H$6,0,10*ROW('Water Data'!H175))),'Data Summary'!CF181="Yes"),OFFSET('Water Data'!$H$6,0,10*ROW('Water Data'!H175)),NA())</f>
        <v>#N/A</v>
      </c>
      <c r="R181" s="94" t="e">
        <f ca="true">+IF(AND(ISNUMBER(OFFSET('Water Data'!$H$9,0,10*ROW('Water Data'!H175))),'Data Summary'!CG181="Yes"),OFFSET('Water Data'!$H$9,0,10*ROW('Water Data'!H175)),NA())</f>
        <v>#N/A</v>
      </c>
      <c r="S181" s="94" t="e">
        <f ca="true">+IF(AND(ISNUMBER(OFFSET('Water Data'!$I$4,0,10*ROW('Water Data'!I175))),'Data Summary'!CH181="Yes"),100-OFFSET('Water Data'!$I$4,0,10*ROW('Water Data'!I175)),NA())</f>
        <v>#N/A</v>
      </c>
      <c r="T181" s="94" t="e">
        <f ca="true">+IF(AND(ISNUMBER(OFFSET('Water Data'!$I$6,0,10*ROW('Water Data'!I175))),'Data Summary'!CI181="Yes"),OFFSET('Water Data'!$I$6,0,10*ROW('Water Data'!I175)),NA())</f>
        <v>#N/A</v>
      </c>
      <c r="U181" s="94" t="e">
        <f ca="true">+IF(AND(ISNUMBER(OFFSET('Water Data'!$I$9,0,10*ROW('Water Data'!I175))),'Data Summary'!CJ181="Yes"),OFFSET('Water Data'!$I$9,0,10*ROW('Water Data'!I175)),NA())</f>
        <v>#N/A</v>
      </c>
      <c r="V181" s="95" t="e">
        <f ca="true">+IF(AND(ISNUMBER(OFFSET('Sanitation Data'!$D$4,0,10*ROW('Sanitation Data'!D175))),'Data Summary'!CK181="Yes"),100-OFFSET('Sanitation Data'!$D$4,0,10*ROW('Sanitation Data'!D175)),NA())</f>
        <v>#N/A</v>
      </c>
      <c r="W181" s="95" t="e">
        <f ca="true">+IF(AND(ISNUMBER(OFFSET('Sanitation Data'!$D$6,0,10*ROW('Sanitation Data'!D175))),'Data Summary'!CL181="Yes"),OFFSET('Sanitation Data'!$D$6,0,10*ROW('Sanitation Data'!D175)),NA())</f>
        <v>#N/A</v>
      </c>
      <c r="X181" s="95" t="e">
        <f ca="true">+IF(AND(ISNUMBER(OFFSET('Sanitation Data'!$D$10,0,10*ROW('Sanitation Data'!D175))),'Data Summary'!CM181="Yes"),OFFSET('Sanitation Data'!$D$10,0,10*ROW('Sanitation Data'!D175)),NA())</f>
        <v>#N/A</v>
      </c>
      <c r="Y181" s="95" t="e">
        <f ca="true">+IF(AND(ISNUMBER(OFFSET('Sanitation Data'!$D$11,0,10*ROW('Sanitation Data'!D175))),'Data Summary'!CN181="Yes"),OFFSET('Sanitation Data'!$D$11,0,10*ROW('Sanitation Data'!D175)),NA())</f>
        <v>#N/A</v>
      </c>
      <c r="Z181" s="95" t="e">
        <f ca="true">+IF(AND(ISNUMBER(OFFSET('Sanitation Data'!$D$12,0,10*ROW('Sanitation Data'!D175))),'Data Summary'!CO181="Yes"),OFFSET('Sanitation Data'!$D$12,0,10*ROW('Sanitation Data'!D175)),NA())</f>
        <v>#N/A</v>
      </c>
      <c r="AA181" s="95" t="e">
        <f ca="true">+IF(AND(ISNUMBER(OFFSET('Sanitation Data'!$E$4,0,10*ROW('Sanitation Data'!E175))),'Data Summary'!CP181="Yes"),100-OFFSET('Sanitation Data'!$E$4,0,10*ROW('Sanitation Data'!E175)),NA())</f>
        <v>#N/A</v>
      </c>
      <c r="AB181" s="95" t="e">
        <f ca="true">+IF(AND(ISNUMBER(OFFSET('Sanitation Data'!$E$6,0,10*ROW('Sanitation Data'!E175))),'Data Summary'!CQ181="Yes"),OFFSET('Sanitation Data'!$E$6,0,10*ROW('Sanitation Data'!E175)),NA())</f>
        <v>#N/A</v>
      </c>
      <c r="AC181" s="95" t="e">
        <f ca="true">+IF(AND(ISNUMBER(OFFSET('Sanitation Data'!$E$10,0,10*ROW('Sanitation Data'!E175))),'Data Summary'!CR181="Yes"),OFFSET('Sanitation Data'!$E$10,0,10*ROW('Sanitation Data'!E175)),NA())</f>
        <v>#N/A</v>
      </c>
      <c r="AD181" s="95" t="e">
        <f ca="true">+IF(AND(ISNUMBER(OFFSET('Sanitation Data'!$E$11,0,10*ROW('Sanitation Data'!E175))),'Data Summary'!CS181="Yes"),OFFSET('Sanitation Data'!$E$11,0,10*ROW('Sanitation Data'!E175)),NA())</f>
        <v>#N/A</v>
      </c>
      <c r="AE181" s="95" t="e">
        <f ca="true">+IF(AND(ISNUMBER(OFFSET('Sanitation Data'!$E$12,0,10*ROW('Sanitation Data'!E175))),'Data Summary'!CT181="Yes"),OFFSET('Sanitation Data'!$E$12,0,10*ROW('Sanitation Data'!E175)),NA())</f>
        <v>#N/A</v>
      </c>
      <c r="AF181" s="95" t="e">
        <f ca="true">+IF(AND(ISNUMBER(OFFSET('Sanitation Data'!$F$4,0,10*ROW('Sanitation Data'!F175))),'Data Summary'!CU181="Yes"),100-OFFSET('Sanitation Data'!$F$4,0,10*ROW('Sanitation Data'!F175)),NA())</f>
        <v>#N/A</v>
      </c>
      <c r="AG181" s="95" t="e">
        <f ca="true">+IF(AND(ISNUMBER(OFFSET('Sanitation Data'!$F$6,0,10*ROW('Sanitation Data'!F175))),'Data Summary'!CV181="Yes"),OFFSET('Sanitation Data'!$F$6,0,10*ROW('Sanitation Data'!F175)),NA())</f>
        <v>#N/A</v>
      </c>
      <c r="AH181" s="95" t="e">
        <f ca="true">+IF(AND(ISNUMBER(OFFSET('Sanitation Data'!$F$10,0,10*ROW('Sanitation Data'!F175))),'Data Summary'!CW181="Yes"),OFFSET('Sanitation Data'!$F$10,0,10*ROW('Sanitation Data'!F175)),NA())</f>
        <v>#N/A</v>
      </c>
      <c r="AI181" s="95" t="e">
        <f ca="true">+IF(AND(ISNUMBER(OFFSET('Sanitation Data'!$F$11,0,10*ROW('Sanitation Data'!F175))),'Data Summary'!CX181="Yes"),OFFSET('Sanitation Data'!$F$11,0,10*ROW('Sanitation Data'!F175)),NA())</f>
        <v>#N/A</v>
      </c>
      <c r="AJ181" s="95" t="e">
        <f ca="true">+IF(AND(ISNUMBER(OFFSET('Sanitation Data'!$F$12,0,10*ROW('Sanitation Data'!F175))),'Data Summary'!CY181="Yes"),OFFSET('Sanitation Data'!$F$12,0,10*ROW('Sanitation Data'!F175)),NA())</f>
        <v>#N/A</v>
      </c>
      <c r="AK181" s="95" t="e">
        <f ca="true">+IF(AND(ISNUMBER(OFFSET('Sanitation Data'!$G$4,0,10*ROW('Sanitation Data'!G175))),'Data Summary'!CZ181="Yes"),100-OFFSET('Sanitation Data'!$G$4,0,10*ROW('Sanitation Data'!G175)),NA())</f>
        <v>#N/A</v>
      </c>
      <c r="AL181" s="95" t="e">
        <f ca="true">+IF(AND(ISNUMBER(OFFSET('Sanitation Data'!$G$6,0,10*ROW('Sanitation Data'!G175))),'Data Summary'!DA181="Yes"),OFFSET('Sanitation Data'!$G$6,0,10*ROW('Sanitation Data'!G175)),NA())</f>
        <v>#N/A</v>
      </c>
      <c r="AM181" s="95" t="e">
        <f ca="true">+IF(AND(ISNUMBER(OFFSET('Sanitation Data'!$G$10,0,10*ROW('Sanitation Data'!G175))),'Data Summary'!DB181="Yes"),OFFSET('Sanitation Data'!$G$10,0,10*ROW('Sanitation Data'!G175)),NA())</f>
        <v>#N/A</v>
      </c>
      <c r="AN181" s="95" t="e">
        <f ca="true">+IF(AND(ISNUMBER(OFFSET('Sanitation Data'!$G$11,0,10*ROW('Sanitation Data'!G175))),'Data Summary'!DC181="Yes"),OFFSET('Sanitation Data'!$G$11,0,10*ROW('Sanitation Data'!G175)),NA())</f>
        <v>#N/A</v>
      </c>
      <c r="AO181" s="95" t="e">
        <f ca="true">+IF(AND(ISNUMBER(OFFSET('Sanitation Data'!$G$12,0,10*ROW('Sanitation Data'!G175))),'Data Summary'!DD181="Yes"),OFFSET('Sanitation Data'!$G$12,0,10*ROW('Sanitation Data'!G175)),NA())</f>
        <v>#N/A</v>
      </c>
      <c r="AP181" s="95" t="e">
        <f ca="true">+IF(AND(ISNUMBER(OFFSET('Sanitation Data'!$H$4,0,10*ROW('Sanitation Data'!H175))),'Data Summary'!DE181="Yes"),100-OFFSET('Sanitation Data'!$H$4,0,10*ROW('Sanitation Data'!H175)),NA())</f>
        <v>#N/A</v>
      </c>
      <c r="AQ181" s="95" t="e">
        <f ca="true">+IF(AND(ISNUMBER(OFFSET('Sanitation Data'!$H$6,0,10*ROW('Sanitation Data'!H175))),'Data Summary'!DF181="Yes"),OFFSET('Sanitation Data'!$H$6,0,10*ROW('Sanitation Data'!H175)),NA())</f>
        <v>#N/A</v>
      </c>
      <c r="AR181" s="95" t="e">
        <f ca="true">+IF(AND(ISNUMBER(OFFSET('Sanitation Data'!$H$10,0,10*ROW('Sanitation Data'!H175))),'Data Summary'!DG181="Yes"),OFFSET('Sanitation Data'!$H$10,0,10*ROW('Sanitation Data'!H175)),NA())</f>
        <v>#N/A</v>
      </c>
      <c r="AS181" s="95" t="e">
        <f ca="true">+IF(AND(ISNUMBER(OFFSET('Sanitation Data'!$H$11,0,10*ROW('Sanitation Data'!H175))),'Data Summary'!DH181="Yes"),OFFSET('Sanitation Data'!$H$11,0,10*ROW('Sanitation Data'!H175)),NA())</f>
        <v>#N/A</v>
      </c>
      <c r="AT181" s="95" t="e">
        <f ca="true">+IF(AND(ISNUMBER(OFFSET('Sanitation Data'!$H$12,0,10*ROW('Sanitation Data'!H175))),'Data Summary'!DI181="Yes"),OFFSET('Sanitation Data'!$H$12,0,10*ROW('Sanitation Data'!H175)),NA())</f>
        <v>#N/A</v>
      </c>
      <c r="AU181" s="95" t="e">
        <f ca="true">+IF(AND(ISNUMBER(OFFSET('Sanitation Data'!$I$4,0,10*ROW('Sanitation Data'!I175))),'Data Summary'!DJ181="Yes"),100-OFFSET('Sanitation Data'!$I$4,0,10*ROW('Sanitation Data'!I175)),NA())</f>
        <v>#N/A</v>
      </c>
      <c r="AV181" s="95" t="e">
        <f ca="true">+IF(AND(ISNUMBER(OFFSET('Sanitation Data'!$I$6,0,10*ROW('Sanitation Data'!I175))),'Data Summary'!DK181="Yes"),OFFSET('Sanitation Data'!$I$6,0,10*ROW('Sanitation Data'!I175)),NA())</f>
        <v>#N/A</v>
      </c>
      <c r="AW181" s="95" t="e">
        <f ca="true">+IF(AND(ISNUMBER(OFFSET('Sanitation Data'!$I$10,0,10*ROW('Sanitation Data'!I175))),'Data Summary'!DL181="Yes"),OFFSET('Sanitation Data'!$I$10,0,10*ROW('Sanitation Data'!I175)),NA())</f>
        <v>#N/A</v>
      </c>
      <c r="AX181" s="95" t="e">
        <f ca="true">+IF(AND(ISNUMBER(OFFSET('Sanitation Data'!$I$11,0,10*ROW('Sanitation Data'!I175))),'Data Summary'!DM181="Yes"),OFFSET('Sanitation Data'!$I$11,0,10*ROW('Sanitation Data'!I175)),NA())</f>
        <v>#N/A</v>
      </c>
      <c r="AY181" s="95" t="e">
        <f ca="true">+IF(AND(ISNUMBER(OFFSET('Sanitation Data'!$I$12,0,10*ROW('Sanitation Data'!I175))),'Data Summary'!DN181="Yes"),OFFSET('Sanitation Data'!$I$12,0,10*ROW('Sanitation Data'!I175)),NA())</f>
        <v>#N/A</v>
      </c>
      <c r="AZ181" s="96" t="e">
        <f ca="true">+IF(AND(ISNUMBER(OFFSET('Hygiene Data'!$D$5,0,10*ROW('Hygiene Data'!D175))),'Data Summary'!DO181="Yes"),OFFSET('Hygiene Data'!$D$5,0,10*ROW('Hygiene Data'!D175)),NA())</f>
        <v>#N/A</v>
      </c>
      <c r="BA181" s="96" t="e">
        <f ca="true">+IF(AND(ISNUMBER(OFFSET('Hygiene Data'!$D$7,0,10*ROW('Hygiene Data'!D175))),'Data Summary'!DP181="Yes"),OFFSET('Hygiene Data'!$D$7,0,10*ROW('Hygiene Data'!D175)),NA())</f>
        <v>#N/A</v>
      </c>
      <c r="BB181" s="96" t="e">
        <f ca="true">+IF(AND(ISNUMBER(OFFSET('Hygiene Data'!$D$9,0,10*ROW('Hygiene Data'!D175))),'Data Summary'!DQ181="Yes"),OFFSET('Hygiene Data'!$D$9,0,10*ROW('Hygiene Data'!D175)),NA())</f>
        <v>#N/A</v>
      </c>
      <c r="BC181" s="96" t="e">
        <f ca="true">+IF(AND(ISNUMBER(OFFSET('Hygiene Data'!$E$5,0,10*ROW('Hygiene Data'!E175))),'Data Summary'!DR181="Yes"),OFFSET('Hygiene Data'!$E$5,0,10*ROW('Hygiene Data'!E175)),NA())</f>
        <v>#N/A</v>
      </c>
      <c r="BD181" s="96" t="e">
        <f ca="true">+IF(AND(ISNUMBER(OFFSET('Hygiene Data'!$E$7,0,10*ROW('Hygiene Data'!E175))),'Data Summary'!DS181="Yes"),OFFSET('Hygiene Data'!$E$7,0,10*ROW('Hygiene Data'!E175)),NA())</f>
        <v>#N/A</v>
      </c>
      <c r="BE181" s="96" t="e">
        <f ca="true">+IF(AND(ISNUMBER(OFFSET('Hygiene Data'!$E$9,0,10*ROW('Hygiene Data'!E175))),'Data Summary'!DT181="Yes"),OFFSET('Hygiene Data'!$E$9,0,10*ROW('Hygiene Data'!E175)),NA())</f>
        <v>#N/A</v>
      </c>
      <c r="BF181" s="96" t="e">
        <f ca="true">+IF(AND(ISNUMBER(OFFSET('Hygiene Data'!$F$5,0,10*ROW('Hygiene Data'!F175))),'Data Summary'!DU181="Yes"),OFFSET('Hygiene Data'!$F$5,0,10*ROW('Hygiene Data'!F175)),NA())</f>
        <v>#N/A</v>
      </c>
      <c r="BG181" s="96" t="e">
        <f ca="true">+IF(AND(ISNUMBER(OFFSET('Hygiene Data'!$F$7,0,10*ROW('Hygiene Data'!F175))),'Data Summary'!DV181="Yes"),OFFSET('Hygiene Data'!$F$7,0,10*ROW('Hygiene Data'!F175)),NA())</f>
        <v>#N/A</v>
      </c>
      <c r="BH181" s="96" t="e">
        <f ca="true">+IF(AND(ISNUMBER(OFFSET('Hygiene Data'!$F$9,0,10*ROW('Hygiene Data'!F175))),'Data Summary'!DW181="Yes"),OFFSET('Hygiene Data'!$F$9,0,10*ROW('Hygiene Data'!F175)),NA())</f>
        <v>#N/A</v>
      </c>
      <c r="BI181" s="96" t="e">
        <f ca="true">+IF(AND(ISNUMBER(OFFSET('Hygiene Data'!$G$5,0,10*ROW('Hygiene Data'!G175))),'Data Summary'!DX181="Yes"),OFFSET('Hygiene Data'!$G$5,0,10*ROW('Hygiene Data'!G175)),NA())</f>
        <v>#N/A</v>
      </c>
      <c r="BJ181" s="96" t="e">
        <f ca="true">+IF(AND(ISNUMBER(OFFSET('Hygiene Data'!$G$7,0,10*ROW('Hygiene Data'!G175))),'Data Summary'!DY181="Yes"),OFFSET('Hygiene Data'!$G$7,0,10*ROW('Hygiene Data'!G175)),NA())</f>
        <v>#N/A</v>
      </c>
      <c r="BK181" s="96" t="e">
        <f ca="true">+IF(AND(ISNUMBER(OFFSET('Hygiene Data'!$G$9,0,10*ROW('Hygiene Data'!G175))),'Data Summary'!DZ181="Yes"),OFFSET('Hygiene Data'!$G$9,0,10*ROW('Hygiene Data'!G175)),NA())</f>
        <v>#N/A</v>
      </c>
      <c r="BL181" s="96" t="e">
        <f ca="true">+IF(AND(ISNUMBER(OFFSET('Hygiene Data'!$H$5,0,10*ROW('Hygiene Data'!H175))),'Data Summary'!EA181="Yes"),OFFSET('Hygiene Data'!$H$5,0,10*ROW('Hygiene Data'!H175)),NA())</f>
        <v>#N/A</v>
      </c>
      <c r="BM181" s="96" t="e">
        <f ca="true">+IF(AND(ISNUMBER(OFFSET('Hygiene Data'!$H$7,0,10*ROW('Hygiene Data'!H175))),'Data Summary'!EB181="Yes"),OFFSET('Hygiene Data'!$H$7,0,10*ROW('Hygiene Data'!H175)),NA())</f>
        <v>#N/A</v>
      </c>
      <c r="BN181" s="96" t="e">
        <f ca="true">+IF(AND(ISNUMBER(OFFSET('Hygiene Data'!$H$9,0,10*ROW('Hygiene Data'!H175))),'Data Summary'!EC181="Yes"),OFFSET('Hygiene Data'!$H$9,0,10*ROW('Hygiene Data'!H175)),NA())</f>
        <v>#N/A</v>
      </c>
      <c r="BO181" s="96" t="e">
        <f ca="true">+IF(AND(ISNUMBER(OFFSET('Hygiene Data'!$I$5,0,10*ROW('Hygiene Data'!I175))),'Data Summary'!ED181="Yes"),OFFSET('Hygiene Data'!$I$5,0,10*ROW('Hygiene Data'!I175)),NA())</f>
        <v>#N/A</v>
      </c>
      <c r="BP181" s="96" t="e">
        <f ca="true">+IF(AND(ISNUMBER(OFFSET('Hygiene Data'!$I$7,0,10*ROW('Hygiene Data'!I175))),'Data Summary'!EE181="Yes"),OFFSET('Hygiene Data'!$I$7,0,10*ROW('Hygiene Data'!I175)),NA())</f>
        <v>#N/A</v>
      </c>
      <c r="BQ181" s="96" t="e">
        <f ca="true">+IF(AND(ISNUMBER(OFFSET('Hygiene Data'!$I$9,0,10*ROW('Hygiene Data'!I175))),'Data Summary'!EF181="Yes"),OFFSET('Hygiene Data'!$I$9,0,10*ROW('Hygiene Data'!I175)),NA())</f>
        <v>#N/A</v>
      </c>
    </row>
    <row xmlns:x14ac="http://schemas.microsoft.com/office/spreadsheetml/2009/9/ac" r="182" x14ac:dyDescent="0.2">
      <c r="A182" s="330" t="e">
        <f ca="true">+RIGHT('Data Summary'!A182,LEN('Data Summary'!A182)-9)</f>
        <v>#VALUE!</v>
      </c>
      <c r="B182" s="37" t="str">
        <f ca="true">+IF(ISTEXT('Data Summary'!B182),'Data Summary'!B182,"")</f>
        <v/>
      </c>
      <c r="C182" s="329" t="e">
        <f ca="true">+VALUE('Data Summary'!C182)</f>
        <v>#VALUE!</v>
      </c>
      <c r="D182" s="94" t="e">
        <f ca="true">+IF(AND(ISNUMBER(OFFSET('Water Data'!$D$4,0,10*ROW('Water Data'!D176))),'Data Summary'!BS182="Yes"),100-OFFSET('Water Data'!$D$4,0,10*ROW('Water Data'!D176)),NA())</f>
        <v>#N/A</v>
      </c>
      <c r="E182" s="94" t="e">
        <f ca="true">+IF(AND(ISNUMBER(OFFSET('Water Data'!$D$6,0,10*ROW('Water Data'!D176))),'Data Summary'!BT182="Yes"),OFFSET('Water Data'!$D$6,0,10*ROW('Water Data'!D176)),NA())</f>
        <v>#N/A</v>
      </c>
      <c r="F182" s="94" t="e">
        <f ca="true">+IF(AND(ISNUMBER(OFFSET('Water Data'!$D$9,0,10*ROW('Water Data'!D176))),'Data Summary'!BU182="Yes"),OFFSET('Water Data'!$D$9,0,10*ROW('Water Data'!D176)),NA())</f>
        <v>#N/A</v>
      </c>
      <c r="G182" s="94" t="e">
        <f ca="true">+IF(AND(ISNUMBER(OFFSET('Water Data'!$E$4,0,10*ROW('Water Data'!E176))),'Data Summary'!BV182="Yes"),100-OFFSET('Water Data'!$E$4,0,10*ROW('Water Data'!E176)),NA())</f>
        <v>#N/A</v>
      </c>
      <c r="H182" s="94" t="e">
        <f ca="true">+IF(AND(ISNUMBER(OFFSET('Water Data'!$E$6,0,10*ROW('Water Data'!E176))),'Data Summary'!BW182="Yes"),OFFSET('Water Data'!$E$6,0,10*ROW('Water Data'!E176)),NA())</f>
        <v>#N/A</v>
      </c>
      <c r="I182" s="94" t="e">
        <f ca="true">+IF(AND(ISNUMBER(OFFSET('Water Data'!$E$9,0,10*ROW('Water Data'!E176))),'Data Summary'!BX182="Yes"),OFFSET('Water Data'!$E$9,0,10*ROW('Water Data'!E176)),NA())</f>
        <v>#N/A</v>
      </c>
      <c r="J182" s="94" t="e">
        <f ca="true">+IF(AND(ISNUMBER(OFFSET('Water Data'!$F$4,0,10*ROW('Water Data'!F176))),'Data Summary'!BY182="Yes"),100-OFFSET('Water Data'!$F$4,0,10*ROW('Water Data'!F176)),NA())</f>
        <v>#N/A</v>
      </c>
      <c r="K182" s="94" t="e">
        <f ca="true">+IF(AND(ISNUMBER(OFFSET('Water Data'!$F$6,0,10*ROW('Water Data'!F176))),'Data Summary'!BZ182="Yes"),OFFSET('Water Data'!$F$6,0,10*ROW('Water Data'!F176)),NA())</f>
        <v>#N/A</v>
      </c>
      <c r="L182" s="94" t="e">
        <f ca="true">+IF(AND(ISNUMBER(OFFSET('Water Data'!$F$9,0,10*ROW('Water Data'!F176))),'Data Summary'!CA182="Yes"),OFFSET('Water Data'!$F$9,0,10*ROW('Water Data'!F176)),NA())</f>
        <v>#N/A</v>
      </c>
      <c r="M182" s="94" t="e">
        <f ca="true">+IF(AND(ISNUMBER(OFFSET('Water Data'!$G$4,0,10*ROW('Water Data'!G176))),'Data Summary'!CB182="Yes"),100-OFFSET('Water Data'!$G$4,0,10*ROW('Water Data'!G176)),NA())</f>
        <v>#N/A</v>
      </c>
      <c r="N182" s="94" t="e">
        <f ca="true">+IF(AND(ISNUMBER(OFFSET('Water Data'!$G$6,0,10*ROW('Water Data'!G176))),'Data Summary'!CC182="Yes"),OFFSET('Water Data'!$G$6,0,10*ROW('Water Data'!G176)),NA())</f>
        <v>#N/A</v>
      </c>
      <c r="O182" s="94" t="e">
        <f ca="true">+IF(AND(ISNUMBER(OFFSET('Water Data'!$G$9,0,10*ROW('Water Data'!G176))),'Data Summary'!CD182="Yes"),OFFSET('Water Data'!$G$9,0,10*ROW('Water Data'!G176)),NA())</f>
        <v>#N/A</v>
      </c>
      <c r="P182" s="94" t="e">
        <f ca="true">+IF(AND(ISNUMBER(OFFSET('Water Data'!$H$4,0,10*ROW('Water Data'!H176))),'Data Summary'!CE182="Yes"),100-OFFSET('Water Data'!$H$4,0,10*ROW('Water Data'!H176)),NA())</f>
        <v>#N/A</v>
      </c>
      <c r="Q182" s="94" t="e">
        <f ca="true">+IF(AND(ISNUMBER(OFFSET('Water Data'!$H$6,0,10*ROW('Water Data'!H176))),'Data Summary'!CF182="Yes"),OFFSET('Water Data'!$H$6,0,10*ROW('Water Data'!H176)),NA())</f>
        <v>#N/A</v>
      </c>
      <c r="R182" s="94" t="e">
        <f ca="true">+IF(AND(ISNUMBER(OFFSET('Water Data'!$H$9,0,10*ROW('Water Data'!H176))),'Data Summary'!CG182="Yes"),OFFSET('Water Data'!$H$9,0,10*ROW('Water Data'!H176)),NA())</f>
        <v>#N/A</v>
      </c>
      <c r="S182" s="94" t="e">
        <f ca="true">+IF(AND(ISNUMBER(OFFSET('Water Data'!$I$4,0,10*ROW('Water Data'!I176))),'Data Summary'!CH182="Yes"),100-OFFSET('Water Data'!$I$4,0,10*ROW('Water Data'!I176)),NA())</f>
        <v>#N/A</v>
      </c>
      <c r="T182" s="94" t="e">
        <f ca="true">+IF(AND(ISNUMBER(OFFSET('Water Data'!$I$6,0,10*ROW('Water Data'!I176))),'Data Summary'!CI182="Yes"),OFFSET('Water Data'!$I$6,0,10*ROW('Water Data'!I176)),NA())</f>
        <v>#N/A</v>
      </c>
      <c r="U182" s="94" t="e">
        <f ca="true">+IF(AND(ISNUMBER(OFFSET('Water Data'!$I$9,0,10*ROW('Water Data'!I176))),'Data Summary'!CJ182="Yes"),OFFSET('Water Data'!$I$9,0,10*ROW('Water Data'!I176)),NA())</f>
        <v>#N/A</v>
      </c>
      <c r="V182" s="95" t="e">
        <f ca="true">+IF(AND(ISNUMBER(OFFSET('Sanitation Data'!$D$4,0,10*ROW('Sanitation Data'!D176))),'Data Summary'!CK182="Yes"),100-OFFSET('Sanitation Data'!$D$4,0,10*ROW('Sanitation Data'!D176)),NA())</f>
        <v>#N/A</v>
      </c>
      <c r="W182" s="95" t="e">
        <f ca="true">+IF(AND(ISNUMBER(OFFSET('Sanitation Data'!$D$6,0,10*ROW('Sanitation Data'!D176))),'Data Summary'!CL182="Yes"),OFFSET('Sanitation Data'!$D$6,0,10*ROW('Sanitation Data'!D176)),NA())</f>
        <v>#N/A</v>
      </c>
      <c r="X182" s="95" t="e">
        <f ca="true">+IF(AND(ISNUMBER(OFFSET('Sanitation Data'!$D$10,0,10*ROW('Sanitation Data'!D176))),'Data Summary'!CM182="Yes"),OFFSET('Sanitation Data'!$D$10,0,10*ROW('Sanitation Data'!D176)),NA())</f>
        <v>#N/A</v>
      </c>
      <c r="Y182" s="95" t="e">
        <f ca="true">+IF(AND(ISNUMBER(OFFSET('Sanitation Data'!$D$11,0,10*ROW('Sanitation Data'!D176))),'Data Summary'!CN182="Yes"),OFFSET('Sanitation Data'!$D$11,0,10*ROW('Sanitation Data'!D176)),NA())</f>
        <v>#N/A</v>
      </c>
      <c r="Z182" s="95" t="e">
        <f ca="true">+IF(AND(ISNUMBER(OFFSET('Sanitation Data'!$D$12,0,10*ROW('Sanitation Data'!D176))),'Data Summary'!CO182="Yes"),OFFSET('Sanitation Data'!$D$12,0,10*ROW('Sanitation Data'!D176)),NA())</f>
        <v>#N/A</v>
      </c>
      <c r="AA182" s="95" t="e">
        <f ca="true">+IF(AND(ISNUMBER(OFFSET('Sanitation Data'!$E$4,0,10*ROW('Sanitation Data'!E176))),'Data Summary'!CP182="Yes"),100-OFFSET('Sanitation Data'!$E$4,0,10*ROW('Sanitation Data'!E176)),NA())</f>
        <v>#N/A</v>
      </c>
      <c r="AB182" s="95" t="e">
        <f ca="true">+IF(AND(ISNUMBER(OFFSET('Sanitation Data'!$E$6,0,10*ROW('Sanitation Data'!E176))),'Data Summary'!CQ182="Yes"),OFFSET('Sanitation Data'!$E$6,0,10*ROW('Sanitation Data'!E176)),NA())</f>
        <v>#N/A</v>
      </c>
      <c r="AC182" s="95" t="e">
        <f ca="true">+IF(AND(ISNUMBER(OFFSET('Sanitation Data'!$E$10,0,10*ROW('Sanitation Data'!E176))),'Data Summary'!CR182="Yes"),OFFSET('Sanitation Data'!$E$10,0,10*ROW('Sanitation Data'!E176)),NA())</f>
        <v>#N/A</v>
      </c>
      <c r="AD182" s="95" t="e">
        <f ca="true">+IF(AND(ISNUMBER(OFFSET('Sanitation Data'!$E$11,0,10*ROW('Sanitation Data'!E176))),'Data Summary'!CS182="Yes"),OFFSET('Sanitation Data'!$E$11,0,10*ROW('Sanitation Data'!E176)),NA())</f>
        <v>#N/A</v>
      </c>
      <c r="AE182" s="95" t="e">
        <f ca="true">+IF(AND(ISNUMBER(OFFSET('Sanitation Data'!$E$12,0,10*ROW('Sanitation Data'!E176))),'Data Summary'!CT182="Yes"),OFFSET('Sanitation Data'!$E$12,0,10*ROW('Sanitation Data'!E176)),NA())</f>
        <v>#N/A</v>
      </c>
      <c r="AF182" s="95" t="e">
        <f ca="true">+IF(AND(ISNUMBER(OFFSET('Sanitation Data'!$F$4,0,10*ROW('Sanitation Data'!F176))),'Data Summary'!CU182="Yes"),100-OFFSET('Sanitation Data'!$F$4,0,10*ROW('Sanitation Data'!F176)),NA())</f>
        <v>#N/A</v>
      </c>
      <c r="AG182" s="95" t="e">
        <f ca="true">+IF(AND(ISNUMBER(OFFSET('Sanitation Data'!$F$6,0,10*ROW('Sanitation Data'!F176))),'Data Summary'!CV182="Yes"),OFFSET('Sanitation Data'!$F$6,0,10*ROW('Sanitation Data'!F176)),NA())</f>
        <v>#N/A</v>
      </c>
      <c r="AH182" s="95" t="e">
        <f ca="true">+IF(AND(ISNUMBER(OFFSET('Sanitation Data'!$F$10,0,10*ROW('Sanitation Data'!F176))),'Data Summary'!CW182="Yes"),OFFSET('Sanitation Data'!$F$10,0,10*ROW('Sanitation Data'!F176)),NA())</f>
        <v>#N/A</v>
      </c>
      <c r="AI182" s="95" t="e">
        <f ca="true">+IF(AND(ISNUMBER(OFFSET('Sanitation Data'!$F$11,0,10*ROW('Sanitation Data'!F176))),'Data Summary'!CX182="Yes"),OFFSET('Sanitation Data'!$F$11,0,10*ROW('Sanitation Data'!F176)),NA())</f>
        <v>#N/A</v>
      </c>
      <c r="AJ182" s="95" t="e">
        <f ca="true">+IF(AND(ISNUMBER(OFFSET('Sanitation Data'!$F$12,0,10*ROW('Sanitation Data'!F176))),'Data Summary'!CY182="Yes"),OFFSET('Sanitation Data'!$F$12,0,10*ROW('Sanitation Data'!F176)),NA())</f>
        <v>#N/A</v>
      </c>
      <c r="AK182" s="95" t="e">
        <f ca="true">+IF(AND(ISNUMBER(OFFSET('Sanitation Data'!$G$4,0,10*ROW('Sanitation Data'!G176))),'Data Summary'!CZ182="Yes"),100-OFFSET('Sanitation Data'!$G$4,0,10*ROW('Sanitation Data'!G176)),NA())</f>
        <v>#N/A</v>
      </c>
      <c r="AL182" s="95" t="e">
        <f ca="true">+IF(AND(ISNUMBER(OFFSET('Sanitation Data'!$G$6,0,10*ROW('Sanitation Data'!G176))),'Data Summary'!DA182="Yes"),OFFSET('Sanitation Data'!$G$6,0,10*ROW('Sanitation Data'!G176)),NA())</f>
        <v>#N/A</v>
      </c>
      <c r="AM182" s="95" t="e">
        <f ca="true">+IF(AND(ISNUMBER(OFFSET('Sanitation Data'!$G$10,0,10*ROW('Sanitation Data'!G176))),'Data Summary'!DB182="Yes"),OFFSET('Sanitation Data'!$G$10,0,10*ROW('Sanitation Data'!G176)),NA())</f>
        <v>#N/A</v>
      </c>
      <c r="AN182" s="95" t="e">
        <f ca="true">+IF(AND(ISNUMBER(OFFSET('Sanitation Data'!$G$11,0,10*ROW('Sanitation Data'!G176))),'Data Summary'!DC182="Yes"),OFFSET('Sanitation Data'!$G$11,0,10*ROW('Sanitation Data'!G176)),NA())</f>
        <v>#N/A</v>
      </c>
      <c r="AO182" s="95" t="e">
        <f ca="true">+IF(AND(ISNUMBER(OFFSET('Sanitation Data'!$G$12,0,10*ROW('Sanitation Data'!G176))),'Data Summary'!DD182="Yes"),OFFSET('Sanitation Data'!$G$12,0,10*ROW('Sanitation Data'!G176)),NA())</f>
        <v>#N/A</v>
      </c>
      <c r="AP182" s="95" t="e">
        <f ca="true">+IF(AND(ISNUMBER(OFFSET('Sanitation Data'!$H$4,0,10*ROW('Sanitation Data'!H176))),'Data Summary'!DE182="Yes"),100-OFFSET('Sanitation Data'!$H$4,0,10*ROW('Sanitation Data'!H176)),NA())</f>
        <v>#N/A</v>
      </c>
      <c r="AQ182" s="95" t="e">
        <f ca="true">+IF(AND(ISNUMBER(OFFSET('Sanitation Data'!$H$6,0,10*ROW('Sanitation Data'!H176))),'Data Summary'!DF182="Yes"),OFFSET('Sanitation Data'!$H$6,0,10*ROW('Sanitation Data'!H176)),NA())</f>
        <v>#N/A</v>
      </c>
      <c r="AR182" s="95" t="e">
        <f ca="true">+IF(AND(ISNUMBER(OFFSET('Sanitation Data'!$H$10,0,10*ROW('Sanitation Data'!H176))),'Data Summary'!DG182="Yes"),OFFSET('Sanitation Data'!$H$10,0,10*ROW('Sanitation Data'!H176)),NA())</f>
        <v>#N/A</v>
      </c>
      <c r="AS182" s="95" t="e">
        <f ca="true">+IF(AND(ISNUMBER(OFFSET('Sanitation Data'!$H$11,0,10*ROW('Sanitation Data'!H176))),'Data Summary'!DH182="Yes"),OFFSET('Sanitation Data'!$H$11,0,10*ROW('Sanitation Data'!H176)),NA())</f>
        <v>#N/A</v>
      </c>
      <c r="AT182" s="95" t="e">
        <f ca="true">+IF(AND(ISNUMBER(OFFSET('Sanitation Data'!$H$12,0,10*ROW('Sanitation Data'!H176))),'Data Summary'!DI182="Yes"),OFFSET('Sanitation Data'!$H$12,0,10*ROW('Sanitation Data'!H176)),NA())</f>
        <v>#N/A</v>
      </c>
      <c r="AU182" s="95" t="e">
        <f ca="true">+IF(AND(ISNUMBER(OFFSET('Sanitation Data'!$I$4,0,10*ROW('Sanitation Data'!I176))),'Data Summary'!DJ182="Yes"),100-OFFSET('Sanitation Data'!$I$4,0,10*ROW('Sanitation Data'!I176)),NA())</f>
        <v>#N/A</v>
      </c>
      <c r="AV182" s="95" t="e">
        <f ca="true">+IF(AND(ISNUMBER(OFFSET('Sanitation Data'!$I$6,0,10*ROW('Sanitation Data'!I176))),'Data Summary'!DK182="Yes"),OFFSET('Sanitation Data'!$I$6,0,10*ROW('Sanitation Data'!I176)),NA())</f>
        <v>#N/A</v>
      </c>
      <c r="AW182" s="95" t="e">
        <f ca="true">+IF(AND(ISNUMBER(OFFSET('Sanitation Data'!$I$10,0,10*ROW('Sanitation Data'!I176))),'Data Summary'!DL182="Yes"),OFFSET('Sanitation Data'!$I$10,0,10*ROW('Sanitation Data'!I176)),NA())</f>
        <v>#N/A</v>
      </c>
      <c r="AX182" s="95" t="e">
        <f ca="true">+IF(AND(ISNUMBER(OFFSET('Sanitation Data'!$I$11,0,10*ROW('Sanitation Data'!I176))),'Data Summary'!DM182="Yes"),OFFSET('Sanitation Data'!$I$11,0,10*ROW('Sanitation Data'!I176)),NA())</f>
        <v>#N/A</v>
      </c>
      <c r="AY182" s="95" t="e">
        <f ca="true">+IF(AND(ISNUMBER(OFFSET('Sanitation Data'!$I$12,0,10*ROW('Sanitation Data'!I176))),'Data Summary'!DN182="Yes"),OFFSET('Sanitation Data'!$I$12,0,10*ROW('Sanitation Data'!I176)),NA())</f>
        <v>#N/A</v>
      </c>
      <c r="AZ182" s="96" t="e">
        <f ca="true">+IF(AND(ISNUMBER(OFFSET('Hygiene Data'!$D$5,0,10*ROW('Hygiene Data'!D176))),'Data Summary'!DO182="Yes"),OFFSET('Hygiene Data'!$D$5,0,10*ROW('Hygiene Data'!D176)),NA())</f>
        <v>#N/A</v>
      </c>
      <c r="BA182" s="96" t="e">
        <f ca="true">+IF(AND(ISNUMBER(OFFSET('Hygiene Data'!$D$7,0,10*ROW('Hygiene Data'!D176))),'Data Summary'!DP182="Yes"),OFFSET('Hygiene Data'!$D$7,0,10*ROW('Hygiene Data'!D176)),NA())</f>
        <v>#N/A</v>
      </c>
      <c r="BB182" s="96" t="e">
        <f ca="true">+IF(AND(ISNUMBER(OFFSET('Hygiene Data'!$D$9,0,10*ROW('Hygiene Data'!D176))),'Data Summary'!DQ182="Yes"),OFFSET('Hygiene Data'!$D$9,0,10*ROW('Hygiene Data'!D176)),NA())</f>
        <v>#N/A</v>
      </c>
      <c r="BC182" s="96" t="e">
        <f ca="true">+IF(AND(ISNUMBER(OFFSET('Hygiene Data'!$E$5,0,10*ROW('Hygiene Data'!E176))),'Data Summary'!DR182="Yes"),OFFSET('Hygiene Data'!$E$5,0,10*ROW('Hygiene Data'!E176)),NA())</f>
        <v>#N/A</v>
      </c>
      <c r="BD182" s="96" t="e">
        <f ca="true">+IF(AND(ISNUMBER(OFFSET('Hygiene Data'!$E$7,0,10*ROW('Hygiene Data'!E176))),'Data Summary'!DS182="Yes"),OFFSET('Hygiene Data'!$E$7,0,10*ROW('Hygiene Data'!E176)),NA())</f>
        <v>#N/A</v>
      </c>
      <c r="BE182" s="96" t="e">
        <f ca="true">+IF(AND(ISNUMBER(OFFSET('Hygiene Data'!$E$9,0,10*ROW('Hygiene Data'!E176))),'Data Summary'!DT182="Yes"),OFFSET('Hygiene Data'!$E$9,0,10*ROW('Hygiene Data'!E176)),NA())</f>
        <v>#N/A</v>
      </c>
      <c r="BF182" s="96" t="e">
        <f ca="true">+IF(AND(ISNUMBER(OFFSET('Hygiene Data'!$F$5,0,10*ROW('Hygiene Data'!F176))),'Data Summary'!DU182="Yes"),OFFSET('Hygiene Data'!$F$5,0,10*ROW('Hygiene Data'!F176)),NA())</f>
        <v>#N/A</v>
      </c>
      <c r="BG182" s="96" t="e">
        <f ca="true">+IF(AND(ISNUMBER(OFFSET('Hygiene Data'!$F$7,0,10*ROW('Hygiene Data'!F176))),'Data Summary'!DV182="Yes"),OFFSET('Hygiene Data'!$F$7,0,10*ROW('Hygiene Data'!F176)),NA())</f>
        <v>#N/A</v>
      </c>
      <c r="BH182" s="96" t="e">
        <f ca="true">+IF(AND(ISNUMBER(OFFSET('Hygiene Data'!$F$9,0,10*ROW('Hygiene Data'!F176))),'Data Summary'!DW182="Yes"),OFFSET('Hygiene Data'!$F$9,0,10*ROW('Hygiene Data'!F176)),NA())</f>
        <v>#N/A</v>
      </c>
      <c r="BI182" s="96" t="e">
        <f ca="true">+IF(AND(ISNUMBER(OFFSET('Hygiene Data'!$G$5,0,10*ROW('Hygiene Data'!G176))),'Data Summary'!DX182="Yes"),OFFSET('Hygiene Data'!$G$5,0,10*ROW('Hygiene Data'!G176)),NA())</f>
        <v>#N/A</v>
      </c>
      <c r="BJ182" s="96" t="e">
        <f ca="true">+IF(AND(ISNUMBER(OFFSET('Hygiene Data'!$G$7,0,10*ROW('Hygiene Data'!G176))),'Data Summary'!DY182="Yes"),OFFSET('Hygiene Data'!$G$7,0,10*ROW('Hygiene Data'!G176)),NA())</f>
        <v>#N/A</v>
      </c>
      <c r="BK182" s="96" t="e">
        <f ca="true">+IF(AND(ISNUMBER(OFFSET('Hygiene Data'!$G$9,0,10*ROW('Hygiene Data'!G176))),'Data Summary'!DZ182="Yes"),OFFSET('Hygiene Data'!$G$9,0,10*ROW('Hygiene Data'!G176)),NA())</f>
        <v>#N/A</v>
      </c>
      <c r="BL182" s="96" t="e">
        <f ca="true">+IF(AND(ISNUMBER(OFFSET('Hygiene Data'!$H$5,0,10*ROW('Hygiene Data'!H176))),'Data Summary'!EA182="Yes"),OFFSET('Hygiene Data'!$H$5,0,10*ROW('Hygiene Data'!H176)),NA())</f>
        <v>#N/A</v>
      </c>
      <c r="BM182" s="96" t="e">
        <f ca="true">+IF(AND(ISNUMBER(OFFSET('Hygiene Data'!$H$7,0,10*ROW('Hygiene Data'!H176))),'Data Summary'!EB182="Yes"),OFFSET('Hygiene Data'!$H$7,0,10*ROW('Hygiene Data'!H176)),NA())</f>
        <v>#N/A</v>
      </c>
      <c r="BN182" s="96" t="e">
        <f ca="true">+IF(AND(ISNUMBER(OFFSET('Hygiene Data'!$H$9,0,10*ROW('Hygiene Data'!H176))),'Data Summary'!EC182="Yes"),OFFSET('Hygiene Data'!$H$9,0,10*ROW('Hygiene Data'!H176)),NA())</f>
        <v>#N/A</v>
      </c>
      <c r="BO182" s="96" t="e">
        <f ca="true">+IF(AND(ISNUMBER(OFFSET('Hygiene Data'!$I$5,0,10*ROW('Hygiene Data'!I176))),'Data Summary'!ED182="Yes"),OFFSET('Hygiene Data'!$I$5,0,10*ROW('Hygiene Data'!I176)),NA())</f>
        <v>#N/A</v>
      </c>
      <c r="BP182" s="96" t="e">
        <f ca="true">+IF(AND(ISNUMBER(OFFSET('Hygiene Data'!$I$7,0,10*ROW('Hygiene Data'!I176))),'Data Summary'!EE182="Yes"),OFFSET('Hygiene Data'!$I$7,0,10*ROW('Hygiene Data'!I176)),NA())</f>
        <v>#N/A</v>
      </c>
      <c r="BQ182" s="96" t="e">
        <f ca="true">+IF(AND(ISNUMBER(OFFSET('Hygiene Data'!$I$9,0,10*ROW('Hygiene Data'!I176))),'Data Summary'!EF182="Yes"),OFFSET('Hygiene Data'!$I$9,0,10*ROW('Hygiene Data'!I176)),NA())</f>
        <v>#N/A</v>
      </c>
    </row>
    <row xmlns:x14ac="http://schemas.microsoft.com/office/spreadsheetml/2009/9/ac" r="183" x14ac:dyDescent="0.2">
      <c r="A183" s="330" t="e">
        <f ca="true">+RIGHT('Data Summary'!A183,LEN('Data Summary'!A183)-9)</f>
        <v>#VALUE!</v>
      </c>
      <c r="B183" s="37" t="str">
        <f ca="true">+IF(ISTEXT('Data Summary'!B183),'Data Summary'!B183,"")</f>
        <v/>
      </c>
      <c r="C183" s="329" t="e">
        <f ca="true">+VALUE('Data Summary'!C183)</f>
        <v>#VALUE!</v>
      </c>
      <c r="D183" s="94" t="e">
        <f ca="true">+IF(AND(ISNUMBER(OFFSET('Water Data'!$D$4,0,10*ROW('Water Data'!D177))),'Data Summary'!BS183="Yes"),100-OFFSET('Water Data'!$D$4,0,10*ROW('Water Data'!D177)),NA())</f>
        <v>#N/A</v>
      </c>
      <c r="E183" s="94" t="e">
        <f ca="true">+IF(AND(ISNUMBER(OFFSET('Water Data'!$D$6,0,10*ROW('Water Data'!D177))),'Data Summary'!BT183="Yes"),OFFSET('Water Data'!$D$6,0,10*ROW('Water Data'!D177)),NA())</f>
        <v>#N/A</v>
      </c>
      <c r="F183" s="94" t="e">
        <f ca="true">+IF(AND(ISNUMBER(OFFSET('Water Data'!$D$9,0,10*ROW('Water Data'!D177))),'Data Summary'!BU183="Yes"),OFFSET('Water Data'!$D$9,0,10*ROW('Water Data'!D177)),NA())</f>
        <v>#N/A</v>
      </c>
      <c r="G183" s="94" t="e">
        <f ca="true">+IF(AND(ISNUMBER(OFFSET('Water Data'!$E$4,0,10*ROW('Water Data'!E177))),'Data Summary'!BV183="Yes"),100-OFFSET('Water Data'!$E$4,0,10*ROW('Water Data'!E177)),NA())</f>
        <v>#N/A</v>
      </c>
      <c r="H183" s="94" t="e">
        <f ca="true">+IF(AND(ISNUMBER(OFFSET('Water Data'!$E$6,0,10*ROW('Water Data'!E177))),'Data Summary'!BW183="Yes"),OFFSET('Water Data'!$E$6,0,10*ROW('Water Data'!E177)),NA())</f>
        <v>#N/A</v>
      </c>
      <c r="I183" s="94" t="e">
        <f ca="true">+IF(AND(ISNUMBER(OFFSET('Water Data'!$E$9,0,10*ROW('Water Data'!E177))),'Data Summary'!BX183="Yes"),OFFSET('Water Data'!$E$9,0,10*ROW('Water Data'!E177)),NA())</f>
        <v>#N/A</v>
      </c>
      <c r="J183" s="94" t="e">
        <f ca="true">+IF(AND(ISNUMBER(OFFSET('Water Data'!$F$4,0,10*ROW('Water Data'!F177))),'Data Summary'!BY183="Yes"),100-OFFSET('Water Data'!$F$4,0,10*ROW('Water Data'!F177)),NA())</f>
        <v>#N/A</v>
      </c>
      <c r="K183" s="94" t="e">
        <f ca="true">+IF(AND(ISNUMBER(OFFSET('Water Data'!$F$6,0,10*ROW('Water Data'!F177))),'Data Summary'!BZ183="Yes"),OFFSET('Water Data'!$F$6,0,10*ROW('Water Data'!F177)),NA())</f>
        <v>#N/A</v>
      </c>
      <c r="L183" s="94" t="e">
        <f ca="true">+IF(AND(ISNUMBER(OFFSET('Water Data'!$F$9,0,10*ROW('Water Data'!F177))),'Data Summary'!CA183="Yes"),OFFSET('Water Data'!$F$9,0,10*ROW('Water Data'!F177)),NA())</f>
        <v>#N/A</v>
      </c>
      <c r="M183" s="94" t="e">
        <f ca="true">+IF(AND(ISNUMBER(OFFSET('Water Data'!$G$4,0,10*ROW('Water Data'!G177))),'Data Summary'!CB183="Yes"),100-OFFSET('Water Data'!$G$4,0,10*ROW('Water Data'!G177)),NA())</f>
        <v>#N/A</v>
      </c>
      <c r="N183" s="94" t="e">
        <f ca="true">+IF(AND(ISNUMBER(OFFSET('Water Data'!$G$6,0,10*ROW('Water Data'!G177))),'Data Summary'!CC183="Yes"),OFFSET('Water Data'!$G$6,0,10*ROW('Water Data'!G177)),NA())</f>
        <v>#N/A</v>
      </c>
      <c r="O183" s="94" t="e">
        <f ca="true">+IF(AND(ISNUMBER(OFFSET('Water Data'!$G$9,0,10*ROW('Water Data'!G177))),'Data Summary'!CD183="Yes"),OFFSET('Water Data'!$G$9,0,10*ROW('Water Data'!G177)),NA())</f>
        <v>#N/A</v>
      </c>
      <c r="P183" s="94" t="e">
        <f ca="true">+IF(AND(ISNUMBER(OFFSET('Water Data'!$H$4,0,10*ROW('Water Data'!H177))),'Data Summary'!CE183="Yes"),100-OFFSET('Water Data'!$H$4,0,10*ROW('Water Data'!H177)),NA())</f>
        <v>#N/A</v>
      </c>
      <c r="Q183" s="94" t="e">
        <f ca="true">+IF(AND(ISNUMBER(OFFSET('Water Data'!$H$6,0,10*ROW('Water Data'!H177))),'Data Summary'!CF183="Yes"),OFFSET('Water Data'!$H$6,0,10*ROW('Water Data'!H177)),NA())</f>
        <v>#N/A</v>
      </c>
      <c r="R183" s="94" t="e">
        <f ca="true">+IF(AND(ISNUMBER(OFFSET('Water Data'!$H$9,0,10*ROW('Water Data'!H177))),'Data Summary'!CG183="Yes"),OFFSET('Water Data'!$H$9,0,10*ROW('Water Data'!H177)),NA())</f>
        <v>#N/A</v>
      </c>
      <c r="S183" s="94" t="e">
        <f ca="true">+IF(AND(ISNUMBER(OFFSET('Water Data'!$I$4,0,10*ROW('Water Data'!I177))),'Data Summary'!CH183="Yes"),100-OFFSET('Water Data'!$I$4,0,10*ROW('Water Data'!I177)),NA())</f>
        <v>#N/A</v>
      </c>
      <c r="T183" s="94" t="e">
        <f ca="true">+IF(AND(ISNUMBER(OFFSET('Water Data'!$I$6,0,10*ROW('Water Data'!I177))),'Data Summary'!CI183="Yes"),OFFSET('Water Data'!$I$6,0,10*ROW('Water Data'!I177)),NA())</f>
        <v>#N/A</v>
      </c>
      <c r="U183" s="94" t="e">
        <f ca="true">+IF(AND(ISNUMBER(OFFSET('Water Data'!$I$9,0,10*ROW('Water Data'!I177))),'Data Summary'!CJ183="Yes"),OFFSET('Water Data'!$I$9,0,10*ROW('Water Data'!I177)),NA())</f>
        <v>#N/A</v>
      </c>
      <c r="V183" s="95" t="e">
        <f ca="true">+IF(AND(ISNUMBER(OFFSET('Sanitation Data'!$D$4,0,10*ROW('Sanitation Data'!D177))),'Data Summary'!CK183="Yes"),100-OFFSET('Sanitation Data'!$D$4,0,10*ROW('Sanitation Data'!D177)),NA())</f>
        <v>#N/A</v>
      </c>
      <c r="W183" s="95" t="e">
        <f ca="true">+IF(AND(ISNUMBER(OFFSET('Sanitation Data'!$D$6,0,10*ROW('Sanitation Data'!D177))),'Data Summary'!CL183="Yes"),OFFSET('Sanitation Data'!$D$6,0,10*ROW('Sanitation Data'!D177)),NA())</f>
        <v>#N/A</v>
      </c>
      <c r="X183" s="95" t="e">
        <f ca="true">+IF(AND(ISNUMBER(OFFSET('Sanitation Data'!$D$10,0,10*ROW('Sanitation Data'!D177))),'Data Summary'!CM183="Yes"),OFFSET('Sanitation Data'!$D$10,0,10*ROW('Sanitation Data'!D177)),NA())</f>
        <v>#N/A</v>
      </c>
      <c r="Y183" s="95" t="e">
        <f ca="true">+IF(AND(ISNUMBER(OFFSET('Sanitation Data'!$D$11,0,10*ROW('Sanitation Data'!D177))),'Data Summary'!CN183="Yes"),OFFSET('Sanitation Data'!$D$11,0,10*ROW('Sanitation Data'!D177)),NA())</f>
        <v>#N/A</v>
      </c>
      <c r="Z183" s="95" t="e">
        <f ca="true">+IF(AND(ISNUMBER(OFFSET('Sanitation Data'!$D$12,0,10*ROW('Sanitation Data'!D177))),'Data Summary'!CO183="Yes"),OFFSET('Sanitation Data'!$D$12,0,10*ROW('Sanitation Data'!D177)),NA())</f>
        <v>#N/A</v>
      </c>
      <c r="AA183" s="95" t="e">
        <f ca="true">+IF(AND(ISNUMBER(OFFSET('Sanitation Data'!$E$4,0,10*ROW('Sanitation Data'!E177))),'Data Summary'!CP183="Yes"),100-OFFSET('Sanitation Data'!$E$4,0,10*ROW('Sanitation Data'!E177)),NA())</f>
        <v>#N/A</v>
      </c>
      <c r="AB183" s="95" t="e">
        <f ca="true">+IF(AND(ISNUMBER(OFFSET('Sanitation Data'!$E$6,0,10*ROW('Sanitation Data'!E177))),'Data Summary'!CQ183="Yes"),OFFSET('Sanitation Data'!$E$6,0,10*ROW('Sanitation Data'!E177)),NA())</f>
        <v>#N/A</v>
      </c>
      <c r="AC183" s="95" t="e">
        <f ca="true">+IF(AND(ISNUMBER(OFFSET('Sanitation Data'!$E$10,0,10*ROW('Sanitation Data'!E177))),'Data Summary'!CR183="Yes"),OFFSET('Sanitation Data'!$E$10,0,10*ROW('Sanitation Data'!E177)),NA())</f>
        <v>#N/A</v>
      </c>
      <c r="AD183" s="95" t="e">
        <f ca="true">+IF(AND(ISNUMBER(OFFSET('Sanitation Data'!$E$11,0,10*ROW('Sanitation Data'!E177))),'Data Summary'!CS183="Yes"),OFFSET('Sanitation Data'!$E$11,0,10*ROW('Sanitation Data'!E177)),NA())</f>
        <v>#N/A</v>
      </c>
      <c r="AE183" s="95" t="e">
        <f ca="true">+IF(AND(ISNUMBER(OFFSET('Sanitation Data'!$E$12,0,10*ROW('Sanitation Data'!E177))),'Data Summary'!CT183="Yes"),OFFSET('Sanitation Data'!$E$12,0,10*ROW('Sanitation Data'!E177)),NA())</f>
        <v>#N/A</v>
      </c>
      <c r="AF183" s="95" t="e">
        <f ca="true">+IF(AND(ISNUMBER(OFFSET('Sanitation Data'!$F$4,0,10*ROW('Sanitation Data'!F177))),'Data Summary'!CU183="Yes"),100-OFFSET('Sanitation Data'!$F$4,0,10*ROW('Sanitation Data'!F177)),NA())</f>
        <v>#N/A</v>
      </c>
      <c r="AG183" s="95" t="e">
        <f ca="true">+IF(AND(ISNUMBER(OFFSET('Sanitation Data'!$F$6,0,10*ROW('Sanitation Data'!F177))),'Data Summary'!CV183="Yes"),OFFSET('Sanitation Data'!$F$6,0,10*ROW('Sanitation Data'!F177)),NA())</f>
        <v>#N/A</v>
      </c>
      <c r="AH183" s="95" t="e">
        <f ca="true">+IF(AND(ISNUMBER(OFFSET('Sanitation Data'!$F$10,0,10*ROW('Sanitation Data'!F177))),'Data Summary'!CW183="Yes"),OFFSET('Sanitation Data'!$F$10,0,10*ROW('Sanitation Data'!F177)),NA())</f>
        <v>#N/A</v>
      </c>
      <c r="AI183" s="95" t="e">
        <f ca="true">+IF(AND(ISNUMBER(OFFSET('Sanitation Data'!$F$11,0,10*ROW('Sanitation Data'!F177))),'Data Summary'!CX183="Yes"),OFFSET('Sanitation Data'!$F$11,0,10*ROW('Sanitation Data'!F177)),NA())</f>
        <v>#N/A</v>
      </c>
      <c r="AJ183" s="95" t="e">
        <f ca="true">+IF(AND(ISNUMBER(OFFSET('Sanitation Data'!$F$12,0,10*ROW('Sanitation Data'!F177))),'Data Summary'!CY183="Yes"),OFFSET('Sanitation Data'!$F$12,0,10*ROW('Sanitation Data'!F177)),NA())</f>
        <v>#N/A</v>
      </c>
      <c r="AK183" s="95" t="e">
        <f ca="true">+IF(AND(ISNUMBER(OFFSET('Sanitation Data'!$G$4,0,10*ROW('Sanitation Data'!G177))),'Data Summary'!CZ183="Yes"),100-OFFSET('Sanitation Data'!$G$4,0,10*ROW('Sanitation Data'!G177)),NA())</f>
        <v>#N/A</v>
      </c>
      <c r="AL183" s="95" t="e">
        <f ca="true">+IF(AND(ISNUMBER(OFFSET('Sanitation Data'!$G$6,0,10*ROW('Sanitation Data'!G177))),'Data Summary'!DA183="Yes"),OFFSET('Sanitation Data'!$G$6,0,10*ROW('Sanitation Data'!G177)),NA())</f>
        <v>#N/A</v>
      </c>
      <c r="AM183" s="95" t="e">
        <f ca="true">+IF(AND(ISNUMBER(OFFSET('Sanitation Data'!$G$10,0,10*ROW('Sanitation Data'!G177))),'Data Summary'!DB183="Yes"),OFFSET('Sanitation Data'!$G$10,0,10*ROW('Sanitation Data'!G177)),NA())</f>
        <v>#N/A</v>
      </c>
      <c r="AN183" s="95" t="e">
        <f ca="true">+IF(AND(ISNUMBER(OFFSET('Sanitation Data'!$G$11,0,10*ROW('Sanitation Data'!G177))),'Data Summary'!DC183="Yes"),OFFSET('Sanitation Data'!$G$11,0,10*ROW('Sanitation Data'!G177)),NA())</f>
        <v>#N/A</v>
      </c>
      <c r="AO183" s="95" t="e">
        <f ca="true">+IF(AND(ISNUMBER(OFFSET('Sanitation Data'!$G$12,0,10*ROW('Sanitation Data'!G177))),'Data Summary'!DD183="Yes"),OFFSET('Sanitation Data'!$G$12,0,10*ROW('Sanitation Data'!G177)),NA())</f>
        <v>#N/A</v>
      </c>
      <c r="AP183" s="95" t="e">
        <f ca="true">+IF(AND(ISNUMBER(OFFSET('Sanitation Data'!$H$4,0,10*ROW('Sanitation Data'!H177))),'Data Summary'!DE183="Yes"),100-OFFSET('Sanitation Data'!$H$4,0,10*ROW('Sanitation Data'!H177)),NA())</f>
        <v>#N/A</v>
      </c>
      <c r="AQ183" s="95" t="e">
        <f ca="true">+IF(AND(ISNUMBER(OFFSET('Sanitation Data'!$H$6,0,10*ROW('Sanitation Data'!H177))),'Data Summary'!DF183="Yes"),OFFSET('Sanitation Data'!$H$6,0,10*ROW('Sanitation Data'!H177)),NA())</f>
        <v>#N/A</v>
      </c>
      <c r="AR183" s="95" t="e">
        <f ca="true">+IF(AND(ISNUMBER(OFFSET('Sanitation Data'!$H$10,0,10*ROW('Sanitation Data'!H177))),'Data Summary'!DG183="Yes"),OFFSET('Sanitation Data'!$H$10,0,10*ROW('Sanitation Data'!H177)),NA())</f>
        <v>#N/A</v>
      </c>
      <c r="AS183" s="95" t="e">
        <f ca="true">+IF(AND(ISNUMBER(OFFSET('Sanitation Data'!$H$11,0,10*ROW('Sanitation Data'!H177))),'Data Summary'!DH183="Yes"),OFFSET('Sanitation Data'!$H$11,0,10*ROW('Sanitation Data'!H177)),NA())</f>
        <v>#N/A</v>
      </c>
      <c r="AT183" s="95" t="e">
        <f ca="true">+IF(AND(ISNUMBER(OFFSET('Sanitation Data'!$H$12,0,10*ROW('Sanitation Data'!H177))),'Data Summary'!DI183="Yes"),OFFSET('Sanitation Data'!$H$12,0,10*ROW('Sanitation Data'!H177)),NA())</f>
        <v>#N/A</v>
      </c>
      <c r="AU183" s="95" t="e">
        <f ca="true">+IF(AND(ISNUMBER(OFFSET('Sanitation Data'!$I$4,0,10*ROW('Sanitation Data'!I177))),'Data Summary'!DJ183="Yes"),100-OFFSET('Sanitation Data'!$I$4,0,10*ROW('Sanitation Data'!I177)),NA())</f>
        <v>#N/A</v>
      </c>
      <c r="AV183" s="95" t="e">
        <f ca="true">+IF(AND(ISNUMBER(OFFSET('Sanitation Data'!$I$6,0,10*ROW('Sanitation Data'!I177))),'Data Summary'!DK183="Yes"),OFFSET('Sanitation Data'!$I$6,0,10*ROW('Sanitation Data'!I177)),NA())</f>
        <v>#N/A</v>
      </c>
      <c r="AW183" s="95" t="e">
        <f ca="true">+IF(AND(ISNUMBER(OFFSET('Sanitation Data'!$I$10,0,10*ROW('Sanitation Data'!I177))),'Data Summary'!DL183="Yes"),OFFSET('Sanitation Data'!$I$10,0,10*ROW('Sanitation Data'!I177)),NA())</f>
        <v>#N/A</v>
      </c>
      <c r="AX183" s="95" t="e">
        <f ca="true">+IF(AND(ISNUMBER(OFFSET('Sanitation Data'!$I$11,0,10*ROW('Sanitation Data'!I177))),'Data Summary'!DM183="Yes"),OFFSET('Sanitation Data'!$I$11,0,10*ROW('Sanitation Data'!I177)),NA())</f>
        <v>#N/A</v>
      </c>
      <c r="AY183" s="95" t="e">
        <f ca="true">+IF(AND(ISNUMBER(OFFSET('Sanitation Data'!$I$12,0,10*ROW('Sanitation Data'!I177))),'Data Summary'!DN183="Yes"),OFFSET('Sanitation Data'!$I$12,0,10*ROW('Sanitation Data'!I177)),NA())</f>
        <v>#N/A</v>
      </c>
      <c r="AZ183" s="96" t="e">
        <f ca="true">+IF(AND(ISNUMBER(OFFSET('Hygiene Data'!$D$5,0,10*ROW('Hygiene Data'!D177))),'Data Summary'!DO183="Yes"),OFFSET('Hygiene Data'!$D$5,0,10*ROW('Hygiene Data'!D177)),NA())</f>
        <v>#N/A</v>
      </c>
      <c r="BA183" s="96" t="e">
        <f ca="true">+IF(AND(ISNUMBER(OFFSET('Hygiene Data'!$D$7,0,10*ROW('Hygiene Data'!D177))),'Data Summary'!DP183="Yes"),OFFSET('Hygiene Data'!$D$7,0,10*ROW('Hygiene Data'!D177)),NA())</f>
        <v>#N/A</v>
      </c>
      <c r="BB183" s="96" t="e">
        <f ca="true">+IF(AND(ISNUMBER(OFFSET('Hygiene Data'!$D$9,0,10*ROW('Hygiene Data'!D177))),'Data Summary'!DQ183="Yes"),OFFSET('Hygiene Data'!$D$9,0,10*ROW('Hygiene Data'!D177)),NA())</f>
        <v>#N/A</v>
      </c>
      <c r="BC183" s="96" t="e">
        <f ca="true">+IF(AND(ISNUMBER(OFFSET('Hygiene Data'!$E$5,0,10*ROW('Hygiene Data'!E177))),'Data Summary'!DR183="Yes"),OFFSET('Hygiene Data'!$E$5,0,10*ROW('Hygiene Data'!E177)),NA())</f>
        <v>#N/A</v>
      </c>
      <c r="BD183" s="96" t="e">
        <f ca="true">+IF(AND(ISNUMBER(OFFSET('Hygiene Data'!$E$7,0,10*ROW('Hygiene Data'!E177))),'Data Summary'!DS183="Yes"),OFFSET('Hygiene Data'!$E$7,0,10*ROW('Hygiene Data'!E177)),NA())</f>
        <v>#N/A</v>
      </c>
      <c r="BE183" s="96" t="e">
        <f ca="true">+IF(AND(ISNUMBER(OFFSET('Hygiene Data'!$E$9,0,10*ROW('Hygiene Data'!E177))),'Data Summary'!DT183="Yes"),OFFSET('Hygiene Data'!$E$9,0,10*ROW('Hygiene Data'!E177)),NA())</f>
        <v>#N/A</v>
      </c>
      <c r="BF183" s="96" t="e">
        <f ca="true">+IF(AND(ISNUMBER(OFFSET('Hygiene Data'!$F$5,0,10*ROW('Hygiene Data'!F177))),'Data Summary'!DU183="Yes"),OFFSET('Hygiene Data'!$F$5,0,10*ROW('Hygiene Data'!F177)),NA())</f>
        <v>#N/A</v>
      </c>
      <c r="BG183" s="96" t="e">
        <f ca="true">+IF(AND(ISNUMBER(OFFSET('Hygiene Data'!$F$7,0,10*ROW('Hygiene Data'!F177))),'Data Summary'!DV183="Yes"),OFFSET('Hygiene Data'!$F$7,0,10*ROW('Hygiene Data'!F177)),NA())</f>
        <v>#N/A</v>
      </c>
      <c r="BH183" s="96" t="e">
        <f ca="true">+IF(AND(ISNUMBER(OFFSET('Hygiene Data'!$F$9,0,10*ROW('Hygiene Data'!F177))),'Data Summary'!DW183="Yes"),OFFSET('Hygiene Data'!$F$9,0,10*ROW('Hygiene Data'!F177)),NA())</f>
        <v>#N/A</v>
      </c>
      <c r="BI183" s="96" t="e">
        <f ca="true">+IF(AND(ISNUMBER(OFFSET('Hygiene Data'!$G$5,0,10*ROW('Hygiene Data'!G177))),'Data Summary'!DX183="Yes"),OFFSET('Hygiene Data'!$G$5,0,10*ROW('Hygiene Data'!G177)),NA())</f>
        <v>#N/A</v>
      </c>
      <c r="BJ183" s="96" t="e">
        <f ca="true">+IF(AND(ISNUMBER(OFFSET('Hygiene Data'!$G$7,0,10*ROW('Hygiene Data'!G177))),'Data Summary'!DY183="Yes"),OFFSET('Hygiene Data'!$G$7,0,10*ROW('Hygiene Data'!G177)),NA())</f>
        <v>#N/A</v>
      </c>
      <c r="BK183" s="96" t="e">
        <f ca="true">+IF(AND(ISNUMBER(OFFSET('Hygiene Data'!$G$9,0,10*ROW('Hygiene Data'!G177))),'Data Summary'!DZ183="Yes"),OFFSET('Hygiene Data'!$G$9,0,10*ROW('Hygiene Data'!G177)),NA())</f>
        <v>#N/A</v>
      </c>
      <c r="BL183" s="96" t="e">
        <f ca="true">+IF(AND(ISNUMBER(OFFSET('Hygiene Data'!$H$5,0,10*ROW('Hygiene Data'!H177))),'Data Summary'!EA183="Yes"),OFFSET('Hygiene Data'!$H$5,0,10*ROW('Hygiene Data'!H177)),NA())</f>
        <v>#N/A</v>
      </c>
      <c r="BM183" s="96" t="e">
        <f ca="true">+IF(AND(ISNUMBER(OFFSET('Hygiene Data'!$H$7,0,10*ROW('Hygiene Data'!H177))),'Data Summary'!EB183="Yes"),OFFSET('Hygiene Data'!$H$7,0,10*ROW('Hygiene Data'!H177)),NA())</f>
        <v>#N/A</v>
      </c>
      <c r="BN183" s="96" t="e">
        <f ca="true">+IF(AND(ISNUMBER(OFFSET('Hygiene Data'!$H$9,0,10*ROW('Hygiene Data'!H177))),'Data Summary'!EC183="Yes"),OFFSET('Hygiene Data'!$H$9,0,10*ROW('Hygiene Data'!H177)),NA())</f>
        <v>#N/A</v>
      </c>
      <c r="BO183" s="96" t="e">
        <f ca="true">+IF(AND(ISNUMBER(OFFSET('Hygiene Data'!$I$5,0,10*ROW('Hygiene Data'!I177))),'Data Summary'!ED183="Yes"),OFFSET('Hygiene Data'!$I$5,0,10*ROW('Hygiene Data'!I177)),NA())</f>
        <v>#N/A</v>
      </c>
      <c r="BP183" s="96" t="e">
        <f ca="true">+IF(AND(ISNUMBER(OFFSET('Hygiene Data'!$I$7,0,10*ROW('Hygiene Data'!I177))),'Data Summary'!EE183="Yes"),OFFSET('Hygiene Data'!$I$7,0,10*ROW('Hygiene Data'!I177)),NA())</f>
        <v>#N/A</v>
      </c>
      <c r="BQ183" s="96" t="e">
        <f ca="true">+IF(AND(ISNUMBER(OFFSET('Hygiene Data'!$I$9,0,10*ROW('Hygiene Data'!I177))),'Data Summary'!EF183="Yes"),OFFSET('Hygiene Data'!$I$9,0,10*ROW('Hygiene Data'!I177)),NA())</f>
        <v>#N/A</v>
      </c>
    </row>
    <row xmlns:x14ac="http://schemas.microsoft.com/office/spreadsheetml/2009/9/ac" r="184" x14ac:dyDescent="0.2">
      <c r="A184" s="330" t="e">
        <f ca="true">+RIGHT('Data Summary'!A184,LEN('Data Summary'!A184)-9)</f>
        <v>#VALUE!</v>
      </c>
      <c r="B184" s="37" t="str">
        <f ca="true">+IF(ISTEXT('Data Summary'!B184),'Data Summary'!B184,"")</f>
        <v/>
      </c>
      <c r="C184" s="329" t="e">
        <f ca="true">+VALUE('Data Summary'!C184)</f>
        <v>#VALUE!</v>
      </c>
      <c r="D184" s="94" t="e">
        <f ca="true">+IF(AND(ISNUMBER(OFFSET('Water Data'!$D$4,0,10*ROW('Water Data'!D178))),'Data Summary'!BS184="Yes"),100-OFFSET('Water Data'!$D$4,0,10*ROW('Water Data'!D178)),NA())</f>
        <v>#N/A</v>
      </c>
      <c r="E184" s="94" t="e">
        <f ca="true">+IF(AND(ISNUMBER(OFFSET('Water Data'!$D$6,0,10*ROW('Water Data'!D178))),'Data Summary'!BT184="Yes"),OFFSET('Water Data'!$D$6,0,10*ROW('Water Data'!D178)),NA())</f>
        <v>#N/A</v>
      </c>
      <c r="F184" s="94" t="e">
        <f ca="true">+IF(AND(ISNUMBER(OFFSET('Water Data'!$D$9,0,10*ROW('Water Data'!D178))),'Data Summary'!BU184="Yes"),OFFSET('Water Data'!$D$9,0,10*ROW('Water Data'!D178)),NA())</f>
        <v>#N/A</v>
      </c>
      <c r="G184" s="94" t="e">
        <f ca="true">+IF(AND(ISNUMBER(OFFSET('Water Data'!$E$4,0,10*ROW('Water Data'!E178))),'Data Summary'!BV184="Yes"),100-OFFSET('Water Data'!$E$4,0,10*ROW('Water Data'!E178)),NA())</f>
        <v>#N/A</v>
      </c>
      <c r="H184" s="94" t="e">
        <f ca="true">+IF(AND(ISNUMBER(OFFSET('Water Data'!$E$6,0,10*ROW('Water Data'!E178))),'Data Summary'!BW184="Yes"),OFFSET('Water Data'!$E$6,0,10*ROW('Water Data'!E178)),NA())</f>
        <v>#N/A</v>
      </c>
      <c r="I184" s="94" t="e">
        <f ca="true">+IF(AND(ISNUMBER(OFFSET('Water Data'!$E$9,0,10*ROW('Water Data'!E178))),'Data Summary'!BX184="Yes"),OFFSET('Water Data'!$E$9,0,10*ROW('Water Data'!E178)),NA())</f>
        <v>#N/A</v>
      </c>
      <c r="J184" s="94" t="e">
        <f ca="true">+IF(AND(ISNUMBER(OFFSET('Water Data'!$F$4,0,10*ROW('Water Data'!F178))),'Data Summary'!BY184="Yes"),100-OFFSET('Water Data'!$F$4,0,10*ROW('Water Data'!F178)),NA())</f>
        <v>#N/A</v>
      </c>
      <c r="K184" s="94" t="e">
        <f ca="true">+IF(AND(ISNUMBER(OFFSET('Water Data'!$F$6,0,10*ROW('Water Data'!F178))),'Data Summary'!BZ184="Yes"),OFFSET('Water Data'!$F$6,0,10*ROW('Water Data'!F178)),NA())</f>
        <v>#N/A</v>
      </c>
      <c r="L184" s="94" t="e">
        <f ca="true">+IF(AND(ISNUMBER(OFFSET('Water Data'!$F$9,0,10*ROW('Water Data'!F178))),'Data Summary'!CA184="Yes"),OFFSET('Water Data'!$F$9,0,10*ROW('Water Data'!F178)),NA())</f>
        <v>#N/A</v>
      </c>
      <c r="M184" s="94" t="e">
        <f ca="true">+IF(AND(ISNUMBER(OFFSET('Water Data'!$G$4,0,10*ROW('Water Data'!G178))),'Data Summary'!CB184="Yes"),100-OFFSET('Water Data'!$G$4,0,10*ROW('Water Data'!G178)),NA())</f>
        <v>#N/A</v>
      </c>
      <c r="N184" s="94" t="e">
        <f ca="true">+IF(AND(ISNUMBER(OFFSET('Water Data'!$G$6,0,10*ROW('Water Data'!G178))),'Data Summary'!CC184="Yes"),OFFSET('Water Data'!$G$6,0,10*ROW('Water Data'!G178)),NA())</f>
        <v>#N/A</v>
      </c>
      <c r="O184" s="94" t="e">
        <f ca="true">+IF(AND(ISNUMBER(OFFSET('Water Data'!$G$9,0,10*ROW('Water Data'!G178))),'Data Summary'!CD184="Yes"),OFFSET('Water Data'!$G$9,0,10*ROW('Water Data'!G178)),NA())</f>
        <v>#N/A</v>
      </c>
      <c r="P184" s="94" t="e">
        <f ca="true">+IF(AND(ISNUMBER(OFFSET('Water Data'!$H$4,0,10*ROW('Water Data'!H178))),'Data Summary'!CE184="Yes"),100-OFFSET('Water Data'!$H$4,0,10*ROW('Water Data'!H178)),NA())</f>
        <v>#N/A</v>
      </c>
      <c r="Q184" s="94" t="e">
        <f ca="true">+IF(AND(ISNUMBER(OFFSET('Water Data'!$H$6,0,10*ROW('Water Data'!H178))),'Data Summary'!CF184="Yes"),OFFSET('Water Data'!$H$6,0,10*ROW('Water Data'!H178)),NA())</f>
        <v>#N/A</v>
      </c>
      <c r="R184" s="94" t="e">
        <f ca="true">+IF(AND(ISNUMBER(OFFSET('Water Data'!$H$9,0,10*ROW('Water Data'!H178))),'Data Summary'!CG184="Yes"),OFFSET('Water Data'!$H$9,0,10*ROW('Water Data'!H178)),NA())</f>
        <v>#N/A</v>
      </c>
      <c r="S184" s="94" t="e">
        <f ca="true">+IF(AND(ISNUMBER(OFFSET('Water Data'!$I$4,0,10*ROW('Water Data'!I178))),'Data Summary'!CH184="Yes"),100-OFFSET('Water Data'!$I$4,0,10*ROW('Water Data'!I178)),NA())</f>
        <v>#N/A</v>
      </c>
      <c r="T184" s="94" t="e">
        <f ca="true">+IF(AND(ISNUMBER(OFFSET('Water Data'!$I$6,0,10*ROW('Water Data'!I178))),'Data Summary'!CI184="Yes"),OFFSET('Water Data'!$I$6,0,10*ROW('Water Data'!I178)),NA())</f>
        <v>#N/A</v>
      </c>
      <c r="U184" s="94" t="e">
        <f ca="true">+IF(AND(ISNUMBER(OFFSET('Water Data'!$I$9,0,10*ROW('Water Data'!I178))),'Data Summary'!CJ184="Yes"),OFFSET('Water Data'!$I$9,0,10*ROW('Water Data'!I178)),NA())</f>
        <v>#N/A</v>
      </c>
      <c r="V184" s="95" t="e">
        <f ca="true">+IF(AND(ISNUMBER(OFFSET('Sanitation Data'!$D$4,0,10*ROW('Sanitation Data'!D178))),'Data Summary'!CK184="Yes"),100-OFFSET('Sanitation Data'!$D$4,0,10*ROW('Sanitation Data'!D178)),NA())</f>
        <v>#N/A</v>
      </c>
      <c r="W184" s="95" t="e">
        <f ca="true">+IF(AND(ISNUMBER(OFFSET('Sanitation Data'!$D$6,0,10*ROW('Sanitation Data'!D178))),'Data Summary'!CL184="Yes"),OFFSET('Sanitation Data'!$D$6,0,10*ROW('Sanitation Data'!D178)),NA())</f>
        <v>#N/A</v>
      </c>
      <c r="X184" s="95" t="e">
        <f ca="true">+IF(AND(ISNUMBER(OFFSET('Sanitation Data'!$D$10,0,10*ROW('Sanitation Data'!D178))),'Data Summary'!CM184="Yes"),OFFSET('Sanitation Data'!$D$10,0,10*ROW('Sanitation Data'!D178)),NA())</f>
        <v>#N/A</v>
      </c>
      <c r="Y184" s="95" t="e">
        <f ca="true">+IF(AND(ISNUMBER(OFFSET('Sanitation Data'!$D$11,0,10*ROW('Sanitation Data'!D178))),'Data Summary'!CN184="Yes"),OFFSET('Sanitation Data'!$D$11,0,10*ROW('Sanitation Data'!D178)),NA())</f>
        <v>#N/A</v>
      </c>
      <c r="Z184" s="95" t="e">
        <f ca="true">+IF(AND(ISNUMBER(OFFSET('Sanitation Data'!$D$12,0,10*ROW('Sanitation Data'!D178))),'Data Summary'!CO184="Yes"),OFFSET('Sanitation Data'!$D$12,0,10*ROW('Sanitation Data'!D178)),NA())</f>
        <v>#N/A</v>
      </c>
      <c r="AA184" s="95" t="e">
        <f ca="true">+IF(AND(ISNUMBER(OFFSET('Sanitation Data'!$E$4,0,10*ROW('Sanitation Data'!E178))),'Data Summary'!CP184="Yes"),100-OFFSET('Sanitation Data'!$E$4,0,10*ROW('Sanitation Data'!E178)),NA())</f>
        <v>#N/A</v>
      </c>
      <c r="AB184" s="95" t="e">
        <f ca="true">+IF(AND(ISNUMBER(OFFSET('Sanitation Data'!$E$6,0,10*ROW('Sanitation Data'!E178))),'Data Summary'!CQ184="Yes"),OFFSET('Sanitation Data'!$E$6,0,10*ROW('Sanitation Data'!E178)),NA())</f>
        <v>#N/A</v>
      </c>
      <c r="AC184" s="95" t="e">
        <f ca="true">+IF(AND(ISNUMBER(OFFSET('Sanitation Data'!$E$10,0,10*ROW('Sanitation Data'!E178))),'Data Summary'!CR184="Yes"),OFFSET('Sanitation Data'!$E$10,0,10*ROW('Sanitation Data'!E178)),NA())</f>
        <v>#N/A</v>
      </c>
      <c r="AD184" s="95" t="e">
        <f ca="true">+IF(AND(ISNUMBER(OFFSET('Sanitation Data'!$E$11,0,10*ROW('Sanitation Data'!E178))),'Data Summary'!CS184="Yes"),OFFSET('Sanitation Data'!$E$11,0,10*ROW('Sanitation Data'!E178)),NA())</f>
        <v>#N/A</v>
      </c>
      <c r="AE184" s="95" t="e">
        <f ca="true">+IF(AND(ISNUMBER(OFFSET('Sanitation Data'!$E$12,0,10*ROW('Sanitation Data'!E178))),'Data Summary'!CT184="Yes"),OFFSET('Sanitation Data'!$E$12,0,10*ROW('Sanitation Data'!E178)),NA())</f>
        <v>#N/A</v>
      </c>
      <c r="AF184" s="95" t="e">
        <f ca="true">+IF(AND(ISNUMBER(OFFSET('Sanitation Data'!$F$4,0,10*ROW('Sanitation Data'!F178))),'Data Summary'!CU184="Yes"),100-OFFSET('Sanitation Data'!$F$4,0,10*ROW('Sanitation Data'!F178)),NA())</f>
        <v>#N/A</v>
      </c>
      <c r="AG184" s="95" t="e">
        <f ca="true">+IF(AND(ISNUMBER(OFFSET('Sanitation Data'!$F$6,0,10*ROW('Sanitation Data'!F178))),'Data Summary'!CV184="Yes"),OFFSET('Sanitation Data'!$F$6,0,10*ROW('Sanitation Data'!F178)),NA())</f>
        <v>#N/A</v>
      </c>
      <c r="AH184" s="95" t="e">
        <f ca="true">+IF(AND(ISNUMBER(OFFSET('Sanitation Data'!$F$10,0,10*ROW('Sanitation Data'!F178))),'Data Summary'!CW184="Yes"),OFFSET('Sanitation Data'!$F$10,0,10*ROW('Sanitation Data'!F178)),NA())</f>
        <v>#N/A</v>
      </c>
      <c r="AI184" s="95" t="e">
        <f ca="true">+IF(AND(ISNUMBER(OFFSET('Sanitation Data'!$F$11,0,10*ROW('Sanitation Data'!F178))),'Data Summary'!CX184="Yes"),OFFSET('Sanitation Data'!$F$11,0,10*ROW('Sanitation Data'!F178)),NA())</f>
        <v>#N/A</v>
      </c>
      <c r="AJ184" s="95" t="e">
        <f ca="true">+IF(AND(ISNUMBER(OFFSET('Sanitation Data'!$F$12,0,10*ROW('Sanitation Data'!F178))),'Data Summary'!CY184="Yes"),OFFSET('Sanitation Data'!$F$12,0,10*ROW('Sanitation Data'!F178)),NA())</f>
        <v>#N/A</v>
      </c>
      <c r="AK184" s="95" t="e">
        <f ca="true">+IF(AND(ISNUMBER(OFFSET('Sanitation Data'!$G$4,0,10*ROW('Sanitation Data'!G178))),'Data Summary'!CZ184="Yes"),100-OFFSET('Sanitation Data'!$G$4,0,10*ROW('Sanitation Data'!G178)),NA())</f>
        <v>#N/A</v>
      </c>
      <c r="AL184" s="95" t="e">
        <f ca="true">+IF(AND(ISNUMBER(OFFSET('Sanitation Data'!$G$6,0,10*ROW('Sanitation Data'!G178))),'Data Summary'!DA184="Yes"),OFFSET('Sanitation Data'!$G$6,0,10*ROW('Sanitation Data'!G178)),NA())</f>
        <v>#N/A</v>
      </c>
      <c r="AM184" s="95" t="e">
        <f ca="true">+IF(AND(ISNUMBER(OFFSET('Sanitation Data'!$G$10,0,10*ROW('Sanitation Data'!G178))),'Data Summary'!DB184="Yes"),OFFSET('Sanitation Data'!$G$10,0,10*ROW('Sanitation Data'!G178)),NA())</f>
        <v>#N/A</v>
      </c>
      <c r="AN184" s="95" t="e">
        <f ca="true">+IF(AND(ISNUMBER(OFFSET('Sanitation Data'!$G$11,0,10*ROW('Sanitation Data'!G178))),'Data Summary'!DC184="Yes"),OFFSET('Sanitation Data'!$G$11,0,10*ROW('Sanitation Data'!G178)),NA())</f>
        <v>#N/A</v>
      </c>
      <c r="AO184" s="95" t="e">
        <f ca="true">+IF(AND(ISNUMBER(OFFSET('Sanitation Data'!$G$12,0,10*ROW('Sanitation Data'!G178))),'Data Summary'!DD184="Yes"),OFFSET('Sanitation Data'!$G$12,0,10*ROW('Sanitation Data'!G178)),NA())</f>
        <v>#N/A</v>
      </c>
      <c r="AP184" s="95" t="e">
        <f ca="true">+IF(AND(ISNUMBER(OFFSET('Sanitation Data'!$H$4,0,10*ROW('Sanitation Data'!H178))),'Data Summary'!DE184="Yes"),100-OFFSET('Sanitation Data'!$H$4,0,10*ROW('Sanitation Data'!H178)),NA())</f>
        <v>#N/A</v>
      </c>
      <c r="AQ184" s="95" t="e">
        <f ca="true">+IF(AND(ISNUMBER(OFFSET('Sanitation Data'!$H$6,0,10*ROW('Sanitation Data'!H178))),'Data Summary'!DF184="Yes"),OFFSET('Sanitation Data'!$H$6,0,10*ROW('Sanitation Data'!H178)),NA())</f>
        <v>#N/A</v>
      </c>
      <c r="AR184" s="95" t="e">
        <f ca="true">+IF(AND(ISNUMBER(OFFSET('Sanitation Data'!$H$10,0,10*ROW('Sanitation Data'!H178))),'Data Summary'!DG184="Yes"),OFFSET('Sanitation Data'!$H$10,0,10*ROW('Sanitation Data'!H178)),NA())</f>
        <v>#N/A</v>
      </c>
      <c r="AS184" s="95" t="e">
        <f ca="true">+IF(AND(ISNUMBER(OFFSET('Sanitation Data'!$H$11,0,10*ROW('Sanitation Data'!H178))),'Data Summary'!DH184="Yes"),OFFSET('Sanitation Data'!$H$11,0,10*ROW('Sanitation Data'!H178)),NA())</f>
        <v>#N/A</v>
      </c>
      <c r="AT184" s="95" t="e">
        <f ca="true">+IF(AND(ISNUMBER(OFFSET('Sanitation Data'!$H$12,0,10*ROW('Sanitation Data'!H178))),'Data Summary'!DI184="Yes"),OFFSET('Sanitation Data'!$H$12,0,10*ROW('Sanitation Data'!H178)),NA())</f>
        <v>#N/A</v>
      </c>
      <c r="AU184" s="95" t="e">
        <f ca="true">+IF(AND(ISNUMBER(OFFSET('Sanitation Data'!$I$4,0,10*ROW('Sanitation Data'!I178))),'Data Summary'!DJ184="Yes"),100-OFFSET('Sanitation Data'!$I$4,0,10*ROW('Sanitation Data'!I178)),NA())</f>
        <v>#N/A</v>
      </c>
      <c r="AV184" s="95" t="e">
        <f ca="true">+IF(AND(ISNUMBER(OFFSET('Sanitation Data'!$I$6,0,10*ROW('Sanitation Data'!I178))),'Data Summary'!DK184="Yes"),OFFSET('Sanitation Data'!$I$6,0,10*ROW('Sanitation Data'!I178)),NA())</f>
        <v>#N/A</v>
      </c>
      <c r="AW184" s="95" t="e">
        <f ca="true">+IF(AND(ISNUMBER(OFFSET('Sanitation Data'!$I$10,0,10*ROW('Sanitation Data'!I178))),'Data Summary'!DL184="Yes"),OFFSET('Sanitation Data'!$I$10,0,10*ROW('Sanitation Data'!I178)),NA())</f>
        <v>#N/A</v>
      </c>
      <c r="AX184" s="95" t="e">
        <f ca="true">+IF(AND(ISNUMBER(OFFSET('Sanitation Data'!$I$11,0,10*ROW('Sanitation Data'!I178))),'Data Summary'!DM184="Yes"),OFFSET('Sanitation Data'!$I$11,0,10*ROW('Sanitation Data'!I178)),NA())</f>
        <v>#N/A</v>
      </c>
      <c r="AY184" s="95" t="e">
        <f ca="true">+IF(AND(ISNUMBER(OFFSET('Sanitation Data'!$I$12,0,10*ROW('Sanitation Data'!I178))),'Data Summary'!DN184="Yes"),OFFSET('Sanitation Data'!$I$12,0,10*ROW('Sanitation Data'!I178)),NA())</f>
        <v>#N/A</v>
      </c>
      <c r="AZ184" s="96" t="e">
        <f ca="true">+IF(AND(ISNUMBER(OFFSET('Hygiene Data'!$D$5,0,10*ROW('Hygiene Data'!D178))),'Data Summary'!DO184="Yes"),OFFSET('Hygiene Data'!$D$5,0,10*ROW('Hygiene Data'!D178)),NA())</f>
        <v>#N/A</v>
      </c>
      <c r="BA184" s="96" t="e">
        <f ca="true">+IF(AND(ISNUMBER(OFFSET('Hygiene Data'!$D$7,0,10*ROW('Hygiene Data'!D178))),'Data Summary'!DP184="Yes"),OFFSET('Hygiene Data'!$D$7,0,10*ROW('Hygiene Data'!D178)),NA())</f>
        <v>#N/A</v>
      </c>
      <c r="BB184" s="96" t="e">
        <f ca="true">+IF(AND(ISNUMBER(OFFSET('Hygiene Data'!$D$9,0,10*ROW('Hygiene Data'!D178))),'Data Summary'!DQ184="Yes"),OFFSET('Hygiene Data'!$D$9,0,10*ROW('Hygiene Data'!D178)),NA())</f>
        <v>#N/A</v>
      </c>
      <c r="BC184" s="96" t="e">
        <f ca="true">+IF(AND(ISNUMBER(OFFSET('Hygiene Data'!$E$5,0,10*ROW('Hygiene Data'!E178))),'Data Summary'!DR184="Yes"),OFFSET('Hygiene Data'!$E$5,0,10*ROW('Hygiene Data'!E178)),NA())</f>
        <v>#N/A</v>
      </c>
      <c r="BD184" s="96" t="e">
        <f ca="true">+IF(AND(ISNUMBER(OFFSET('Hygiene Data'!$E$7,0,10*ROW('Hygiene Data'!E178))),'Data Summary'!DS184="Yes"),OFFSET('Hygiene Data'!$E$7,0,10*ROW('Hygiene Data'!E178)),NA())</f>
        <v>#N/A</v>
      </c>
      <c r="BE184" s="96" t="e">
        <f ca="true">+IF(AND(ISNUMBER(OFFSET('Hygiene Data'!$E$9,0,10*ROW('Hygiene Data'!E178))),'Data Summary'!DT184="Yes"),OFFSET('Hygiene Data'!$E$9,0,10*ROW('Hygiene Data'!E178)),NA())</f>
        <v>#N/A</v>
      </c>
      <c r="BF184" s="96" t="e">
        <f ca="true">+IF(AND(ISNUMBER(OFFSET('Hygiene Data'!$F$5,0,10*ROW('Hygiene Data'!F178))),'Data Summary'!DU184="Yes"),OFFSET('Hygiene Data'!$F$5,0,10*ROW('Hygiene Data'!F178)),NA())</f>
        <v>#N/A</v>
      </c>
      <c r="BG184" s="96" t="e">
        <f ca="true">+IF(AND(ISNUMBER(OFFSET('Hygiene Data'!$F$7,0,10*ROW('Hygiene Data'!F178))),'Data Summary'!DV184="Yes"),OFFSET('Hygiene Data'!$F$7,0,10*ROW('Hygiene Data'!F178)),NA())</f>
        <v>#N/A</v>
      </c>
      <c r="BH184" s="96" t="e">
        <f ca="true">+IF(AND(ISNUMBER(OFFSET('Hygiene Data'!$F$9,0,10*ROW('Hygiene Data'!F178))),'Data Summary'!DW184="Yes"),OFFSET('Hygiene Data'!$F$9,0,10*ROW('Hygiene Data'!F178)),NA())</f>
        <v>#N/A</v>
      </c>
      <c r="BI184" s="96" t="e">
        <f ca="true">+IF(AND(ISNUMBER(OFFSET('Hygiene Data'!$G$5,0,10*ROW('Hygiene Data'!G178))),'Data Summary'!DX184="Yes"),OFFSET('Hygiene Data'!$G$5,0,10*ROW('Hygiene Data'!G178)),NA())</f>
        <v>#N/A</v>
      </c>
      <c r="BJ184" s="96" t="e">
        <f ca="true">+IF(AND(ISNUMBER(OFFSET('Hygiene Data'!$G$7,0,10*ROW('Hygiene Data'!G178))),'Data Summary'!DY184="Yes"),OFFSET('Hygiene Data'!$G$7,0,10*ROW('Hygiene Data'!G178)),NA())</f>
        <v>#N/A</v>
      </c>
      <c r="BK184" s="96" t="e">
        <f ca="true">+IF(AND(ISNUMBER(OFFSET('Hygiene Data'!$G$9,0,10*ROW('Hygiene Data'!G178))),'Data Summary'!DZ184="Yes"),OFFSET('Hygiene Data'!$G$9,0,10*ROW('Hygiene Data'!G178)),NA())</f>
        <v>#N/A</v>
      </c>
      <c r="BL184" s="96" t="e">
        <f ca="true">+IF(AND(ISNUMBER(OFFSET('Hygiene Data'!$H$5,0,10*ROW('Hygiene Data'!H178))),'Data Summary'!EA184="Yes"),OFFSET('Hygiene Data'!$H$5,0,10*ROW('Hygiene Data'!H178)),NA())</f>
        <v>#N/A</v>
      </c>
      <c r="BM184" s="96" t="e">
        <f ca="true">+IF(AND(ISNUMBER(OFFSET('Hygiene Data'!$H$7,0,10*ROW('Hygiene Data'!H178))),'Data Summary'!EB184="Yes"),OFFSET('Hygiene Data'!$H$7,0,10*ROW('Hygiene Data'!H178)),NA())</f>
        <v>#N/A</v>
      </c>
      <c r="BN184" s="96" t="e">
        <f ca="true">+IF(AND(ISNUMBER(OFFSET('Hygiene Data'!$H$9,0,10*ROW('Hygiene Data'!H178))),'Data Summary'!EC184="Yes"),OFFSET('Hygiene Data'!$H$9,0,10*ROW('Hygiene Data'!H178)),NA())</f>
        <v>#N/A</v>
      </c>
      <c r="BO184" s="96" t="e">
        <f ca="true">+IF(AND(ISNUMBER(OFFSET('Hygiene Data'!$I$5,0,10*ROW('Hygiene Data'!I178))),'Data Summary'!ED184="Yes"),OFFSET('Hygiene Data'!$I$5,0,10*ROW('Hygiene Data'!I178)),NA())</f>
        <v>#N/A</v>
      </c>
      <c r="BP184" s="96" t="e">
        <f ca="true">+IF(AND(ISNUMBER(OFFSET('Hygiene Data'!$I$7,0,10*ROW('Hygiene Data'!I178))),'Data Summary'!EE184="Yes"),OFFSET('Hygiene Data'!$I$7,0,10*ROW('Hygiene Data'!I178)),NA())</f>
        <v>#N/A</v>
      </c>
      <c r="BQ184" s="96" t="e">
        <f ca="true">+IF(AND(ISNUMBER(OFFSET('Hygiene Data'!$I$9,0,10*ROW('Hygiene Data'!I178))),'Data Summary'!EF184="Yes"),OFFSET('Hygiene Data'!$I$9,0,10*ROW('Hygiene Data'!I178)),NA())</f>
        <v>#N/A</v>
      </c>
    </row>
    <row xmlns:x14ac="http://schemas.microsoft.com/office/spreadsheetml/2009/9/ac" r="185" x14ac:dyDescent="0.2">
      <c r="A185" s="330" t="e">
        <f ca="true">+RIGHT('Data Summary'!A185,LEN('Data Summary'!A185)-9)</f>
        <v>#VALUE!</v>
      </c>
      <c r="B185" s="37" t="str">
        <f ca="true">+IF(ISTEXT('Data Summary'!B185),'Data Summary'!B185,"")</f>
        <v/>
      </c>
      <c r="C185" s="329" t="e">
        <f ca="true">+VALUE('Data Summary'!C185)</f>
        <v>#VALUE!</v>
      </c>
      <c r="D185" s="94" t="e">
        <f ca="true">+IF(AND(ISNUMBER(OFFSET('Water Data'!$D$4,0,10*ROW('Water Data'!D179))),'Data Summary'!BS185="Yes"),100-OFFSET('Water Data'!$D$4,0,10*ROW('Water Data'!D179)),NA())</f>
        <v>#N/A</v>
      </c>
      <c r="E185" s="94" t="e">
        <f ca="true">+IF(AND(ISNUMBER(OFFSET('Water Data'!$D$6,0,10*ROW('Water Data'!D179))),'Data Summary'!BT185="Yes"),OFFSET('Water Data'!$D$6,0,10*ROW('Water Data'!D179)),NA())</f>
        <v>#N/A</v>
      </c>
      <c r="F185" s="94" t="e">
        <f ca="true">+IF(AND(ISNUMBER(OFFSET('Water Data'!$D$9,0,10*ROW('Water Data'!D179))),'Data Summary'!BU185="Yes"),OFFSET('Water Data'!$D$9,0,10*ROW('Water Data'!D179)),NA())</f>
        <v>#N/A</v>
      </c>
      <c r="G185" s="94" t="e">
        <f ca="true">+IF(AND(ISNUMBER(OFFSET('Water Data'!$E$4,0,10*ROW('Water Data'!E179))),'Data Summary'!BV185="Yes"),100-OFFSET('Water Data'!$E$4,0,10*ROW('Water Data'!E179)),NA())</f>
        <v>#N/A</v>
      </c>
      <c r="H185" s="94" t="e">
        <f ca="true">+IF(AND(ISNUMBER(OFFSET('Water Data'!$E$6,0,10*ROW('Water Data'!E179))),'Data Summary'!BW185="Yes"),OFFSET('Water Data'!$E$6,0,10*ROW('Water Data'!E179)),NA())</f>
        <v>#N/A</v>
      </c>
      <c r="I185" s="94" t="e">
        <f ca="true">+IF(AND(ISNUMBER(OFFSET('Water Data'!$E$9,0,10*ROW('Water Data'!E179))),'Data Summary'!BX185="Yes"),OFFSET('Water Data'!$E$9,0,10*ROW('Water Data'!E179)),NA())</f>
        <v>#N/A</v>
      </c>
      <c r="J185" s="94" t="e">
        <f ca="true">+IF(AND(ISNUMBER(OFFSET('Water Data'!$F$4,0,10*ROW('Water Data'!F179))),'Data Summary'!BY185="Yes"),100-OFFSET('Water Data'!$F$4,0,10*ROW('Water Data'!F179)),NA())</f>
        <v>#N/A</v>
      </c>
      <c r="K185" s="94" t="e">
        <f ca="true">+IF(AND(ISNUMBER(OFFSET('Water Data'!$F$6,0,10*ROW('Water Data'!F179))),'Data Summary'!BZ185="Yes"),OFFSET('Water Data'!$F$6,0,10*ROW('Water Data'!F179)),NA())</f>
        <v>#N/A</v>
      </c>
      <c r="L185" s="94" t="e">
        <f ca="true">+IF(AND(ISNUMBER(OFFSET('Water Data'!$F$9,0,10*ROW('Water Data'!F179))),'Data Summary'!CA185="Yes"),OFFSET('Water Data'!$F$9,0,10*ROW('Water Data'!F179)),NA())</f>
        <v>#N/A</v>
      </c>
      <c r="M185" s="94" t="e">
        <f ca="true">+IF(AND(ISNUMBER(OFFSET('Water Data'!$G$4,0,10*ROW('Water Data'!G179))),'Data Summary'!CB185="Yes"),100-OFFSET('Water Data'!$G$4,0,10*ROW('Water Data'!G179)),NA())</f>
        <v>#N/A</v>
      </c>
      <c r="N185" s="94" t="e">
        <f ca="true">+IF(AND(ISNUMBER(OFFSET('Water Data'!$G$6,0,10*ROW('Water Data'!G179))),'Data Summary'!CC185="Yes"),OFFSET('Water Data'!$G$6,0,10*ROW('Water Data'!G179)),NA())</f>
        <v>#N/A</v>
      </c>
      <c r="O185" s="94" t="e">
        <f ca="true">+IF(AND(ISNUMBER(OFFSET('Water Data'!$G$9,0,10*ROW('Water Data'!G179))),'Data Summary'!CD185="Yes"),OFFSET('Water Data'!$G$9,0,10*ROW('Water Data'!G179)),NA())</f>
        <v>#N/A</v>
      </c>
      <c r="P185" s="94" t="e">
        <f ca="true">+IF(AND(ISNUMBER(OFFSET('Water Data'!$H$4,0,10*ROW('Water Data'!H179))),'Data Summary'!CE185="Yes"),100-OFFSET('Water Data'!$H$4,0,10*ROW('Water Data'!H179)),NA())</f>
        <v>#N/A</v>
      </c>
      <c r="Q185" s="94" t="e">
        <f ca="true">+IF(AND(ISNUMBER(OFFSET('Water Data'!$H$6,0,10*ROW('Water Data'!H179))),'Data Summary'!CF185="Yes"),OFFSET('Water Data'!$H$6,0,10*ROW('Water Data'!H179)),NA())</f>
        <v>#N/A</v>
      </c>
      <c r="R185" s="94" t="e">
        <f ca="true">+IF(AND(ISNUMBER(OFFSET('Water Data'!$H$9,0,10*ROW('Water Data'!H179))),'Data Summary'!CG185="Yes"),OFFSET('Water Data'!$H$9,0,10*ROW('Water Data'!H179)),NA())</f>
        <v>#N/A</v>
      </c>
      <c r="S185" s="94" t="e">
        <f ca="true">+IF(AND(ISNUMBER(OFFSET('Water Data'!$I$4,0,10*ROW('Water Data'!I179))),'Data Summary'!CH185="Yes"),100-OFFSET('Water Data'!$I$4,0,10*ROW('Water Data'!I179)),NA())</f>
        <v>#N/A</v>
      </c>
      <c r="T185" s="94" t="e">
        <f ca="true">+IF(AND(ISNUMBER(OFFSET('Water Data'!$I$6,0,10*ROW('Water Data'!I179))),'Data Summary'!CI185="Yes"),OFFSET('Water Data'!$I$6,0,10*ROW('Water Data'!I179)),NA())</f>
        <v>#N/A</v>
      </c>
      <c r="U185" s="94" t="e">
        <f ca="true">+IF(AND(ISNUMBER(OFFSET('Water Data'!$I$9,0,10*ROW('Water Data'!I179))),'Data Summary'!CJ185="Yes"),OFFSET('Water Data'!$I$9,0,10*ROW('Water Data'!I179)),NA())</f>
        <v>#N/A</v>
      </c>
      <c r="V185" s="95" t="e">
        <f ca="true">+IF(AND(ISNUMBER(OFFSET('Sanitation Data'!$D$4,0,10*ROW('Sanitation Data'!D179))),'Data Summary'!CK185="Yes"),100-OFFSET('Sanitation Data'!$D$4,0,10*ROW('Sanitation Data'!D179)),NA())</f>
        <v>#N/A</v>
      </c>
      <c r="W185" s="95" t="e">
        <f ca="true">+IF(AND(ISNUMBER(OFFSET('Sanitation Data'!$D$6,0,10*ROW('Sanitation Data'!D179))),'Data Summary'!CL185="Yes"),OFFSET('Sanitation Data'!$D$6,0,10*ROW('Sanitation Data'!D179)),NA())</f>
        <v>#N/A</v>
      </c>
      <c r="X185" s="95" t="e">
        <f ca="true">+IF(AND(ISNUMBER(OFFSET('Sanitation Data'!$D$10,0,10*ROW('Sanitation Data'!D179))),'Data Summary'!CM185="Yes"),OFFSET('Sanitation Data'!$D$10,0,10*ROW('Sanitation Data'!D179)),NA())</f>
        <v>#N/A</v>
      </c>
      <c r="Y185" s="95" t="e">
        <f ca="true">+IF(AND(ISNUMBER(OFFSET('Sanitation Data'!$D$11,0,10*ROW('Sanitation Data'!D179))),'Data Summary'!CN185="Yes"),OFFSET('Sanitation Data'!$D$11,0,10*ROW('Sanitation Data'!D179)),NA())</f>
        <v>#N/A</v>
      </c>
      <c r="Z185" s="95" t="e">
        <f ca="true">+IF(AND(ISNUMBER(OFFSET('Sanitation Data'!$D$12,0,10*ROW('Sanitation Data'!D179))),'Data Summary'!CO185="Yes"),OFFSET('Sanitation Data'!$D$12,0,10*ROW('Sanitation Data'!D179)),NA())</f>
        <v>#N/A</v>
      </c>
      <c r="AA185" s="95" t="e">
        <f ca="true">+IF(AND(ISNUMBER(OFFSET('Sanitation Data'!$E$4,0,10*ROW('Sanitation Data'!E179))),'Data Summary'!CP185="Yes"),100-OFFSET('Sanitation Data'!$E$4,0,10*ROW('Sanitation Data'!E179)),NA())</f>
        <v>#N/A</v>
      </c>
      <c r="AB185" s="95" t="e">
        <f ca="true">+IF(AND(ISNUMBER(OFFSET('Sanitation Data'!$E$6,0,10*ROW('Sanitation Data'!E179))),'Data Summary'!CQ185="Yes"),OFFSET('Sanitation Data'!$E$6,0,10*ROW('Sanitation Data'!E179)),NA())</f>
        <v>#N/A</v>
      </c>
      <c r="AC185" s="95" t="e">
        <f ca="true">+IF(AND(ISNUMBER(OFFSET('Sanitation Data'!$E$10,0,10*ROW('Sanitation Data'!E179))),'Data Summary'!CR185="Yes"),OFFSET('Sanitation Data'!$E$10,0,10*ROW('Sanitation Data'!E179)),NA())</f>
        <v>#N/A</v>
      </c>
      <c r="AD185" s="95" t="e">
        <f ca="true">+IF(AND(ISNUMBER(OFFSET('Sanitation Data'!$E$11,0,10*ROW('Sanitation Data'!E179))),'Data Summary'!CS185="Yes"),OFFSET('Sanitation Data'!$E$11,0,10*ROW('Sanitation Data'!E179)),NA())</f>
        <v>#N/A</v>
      </c>
      <c r="AE185" s="95" t="e">
        <f ca="true">+IF(AND(ISNUMBER(OFFSET('Sanitation Data'!$E$12,0,10*ROW('Sanitation Data'!E179))),'Data Summary'!CT185="Yes"),OFFSET('Sanitation Data'!$E$12,0,10*ROW('Sanitation Data'!E179)),NA())</f>
        <v>#N/A</v>
      </c>
      <c r="AF185" s="95" t="e">
        <f ca="true">+IF(AND(ISNUMBER(OFFSET('Sanitation Data'!$F$4,0,10*ROW('Sanitation Data'!F179))),'Data Summary'!CU185="Yes"),100-OFFSET('Sanitation Data'!$F$4,0,10*ROW('Sanitation Data'!F179)),NA())</f>
        <v>#N/A</v>
      </c>
      <c r="AG185" s="95" t="e">
        <f ca="true">+IF(AND(ISNUMBER(OFFSET('Sanitation Data'!$F$6,0,10*ROW('Sanitation Data'!F179))),'Data Summary'!CV185="Yes"),OFFSET('Sanitation Data'!$F$6,0,10*ROW('Sanitation Data'!F179)),NA())</f>
        <v>#N/A</v>
      </c>
      <c r="AH185" s="95" t="e">
        <f ca="true">+IF(AND(ISNUMBER(OFFSET('Sanitation Data'!$F$10,0,10*ROW('Sanitation Data'!F179))),'Data Summary'!CW185="Yes"),OFFSET('Sanitation Data'!$F$10,0,10*ROW('Sanitation Data'!F179)),NA())</f>
        <v>#N/A</v>
      </c>
      <c r="AI185" s="95" t="e">
        <f ca="true">+IF(AND(ISNUMBER(OFFSET('Sanitation Data'!$F$11,0,10*ROW('Sanitation Data'!F179))),'Data Summary'!CX185="Yes"),OFFSET('Sanitation Data'!$F$11,0,10*ROW('Sanitation Data'!F179)),NA())</f>
        <v>#N/A</v>
      </c>
      <c r="AJ185" s="95" t="e">
        <f ca="true">+IF(AND(ISNUMBER(OFFSET('Sanitation Data'!$F$12,0,10*ROW('Sanitation Data'!F179))),'Data Summary'!CY185="Yes"),OFFSET('Sanitation Data'!$F$12,0,10*ROW('Sanitation Data'!F179)),NA())</f>
        <v>#N/A</v>
      </c>
      <c r="AK185" s="95" t="e">
        <f ca="true">+IF(AND(ISNUMBER(OFFSET('Sanitation Data'!$G$4,0,10*ROW('Sanitation Data'!G179))),'Data Summary'!CZ185="Yes"),100-OFFSET('Sanitation Data'!$G$4,0,10*ROW('Sanitation Data'!G179)),NA())</f>
        <v>#N/A</v>
      </c>
      <c r="AL185" s="95" t="e">
        <f ca="true">+IF(AND(ISNUMBER(OFFSET('Sanitation Data'!$G$6,0,10*ROW('Sanitation Data'!G179))),'Data Summary'!DA185="Yes"),OFFSET('Sanitation Data'!$G$6,0,10*ROW('Sanitation Data'!G179)),NA())</f>
        <v>#N/A</v>
      </c>
      <c r="AM185" s="95" t="e">
        <f ca="true">+IF(AND(ISNUMBER(OFFSET('Sanitation Data'!$G$10,0,10*ROW('Sanitation Data'!G179))),'Data Summary'!DB185="Yes"),OFFSET('Sanitation Data'!$G$10,0,10*ROW('Sanitation Data'!G179)),NA())</f>
        <v>#N/A</v>
      </c>
      <c r="AN185" s="95" t="e">
        <f ca="true">+IF(AND(ISNUMBER(OFFSET('Sanitation Data'!$G$11,0,10*ROW('Sanitation Data'!G179))),'Data Summary'!DC185="Yes"),OFFSET('Sanitation Data'!$G$11,0,10*ROW('Sanitation Data'!G179)),NA())</f>
        <v>#N/A</v>
      </c>
      <c r="AO185" s="95" t="e">
        <f ca="true">+IF(AND(ISNUMBER(OFFSET('Sanitation Data'!$G$12,0,10*ROW('Sanitation Data'!G179))),'Data Summary'!DD185="Yes"),OFFSET('Sanitation Data'!$G$12,0,10*ROW('Sanitation Data'!G179)),NA())</f>
        <v>#N/A</v>
      </c>
      <c r="AP185" s="95" t="e">
        <f ca="true">+IF(AND(ISNUMBER(OFFSET('Sanitation Data'!$H$4,0,10*ROW('Sanitation Data'!H179))),'Data Summary'!DE185="Yes"),100-OFFSET('Sanitation Data'!$H$4,0,10*ROW('Sanitation Data'!H179)),NA())</f>
        <v>#N/A</v>
      </c>
      <c r="AQ185" s="95" t="e">
        <f ca="true">+IF(AND(ISNUMBER(OFFSET('Sanitation Data'!$H$6,0,10*ROW('Sanitation Data'!H179))),'Data Summary'!DF185="Yes"),OFFSET('Sanitation Data'!$H$6,0,10*ROW('Sanitation Data'!H179)),NA())</f>
        <v>#N/A</v>
      </c>
      <c r="AR185" s="95" t="e">
        <f ca="true">+IF(AND(ISNUMBER(OFFSET('Sanitation Data'!$H$10,0,10*ROW('Sanitation Data'!H179))),'Data Summary'!DG185="Yes"),OFFSET('Sanitation Data'!$H$10,0,10*ROW('Sanitation Data'!H179)),NA())</f>
        <v>#N/A</v>
      </c>
      <c r="AS185" s="95" t="e">
        <f ca="true">+IF(AND(ISNUMBER(OFFSET('Sanitation Data'!$H$11,0,10*ROW('Sanitation Data'!H179))),'Data Summary'!DH185="Yes"),OFFSET('Sanitation Data'!$H$11,0,10*ROW('Sanitation Data'!H179)),NA())</f>
        <v>#N/A</v>
      </c>
      <c r="AT185" s="95" t="e">
        <f ca="true">+IF(AND(ISNUMBER(OFFSET('Sanitation Data'!$H$12,0,10*ROW('Sanitation Data'!H179))),'Data Summary'!DI185="Yes"),OFFSET('Sanitation Data'!$H$12,0,10*ROW('Sanitation Data'!H179)),NA())</f>
        <v>#N/A</v>
      </c>
      <c r="AU185" s="95" t="e">
        <f ca="true">+IF(AND(ISNUMBER(OFFSET('Sanitation Data'!$I$4,0,10*ROW('Sanitation Data'!I179))),'Data Summary'!DJ185="Yes"),100-OFFSET('Sanitation Data'!$I$4,0,10*ROW('Sanitation Data'!I179)),NA())</f>
        <v>#N/A</v>
      </c>
      <c r="AV185" s="95" t="e">
        <f ca="true">+IF(AND(ISNUMBER(OFFSET('Sanitation Data'!$I$6,0,10*ROW('Sanitation Data'!I179))),'Data Summary'!DK185="Yes"),OFFSET('Sanitation Data'!$I$6,0,10*ROW('Sanitation Data'!I179)),NA())</f>
        <v>#N/A</v>
      </c>
      <c r="AW185" s="95" t="e">
        <f ca="true">+IF(AND(ISNUMBER(OFFSET('Sanitation Data'!$I$10,0,10*ROW('Sanitation Data'!I179))),'Data Summary'!DL185="Yes"),OFFSET('Sanitation Data'!$I$10,0,10*ROW('Sanitation Data'!I179)),NA())</f>
        <v>#N/A</v>
      </c>
      <c r="AX185" s="95" t="e">
        <f ca="true">+IF(AND(ISNUMBER(OFFSET('Sanitation Data'!$I$11,0,10*ROW('Sanitation Data'!I179))),'Data Summary'!DM185="Yes"),OFFSET('Sanitation Data'!$I$11,0,10*ROW('Sanitation Data'!I179)),NA())</f>
        <v>#N/A</v>
      </c>
      <c r="AY185" s="95" t="e">
        <f ca="true">+IF(AND(ISNUMBER(OFFSET('Sanitation Data'!$I$12,0,10*ROW('Sanitation Data'!I179))),'Data Summary'!DN185="Yes"),OFFSET('Sanitation Data'!$I$12,0,10*ROW('Sanitation Data'!I179)),NA())</f>
        <v>#N/A</v>
      </c>
      <c r="AZ185" s="96" t="e">
        <f ca="true">+IF(AND(ISNUMBER(OFFSET('Hygiene Data'!$D$5,0,10*ROW('Hygiene Data'!D179))),'Data Summary'!DO185="Yes"),OFFSET('Hygiene Data'!$D$5,0,10*ROW('Hygiene Data'!D179)),NA())</f>
        <v>#N/A</v>
      </c>
      <c r="BA185" s="96" t="e">
        <f ca="true">+IF(AND(ISNUMBER(OFFSET('Hygiene Data'!$D$7,0,10*ROW('Hygiene Data'!D179))),'Data Summary'!DP185="Yes"),OFFSET('Hygiene Data'!$D$7,0,10*ROW('Hygiene Data'!D179)),NA())</f>
        <v>#N/A</v>
      </c>
      <c r="BB185" s="96" t="e">
        <f ca="true">+IF(AND(ISNUMBER(OFFSET('Hygiene Data'!$D$9,0,10*ROW('Hygiene Data'!D179))),'Data Summary'!DQ185="Yes"),OFFSET('Hygiene Data'!$D$9,0,10*ROW('Hygiene Data'!D179)),NA())</f>
        <v>#N/A</v>
      </c>
      <c r="BC185" s="96" t="e">
        <f ca="true">+IF(AND(ISNUMBER(OFFSET('Hygiene Data'!$E$5,0,10*ROW('Hygiene Data'!E179))),'Data Summary'!DR185="Yes"),OFFSET('Hygiene Data'!$E$5,0,10*ROW('Hygiene Data'!E179)),NA())</f>
        <v>#N/A</v>
      </c>
      <c r="BD185" s="96" t="e">
        <f ca="true">+IF(AND(ISNUMBER(OFFSET('Hygiene Data'!$E$7,0,10*ROW('Hygiene Data'!E179))),'Data Summary'!DS185="Yes"),OFFSET('Hygiene Data'!$E$7,0,10*ROW('Hygiene Data'!E179)),NA())</f>
        <v>#N/A</v>
      </c>
      <c r="BE185" s="96" t="e">
        <f ca="true">+IF(AND(ISNUMBER(OFFSET('Hygiene Data'!$E$9,0,10*ROW('Hygiene Data'!E179))),'Data Summary'!DT185="Yes"),OFFSET('Hygiene Data'!$E$9,0,10*ROW('Hygiene Data'!E179)),NA())</f>
        <v>#N/A</v>
      </c>
      <c r="BF185" s="96" t="e">
        <f ca="true">+IF(AND(ISNUMBER(OFFSET('Hygiene Data'!$F$5,0,10*ROW('Hygiene Data'!F179))),'Data Summary'!DU185="Yes"),OFFSET('Hygiene Data'!$F$5,0,10*ROW('Hygiene Data'!F179)),NA())</f>
        <v>#N/A</v>
      </c>
      <c r="BG185" s="96" t="e">
        <f ca="true">+IF(AND(ISNUMBER(OFFSET('Hygiene Data'!$F$7,0,10*ROW('Hygiene Data'!F179))),'Data Summary'!DV185="Yes"),OFFSET('Hygiene Data'!$F$7,0,10*ROW('Hygiene Data'!F179)),NA())</f>
        <v>#N/A</v>
      </c>
      <c r="BH185" s="96" t="e">
        <f ca="true">+IF(AND(ISNUMBER(OFFSET('Hygiene Data'!$F$9,0,10*ROW('Hygiene Data'!F179))),'Data Summary'!DW185="Yes"),OFFSET('Hygiene Data'!$F$9,0,10*ROW('Hygiene Data'!F179)),NA())</f>
        <v>#N/A</v>
      </c>
      <c r="BI185" s="96" t="e">
        <f ca="true">+IF(AND(ISNUMBER(OFFSET('Hygiene Data'!$G$5,0,10*ROW('Hygiene Data'!G179))),'Data Summary'!DX185="Yes"),OFFSET('Hygiene Data'!$G$5,0,10*ROW('Hygiene Data'!G179)),NA())</f>
        <v>#N/A</v>
      </c>
      <c r="BJ185" s="96" t="e">
        <f ca="true">+IF(AND(ISNUMBER(OFFSET('Hygiene Data'!$G$7,0,10*ROW('Hygiene Data'!G179))),'Data Summary'!DY185="Yes"),OFFSET('Hygiene Data'!$G$7,0,10*ROW('Hygiene Data'!G179)),NA())</f>
        <v>#N/A</v>
      </c>
      <c r="BK185" s="96" t="e">
        <f ca="true">+IF(AND(ISNUMBER(OFFSET('Hygiene Data'!$G$9,0,10*ROW('Hygiene Data'!G179))),'Data Summary'!DZ185="Yes"),OFFSET('Hygiene Data'!$G$9,0,10*ROW('Hygiene Data'!G179)),NA())</f>
        <v>#N/A</v>
      </c>
      <c r="BL185" s="96" t="e">
        <f ca="true">+IF(AND(ISNUMBER(OFFSET('Hygiene Data'!$H$5,0,10*ROW('Hygiene Data'!H179))),'Data Summary'!EA185="Yes"),OFFSET('Hygiene Data'!$H$5,0,10*ROW('Hygiene Data'!H179)),NA())</f>
        <v>#N/A</v>
      </c>
      <c r="BM185" s="96" t="e">
        <f ca="true">+IF(AND(ISNUMBER(OFFSET('Hygiene Data'!$H$7,0,10*ROW('Hygiene Data'!H179))),'Data Summary'!EB185="Yes"),OFFSET('Hygiene Data'!$H$7,0,10*ROW('Hygiene Data'!H179)),NA())</f>
        <v>#N/A</v>
      </c>
      <c r="BN185" s="96" t="e">
        <f ca="true">+IF(AND(ISNUMBER(OFFSET('Hygiene Data'!$H$9,0,10*ROW('Hygiene Data'!H179))),'Data Summary'!EC185="Yes"),OFFSET('Hygiene Data'!$H$9,0,10*ROW('Hygiene Data'!H179)),NA())</f>
        <v>#N/A</v>
      </c>
      <c r="BO185" s="96" t="e">
        <f ca="true">+IF(AND(ISNUMBER(OFFSET('Hygiene Data'!$I$5,0,10*ROW('Hygiene Data'!I179))),'Data Summary'!ED185="Yes"),OFFSET('Hygiene Data'!$I$5,0,10*ROW('Hygiene Data'!I179)),NA())</f>
        <v>#N/A</v>
      </c>
      <c r="BP185" s="96" t="e">
        <f ca="true">+IF(AND(ISNUMBER(OFFSET('Hygiene Data'!$I$7,0,10*ROW('Hygiene Data'!I179))),'Data Summary'!EE185="Yes"),OFFSET('Hygiene Data'!$I$7,0,10*ROW('Hygiene Data'!I179)),NA())</f>
        <v>#N/A</v>
      </c>
      <c r="BQ185" s="96" t="e">
        <f ca="true">+IF(AND(ISNUMBER(OFFSET('Hygiene Data'!$I$9,0,10*ROW('Hygiene Data'!I179))),'Data Summary'!EF185="Yes"),OFFSET('Hygiene Data'!$I$9,0,10*ROW('Hygiene Data'!I179)),NA())</f>
        <v>#N/A</v>
      </c>
    </row>
    <row xmlns:x14ac="http://schemas.microsoft.com/office/spreadsheetml/2009/9/ac" r="186" x14ac:dyDescent="0.2">
      <c r="A186" s="330" t="e">
        <f ca="true">+RIGHT('Data Summary'!A186,LEN('Data Summary'!A186)-9)</f>
        <v>#VALUE!</v>
      </c>
      <c r="B186" s="37" t="str">
        <f ca="true">+IF(ISTEXT('Data Summary'!B186),'Data Summary'!B186,"")</f>
        <v/>
      </c>
      <c r="C186" s="329" t="e">
        <f ca="true">+VALUE('Data Summary'!C186)</f>
        <v>#VALUE!</v>
      </c>
      <c r="D186" s="94" t="e">
        <f ca="true">+IF(AND(ISNUMBER(OFFSET('Water Data'!$D$4,0,10*ROW('Water Data'!D180))),'Data Summary'!BS186="Yes"),100-OFFSET('Water Data'!$D$4,0,10*ROW('Water Data'!D180)),NA())</f>
        <v>#N/A</v>
      </c>
      <c r="E186" s="94" t="e">
        <f ca="true">+IF(AND(ISNUMBER(OFFSET('Water Data'!$D$6,0,10*ROW('Water Data'!D180))),'Data Summary'!BT186="Yes"),OFFSET('Water Data'!$D$6,0,10*ROW('Water Data'!D180)),NA())</f>
        <v>#N/A</v>
      </c>
      <c r="F186" s="94" t="e">
        <f ca="true">+IF(AND(ISNUMBER(OFFSET('Water Data'!$D$9,0,10*ROW('Water Data'!D180))),'Data Summary'!BU186="Yes"),OFFSET('Water Data'!$D$9,0,10*ROW('Water Data'!D180)),NA())</f>
        <v>#N/A</v>
      </c>
      <c r="G186" s="94" t="e">
        <f ca="true">+IF(AND(ISNUMBER(OFFSET('Water Data'!$E$4,0,10*ROW('Water Data'!E180))),'Data Summary'!BV186="Yes"),100-OFFSET('Water Data'!$E$4,0,10*ROW('Water Data'!E180)),NA())</f>
        <v>#N/A</v>
      </c>
      <c r="H186" s="94" t="e">
        <f ca="true">+IF(AND(ISNUMBER(OFFSET('Water Data'!$E$6,0,10*ROW('Water Data'!E180))),'Data Summary'!BW186="Yes"),OFFSET('Water Data'!$E$6,0,10*ROW('Water Data'!E180)),NA())</f>
        <v>#N/A</v>
      </c>
      <c r="I186" s="94" t="e">
        <f ca="true">+IF(AND(ISNUMBER(OFFSET('Water Data'!$E$9,0,10*ROW('Water Data'!E180))),'Data Summary'!BX186="Yes"),OFFSET('Water Data'!$E$9,0,10*ROW('Water Data'!E180)),NA())</f>
        <v>#N/A</v>
      </c>
      <c r="J186" s="94" t="e">
        <f ca="true">+IF(AND(ISNUMBER(OFFSET('Water Data'!$F$4,0,10*ROW('Water Data'!F180))),'Data Summary'!BY186="Yes"),100-OFFSET('Water Data'!$F$4,0,10*ROW('Water Data'!F180)),NA())</f>
        <v>#N/A</v>
      </c>
      <c r="K186" s="94" t="e">
        <f ca="true">+IF(AND(ISNUMBER(OFFSET('Water Data'!$F$6,0,10*ROW('Water Data'!F180))),'Data Summary'!BZ186="Yes"),OFFSET('Water Data'!$F$6,0,10*ROW('Water Data'!F180)),NA())</f>
        <v>#N/A</v>
      </c>
      <c r="L186" s="94" t="e">
        <f ca="true">+IF(AND(ISNUMBER(OFFSET('Water Data'!$F$9,0,10*ROW('Water Data'!F180))),'Data Summary'!CA186="Yes"),OFFSET('Water Data'!$F$9,0,10*ROW('Water Data'!F180)),NA())</f>
        <v>#N/A</v>
      </c>
      <c r="M186" s="94" t="e">
        <f ca="true">+IF(AND(ISNUMBER(OFFSET('Water Data'!$G$4,0,10*ROW('Water Data'!G180))),'Data Summary'!CB186="Yes"),100-OFFSET('Water Data'!$G$4,0,10*ROW('Water Data'!G180)),NA())</f>
        <v>#N/A</v>
      </c>
      <c r="N186" s="94" t="e">
        <f ca="true">+IF(AND(ISNUMBER(OFFSET('Water Data'!$G$6,0,10*ROW('Water Data'!G180))),'Data Summary'!CC186="Yes"),OFFSET('Water Data'!$G$6,0,10*ROW('Water Data'!G180)),NA())</f>
        <v>#N/A</v>
      </c>
      <c r="O186" s="94" t="e">
        <f ca="true">+IF(AND(ISNUMBER(OFFSET('Water Data'!$G$9,0,10*ROW('Water Data'!G180))),'Data Summary'!CD186="Yes"),OFFSET('Water Data'!$G$9,0,10*ROW('Water Data'!G180)),NA())</f>
        <v>#N/A</v>
      </c>
      <c r="P186" s="94" t="e">
        <f ca="true">+IF(AND(ISNUMBER(OFFSET('Water Data'!$H$4,0,10*ROW('Water Data'!H180))),'Data Summary'!CE186="Yes"),100-OFFSET('Water Data'!$H$4,0,10*ROW('Water Data'!H180)),NA())</f>
        <v>#N/A</v>
      </c>
      <c r="Q186" s="94" t="e">
        <f ca="true">+IF(AND(ISNUMBER(OFFSET('Water Data'!$H$6,0,10*ROW('Water Data'!H180))),'Data Summary'!CF186="Yes"),OFFSET('Water Data'!$H$6,0,10*ROW('Water Data'!H180)),NA())</f>
        <v>#N/A</v>
      </c>
      <c r="R186" s="94" t="e">
        <f ca="true">+IF(AND(ISNUMBER(OFFSET('Water Data'!$H$9,0,10*ROW('Water Data'!H180))),'Data Summary'!CG186="Yes"),OFFSET('Water Data'!$H$9,0,10*ROW('Water Data'!H180)),NA())</f>
        <v>#N/A</v>
      </c>
      <c r="S186" s="94" t="e">
        <f ca="true">+IF(AND(ISNUMBER(OFFSET('Water Data'!$I$4,0,10*ROW('Water Data'!I180))),'Data Summary'!CH186="Yes"),100-OFFSET('Water Data'!$I$4,0,10*ROW('Water Data'!I180)),NA())</f>
        <v>#N/A</v>
      </c>
      <c r="T186" s="94" t="e">
        <f ca="true">+IF(AND(ISNUMBER(OFFSET('Water Data'!$I$6,0,10*ROW('Water Data'!I180))),'Data Summary'!CI186="Yes"),OFFSET('Water Data'!$I$6,0,10*ROW('Water Data'!I180)),NA())</f>
        <v>#N/A</v>
      </c>
      <c r="U186" s="94" t="e">
        <f ca="true">+IF(AND(ISNUMBER(OFFSET('Water Data'!$I$9,0,10*ROW('Water Data'!I180))),'Data Summary'!CJ186="Yes"),OFFSET('Water Data'!$I$9,0,10*ROW('Water Data'!I180)),NA())</f>
        <v>#N/A</v>
      </c>
      <c r="V186" s="95" t="e">
        <f ca="true">+IF(AND(ISNUMBER(OFFSET('Sanitation Data'!$D$4,0,10*ROW('Sanitation Data'!D180))),'Data Summary'!CK186="Yes"),100-OFFSET('Sanitation Data'!$D$4,0,10*ROW('Sanitation Data'!D180)),NA())</f>
        <v>#N/A</v>
      </c>
      <c r="W186" s="95" t="e">
        <f ca="true">+IF(AND(ISNUMBER(OFFSET('Sanitation Data'!$D$6,0,10*ROW('Sanitation Data'!D180))),'Data Summary'!CL186="Yes"),OFFSET('Sanitation Data'!$D$6,0,10*ROW('Sanitation Data'!D180)),NA())</f>
        <v>#N/A</v>
      </c>
      <c r="X186" s="95" t="e">
        <f ca="true">+IF(AND(ISNUMBER(OFFSET('Sanitation Data'!$D$10,0,10*ROW('Sanitation Data'!D180))),'Data Summary'!CM186="Yes"),OFFSET('Sanitation Data'!$D$10,0,10*ROW('Sanitation Data'!D180)),NA())</f>
        <v>#N/A</v>
      </c>
      <c r="Y186" s="95" t="e">
        <f ca="true">+IF(AND(ISNUMBER(OFFSET('Sanitation Data'!$D$11,0,10*ROW('Sanitation Data'!D180))),'Data Summary'!CN186="Yes"),OFFSET('Sanitation Data'!$D$11,0,10*ROW('Sanitation Data'!D180)),NA())</f>
        <v>#N/A</v>
      </c>
      <c r="Z186" s="95" t="e">
        <f ca="true">+IF(AND(ISNUMBER(OFFSET('Sanitation Data'!$D$12,0,10*ROW('Sanitation Data'!D180))),'Data Summary'!CO186="Yes"),OFFSET('Sanitation Data'!$D$12,0,10*ROW('Sanitation Data'!D180)),NA())</f>
        <v>#N/A</v>
      </c>
      <c r="AA186" s="95" t="e">
        <f ca="true">+IF(AND(ISNUMBER(OFFSET('Sanitation Data'!$E$4,0,10*ROW('Sanitation Data'!E180))),'Data Summary'!CP186="Yes"),100-OFFSET('Sanitation Data'!$E$4,0,10*ROW('Sanitation Data'!E180)),NA())</f>
        <v>#N/A</v>
      </c>
      <c r="AB186" s="95" t="e">
        <f ca="true">+IF(AND(ISNUMBER(OFFSET('Sanitation Data'!$E$6,0,10*ROW('Sanitation Data'!E180))),'Data Summary'!CQ186="Yes"),OFFSET('Sanitation Data'!$E$6,0,10*ROW('Sanitation Data'!E180)),NA())</f>
        <v>#N/A</v>
      </c>
      <c r="AC186" s="95" t="e">
        <f ca="true">+IF(AND(ISNUMBER(OFFSET('Sanitation Data'!$E$10,0,10*ROW('Sanitation Data'!E180))),'Data Summary'!CR186="Yes"),OFFSET('Sanitation Data'!$E$10,0,10*ROW('Sanitation Data'!E180)),NA())</f>
        <v>#N/A</v>
      </c>
      <c r="AD186" s="95" t="e">
        <f ca="true">+IF(AND(ISNUMBER(OFFSET('Sanitation Data'!$E$11,0,10*ROW('Sanitation Data'!E180))),'Data Summary'!CS186="Yes"),OFFSET('Sanitation Data'!$E$11,0,10*ROW('Sanitation Data'!E180)),NA())</f>
        <v>#N/A</v>
      </c>
      <c r="AE186" s="95" t="e">
        <f ca="true">+IF(AND(ISNUMBER(OFFSET('Sanitation Data'!$E$12,0,10*ROW('Sanitation Data'!E180))),'Data Summary'!CT186="Yes"),OFFSET('Sanitation Data'!$E$12,0,10*ROW('Sanitation Data'!E180)),NA())</f>
        <v>#N/A</v>
      </c>
      <c r="AF186" s="95" t="e">
        <f ca="true">+IF(AND(ISNUMBER(OFFSET('Sanitation Data'!$F$4,0,10*ROW('Sanitation Data'!F180))),'Data Summary'!CU186="Yes"),100-OFFSET('Sanitation Data'!$F$4,0,10*ROW('Sanitation Data'!F180)),NA())</f>
        <v>#N/A</v>
      </c>
      <c r="AG186" s="95" t="e">
        <f ca="true">+IF(AND(ISNUMBER(OFFSET('Sanitation Data'!$F$6,0,10*ROW('Sanitation Data'!F180))),'Data Summary'!CV186="Yes"),OFFSET('Sanitation Data'!$F$6,0,10*ROW('Sanitation Data'!F180)),NA())</f>
        <v>#N/A</v>
      </c>
      <c r="AH186" s="95" t="e">
        <f ca="true">+IF(AND(ISNUMBER(OFFSET('Sanitation Data'!$F$10,0,10*ROW('Sanitation Data'!F180))),'Data Summary'!CW186="Yes"),OFFSET('Sanitation Data'!$F$10,0,10*ROW('Sanitation Data'!F180)),NA())</f>
        <v>#N/A</v>
      </c>
      <c r="AI186" s="95" t="e">
        <f ca="true">+IF(AND(ISNUMBER(OFFSET('Sanitation Data'!$F$11,0,10*ROW('Sanitation Data'!F180))),'Data Summary'!CX186="Yes"),OFFSET('Sanitation Data'!$F$11,0,10*ROW('Sanitation Data'!F180)),NA())</f>
        <v>#N/A</v>
      </c>
      <c r="AJ186" s="95" t="e">
        <f ca="true">+IF(AND(ISNUMBER(OFFSET('Sanitation Data'!$F$12,0,10*ROW('Sanitation Data'!F180))),'Data Summary'!CY186="Yes"),OFFSET('Sanitation Data'!$F$12,0,10*ROW('Sanitation Data'!F180)),NA())</f>
        <v>#N/A</v>
      </c>
      <c r="AK186" s="95" t="e">
        <f ca="true">+IF(AND(ISNUMBER(OFFSET('Sanitation Data'!$G$4,0,10*ROW('Sanitation Data'!G180))),'Data Summary'!CZ186="Yes"),100-OFFSET('Sanitation Data'!$G$4,0,10*ROW('Sanitation Data'!G180)),NA())</f>
        <v>#N/A</v>
      </c>
      <c r="AL186" s="95" t="e">
        <f ca="true">+IF(AND(ISNUMBER(OFFSET('Sanitation Data'!$G$6,0,10*ROW('Sanitation Data'!G180))),'Data Summary'!DA186="Yes"),OFFSET('Sanitation Data'!$G$6,0,10*ROW('Sanitation Data'!G180)),NA())</f>
        <v>#N/A</v>
      </c>
      <c r="AM186" s="95" t="e">
        <f ca="true">+IF(AND(ISNUMBER(OFFSET('Sanitation Data'!$G$10,0,10*ROW('Sanitation Data'!G180))),'Data Summary'!DB186="Yes"),OFFSET('Sanitation Data'!$G$10,0,10*ROW('Sanitation Data'!G180)),NA())</f>
        <v>#N/A</v>
      </c>
      <c r="AN186" s="95" t="e">
        <f ca="true">+IF(AND(ISNUMBER(OFFSET('Sanitation Data'!$G$11,0,10*ROW('Sanitation Data'!G180))),'Data Summary'!DC186="Yes"),OFFSET('Sanitation Data'!$G$11,0,10*ROW('Sanitation Data'!G180)),NA())</f>
        <v>#N/A</v>
      </c>
      <c r="AO186" s="95" t="e">
        <f ca="true">+IF(AND(ISNUMBER(OFFSET('Sanitation Data'!$G$12,0,10*ROW('Sanitation Data'!G180))),'Data Summary'!DD186="Yes"),OFFSET('Sanitation Data'!$G$12,0,10*ROW('Sanitation Data'!G180)),NA())</f>
        <v>#N/A</v>
      </c>
      <c r="AP186" s="95" t="e">
        <f ca="true">+IF(AND(ISNUMBER(OFFSET('Sanitation Data'!$H$4,0,10*ROW('Sanitation Data'!H180))),'Data Summary'!DE186="Yes"),100-OFFSET('Sanitation Data'!$H$4,0,10*ROW('Sanitation Data'!H180)),NA())</f>
        <v>#N/A</v>
      </c>
      <c r="AQ186" s="95" t="e">
        <f ca="true">+IF(AND(ISNUMBER(OFFSET('Sanitation Data'!$H$6,0,10*ROW('Sanitation Data'!H180))),'Data Summary'!DF186="Yes"),OFFSET('Sanitation Data'!$H$6,0,10*ROW('Sanitation Data'!H180)),NA())</f>
        <v>#N/A</v>
      </c>
      <c r="AR186" s="95" t="e">
        <f ca="true">+IF(AND(ISNUMBER(OFFSET('Sanitation Data'!$H$10,0,10*ROW('Sanitation Data'!H180))),'Data Summary'!DG186="Yes"),OFFSET('Sanitation Data'!$H$10,0,10*ROW('Sanitation Data'!H180)),NA())</f>
        <v>#N/A</v>
      </c>
      <c r="AS186" s="95" t="e">
        <f ca="true">+IF(AND(ISNUMBER(OFFSET('Sanitation Data'!$H$11,0,10*ROW('Sanitation Data'!H180))),'Data Summary'!DH186="Yes"),OFFSET('Sanitation Data'!$H$11,0,10*ROW('Sanitation Data'!H180)),NA())</f>
        <v>#N/A</v>
      </c>
      <c r="AT186" s="95" t="e">
        <f ca="true">+IF(AND(ISNUMBER(OFFSET('Sanitation Data'!$H$12,0,10*ROW('Sanitation Data'!H180))),'Data Summary'!DI186="Yes"),OFFSET('Sanitation Data'!$H$12,0,10*ROW('Sanitation Data'!H180)),NA())</f>
        <v>#N/A</v>
      </c>
      <c r="AU186" s="95" t="e">
        <f ca="true">+IF(AND(ISNUMBER(OFFSET('Sanitation Data'!$I$4,0,10*ROW('Sanitation Data'!I180))),'Data Summary'!DJ186="Yes"),100-OFFSET('Sanitation Data'!$I$4,0,10*ROW('Sanitation Data'!I180)),NA())</f>
        <v>#N/A</v>
      </c>
      <c r="AV186" s="95" t="e">
        <f ca="true">+IF(AND(ISNUMBER(OFFSET('Sanitation Data'!$I$6,0,10*ROW('Sanitation Data'!I180))),'Data Summary'!DK186="Yes"),OFFSET('Sanitation Data'!$I$6,0,10*ROW('Sanitation Data'!I180)),NA())</f>
        <v>#N/A</v>
      </c>
      <c r="AW186" s="95" t="e">
        <f ca="true">+IF(AND(ISNUMBER(OFFSET('Sanitation Data'!$I$10,0,10*ROW('Sanitation Data'!I180))),'Data Summary'!DL186="Yes"),OFFSET('Sanitation Data'!$I$10,0,10*ROW('Sanitation Data'!I180)),NA())</f>
        <v>#N/A</v>
      </c>
      <c r="AX186" s="95" t="e">
        <f ca="true">+IF(AND(ISNUMBER(OFFSET('Sanitation Data'!$I$11,0,10*ROW('Sanitation Data'!I180))),'Data Summary'!DM186="Yes"),OFFSET('Sanitation Data'!$I$11,0,10*ROW('Sanitation Data'!I180)),NA())</f>
        <v>#N/A</v>
      </c>
      <c r="AY186" s="95" t="e">
        <f ca="true">+IF(AND(ISNUMBER(OFFSET('Sanitation Data'!$I$12,0,10*ROW('Sanitation Data'!I180))),'Data Summary'!DN186="Yes"),OFFSET('Sanitation Data'!$I$12,0,10*ROW('Sanitation Data'!I180)),NA())</f>
        <v>#N/A</v>
      </c>
      <c r="AZ186" s="96" t="e">
        <f ca="true">+IF(AND(ISNUMBER(OFFSET('Hygiene Data'!$D$5,0,10*ROW('Hygiene Data'!D180))),'Data Summary'!DO186="Yes"),OFFSET('Hygiene Data'!$D$5,0,10*ROW('Hygiene Data'!D180)),NA())</f>
        <v>#N/A</v>
      </c>
      <c r="BA186" s="96" t="e">
        <f ca="true">+IF(AND(ISNUMBER(OFFSET('Hygiene Data'!$D$7,0,10*ROW('Hygiene Data'!D180))),'Data Summary'!DP186="Yes"),OFFSET('Hygiene Data'!$D$7,0,10*ROW('Hygiene Data'!D180)),NA())</f>
        <v>#N/A</v>
      </c>
      <c r="BB186" s="96" t="e">
        <f ca="true">+IF(AND(ISNUMBER(OFFSET('Hygiene Data'!$D$9,0,10*ROW('Hygiene Data'!D180))),'Data Summary'!DQ186="Yes"),OFFSET('Hygiene Data'!$D$9,0,10*ROW('Hygiene Data'!D180)),NA())</f>
        <v>#N/A</v>
      </c>
      <c r="BC186" s="96" t="e">
        <f ca="true">+IF(AND(ISNUMBER(OFFSET('Hygiene Data'!$E$5,0,10*ROW('Hygiene Data'!E180))),'Data Summary'!DR186="Yes"),OFFSET('Hygiene Data'!$E$5,0,10*ROW('Hygiene Data'!E180)),NA())</f>
        <v>#N/A</v>
      </c>
      <c r="BD186" s="96" t="e">
        <f ca="true">+IF(AND(ISNUMBER(OFFSET('Hygiene Data'!$E$7,0,10*ROW('Hygiene Data'!E180))),'Data Summary'!DS186="Yes"),OFFSET('Hygiene Data'!$E$7,0,10*ROW('Hygiene Data'!E180)),NA())</f>
        <v>#N/A</v>
      </c>
      <c r="BE186" s="96" t="e">
        <f ca="true">+IF(AND(ISNUMBER(OFFSET('Hygiene Data'!$E$9,0,10*ROW('Hygiene Data'!E180))),'Data Summary'!DT186="Yes"),OFFSET('Hygiene Data'!$E$9,0,10*ROW('Hygiene Data'!E180)),NA())</f>
        <v>#N/A</v>
      </c>
      <c r="BF186" s="96" t="e">
        <f ca="true">+IF(AND(ISNUMBER(OFFSET('Hygiene Data'!$F$5,0,10*ROW('Hygiene Data'!F180))),'Data Summary'!DU186="Yes"),OFFSET('Hygiene Data'!$F$5,0,10*ROW('Hygiene Data'!F180)),NA())</f>
        <v>#N/A</v>
      </c>
      <c r="BG186" s="96" t="e">
        <f ca="true">+IF(AND(ISNUMBER(OFFSET('Hygiene Data'!$F$7,0,10*ROW('Hygiene Data'!F180))),'Data Summary'!DV186="Yes"),OFFSET('Hygiene Data'!$F$7,0,10*ROW('Hygiene Data'!F180)),NA())</f>
        <v>#N/A</v>
      </c>
      <c r="BH186" s="96" t="e">
        <f ca="true">+IF(AND(ISNUMBER(OFFSET('Hygiene Data'!$F$9,0,10*ROW('Hygiene Data'!F180))),'Data Summary'!DW186="Yes"),OFFSET('Hygiene Data'!$F$9,0,10*ROW('Hygiene Data'!F180)),NA())</f>
        <v>#N/A</v>
      </c>
      <c r="BI186" s="96" t="e">
        <f ca="true">+IF(AND(ISNUMBER(OFFSET('Hygiene Data'!$G$5,0,10*ROW('Hygiene Data'!G180))),'Data Summary'!DX186="Yes"),OFFSET('Hygiene Data'!$G$5,0,10*ROW('Hygiene Data'!G180)),NA())</f>
        <v>#N/A</v>
      </c>
      <c r="BJ186" s="96" t="e">
        <f ca="true">+IF(AND(ISNUMBER(OFFSET('Hygiene Data'!$G$7,0,10*ROW('Hygiene Data'!G180))),'Data Summary'!DY186="Yes"),OFFSET('Hygiene Data'!$G$7,0,10*ROW('Hygiene Data'!G180)),NA())</f>
        <v>#N/A</v>
      </c>
      <c r="BK186" s="96" t="e">
        <f ca="true">+IF(AND(ISNUMBER(OFFSET('Hygiene Data'!$G$9,0,10*ROW('Hygiene Data'!G180))),'Data Summary'!DZ186="Yes"),OFFSET('Hygiene Data'!$G$9,0,10*ROW('Hygiene Data'!G180)),NA())</f>
        <v>#N/A</v>
      </c>
      <c r="BL186" s="96" t="e">
        <f ca="true">+IF(AND(ISNUMBER(OFFSET('Hygiene Data'!$H$5,0,10*ROW('Hygiene Data'!H180))),'Data Summary'!EA186="Yes"),OFFSET('Hygiene Data'!$H$5,0,10*ROW('Hygiene Data'!H180)),NA())</f>
        <v>#N/A</v>
      </c>
      <c r="BM186" s="96" t="e">
        <f ca="true">+IF(AND(ISNUMBER(OFFSET('Hygiene Data'!$H$7,0,10*ROW('Hygiene Data'!H180))),'Data Summary'!EB186="Yes"),OFFSET('Hygiene Data'!$H$7,0,10*ROW('Hygiene Data'!H180)),NA())</f>
        <v>#N/A</v>
      </c>
      <c r="BN186" s="96" t="e">
        <f ca="true">+IF(AND(ISNUMBER(OFFSET('Hygiene Data'!$H$9,0,10*ROW('Hygiene Data'!H180))),'Data Summary'!EC186="Yes"),OFFSET('Hygiene Data'!$H$9,0,10*ROW('Hygiene Data'!H180)),NA())</f>
        <v>#N/A</v>
      </c>
      <c r="BO186" s="96" t="e">
        <f ca="true">+IF(AND(ISNUMBER(OFFSET('Hygiene Data'!$I$5,0,10*ROW('Hygiene Data'!I180))),'Data Summary'!ED186="Yes"),OFFSET('Hygiene Data'!$I$5,0,10*ROW('Hygiene Data'!I180)),NA())</f>
        <v>#N/A</v>
      </c>
      <c r="BP186" s="96" t="e">
        <f ca="true">+IF(AND(ISNUMBER(OFFSET('Hygiene Data'!$I$7,0,10*ROW('Hygiene Data'!I180))),'Data Summary'!EE186="Yes"),OFFSET('Hygiene Data'!$I$7,0,10*ROW('Hygiene Data'!I180)),NA())</f>
        <v>#N/A</v>
      </c>
      <c r="BQ186" s="96" t="e">
        <f ca="true">+IF(AND(ISNUMBER(OFFSET('Hygiene Data'!$I$9,0,10*ROW('Hygiene Data'!I180))),'Data Summary'!EF186="Yes"),OFFSET('Hygiene Data'!$I$9,0,10*ROW('Hygiene Data'!I180)),NA())</f>
        <v>#N/A</v>
      </c>
    </row>
    <row xmlns:x14ac="http://schemas.microsoft.com/office/spreadsheetml/2009/9/ac" r="187" x14ac:dyDescent="0.2">
      <c r="A187" s="330" t="e">
        <f ca="true">+RIGHT('Data Summary'!A187,LEN('Data Summary'!A187)-9)</f>
        <v>#VALUE!</v>
      </c>
      <c r="B187" s="37" t="str">
        <f ca="true">+IF(ISTEXT('Data Summary'!B187),'Data Summary'!B187,"")</f>
        <v/>
      </c>
      <c r="C187" s="329" t="e">
        <f ca="true">+VALUE('Data Summary'!C187)</f>
        <v>#VALUE!</v>
      </c>
      <c r="D187" s="94" t="e">
        <f ca="true">+IF(AND(ISNUMBER(OFFSET('Water Data'!$D$4,0,10*ROW('Water Data'!D181))),'Data Summary'!BS187="Yes"),100-OFFSET('Water Data'!$D$4,0,10*ROW('Water Data'!D181)),NA())</f>
        <v>#N/A</v>
      </c>
      <c r="E187" s="94" t="e">
        <f ca="true">+IF(AND(ISNUMBER(OFFSET('Water Data'!$D$6,0,10*ROW('Water Data'!D181))),'Data Summary'!BT187="Yes"),OFFSET('Water Data'!$D$6,0,10*ROW('Water Data'!D181)),NA())</f>
        <v>#N/A</v>
      </c>
      <c r="F187" s="94" t="e">
        <f ca="true">+IF(AND(ISNUMBER(OFFSET('Water Data'!$D$9,0,10*ROW('Water Data'!D181))),'Data Summary'!BU187="Yes"),OFFSET('Water Data'!$D$9,0,10*ROW('Water Data'!D181)),NA())</f>
        <v>#N/A</v>
      </c>
      <c r="G187" s="94" t="e">
        <f ca="true">+IF(AND(ISNUMBER(OFFSET('Water Data'!$E$4,0,10*ROW('Water Data'!E181))),'Data Summary'!BV187="Yes"),100-OFFSET('Water Data'!$E$4,0,10*ROW('Water Data'!E181)),NA())</f>
        <v>#N/A</v>
      </c>
      <c r="H187" s="94" t="e">
        <f ca="true">+IF(AND(ISNUMBER(OFFSET('Water Data'!$E$6,0,10*ROW('Water Data'!E181))),'Data Summary'!BW187="Yes"),OFFSET('Water Data'!$E$6,0,10*ROW('Water Data'!E181)),NA())</f>
        <v>#N/A</v>
      </c>
      <c r="I187" s="94" t="e">
        <f ca="true">+IF(AND(ISNUMBER(OFFSET('Water Data'!$E$9,0,10*ROW('Water Data'!E181))),'Data Summary'!BX187="Yes"),OFFSET('Water Data'!$E$9,0,10*ROW('Water Data'!E181)),NA())</f>
        <v>#N/A</v>
      </c>
      <c r="J187" s="94" t="e">
        <f ca="true">+IF(AND(ISNUMBER(OFFSET('Water Data'!$F$4,0,10*ROW('Water Data'!F181))),'Data Summary'!BY187="Yes"),100-OFFSET('Water Data'!$F$4,0,10*ROW('Water Data'!F181)),NA())</f>
        <v>#N/A</v>
      </c>
      <c r="K187" s="94" t="e">
        <f ca="true">+IF(AND(ISNUMBER(OFFSET('Water Data'!$F$6,0,10*ROW('Water Data'!F181))),'Data Summary'!BZ187="Yes"),OFFSET('Water Data'!$F$6,0,10*ROW('Water Data'!F181)),NA())</f>
        <v>#N/A</v>
      </c>
      <c r="L187" s="94" t="e">
        <f ca="true">+IF(AND(ISNUMBER(OFFSET('Water Data'!$F$9,0,10*ROW('Water Data'!F181))),'Data Summary'!CA187="Yes"),OFFSET('Water Data'!$F$9,0,10*ROW('Water Data'!F181)),NA())</f>
        <v>#N/A</v>
      </c>
      <c r="M187" s="94" t="e">
        <f ca="true">+IF(AND(ISNUMBER(OFFSET('Water Data'!$G$4,0,10*ROW('Water Data'!G181))),'Data Summary'!CB187="Yes"),100-OFFSET('Water Data'!$G$4,0,10*ROW('Water Data'!G181)),NA())</f>
        <v>#N/A</v>
      </c>
      <c r="N187" s="94" t="e">
        <f ca="true">+IF(AND(ISNUMBER(OFFSET('Water Data'!$G$6,0,10*ROW('Water Data'!G181))),'Data Summary'!CC187="Yes"),OFFSET('Water Data'!$G$6,0,10*ROW('Water Data'!G181)),NA())</f>
        <v>#N/A</v>
      </c>
      <c r="O187" s="94" t="e">
        <f ca="true">+IF(AND(ISNUMBER(OFFSET('Water Data'!$G$9,0,10*ROW('Water Data'!G181))),'Data Summary'!CD187="Yes"),OFFSET('Water Data'!$G$9,0,10*ROW('Water Data'!G181)),NA())</f>
        <v>#N/A</v>
      </c>
      <c r="P187" s="94" t="e">
        <f ca="true">+IF(AND(ISNUMBER(OFFSET('Water Data'!$H$4,0,10*ROW('Water Data'!H181))),'Data Summary'!CE187="Yes"),100-OFFSET('Water Data'!$H$4,0,10*ROW('Water Data'!H181)),NA())</f>
        <v>#N/A</v>
      </c>
      <c r="Q187" s="94" t="e">
        <f ca="true">+IF(AND(ISNUMBER(OFFSET('Water Data'!$H$6,0,10*ROW('Water Data'!H181))),'Data Summary'!CF187="Yes"),OFFSET('Water Data'!$H$6,0,10*ROW('Water Data'!H181)),NA())</f>
        <v>#N/A</v>
      </c>
      <c r="R187" s="94" t="e">
        <f ca="true">+IF(AND(ISNUMBER(OFFSET('Water Data'!$H$9,0,10*ROW('Water Data'!H181))),'Data Summary'!CG187="Yes"),OFFSET('Water Data'!$H$9,0,10*ROW('Water Data'!H181)),NA())</f>
        <v>#N/A</v>
      </c>
      <c r="S187" s="94" t="e">
        <f ca="true">+IF(AND(ISNUMBER(OFFSET('Water Data'!$I$4,0,10*ROW('Water Data'!I181))),'Data Summary'!CH187="Yes"),100-OFFSET('Water Data'!$I$4,0,10*ROW('Water Data'!I181)),NA())</f>
        <v>#N/A</v>
      </c>
      <c r="T187" s="94" t="e">
        <f ca="true">+IF(AND(ISNUMBER(OFFSET('Water Data'!$I$6,0,10*ROW('Water Data'!I181))),'Data Summary'!CI187="Yes"),OFFSET('Water Data'!$I$6,0,10*ROW('Water Data'!I181)),NA())</f>
        <v>#N/A</v>
      </c>
      <c r="U187" s="94" t="e">
        <f ca="true">+IF(AND(ISNUMBER(OFFSET('Water Data'!$I$9,0,10*ROW('Water Data'!I181))),'Data Summary'!CJ187="Yes"),OFFSET('Water Data'!$I$9,0,10*ROW('Water Data'!I181)),NA())</f>
        <v>#N/A</v>
      </c>
      <c r="V187" s="95" t="e">
        <f ca="true">+IF(AND(ISNUMBER(OFFSET('Sanitation Data'!$D$4,0,10*ROW('Sanitation Data'!D181))),'Data Summary'!CK187="Yes"),100-OFFSET('Sanitation Data'!$D$4,0,10*ROW('Sanitation Data'!D181)),NA())</f>
        <v>#N/A</v>
      </c>
      <c r="W187" s="95" t="e">
        <f ca="true">+IF(AND(ISNUMBER(OFFSET('Sanitation Data'!$D$6,0,10*ROW('Sanitation Data'!D181))),'Data Summary'!CL187="Yes"),OFFSET('Sanitation Data'!$D$6,0,10*ROW('Sanitation Data'!D181)),NA())</f>
        <v>#N/A</v>
      </c>
      <c r="X187" s="95" t="e">
        <f ca="true">+IF(AND(ISNUMBER(OFFSET('Sanitation Data'!$D$10,0,10*ROW('Sanitation Data'!D181))),'Data Summary'!CM187="Yes"),OFFSET('Sanitation Data'!$D$10,0,10*ROW('Sanitation Data'!D181)),NA())</f>
        <v>#N/A</v>
      </c>
      <c r="Y187" s="95" t="e">
        <f ca="true">+IF(AND(ISNUMBER(OFFSET('Sanitation Data'!$D$11,0,10*ROW('Sanitation Data'!D181))),'Data Summary'!CN187="Yes"),OFFSET('Sanitation Data'!$D$11,0,10*ROW('Sanitation Data'!D181)),NA())</f>
        <v>#N/A</v>
      </c>
      <c r="Z187" s="95" t="e">
        <f ca="true">+IF(AND(ISNUMBER(OFFSET('Sanitation Data'!$D$12,0,10*ROW('Sanitation Data'!D181))),'Data Summary'!CO187="Yes"),OFFSET('Sanitation Data'!$D$12,0,10*ROW('Sanitation Data'!D181)),NA())</f>
        <v>#N/A</v>
      </c>
      <c r="AA187" s="95" t="e">
        <f ca="true">+IF(AND(ISNUMBER(OFFSET('Sanitation Data'!$E$4,0,10*ROW('Sanitation Data'!E181))),'Data Summary'!CP187="Yes"),100-OFFSET('Sanitation Data'!$E$4,0,10*ROW('Sanitation Data'!E181)),NA())</f>
        <v>#N/A</v>
      </c>
      <c r="AB187" s="95" t="e">
        <f ca="true">+IF(AND(ISNUMBER(OFFSET('Sanitation Data'!$E$6,0,10*ROW('Sanitation Data'!E181))),'Data Summary'!CQ187="Yes"),OFFSET('Sanitation Data'!$E$6,0,10*ROW('Sanitation Data'!E181)),NA())</f>
        <v>#N/A</v>
      </c>
      <c r="AC187" s="95" t="e">
        <f ca="true">+IF(AND(ISNUMBER(OFFSET('Sanitation Data'!$E$10,0,10*ROW('Sanitation Data'!E181))),'Data Summary'!CR187="Yes"),OFFSET('Sanitation Data'!$E$10,0,10*ROW('Sanitation Data'!E181)),NA())</f>
        <v>#N/A</v>
      </c>
      <c r="AD187" s="95" t="e">
        <f ca="true">+IF(AND(ISNUMBER(OFFSET('Sanitation Data'!$E$11,0,10*ROW('Sanitation Data'!E181))),'Data Summary'!CS187="Yes"),OFFSET('Sanitation Data'!$E$11,0,10*ROW('Sanitation Data'!E181)),NA())</f>
        <v>#N/A</v>
      </c>
      <c r="AE187" s="95" t="e">
        <f ca="true">+IF(AND(ISNUMBER(OFFSET('Sanitation Data'!$E$12,0,10*ROW('Sanitation Data'!E181))),'Data Summary'!CT187="Yes"),OFFSET('Sanitation Data'!$E$12,0,10*ROW('Sanitation Data'!E181)),NA())</f>
        <v>#N/A</v>
      </c>
      <c r="AF187" s="95" t="e">
        <f ca="true">+IF(AND(ISNUMBER(OFFSET('Sanitation Data'!$F$4,0,10*ROW('Sanitation Data'!F181))),'Data Summary'!CU187="Yes"),100-OFFSET('Sanitation Data'!$F$4,0,10*ROW('Sanitation Data'!F181)),NA())</f>
        <v>#N/A</v>
      </c>
      <c r="AG187" s="95" t="e">
        <f ca="true">+IF(AND(ISNUMBER(OFFSET('Sanitation Data'!$F$6,0,10*ROW('Sanitation Data'!F181))),'Data Summary'!CV187="Yes"),OFFSET('Sanitation Data'!$F$6,0,10*ROW('Sanitation Data'!F181)),NA())</f>
        <v>#N/A</v>
      </c>
      <c r="AH187" s="95" t="e">
        <f ca="true">+IF(AND(ISNUMBER(OFFSET('Sanitation Data'!$F$10,0,10*ROW('Sanitation Data'!F181))),'Data Summary'!CW187="Yes"),OFFSET('Sanitation Data'!$F$10,0,10*ROW('Sanitation Data'!F181)),NA())</f>
        <v>#N/A</v>
      </c>
      <c r="AI187" s="95" t="e">
        <f ca="true">+IF(AND(ISNUMBER(OFFSET('Sanitation Data'!$F$11,0,10*ROW('Sanitation Data'!F181))),'Data Summary'!CX187="Yes"),OFFSET('Sanitation Data'!$F$11,0,10*ROW('Sanitation Data'!F181)),NA())</f>
        <v>#N/A</v>
      </c>
      <c r="AJ187" s="95" t="e">
        <f ca="true">+IF(AND(ISNUMBER(OFFSET('Sanitation Data'!$F$12,0,10*ROW('Sanitation Data'!F181))),'Data Summary'!CY187="Yes"),OFFSET('Sanitation Data'!$F$12,0,10*ROW('Sanitation Data'!F181)),NA())</f>
        <v>#N/A</v>
      </c>
      <c r="AK187" s="95" t="e">
        <f ca="true">+IF(AND(ISNUMBER(OFFSET('Sanitation Data'!$G$4,0,10*ROW('Sanitation Data'!G181))),'Data Summary'!CZ187="Yes"),100-OFFSET('Sanitation Data'!$G$4,0,10*ROW('Sanitation Data'!G181)),NA())</f>
        <v>#N/A</v>
      </c>
      <c r="AL187" s="95" t="e">
        <f ca="true">+IF(AND(ISNUMBER(OFFSET('Sanitation Data'!$G$6,0,10*ROW('Sanitation Data'!G181))),'Data Summary'!DA187="Yes"),OFFSET('Sanitation Data'!$G$6,0,10*ROW('Sanitation Data'!G181)),NA())</f>
        <v>#N/A</v>
      </c>
      <c r="AM187" s="95" t="e">
        <f ca="true">+IF(AND(ISNUMBER(OFFSET('Sanitation Data'!$G$10,0,10*ROW('Sanitation Data'!G181))),'Data Summary'!DB187="Yes"),OFFSET('Sanitation Data'!$G$10,0,10*ROW('Sanitation Data'!G181)),NA())</f>
        <v>#N/A</v>
      </c>
      <c r="AN187" s="95" t="e">
        <f ca="true">+IF(AND(ISNUMBER(OFFSET('Sanitation Data'!$G$11,0,10*ROW('Sanitation Data'!G181))),'Data Summary'!DC187="Yes"),OFFSET('Sanitation Data'!$G$11,0,10*ROW('Sanitation Data'!G181)),NA())</f>
        <v>#N/A</v>
      </c>
      <c r="AO187" s="95" t="e">
        <f ca="true">+IF(AND(ISNUMBER(OFFSET('Sanitation Data'!$G$12,0,10*ROW('Sanitation Data'!G181))),'Data Summary'!DD187="Yes"),OFFSET('Sanitation Data'!$G$12,0,10*ROW('Sanitation Data'!G181)),NA())</f>
        <v>#N/A</v>
      </c>
      <c r="AP187" s="95" t="e">
        <f ca="true">+IF(AND(ISNUMBER(OFFSET('Sanitation Data'!$H$4,0,10*ROW('Sanitation Data'!H181))),'Data Summary'!DE187="Yes"),100-OFFSET('Sanitation Data'!$H$4,0,10*ROW('Sanitation Data'!H181)),NA())</f>
        <v>#N/A</v>
      </c>
      <c r="AQ187" s="95" t="e">
        <f ca="true">+IF(AND(ISNUMBER(OFFSET('Sanitation Data'!$H$6,0,10*ROW('Sanitation Data'!H181))),'Data Summary'!DF187="Yes"),OFFSET('Sanitation Data'!$H$6,0,10*ROW('Sanitation Data'!H181)),NA())</f>
        <v>#N/A</v>
      </c>
      <c r="AR187" s="95" t="e">
        <f ca="true">+IF(AND(ISNUMBER(OFFSET('Sanitation Data'!$H$10,0,10*ROW('Sanitation Data'!H181))),'Data Summary'!DG187="Yes"),OFFSET('Sanitation Data'!$H$10,0,10*ROW('Sanitation Data'!H181)),NA())</f>
        <v>#N/A</v>
      </c>
      <c r="AS187" s="95" t="e">
        <f ca="true">+IF(AND(ISNUMBER(OFFSET('Sanitation Data'!$H$11,0,10*ROW('Sanitation Data'!H181))),'Data Summary'!DH187="Yes"),OFFSET('Sanitation Data'!$H$11,0,10*ROW('Sanitation Data'!H181)),NA())</f>
        <v>#N/A</v>
      </c>
      <c r="AT187" s="95" t="e">
        <f ca="true">+IF(AND(ISNUMBER(OFFSET('Sanitation Data'!$H$12,0,10*ROW('Sanitation Data'!H181))),'Data Summary'!DI187="Yes"),OFFSET('Sanitation Data'!$H$12,0,10*ROW('Sanitation Data'!H181)),NA())</f>
        <v>#N/A</v>
      </c>
      <c r="AU187" s="95" t="e">
        <f ca="true">+IF(AND(ISNUMBER(OFFSET('Sanitation Data'!$I$4,0,10*ROW('Sanitation Data'!I181))),'Data Summary'!DJ187="Yes"),100-OFFSET('Sanitation Data'!$I$4,0,10*ROW('Sanitation Data'!I181)),NA())</f>
        <v>#N/A</v>
      </c>
      <c r="AV187" s="95" t="e">
        <f ca="true">+IF(AND(ISNUMBER(OFFSET('Sanitation Data'!$I$6,0,10*ROW('Sanitation Data'!I181))),'Data Summary'!DK187="Yes"),OFFSET('Sanitation Data'!$I$6,0,10*ROW('Sanitation Data'!I181)),NA())</f>
        <v>#N/A</v>
      </c>
      <c r="AW187" s="95" t="e">
        <f ca="true">+IF(AND(ISNUMBER(OFFSET('Sanitation Data'!$I$10,0,10*ROW('Sanitation Data'!I181))),'Data Summary'!DL187="Yes"),OFFSET('Sanitation Data'!$I$10,0,10*ROW('Sanitation Data'!I181)),NA())</f>
        <v>#N/A</v>
      </c>
      <c r="AX187" s="95" t="e">
        <f ca="true">+IF(AND(ISNUMBER(OFFSET('Sanitation Data'!$I$11,0,10*ROW('Sanitation Data'!I181))),'Data Summary'!DM187="Yes"),OFFSET('Sanitation Data'!$I$11,0,10*ROW('Sanitation Data'!I181)),NA())</f>
        <v>#N/A</v>
      </c>
      <c r="AY187" s="95" t="e">
        <f ca="true">+IF(AND(ISNUMBER(OFFSET('Sanitation Data'!$I$12,0,10*ROW('Sanitation Data'!I181))),'Data Summary'!DN187="Yes"),OFFSET('Sanitation Data'!$I$12,0,10*ROW('Sanitation Data'!I181)),NA())</f>
        <v>#N/A</v>
      </c>
      <c r="AZ187" s="96" t="e">
        <f ca="true">+IF(AND(ISNUMBER(OFFSET('Hygiene Data'!$D$5,0,10*ROW('Hygiene Data'!D181))),'Data Summary'!DO187="Yes"),OFFSET('Hygiene Data'!$D$5,0,10*ROW('Hygiene Data'!D181)),NA())</f>
        <v>#N/A</v>
      </c>
      <c r="BA187" s="96" t="e">
        <f ca="true">+IF(AND(ISNUMBER(OFFSET('Hygiene Data'!$D$7,0,10*ROW('Hygiene Data'!D181))),'Data Summary'!DP187="Yes"),OFFSET('Hygiene Data'!$D$7,0,10*ROW('Hygiene Data'!D181)),NA())</f>
        <v>#N/A</v>
      </c>
      <c r="BB187" s="96" t="e">
        <f ca="true">+IF(AND(ISNUMBER(OFFSET('Hygiene Data'!$D$9,0,10*ROW('Hygiene Data'!D181))),'Data Summary'!DQ187="Yes"),OFFSET('Hygiene Data'!$D$9,0,10*ROW('Hygiene Data'!D181)),NA())</f>
        <v>#N/A</v>
      </c>
      <c r="BC187" s="96" t="e">
        <f ca="true">+IF(AND(ISNUMBER(OFFSET('Hygiene Data'!$E$5,0,10*ROW('Hygiene Data'!E181))),'Data Summary'!DR187="Yes"),OFFSET('Hygiene Data'!$E$5,0,10*ROW('Hygiene Data'!E181)),NA())</f>
        <v>#N/A</v>
      </c>
      <c r="BD187" s="96" t="e">
        <f ca="true">+IF(AND(ISNUMBER(OFFSET('Hygiene Data'!$E$7,0,10*ROW('Hygiene Data'!E181))),'Data Summary'!DS187="Yes"),OFFSET('Hygiene Data'!$E$7,0,10*ROW('Hygiene Data'!E181)),NA())</f>
        <v>#N/A</v>
      </c>
      <c r="BE187" s="96" t="e">
        <f ca="true">+IF(AND(ISNUMBER(OFFSET('Hygiene Data'!$E$9,0,10*ROW('Hygiene Data'!E181))),'Data Summary'!DT187="Yes"),OFFSET('Hygiene Data'!$E$9,0,10*ROW('Hygiene Data'!E181)),NA())</f>
        <v>#N/A</v>
      </c>
      <c r="BF187" s="96" t="e">
        <f ca="true">+IF(AND(ISNUMBER(OFFSET('Hygiene Data'!$F$5,0,10*ROW('Hygiene Data'!F181))),'Data Summary'!DU187="Yes"),OFFSET('Hygiene Data'!$F$5,0,10*ROW('Hygiene Data'!F181)),NA())</f>
        <v>#N/A</v>
      </c>
      <c r="BG187" s="96" t="e">
        <f ca="true">+IF(AND(ISNUMBER(OFFSET('Hygiene Data'!$F$7,0,10*ROW('Hygiene Data'!F181))),'Data Summary'!DV187="Yes"),OFFSET('Hygiene Data'!$F$7,0,10*ROW('Hygiene Data'!F181)),NA())</f>
        <v>#N/A</v>
      </c>
      <c r="BH187" s="96" t="e">
        <f ca="true">+IF(AND(ISNUMBER(OFFSET('Hygiene Data'!$F$9,0,10*ROW('Hygiene Data'!F181))),'Data Summary'!DW187="Yes"),OFFSET('Hygiene Data'!$F$9,0,10*ROW('Hygiene Data'!F181)),NA())</f>
        <v>#N/A</v>
      </c>
      <c r="BI187" s="96" t="e">
        <f ca="true">+IF(AND(ISNUMBER(OFFSET('Hygiene Data'!$G$5,0,10*ROW('Hygiene Data'!G181))),'Data Summary'!DX187="Yes"),OFFSET('Hygiene Data'!$G$5,0,10*ROW('Hygiene Data'!G181)),NA())</f>
        <v>#N/A</v>
      </c>
      <c r="BJ187" s="96" t="e">
        <f ca="true">+IF(AND(ISNUMBER(OFFSET('Hygiene Data'!$G$7,0,10*ROW('Hygiene Data'!G181))),'Data Summary'!DY187="Yes"),OFFSET('Hygiene Data'!$G$7,0,10*ROW('Hygiene Data'!G181)),NA())</f>
        <v>#N/A</v>
      </c>
      <c r="BK187" s="96" t="e">
        <f ca="true">+IF(AND(ISNUMBER(OFFSET('Hygiene Data'!$G$9,0,10*ROW('Hygiene Data'!G181))),'Data Summary'!DZ187="Yes"),OFFSET('Hygiene Data'!$G$9,0,10*ROW('Hygiene Data'!G181)),NA())</f>
        <v>#N/A</v>
      </c>
      <c r="BL187" s="96" t="e">
        <f ca="true">+IF(AND(ISNUMBER(OFFSET('Hygiene Data'!$H$5,0,10*ROW('Hygiene Data'!H181))),'Data Summary'!EA187="Yes"),OFFSET('Hygiene Data'!$H$5,0,10*ROW('Hygiene Data'!H181)),NA())</f>
        <v>#N/A</v>
      </c>
      <c r="BM187" s="96" t="e">
        <f ca="true">+IF(AND(ISNUMBER(OFFSET('Hygiene Data'!$H$7,0,10*ROW('Hygiene Data'!H181))),'Data Summary'!EB187="Yes"),OFFSET('Hygiene Data'!$H$7,0,10*ROW('Hygiene Data'!H181)),NA())</f>
        <v>#N/A</v>
      </c>
      <c r="BN187" s="96" t="e">
        <f ca="true">+IF(AND(ISNUMBER(OFFSET('Hygiene Data'!$H$9,0,10*ROW('Hygiene Data'!H181))),'Data Summary'!EC187="Yes"),OFFSET('Hygiene Data'!$H$9,0,10*ROW('Hygiene Data'!H181)),NA())</f>
        <v>#N/A</v>
      </c>
      <c r="BO187" s="96" t="e">
        <f ca="true">+IF(AND(ISNUMBER(OFFSET('Hygiene Data'!$I$5,0,10*ROW('Hygiene Data'!I181))),'Data Summary'!ED187="Yes"),OFFSET('Hygiene Data'!$I$5,0,10*ROW('Hygiene Data'!I181)),NA())</f>
        <v>#N/A</v>
      </c>
      <c r="BP187" s="96" t="e">
        <f ca="true">+IF(AND(ISNUMBER(OFFSET('Hygiene Data'!$I$7,0,10*ROW('Hygiene Data'!I181))),'Data Summary'!EE187="Yes"),OFFSET('Hygiene Data'!$I$7,0,10*ROW('Hygiene Data'!I181)),NA())</f>
        <v>#N/A</v>
      </c>
      <c r="BQ187" s="96" t="e">
        <f ca="true">+IF(AND(ISNUMBER(OFFSET('Hygiene Data'!$I$9,0,10*ROW('Hygiene Data'!I181))),'Data Summary'!EF187="Yes"),OFFSET('Hygiene Data'!$I$9,0,10*ROW('Hygiene Data'!I181)),NA())</f>
        <v>#N/A</v>
      </c>
    </row>
    <row xmlns:x14ac="http://schemas.microsoft.com/office/spreadsheetml/2009/9/ac" r="188" x14ac:dyDescent="0.2">
      <c r="A188" s="330" t="e">
        <f ca="true">+RIGHT('Data Summary'!A188,LEN('Data Summary'!A188)-9)</f>
        <v>#VALUE!</v>
      </c>
      <c r="B188" s="37" t="str">
        <f ca="true">+IF(ISTEXT('Data Summary'!B188),'Data Summary'!B188,"")</f>
        <v/>
      </c>
      <c r="C188" s="329" t="e">
        <f ca="true">+VALUE('Data Summary'!C188)</f>
        <v>#VALUE!</v>
      </c>
      <c r="D188" s="94" t="e">
        <f ca="true">+IF(AND(ISNUMBER(OFFSET('Water Data'!$D$4,0,10*ROW('Water Data'!D182))),'Data Summary'!BS188="Yes"),100-OFFSET('Water Data'!$D$4,0,10*ROW('Water Data'!D182)),NA())</f>
        <v>#N/A</v>
      </c>
      <c r="E188" s="94" t="e">
        <f ca="true">+IF(AND(ISNUMBER(OFFSET('Water Data'!$D$6,0,10*ROW('Water Data'!D182))),'Data Summary'!BT188="Yes"),OFFSET('Water Data'!$D$6,0,10*ROW('Water Data'!D182)),NA())</f>
        <v>#N/A</v>
      </c>
      <c r="F188" s="94" t="e">
        <f ca="true">+IF(AND(ISNUMBER(OFFSET('Water Data'!$D$9,0,10*ROW('Water Data'!D182))),'Data Summary'!BU188="Yes"),OFFSET('Water Data'!$D$9,0,10*ROW('Water Data'!D182)),NA())</f>
        <v>#N/A</v>
      </c>
      <c r="G188" s="94" t="e">
        <f ca="true">+IF(AND(ISNUMBER(OFFSET('Water Data'!$E$4,0,10*ROW('Water Data'!E182))),'Data Summary'!BV188="Yes"),100-OFFSET('Water Data'!$E$4,0,10*ROW('Water Data'!E182)),NA())</f>
        <v>#N/A</v>
      </c>
      <c r="H188" s="94" t="e">
        <f ca="true">+IF(AND(ISNUMBER(OFFSET('Water Data'!$E$6,0,10*ROW('Water Data'!E182))),'Data Summary'!BW188="Yes"),OFFSET('Water Data'!$E$6,0,10*ROW('Water Data'!E182)),NA())</f>
        <v>#N/A</v>
      </c>
      <c r="I188" s="94" t="e">
        <f ca="true">+IF(AND(ISNUMBER(OFFSET('Water Data'!$E$9,0,10*ROW('Water Data'!E182))),'Data Summary'!BX188="Yes"),OFFSET('Water Data'!$E$9,0,10*ROW('Water Data'!E182)),NA())</f>
        <v>#N/A</v>
      </c>
      <c r="J188" s="94" t="e">
        <f ca="true">+IF(AND(ISNUMBER(OFFSET('Water Data'!$F$4,0,10*ROW('Water Data'!F182))),'Data Summary'!BY188="Yes"),100-OFFSET('Water Data'!$F$4,0,10*ROW('Water Data'!F182)),NA())</f>
        <v>#N/A</v>
      </c>
      <c r="K188" s="94" t="e">
        <f ca="true">+IF(AND(ISNUMBER(OFFSET('Water Data'!$F$6,0,10*ROW('Water Data'!F182))),'Data Summary'!BZ188="Yes"),OFFSET('Water Data'!$F$6,0,10*ROW('Water Data'!F182)),NA())</f>
        <v>#N/A</v>
      </c>
      <c r="L188" s="94" t="e">
        <f ca="true">+IF(AND(ISNUMBER(OFFSET('Water Data'!$F$9,0,10*ROW('Water Data'!F182))),'Data Summary'!CA188="Yes"),OFFSET('Water Data'!$F$9,0,10*ROW('Water Data'!F182)),NA())</f>
        <v>#N/A</v>
      </c>
      <c r="M188" s="94" t="e">
        <f ca="true">+IF(AND(ISNUMBER(OFFSET('Water Data'!$G$4,0,10*ROW('Water Data'!G182))),'Data Summary'!CB188="Yes"),100-OFFSET('Water Data'!$G$4,0,10*ROW('Water Data'!G182)),NA())</f>
        <v>#N/A</v>
      </c>
      <c r="N188" s="94" t="e">
        <f ca="true">+IF(AND(ISNUMBER(OFFSET('Water Data'!$G$6,0,10*ROW('Water Data'!G182))),'Data Summary'!CC188="Yes"),OFFSET('Water Data'!$G$6,0,10*ROW('Water Data'!G182)),NA())</f>
        <v>#N/A</v>
      </c>
      <c r="O188" s="94" t="e">
        <f ca="true">+IF(AND(ISNUMBER(OFFSET('Water Data'!$G$9,0,10*ROW('Water Data'!G182))),'Data Summary'!CD188="Yes"),OFFSET('Water Data'!$G$9,0,10*ROW('Water Data'!G182)),NA())</f>
        <v>#N/A</v>
      </c>
      <c r="P188" s="94" t="e">
        <f ca="true">+IF(AND(ISNUMBER(OFFSET('Water Data'!$H$4,0,10*ROW('Water Data'!H182))),'Data Summary'!CE188="Yes"),100-OFFSET('Water Data'!$H$4,0,10*ROW('Water Data'!H182)),NA())</f>
        <v>#N/A</v>
      </c>
      <c r="Q188" s="94" t="e">
        <f ca="true">+IF(AND(ISNUMBER(OFFSET('Water Data'!$H$6,0,10*ROW('Water Data'!H182))),'Data Summary'!CF188="Yes"),OFFSET('Water Data'!$H$6,0,10*ROW('Water Data'!H182)),NA())</f>
        <v>#N/A</v>
      </c>
      <c r="R188" s="94" t="e">
        <f ca="true">+IF(AND(ISNUMBER(OFFSET('Water Data'!$H$9,0,10*ROW('Water Data'!H182))),'Data Summary'!CG188="Yes"),OFFSET('Water Data'!$H$9,0,10*ROW('Water Data'!H182)),NA())</f>
        <v>#N/A</v>
      </c>
      <c r="S188" s="94" t="e">
        <f ca="true">+IF(AND(ISNUMBER(OFFSET('Water Data'!$I$4,0,10*ROW('Water Data'!I182))),'Data Summary'!CH188="Yes"),100-OFFSET('Water Data'!$I$4,0,10*ROW('Water Data'!I182)),NA())</f>
        <v>#N/A</v>
      </c>
      <c r="T188" s="94" t="e">
        <f ca="true">+IF(AND(ISNUMBER(OFFSET('Water Data'!$I$6,0,10*ROW('Water Data'!I182))),'Data Summary'!CI188="Yes"),OFFSET('Water Data'!$I$6,0,10*ROW('Water Data'!I182)),NA())</f>
        <v>#N/A</v>
      </c>
      <c r="U188" s="94" t="e">
        <f ca="true">+IF(AND(ISNUMBER(OFFSET('Water Data'!$I$9,0,10*ROW('Water Data'!I182))),'Data Summary'!CJ188="Yes"),OFFSET('Water Data'!$I$9,0,10*ROW('Water Data'!I182)),NA())</f>
        <v>#N/A</v>
      </c>
      <c r="V188" s="95" t="e">
        <f ca="true">+IF(AND(ISNUMBER(OFFSET('Sanitation Data'!$D$4,0,10*ROW('Sanitation Data'!D182))),'Data Summary'!CK188="Yes"),100-OFFSET('Sanitation Data'!$D$4,0,10*ROW('Sanitation Data'!D182)),NA())</f>
        <v>#N/A</v>
      </c>
      <c r="W188" s="95" t="e">
        <f ca="true">+IF(AND(ISNUMBER(OFFSET('Sanitation Data'!$D$6,0,10*ROW('Sanitation Data'!D182))),'Data Summary'!CL188="Yes"),OFFSET('Sanitation Data'!$D$6,0,10*ROW('Sanitation Data'!D182)),NA())</f>
        <v>#N/A</v>
      </c>
      <c r="X188" s="95" t="e">
        <f ca="true">+IF(AND(ISNUMBER(OFFSET('Sanitation Data'!$D$10,0,10*ROW('Sanitation Data'!D182))),'Data Summary'!CM188="Yes"),OFFSET('Sanitation Data'!$D$10,0,10*ROW('Sanitation Data'!D182)),NA())</f>
        <v>#N/A</v>
      </c>
      <c r="Y188" s="95" t="e">
        <f ca="true">+IF(AND(ISNUMBER(OFFSET('Sanitation Data'!$D$11,0,10*ROW('Sanitation Data'!D182))),'Data Summary'!CN188="Yes"),OFFSET('Sanitation Data'!$D$11,0,10*ROW('Sanitation Data'!D182)),NA())</f>
        <v>#N/A</v>
      </c>
      <c r="Z188" s="95" t="e">
        <f ca="true">+IF(AND(ISNUMBER(OFFSET('Sanitation Data'!$D$12,0,10*ROW('Sanitation Data'!D182))),'Data Summary'!CO188="Yes"),OFFSET('Sanitation Data'!$D$12,0,10*ROW('Sanitation Data'!D182)),NA())</f>
        <v>#N/A</v>
      </c>
      <c r="AA188" s="95" t="e">
        <f ca="true">+IF(AND(ISNUMBER(OFFSET('Sanitation Data'!$E$4,0,10*ROW('Sanitation Data'!E182))),'Data Summary'!CP188="Yes"),100-OFFSET('Sanitation Data'!$E$4,0,10*ROW('Sanitation Data'!E182)),NA())</f>
        <v>#N/A</v>
      </c>
      <c r="AB188" s="95" t="e">
        <f ca="true">+IF(AND(ISNUMBER(OFFSET('Sanitation Data'!$E$6,0,10*ROW('Sanitation Data'!E182))),'Data Summary'!CQ188="Yes"),OFFSET('Sanitation Data'!$E$6,0,10*ROW('Sanitation Data'!E182)),NA())</f>
        <v>#N/A</v>
      </c>
      <c r="AC188" s="95" t="e">
        <f ca="true">+IF(AND(ISNUMBER(OFFSET('Sanitation Data'!$E$10,0,10*ROW('Sanitation Data'!E182))),'Data Summary'!CR188="Yes"),OFFSET('Sanitation Data'!$E$10,0,10*ROW('Sanitation Data'!E182)),NA())</f>
        <v>#N/A</v>
      </c>
      <c r="AD188" s="95" t="e">
        <f ca="true">+IF(AND(ISNUMBER(OFFSET('Sanitation Data'!$E$11,0,10*ROW('Sanitation Data'!E182))),'Data Summary'!CS188="Yes"),OFFSET('Sanitation Data'!$E$11,0,10*ROW('Sanitation Data'!E182)),NA())</f>
        <v>#N/A</v>
      </c>
      <c r="AE188" s="95" t="e">
        <f ca="true">+IF(AND(ISNUMBER(OFFSET('Sanitation Data'!$E$12,0,10*ROW('Sanitation Data'!E182))),'Data Summary'!CT188="Yes"),OFFSET('Sanitation Data'!$E$12,0,10*ROW('Sanitation Data'!E182)),NA())</f>
        <v>#N/A</v>
      </c>
      <c r="AF188" s="95" t="e">
        <f ca="true">+IF(AND(ISNUMBER(OFFSET('Sanitation Data'!$F$4,0,10*ROW('Sanitation Data'!F182))),'Data Summary'!CU188="Yes"),100-OFFSET('Sanitation Data'!$F$4,0,10*ROW('Sanitation Data'!F182)),NA())</f>
        <v>#N/A</v>
      </c>
      <c r="AG188" s="95" t="e">
        <f ca="true">+IF(AND(ISNUMBER(OFFSET('Sanitation Data'!$F$6,0,10*ROW('Sanitation Data'!F182))),'Data Summary'!CV188="Yes"),OFFSET('Sanitation Data'!$F$6,0,10*ROW('Sanitation Data'!F182)),NA())</f>
        <v>#N/A</v>
      </c>
      <c r="AH188" s="95" t="e">
        <f ca="true">+IF(AND(ISNUMBER(OFFSET('Sanitation Data'!$F$10,0,10*ROW('Sanitation Data'!F182))),'Data Summary'!CW188="Yes"),OFFSET('Sanitation Data'!$F$10,0,10*ROW('Sanitation Data'!F182)),NA())</f>
        <v>#N/A</v>
      </c>
      <c r="AI188" s="95" t="e">
        <f ca="true">+IF(AND(ISNUMBER(OFFSET('Sanitation Data'!$F$11,0,10*ROW('Sanitation Data'!F182))),'Data Summary'!CX188="Yes"),OFFSET('Sanitation Data'!$F$11,0,10*ROW('Sanitation Data'!F182)),NA())</f>
        <v>#N/A</v>
      </c>
      <c r="AJ188" s="95" t="e">
        <f ca="true">+IF(AND(ISNUMBER(OFFSET('Sanitation Data'!$F$12,0,10*ROW('Sanitation Data'!F182))),'Data Summary'!CY188="Yes"),OFFSET('Sanitation Data'!$F$12,0,10*ROW('Sanitation Data'!F182)),NA())</f>
        <v>#N/A</v>
      </c>
      <c r="AK188" s="95" t="e">
        <f ca="true">+IF(AND(ISNUMBER(OFFSET('Sanitation Data'!$G$4,0,10*ROW('Sanitation Data'!G182))),'Data Summary'!CZ188="Yes"),100-OFFSET('Sanitation Data'!$G$4,0,10*ROW('Sanitation Data'!G182)),NA())</f>
        <v>#N/A</v>
      </c>
      <c r="AL188" s="95" t="e">
        <f ca="true">+IF(AND(ISNUMBER(OFFSET('Sanitation Data'!$G$6,0,10*ROW('Sanitation Data'!G182))),'Data Summary'!DA188="Yes"),OFFSET('Sanitation Data'!$G$6,0,10*ROW('Sanitation Data'!G182)),NA())</f>
        <v>#N/A</v>
      </c>
      <c r="AM188" s="95" t="e">
        <f ca="true">+IF(AND(ISNUMBER(OFFSET('Sanitation Data'!$G$10,0,10*ROW('Sanitation Data'!G182))),'Data Summary'!DB188="Yes"),OFFSET('Sanitation Data'!$G$10,0,10*ROW('Sanitation Data'!G182)),NA())</f>
        <v>#N/A</v>
      </c>
      <c r="AN188" s="95" t="e">
        <f ca="true">+IF(AND(ISNUMBER(OFFSET('Sanitation Data'!$G$11,0,10*ROW('Sanitation Data'!G182))),'Data Summary'!DC188="Yes"),OFFSET('Sanitation Data'!$G$11,0,10*ROW('Sanitation Data'!G182)),NA())</f>
        <v>#N/A</v>
      </c>
      <c r="AO188" s="95" t="e">
        <f ca="true">+IF(AND(ISNUMBER(OFFSET('Sanitation Data'!$G$12,0,10*ROW('Sanitation Data'!G182))),'Data Summary'!DD188="Yes"),OFFSET('Sanitation Data'!$G$12,0,10*ROW('Sanitation Data'!G182)),NA())</f>
        <v>#N/A</v>
      </c>
      <c r="AP188" s="95" t="e">
        <f ca="true">+IF(AND(ISNUMBER(OFFSET('Sanitation Data'!$H$4,0,10*ROW('Sanitation Data'!H182))),'Data Summary'!DE188="Yes"),100-OFFSET('Sanitation Data'!$H$4,0,10*ROW('Sanitation Data'!H182)),NA())</f>
        <v>#N/A</v>
      </c>
      <c r="AQ188" s="95" t="e">
        <f ca="true">+IF(AND(ISNUMBER(OFFSET('Sanitation Data'!$H$6,0,10*ROW('Sanitation Data'!H182))),'Data Summary'!DF188="Yes"),OFFSET('Sanitation Data'!$H$6,0,10*ROW('Sanitation Data'!H182)),NA())</f>
        <v>#N/A</v>
      </c>
      <c r="AR188" s="95" t="e">
        <f ca="true">+IF(AND(ISNUMBER(OFFSET('Sanitation Data'!$H$10,0,10*ROW('Sanitation Data'!H182))),'Data Summary'!DG188="Yes"),OFFSET('Sanitation Data'!$H$10,0,10*ROW('Sanitation Data'!H182)),NA())</f>
        <v>#N/A</v>
      </c>
      <c r="AS188" s="95" t="e">
        <f ca="true">+IF(AND(ISNUMBER(OFFSET('Sanitation Data'!$H$11,0,10*ROW('Sanitation Data'!H182))),'Data Summary'!DH188="Yes"),OFFSET('Sanitation Data'!$H$11,0,10*ROW('Sanitation Data'!H182)),NA())</f>
        <v>#N/A</v>
      </c>
      <c r="AT188" s="95" t="e">
        <f ca="true">+IF(AND(ISNUMBER(OFFSET('Sanitation Data'!$H$12,0,10*ROW('Sanitation Data'!H182))),'Data Summary'!DI188="Yes"),OFFSET('Sanitation Data'!$H$12,0,10*ROW('Sanitation Data'!H182)),NA())</f>
        <v>#N/A</v>
      </c>
      <c r="AU188" s="95" t="e">
        <f ca="true">+IF(AND(ISNUMBER(OFFSET('Sanitation Data'!$I$4,0,10*ROW('Sanitation Data'!I182))),'Data Summary'!DJ188="Yes"),100-OFFSET('Sanitation Data'!$I$4,0,10*ROW('Sanitation Data'!I182)),NA())</f>
        <v>#N/A</v>
      </c>
      <c r="AV188" s="95" t="e">
        <f ca="true">+IF(AND(ISNUMBER(OFFSET('Sanitation Data'!$I$6,0,10*ROW('Sanitation Data'!I182))),'Data Summary'!DK188="Yes"),OFFSET('Sanitation Data'!$I$6,0,10*ROW('Sanitation Data'!I182)),NA())</f>
        <v>#N/A</v>
      </c>
      <c r="AW188" s="95" t="e">
        <f ca="true">+IF(AND(ISNUMBER(OFFSET('Sanitation Data'!$I$10,0,10*ROW('Sanitation Data'!I182))),'Data Summary'!DL188="Yes"),OFFSET('Sanitation Data'!$I$10,0,10*ROW('Sanitation Data'!I182)),NA())</f>
        <v>#N/A</v>
      </c>
      <c r="AX188" s="95" t="e">
        <f ca="true">+IF(AND(ISNUMBER(OFFSET('Sanitation Data'!$I$11,0,10*ROW('Sanitation Data'!I182))),'Data Summary'!DM188="Yes"),OFFSET('Sanitation Data'!$I$11,0,10*ROW('Sanitation Data'!I182)),NA())</f>
        <v>#N/A</v>
      </c>
      <c r="AY188" s="95" t="e">
        <f ca="true">+IF(AND(ISNUMBER(OFFSET('Sanitation Data'!$I$12,0,10*ROW('Sanitation Data'!I182))),'Data Summary'!DN188="Yes"),OFFSET('Sanitation Data'!$I$12,0,10*ROW('Sanitation Data'!I182)),NA())</f>
        <v>#N/A</v>
      </c>
      <c r="AZ188" s="96" t="e">
        <f ca="true">+IF(AND(ISNUMBER(OFFSET('Hygiene Data'!$D$5,0,10*ROW('Hygiene Data'!D182))),'Data Summary'!DO188="Yes"),OFFSET('Hygiene Data'!$D$5,0,10*ROW('Hygiene Data'!D182)),NA())</f>
        <v>#N/A</v>
      </c>
      <c r="BA188" s="96" t="e">
        <f ca="true">+IF(AND(ISNUMBER(OFFSET('Hygiene Data'!$D$7,0,10*ROW('Hygiene Data'!D182))),'Data Summary'!DP188="Yes"),OFFSET('Hygiene Data'!$D$7,0,10*ROW('Hygiene Data'!D182)),NA())</f>
        <v>#N/A</v>
      </c>
      <c r="BB188" s="96" t="e">
        <f ca="true">+IF(AND(ISNUMBER(OFFSET('Hygiene Data'!$D$9,0,10*ROW('Hygiene Data'!D182))),'Data Summary'!DQ188="Yes"),OFFSET('Hygiene Data'!$D$9,0,10*ROW('Hygiene Data'!D182)),NA())</f>
        <v>#N/A</v>
      </c>
      <c r="BC188" s="96" t="e">
        <f ca="true">+IF(AND(ISNUMBER(OFFSET('Hygiene Data'!$E$5,0,10*ROW('Hygiene Data'!E182))),'Data Summary'!DR188="Yes"),OFFSET('Hygiene Data'!$E$5,0,10*ROW('Hygiene Data'!E182)),NA())</f>
        <v>#N/A</v>
      </c>
      <c r="BD188" s="96" t="e">
        <f ca="true">+IF(AND(ISNUMBER(OFFSET('Hygiene Data'!$E$7,0,10*ROW('Hygiene Data'!E182))),'Data Summary'!DS188="Yes"),OFFSET('Hygiene Data'!$E$7,0,10*ROW('Hygiene Data'!E182)),NA())</f>
        <v>#N/A</v>
      </c>
      <c r="BE188" s="96" t="e">
        <f ca="true">+IF(AND(ISNUMBER(OFFSET('Hygiene Data'!$E$9,0,10*ROW('Hygiene Data'!E182))),'Data Summary'!DT188="Yes"),OFFSET('Hygiene Data'!$E$9,0,10*ROW('Hygiene Data'!E182)),NA())</f>
        <v>#N/A</v>
      </c>
      <c r="BF188" s="96" t="e">
        <f ca="true">+IF(AND(ISNUMBER(OFFSET('Hygiene Data'!$F$5,0,10*ROW('Hygiene Data'!F182))),'Data Summary'!DU188="Yes"),OFFSET('Hygiene Data'!$F$5,0,10*ROW('Hygiene Data'!F182)),NA())</f>
        <v>#N/A</v>
      </c>
      <c r="BG188" s="96" t="e">
        <f ca="true">+IF(AND(ISNUMBER(OFFSET('Hygiene Data'!$F$7,0,10*ROW('Hygiene Data'!F182))),'Data Summary'!DV188="Yes"),OFFSET('Hygiene Data'!$F$7,0,10*ROW('Hygiene Data'!F182)),NA())</f>
        <v>#N/A</v>
      </c>
      <c r="BH188" s="96" t="e">
        <f ca="true">+IF(AND(ISNUMBER(OFFSET('Hygiene Data'!$F$9,0,10*ROW('Hygiene Data'!F182))),'Data Summary'!DW188="Yes"),OFFSET('Hygiene Data'!$F$9,0,10*ROW('Hygiene Data'!F182)),NA())</f>
        <v>#N/A</v>
      </c>
      <c r="BI188" s="96" t="e">
        <f ca="true">+IF(AND(ISNUMBER(OFFSET('Hygiene Data'!$G$5,0,10*ROW('Hygiene Data'!G182))),'Data Summary'!DX188="Yes"),OFFSET('Hygiene Data'!$G$5,0,10*ROW('Hygiene Data'!G182)),NA())</f>
        <v>#N/A</v>
      </c>
      <c r="BJ188" s="96" t="e">
        <f ca="true">+IF(AND(ISNUMBER(OFFSET('Hygiene Data'!$G$7,0,10*ROW('Hygiene Data'!G182))),'Data Summary'!DY188="Yes"),OFFSET('Hygiene Data'!$G$7,0,10*ROW('Hygiene Data'!G182)),NA())</f>
        <v>#N/A</v>
      </c>
      <c r="BK188" s="96" t="e">
        <f ca="true">+IF(AND(ISNUMBER(OFFSET('Hygiene Data'!$G$9,0,10*ROW('Hygiene Data'!G182))),'Data Summary'!DZ188="Yes"),OFFSET('Hygiene Data'!$G$9,0,10*ROW('Hygiene Data'!G182)),NA())</f>
        <v>#N/A</v>
      </c>
      <c r="BL188" s="96" t="e">
        <f ca="true">+IF(AND(ISNUMBER(OFFSET('Hygiene Data'!$H$5,0,10*ROW('Hygiene Data'!H182))),'Data Summary'!EA188="Yes"),OFFSET('Hygiene Data'!$H$5,0,10*ROW('Hygiene Data'!H182)),NA())</f>
        <v>#N/A</v>
      </c>
      <c r="BM188" s="96" t="e">
        <f ca="true">+IF(AND(ISNUMBER(OFFSET('Hygiene Data'!$H$7,0,10*ROW('Hygiene Data'!H182))),'Data Summary'!EB188="Yes"),OFFSET('Hygiene Data'!$H$7,0,10*ROW('Hygiene Data'!H182)),NA())</f>
        <v>#N/A</v>
      </c>
      <c r="BN188" s="96" t="e">
        <f ca="true">+IF(AND(ISNUMBER(OFFSET('Hygiene Data'!$H$9,0,10*ROW('Hygiene Data'!H182))),'Data Summary'!EC188="Yes"),OFFSET('Hygiene Data'!$H$9,0,10*ROW('Hygiene Data'!H182)),NA())</f>
        <v>#N/A</v>
      </c>
      <c r="BO188" s="96" t="e">
        <f ca="true">+IF(AND(ISNUMBER(OFFSET('Hygiene Data'!$I$5,0,10*ROW('Hygiene Data'!I182))),'Data Summary'!ED188="Yes"),OFFSET('Hygiene Data'!$I$5,0,10*ROW('Hygiene Data'!I182)),NA())</f>
        <v>#N/A</v>
      </c>
      <c r="BP188" s="96" t="e">
        <f ca="true">+IF(AND(ISNUMBER(OFFSET('Hygiene Data'!$I$7,0,10*ROW('Hygiene Data'!I182))),'Data Summary'!EE188="Yes"),OFFSET('Hygiene Data'!$I$7,0,10*ROW('Hygiene Data'!I182)),NA())</f>
        <v>#N/A</v>
      </c>
      <c r="BQ188" s="96" t="e">
        <f ca="true">+IF(AND(ISNUMBER(OFFSET('Hygiene Data'!$I$9,0,10*ROW('Hygiene Data'!I182))),'Data Summary'!EF188="Yes"),OFFSET('Hygiene Data'!$I$9,0,10*ROW('Hygiene Data'!I182)),NA())</f>
        <v>#N/A</v>
      </c>
    </row>
    <row xmlns:x14ac="http://schemas.microsoft.com/office/spreadsheetml/2009/9/ac" r="189" x14ac:dyDescent="0.2">
      <c r="A189" s="330" t="e">
        <f ca="true">+RIGHT('Data Summary'!A189,LEN('Data Summary'!A189)-9)</f>
        <v>#VALUE!</v>
      </c>
      <c r="B189" s="37" t="str">
        <f ca="true">+IF(ISTEXT('Data Summary'!B189),'Data Summary'!B189,"")</f>
        <v/>
      </c>
      <c r="C189" s="329" t="e">
        <f ca="true">+VALUE('Data Summary'!C189)</f>
        <v>#VALUE!</v>
      </c>
      <c r="D189" s="94" t="e">
        <f ca="true">+IF(AND(ISNUMBER(OFFSET('Water Data'!$D$4,0,10*ROW('Water Data'!D183))),'Data Summary'!BS189="Yes"),100-OFFSET('Water Data'!$D$4,0,10*ROW('Water Data'!D183)),NA())</f>
        <v>#N/A</v>
      </c>
      <c r="E189" s="94" t="e">
        <f ca="true">+IF(AND(ISNUMBER(OFFSET('Water Data'!$D$6,0,10*ROW('Water Data'!D183))),'Data Summary'!BT189="Yes"),OFFSET('Water Data'!$D$6,0,10*ROW('Water Data'!D183)),NA())</f>
        <v>#N/A</v>
      </c>
      <c r="F189" s="94" t="e">
        <f ca="true">+IF(AND(ISNUMBER(OFFSET('Water Data'!$D$9,0,10*ROW('Water Data'!D183))),'Data Summary'!BU189="Yes"),OFFSET('Water Data'!$D$9,0,10*ROW('Water Data'!D183)),NA())</f>
        <v>#N/A</v>
      </c>
      <c r="G189" s="94" t="e">
        <f ca="true">+IF(AND(ISNUMBER(OFFSET('Water Data'!$E$4,0,10*ROW('Water Data'!E183))),'Data Summary'!BV189="Yes"),100-OFFSET('Water Data'!$E$4,0,10*ROW('Water Data'!E183)),NA())</f>
        <v>#N/A</v>
      </c>
      <c r="H189" s="94" t="e">
        <f ca="true">+IF(AND(ISNUMBER(OFFSET('Water Data'!$E$6,0,10*ROW('Water Data'!E183))),'Data Summary'!BW189="Yes"),OFFSET('Water Data'!$E$6,0,10*ROW('Water Data'!E183)),NA())</f>
        <v>#N/A</v>
      </c>
      <c r="I189" s="94" t="e">
        <f ca="true">+IF(AND(ISNUMBER(OFFSET('Water Data'!$E$9,0,10*ROW('Water Data'!E183))),'Data Summary'!BX189="Yes"),OFFSET('Water Data'!$E$9,0,10*ROW('Water Data'!E183)),NA())</f>
        <v>#N/A</v>
      </c>
      <c r="J189" s="94" t="e">
        <f ca="true">+IF(AND(ISNUMBER(OFFSET('Water Data'!$F$4,0,10*ROW('Water Data'!F183))),'Data Summary'!BY189="Yes"),100-OFFSET('Water Data'!$F$4,0,10*ROW('Water Data'!F183)),NA())</f>
        <v>#N/A</v>
      </c>
      <c r="K189" s="94" t="e">
        <f ca="true">+IF(AND(ISNUMBER(OFFSET('Water Data'!$F$6,0,10*ROW('Water Data'!F183))),'Data Summary'!BZ189="Yes"),OFFSET('Water Data'!$F$6,0,10*ROW('Water Data'!F183)),NA())</f>
        <v>#N/A</v>
      </c>
      <c r="L189" s="94" t="e">
        <f ca="true">+IF(AND(ISNUMBER(OFFSET('Water Data'!$F$9,0,10*ROW('Water Data'!F183))),'Data Summary'!CA189="Yes"),OFFSET('Water Data'!$F$9,0,10*ROW('Water Data'!F183)),NA())</f>
        <v>#N/A</v>
      </c>
      <c r="M189" s="94" t="e">
        <f ca="true">+IF(AND(ISNUMBER(OFFSET('Water Data'!$G$4,0,10*ROW('Water Data'!G183))),'Data Summary'!CB189="Yes"),100-OFFSET('Water Data'!$G$4,0,10*ROW('Water Data'!G183)),NA())</f>
        <v>#N/A</v>
      </c>
      <c r="N189" s="94" t="e">
        <f ca="true">+IF(AND(ISNUMBER(OFFSET('Water Data'!$G$6,0,10*ROW('Water Data'!G183))),'Data Summary'!CC189="Yes"),OFFSET('Water Data'!$G$6,0,10*ROW('Water Data'!G183)),NA())</f>
        <v>#N/A</v>
      </c>
      <c r="O189" s="94" t="e">
        <f ca="true">+IF(AND(ISNUMBER(OFFSET('Water Data'!$G$9,0,10*ROW('Water Data'!G183))),'Data Summary'!CD189="Yes"),OFFSET('Water Data'!$G$9,0,10*ROW('Water Data'!G183)),NA())</f>
        <v>#N/A</v>
      </c>
      <c r="P189" s="94" t="e">
        <f ca="true">+IF(AND(ISNUMBER(OFFSET('Water Data'!$H$4,0,10*ROW('Water Data'!H183))),'Data Summary'!CE189="Yes"),100-OFFSET('Water Data'!$H$4,0,10*ROW('Water Data'!H183)),NA())</f>
        <v>#N/A</v>
      </c>
      <c r="Q189" s="94" t="e">
        <f ca="true">+IF(AND(ISNUMBER(OFFSET('Water Data'!$H$6,0,10*ROW('Water Data'!H183))),'Data Summary'!CF189="Yes"),OFFSET('Water Data'!$H$6,0,10*ROW('Water Data'!H183)),NA())</f>
        <v>#N/A</v>
      </c>
      <c r="R189" s="94" t="e">
        <f ca="true">+IF(AND(ISNUMBER(OFFSET('Water Data'!$H$9,0,10*ROW('Water Data'!H183))),'Data Summary'!CG189="Yes"),OFFSET('Water Data'!$H$9,0,10*ROW('Water Data'!H183)),NA())</f>
        <v>#N/A</v>
      </c>
      <c r="S189" s="94" t="e">
        <f ca="true">+IF(AND(ISNUMBER(OFFSET('Water Data'!$I$4,0,10*ROW('Water Data'!I183))),'Data Summary'!CH189="Yes"),100-OFFSET('Water Data'!$I$4,0,10*ROW('Water Data'!I183)),NA())</f>
        <v>#N/A</v>
      </c>
      <c r="T189" s="94" t="e">
        <f ca="true">+IF(AND(ISNUMBER(OFFSET('Water Data'!$I$6,0,10*ROW('Water Data'!I183))),'Data Summary'!CI189="Yes"),OFFSET('Water Data'!$I$6,0,10*ROW('Water Data'!I183)),NA())</f>
        <v>#N/A</v>
      </c>
      <c r="U189" s="94" t="e">
        <f ca="true">+IF(AND(ISNUMBER(OFFSET('Water Data'!$I$9,0,10*ROW('Water Data'!I183))),'Data Summary'!CJ189="Yes"),OFFSET('Water Data'!$I$9,0,10*ROW('Water Data'!I183)),NA())</f>
        <v>#N/A</v>
      </c>
      <c r="V189" s="95" t="e">
        <f ca="true">+IF(AND(ISNUMBER(OFFSET('Sanitation Data'!$D$4,0,10*ROW('Sanitation Data'!D183))),'Data Summary'!CK189="Yes"),100-OFFSET('Sanitation Data'!$D$4,0,10*ROW('Sanitation Data'!D183)),NA())</f>
        <v>#N/A</v>
      </c>
      <c r="W189" s="95" t="e">
        <f ca="true">+IF(AND(ISNUMBER(OFFSET('Sanitation Data'!$D$6,0,10*ROW('Sanitation Data'!D183))),'Data Summary'!CL189="Yes"),OFFSET('Sanitation Data'!$D$6,0,10*ROW('Sanitation Data'!D183)),NA())</f>
        <v>#N/A</v>
      </c>
      <c r="X189" s="95" t="e">
        <f ca="true">+IF(AND(ISNUMBER(OFFSET('Sanitation Data'!$D$10,0,10*ROW('Sanitation Data'!D183))),'Data Summary'!CM189="Yes"),OFFSET('Sanitation Data'!$D$10,0,10*ROW('Sanitation Data'!D183)),NA())</f>
        <v>#N/A</v>
      </c>
      <c r="Y189" s="95" t="e">
        <f ca="true">+IF(AND(ISNUMBER(OFFSET('Sanitation Data'!$D$11,0,10*ROW('Sanitation Data'!D183))),'Data Summary'!CN189="Yes"),OFFSET('Sanitation Data'!$D$11,0,10*ROW('Sanitation Data'!D183)),NA())</f>
        <v>#N/A</v>
      </c>
      <c r="Z189" s="95" t="e">
        <f ca="true">+IF(AND(ISNUMBER(OFFSET('Sanitation Data'!$D$12,0,10*ROW('Sanitation Data'!D183))),'Data Summary'!CO189="Yes"),OFFSET('Sanitation Data'!$D$12,0,10*ROW('Sanitation Data'!D183)),NA())</f>
        <v>#N/A</v>
      </c>
      <c r="AA189" s="95" t="e">
        <f ca="true">+IF(AND(ISNUMBER(OFFSET('Sanitation Data'!$E$4,0,10*ROW('Sanitation Data'!E183))),'Data Summary'!CP189="Yes"),100-OFFSET('Sanitation Data'!$E$4,0,10*ROW('Sanitation Data'!E183)),NA())</f>
        <v>#N/A</v>
      </c>
      <c r="AB189" s="95" t="e">
        <f ca="true">+IF(AND(ISNUMBER(OFFSET('Sanitation Data'!$E$6,0,10*ROW('Sanitation Data'!E183))),'Data Summary'!CQ189="Yes"),OFFSET('Sanitation Data'!$E$6,0,10*ROW('Sanitation Data'!E183)),NA())</f>
        <v>#N/A</v>
      </c>
      <c r="AC189" s="95" t="e">
        <f ca="true">+IF(AND(ISNUMBER(OFFSET('Sanitation Data'!$E$10,0,10*ROW('Sanitation Data'!E183))),'Data Summary'!CR189="Yes"),OFFSET('Sanitation Data'!$E$10,0,10*ROW('Sanitation Data'!E183)),NA())</f>
        <v>#N/A</v>
      </c>
      <c r="AD189" s="95" t="e">
        <f ca="true">+IF(AND(ISNUMBER(OFFSET('Sanitation Data'!$E$11,0,10*ROW('Sanitation Data'!E183))),'Data Summary'!CS189="Yes"),OFFSET('Sanitation Data'!$E$11,0,10*ROW('Sanitation Data'!E183)),NA())</f>
        <v>#N/A</v>
      </c>
      <c r="AE189" s="95" t="e">
        <f ca="true">+IF(AND(ISNUMBER(OFFSET('Sanitation Data'!$E$12,0,10*ROW('Sanitation Data'!E183))),'Data Summary'!CT189="Yes"),OFFSET('Sanitation Data'!$E$12,0,10*ROW('Sanitation Data'!E183)),NA())</f>
        <v>#N/A</v>
      </c>
      <c r="AF189" s="95" t="e">
        <f ca="true">+IF(AND(ISNUMBER(OFFSET('Sanitation Data'!$F$4,0,10*ROW('Sanitation Data'!F183))),'Data Summary'!CU189="Yes"),100-OFFSET('Sanitation Data'!$F$4,0,10*ROW('Sanitation Data'!F183)),NA())</f>
        <v>#N/A</v>
      </c>
      <c r="AG189" s="95" t="e">
        <f ca="true">+IF(AND(ISNUMBER(OFFSET('Sanitation Data'!$F$6,0,10*ROW('Sanitation Data'!F183))),'Data Summary'!CV189="Yes"),OFFSET('Sanitation Data'!$F$6,0,10*ROW('Sanitation Data'!F183)),NA())</f>
        <v>#N/A</v>
      </c>
      <c r="AH189" s="95" t="e">
        <f ca="true">+IF(AND(ISNUMBER(OFFSET('Sanitation Data'!$F$10,0,10*ROW('Sanitation Data'!F183))),'Data Summary'!CW189="Yes"),OFFSET('Sanitation Data'!$F$10,0,10*ROW('Sanitation Data'!F183)),NA())</f>
        <v>#N/A</v>
      </c>
      <c r="AI189" s="95" t="e">
        <f ca="true">+IF(AND(ISNUMBER(OFFSET('Sanitation Data'!$F$11,0,10*ROW('Sanitation Data'!F183))),'Data Summary'!CX189="Yes"),OFFSET('Sanitation Data'!$F$11,0,10*ROW('Sanitation Data'!F183)),NA())</f>
        <v>#N/A</v>
      </c>
      <c r="AJ189" s="95" t="e">
        <f ca="true">+IF(AND(ISNUMBER(OFFSET('Sanitation Data'!$F$12,0,10*ROW('Sanitation Data'!F183))),'Data Summary'!CY189="Yes"),OFFSET('Sanitation Data'!$F$12,0,10*ROW('Sanitation Data'!F183)),NA())</f>
        <v>#N/A</v>
      </c>
      <c r="AK189" s="95" t="e">
        <f ca="true">+IF(AND(ISNUMBER(OFFSET('Sanitation Data'!$G$4,0,10*ROW('Sanitation Data'!G183))),'Data Summary'!CZ189="Yes"),100-OFFSET('Sanitation Data'!$G$4,0,10*ROW('Sanitation Data'!G183)),NA())</f>
        <v>#N/A</v>
      </c>
      <c r="AL189" s="95" t="e">
        <f ca="true">+IF(AND(ISNUMBER(OFFSET('Sanitation Data'!$G$6,0,10*ROW('Sanitation Data'!G183))),'Data Summary'!DA189="Yes"),OFFSET('Sanitation Data'!$G$6,0,10*ROW('Sanitation Data'!G183)),NA())</f>
        <v>#N/A</v>
      </c>
      <c r="AM189" s="95" t="e">
        <f ca="true">+IF(AND(ISNUMBER(OFFSET('Sanitation Data'!$G$10,0,10*ROW('Sanitation Data'!G183))),'Data Summary'!DB189="Yes"),OFFSET('Sanitation Data'!$G$10,0,10*ROW('Sanitation Data'!G183)),NA())</f>
        <v>#N/A</v>
      </c>
      <c r="AN189" s="95" t="e">
        <f ca="true">+IF(AND(ISNUMBER(OFFSET('Sanitation Data'!$G$11,0,10*ROW('Sanitation Data'!G183))),'Data Summary'!DC189="Yes"),OFFSET('Sanitation Data'!$G$11,0,10*ROW('Sanitation Data'!G183)),NA())</f>
        <v>#N/A</v>
      </c>
      <c r="AO189" s="95" t="e">
        <f ca="true">+IF(AND(ISNUMBER(OFFSET('Sanitation Data'!$G$12,0,10*ROW('Sanitation Data'!G183))),'Data Summary'!DD189="Yes"),OFFSET('Sanitation Data'!$G$12,0,10*ROW('Sanitation Data'!G183)),NA())</f>
        <v>#N/A</v>
      </c>
      <c r="AP189" s="95" t="e">
        <f ca="true">+IF(AND(ISNUMBER(OFFSET('Sanitation Data'!$H$4,0,10*ROW('Sanitation Data'!H183))),'Data Summary'!DE189="Yes"),100-OFFSET('Sanitation Data'!$H$4,0,10*ROW('Sanitation Data'!H183)),NA())</f>
        <v>#N/A</v>
      </c>
      <c r="AQ189" s="95" t="e">
        <f ca="true">+IF(AND(ISNUMBER(OFFSET('Sanitation Data'!$H$6,0,10*ROW('Sanitation Data'!H183))),'Data Summary'!DF189="Yes"),OFFSET('Sanitation Data'!$H$6,0,10*ROW('Sanitation Data'!H183)),NA())</f>
        <v>#N/A</v>
      </c>
      <c r="AR189" s="95" t="e">
        <f ca="true">+IF(AND(ISNUMBER(OFFSET('Sanitation Data'!$H$10,0,10*ROW('Sanitation Data'!H183))),'Data Summary'!DG189="Yes"),OFFSET('Sanitation Data'!$H$10,0,10*ROW('Sanitation Data'!H183)),NA())</f>
        <v>#N/A</v>
      </c>
      <c r="AS189" s="95" t="e">
        <f ca="true">+IF(AND(ISNUMBER(OFFSET('Sanitation Data'!$H$11,0,10*ROW('Sanitation Data'!H183))),'Data Summary'!DH189="Yes"),OFFSET('Sanitation Data'!$H$11,0,10*ROW('Sanitation Data'!H183)),NA())</f>
        <v>#N/A</v>
      </c>
      <c r="AT189" s="95" t="e">
        <f ca="true">+IF(AND(ISNUMBER(OFFSET('Sanitation Data'!$H$12,0,10*ROW('Sanitation Data'!H183))),'Data Summary'!DI189="Yes"),OFFSET('Sanitation Data'!$H$12,0,10*ROW('Sanitation Data'!H183)),NA())</f>
        <v>#N/A</v>
      </c>
      <c r="AU189" s="95" t="e">
        <f ca="true">+IF(AND(ISNUMBER(OFFSET('Sanitation Data'!$I$4,0,10*ROW('Sanitation Data'!I183))),'Data Summary'!DJ189="Yes"),100-OFFSET('Sanitation Data'!$I$4,0,10*ROW('Sanitation Data'!I183)),NA())</f>
        <v>#N/A</v>
      </c>
      <c r="AV189" s="95" t="e">
        <f ca="true">+IF(AND(ISNUMBER(OFFSET('Sanitation Data'!$I$6,0,10*ROW('Sanitation Data'!I183))),'Data Summary'!DK189="Yes"),OFFSET('Sanitation Data'!$I$6,0,10*ROW('Sanitation Data'!I183)),NA())</f>
        <v>#N/A</v>
      </c>
      <c r="AW189" s="95" t="e">
        <f ca="true">+IF(AND(ISNUMBER(OFFSET('Sanitation Data'!$I$10,0,10*ROW('Sanitation Data'!I183))),'Data Summary'!DL189="Yes"),OFFSET('Sanitation Data'!$I$10,0,10*ROW('Sanitation Data'!I183)),NA())</f>
        <v>#N/A</v>
      </c>
      <c r="AX189" s="95" t="e">
        <f ca="true">+IF(AND(ISNUMBER(OFFSET('Sanitation Data'!$I$11,0,10*ROW('Sanitation Data'!I183))),'Data Summary'!DM189="Yes"),OFFSET('Sanitation Data'!$I$11,0,10*ROW('Sanitation Data'!I183)),NA())</f>
        <v>#N/A</v>
      </c>
      <c r="AY189" s="95" t="e">
        <f ca="true">+IF(AND(ISNUMBER(OFFSET('Sanitation Data'!$I$12,0,10*ROW('Sanitation Data'!I183))),'Data Summary'!DN189="Yes"),OFFSET('Sanitation Data'!$I$12,0,10*ROW('Sanitation Data'!I183)),NA())</f>
        <v>#N/A</v>
      </c>
      <c r="AZ189" s="96" t="e">
        <f ca="true">+IF(AND(ISNUMBER(OFFSET('Hygiene Data'!$D$5,0,10*ROW('Hygiene Data'!D183))),'Data Summary'!DO189="Yes"),OFFSET('Hygiene Data'!$D$5,0,10*ROW('Hygiene Data'!D183)),NA())</f>
        <v>#N/A</v>
      </c>
      <c r="BA189" s="96" t="e">
        <f ca="true">+IF(AND(ISNUMBER(OFFSET('Hygiene Data'!$D$7,0,10*ROW('Hygiene Data'!D183))),'Data Summary'!DP189="Yes"),OFFSET('Hygiene Data'!$D$7,0,10*ROW('Hygiene Data'!D183)),NA())</f>
        <v>#N/A</v>
      </c>
      <c r="BB189" s="96" t="e">
        <f ca="true">+IF(AND(ISNUMBER(OFFSET('Hygiene Data'!$D$9,0,10*ROW('Hygiene Data'!D183))),'Data Summary'!DQ189="Yes"),OFFSET('Hygiene Data'!$D$9,0,10*ROW('Hygiene Data'!D183)),NA())</f>
        <v>#N/A</v>
      </c>
      <c r="BC189" s="96" t="e">
        <f ca="true">+IF(AND(ISNUMBER(OFFSET('Hygiene Data'!$E$5,0,10*ROW('Hygiene Data'!E183))),'Data Summary'!DR189="Yes"),OFFSET('Hygiene Data'!$E$5,0,10*ROW('Hygiene Data'!E183)),NA())</f>
        <v>#N/A</v>
      </c>
      <c r="BD189" s="96" t="e">
        <f ca="true">+IF(AND(ISNUMBER(OFFSET('Hygiene Data'!$E$7,0,10*ROW('Hygiene Data'!E183))),'Data Summary'!DS189="Yes"),OFFSET('Hygiene Data'!$E$7,0,10*ROW('Hygiene Data'!E183)),NA())</f>
        <v>#N/A</v>
      </c>
      <c r="BE189" s="96" t="e">
        <f ca="true">+IF(AND(ISNUMBER(OFFSET('Hygiene Data'!$E$9,0,10*ROW('Hygiene Data'!E183))),'Data Summary'!DT189="Yes"),OFFSET('Hygiene Data'!$E$9,0,10*ROW('Hygiene Data'!E183)),NA())</f>
        <v>#N/A</v>
      </c>
      <c r="BF189" s="96" t="e">
        <f ca="true">+IF(AND(ISNUMBER(OFFSET('Hygiene Data'!$F$5,0,10*ROW('Hygiene Data'!F183))),'Data Summary'!DU189="Yes"),OFFSET('Hygiene Data'!$F$5,0,10*ROW('Hygiene Data'!F183)),NA())</f>
        <v>#N/A</v>
      </c>
      <c r="BG189" s="96" t="e">
        <f ca="true">+IF(AND(ISNUMBER(OFFSET('Hygiene Data'!$F$7,0,10*ROW('Hygiene Data'!F183))),'Data Summary'!DV189="Yes"),OFFSET('Hygiene Data'!$F$7,0,10*ROW('Hygiene Data'!F183)),NA())</f>
        <v>#N/A</v>
      </c>
      <c r="BH189" s="96" t="e">
        <f ca="true">+IF(AND(ISNUMBER(OFFSET('Hygiene Data'!$F$9,0,10*ROW('Hygiene Data'!F183))),'Data Summary'!DW189="Yes"),OFFSET('Hygiene Data'!$F$9,0,10*ROW('Hygiene Data'!F183)),NA())</f>
        <v>#N/A</v>
      </c>
      <c r="BI189" s="96" t="e">
        <f ca="true">+IF(AND(ISNUMBER(OFFSET('Hygiene Data'!$G$5,0,10*ROW('Hygiene Data'!G183))),'Data Summary'!DX189="Yes"),OFFSET('Hygiene Data'!$G$5,0,10*ROW('Hygiene Data'!G183)),NA())</f>
        <v>#N/A</v>
      </c>
      <c r="BJ189" s="96" t="e">
        <f ca="true">+IF(AND(ISNUMBER(OFFSET('Hygiene Data'!$G$7,0,10*ROW('Hygiene Data'!G183))),'Data Summary'!DY189="Yes"),OFFSET('Hygiene Data'!$G$7,0,10*ROW('Hygiene Data'!G183)),NA())</f>
        <v>#N/A</v>
      </c>
      <c r="BK189" s="96" t="e">
        <f ca="true">+IF(AND(ISNUMBER(OFFSET('Hygiene Data'!$G$9,0,10*ROW('Hygiene Data'!G183))),'Data Summary'!DZ189="Yes"),OFFSET('Hygiene Data'!$G$9,0,10*ROW('Hygiene Data'!G183)),NA())</f>
        <v>#N/A</v>
      </c>
      <c r="BL189" s="96" t="e">
        <f ca="true">+IF(AND(ISNUMBER(OFFSET('Hygiene Data'!$H$5,0,10*ROW('Hygiene Data'!H183))),'Data Summary'!EA189="Yes"),OFFSET('Hygiene Data'!$H$5,0,10*ROW('Hygiene Data'!H183)),NA())</f>
        <v>#N/A</v>
      </c>
      <c r="BM189" s="96" t="e">
        <f ca="true">+IF(AND(ISNUMBER(OFFSET('Hygiene Data'!$H$7,0,10*ROW('Hygiene Data'!H183))),'Data Summary'!EB189="Yes"),OFFSET('Hygiene Data'!$H$7,0,10*ROW('Hygiene Data'!H183)),NA())</f>
        <v>#N/A</v>
      </c>
      <c r="BN189" s="96" t="e">
        <f ca="true">+IF(AND(ISNUMBER(OFFSET('Hygiene Data'!$H$9,0,10*ROW('Hygiene Data'!H183))),'Data Summary'!EC189="Yes"),OFFSET('Hygiene Data'!$H$9,0,10*ROW('Hygiene Data'!H183)),NA())</f>
        <v>#N/A</v>
      </c>
      <c r="BO189" s="96" t="e">
        <f ca="true">+IF(AND(ISNUMBER(OFFSET('Hygiene Data'!$I$5,0,10*ROW('Hygiene Data'!I183))),'Data Summary'!ED189="Yes"),OFFSET('Hygiene Data'!$I$5,0,10*ROW('Hygiene Data'!I183)),NA())</f>
        <v>#N/A</v>
      </c>
      <c r="BP189" s="96" t="e">
        <f ca="true">+IF(AND(ISNUMBER(OFFSET('Hygiene Data'!$I$7,0,10*ROW('Hygiene Data'!I183))),'Data Summary'!EE189="Yes"),OFFSET('Hygiene Data'!$I$7,0,10*ROW('Hygiene Data'!I183)),NA())</f>
        <v>#N/A</v>
      </c>
      <c r="BQ189" s="96" t="e">
        <f ca="true">+IF(AND(ISNUMBER(OFFSET('Hygiene Data'!$I$9,0,10*ROW('Hygiene Data'!I183))),'Data Summary'!EF189="Yes"),OFFSET('Hygiene Data'!$I$9,0,10*ROW('Hygiene Data'!I183)),NA())</f>
        <v>#N/A</v>
      </c>
    </row>
    <row xmlns:x14ac="http://schemas.microsoft.com/office/spreadsheetml/2009/9/ac" r="190" x14ac:dyDescent="0.2">
      <c r="A190" s="330" t="e">
        <f ca="true">+RIGHT('Data Summary'!A190,LEN('Data Summary'!A190)-9)</f>
        <v>#VALUE!</v>
      </c>
      <c r="B190" s="37" t="str">
        <f ca="true">+IF(ISTEXT('Data Summary'!B190),'Data Summary'!B190,"")</f>
        <v/>
      </c>
      <c r="C190" s="329" t="e">
        <f ca="true">+VALUE('Data Summary'!C190)</f>
        <v>#VALUE!</v>
      </c>
      <c r="D190" s="94" t="e">
        <f ca="true">+IF(AND(ISNUMBER(OFFSET('Water Data'!$D$4,0,10*ROW('Water Data'!D184))),'Data Summary'!BS190="Yes"),100-OFFSET('Water Data'!$D$4,0,10*ROW('Water Data'!D184)),NA())</f>
        <v>#N/A</v>
      </c>
      <c r="E190" s="94" t="e">
        <f ca="true">+IF(AND(ISNUMBER(OFFSET('Water Data'!$D$6,0,10*ROW('Water Data'!D184))),'Data Summary'!BT190="Yes"),OFFSET('Water Data'!$D$6,0,10*ROW('Water Data'!D184)),NA())</f>
        <v>#N/A</v>
      </c>
      <c r="F190" s="94" t="e">
        <f ca="true">+IF(AND(ISNUMBER(OFFSET('Water Data'!$D$9,0,10*ROW('Water Data'!D184))),'Data Summary'!BU190="Yes"),OFFSET('Water Data'!$D$9,0,10*ROW('Water Data'!D184)),NA())</f>
        <v>#N/A</v>
      </c>
      <c r="G190" s="94" t="e">
        <f ca="true">+IF(AND(ISNUMBER(OFFSET('Water Data'!$E$4,0,10*ROW('Water Data'!E184))),'Data Summary'!BV190="Yes"),100-OFFSET('Water Data'!$E$4,0,10*ROW('Water Data'!E184)),NA())</f>
        <v>#N/A</v>
      </c>
      <c r="H190" s="94" t="e">
        <f ca="true">+IF(AND(ISNUMBER(OFFSET('Water Data'!$E$6,0,10*ROW('Water Data'!E184))),'Data Summary'!BW190="Yes"),OFFSET('Water Data'!$E$6,0,10*ROW('Water Data'!E184)),NA())</f>
        <v>#N/A</v>
      </c>
      <c r="I190" s="94" t="e">
        <f ca="true">+IF(AND(ISNUMBER(OFFSET('Water Data'!$E$9,0,10*ROW('Water Data'!E184))),'Data Summary'!BX190="Yes"),OFFSET('Water Data'!$E$9,0,10*ROW('Water Data'!E184)),NA())</f>
        <v>#N/A</v>
      </c>
      <c r="J190" s="94" t="e">
        <f ca="true">+IF(AND(ISNUMBER(OFFSET('Water Data'!$F$4,0,10*ROW('Water Data'!F184))),'Data Summary'!BY190="Yes"),100-OFFSET('Water Data'!$F$4,0,10*ROW('Water Data'!F184)),NA())</f>
        <v>#N/A</v>
      </c>
      <c r="K190" s="94" t="e">
        <f ca="true">+IF(AND(ISNUMBER(OFFSET('Water Data'!$F$6,0,10*ROW('Water Data'!F184))),'Data Summary'!BZ190="Yes"),OFFSET('Water Data'!$F$6,0,10*ROW('Water Data'!F184)),NA())</f>
        <v>#N/A</v>
      </c>
      <c r="L190" s="94" t="e">
        <f ca="true">+IF(AND(ISNUMBER(OFFSET('Water Data'!$F$9,0,10*ROW('Water Data'!F184))),'Data Summary'!CA190="Yes"),OFFSET('Water Data'!$F$9,0,10*ROW('Water Data'!F184)),NA())</f>
        <v>#N/A</v>
      </c>
      <c r="M190" s="94" t="e">
        <f ca="true">+IF(AND(ISNUMBER(OFFSET('Water Data'!$G$4,0,10*ROW('Water Data'!G184))),'Data Summary'!CB190="Yes"),100-OFFSET('Water Data'!$G$4,0,10*ROW('Water Data'!G184)),NA())</f>
        <v>#N/A</v>
      </c>
      <c r="N190" s="94" t="e">
        <f ca="true">+IF(AND(ISNUMBER(OFFSET('Water Data'!$G$6,0,10*ROW('Water Data'!G184))),'Data Summary'!CC190="Yes"),OFFSET('Water Data'!$G$6,0,10*ROW('Water Data'!G184)),NA())</f>
        <v>#N/A</v>
      </c>
      <c r="O190" s="94" t="e">
        <f ca="true">+IF(AND(ISNUMBER(OFFSET('Water Data'!$G$9,0,10*ROW('Water Data'!G184))),'Data Summary'!CD190="Yes"),OFFSET('Water Data'!$G$9,0,10*ROW('Water Data'!G184)),NA())</f>
        <v>#N/A</v>
      </c>
      <c r="P190" s="94" t="e">
        <f ca="true">+IF(AND(ISNUMBER(OFFSET('Water Data'!$H$4,0,10*ROW('Water Data'!H184))),'Data Summary'!CE190="Yes"),100-OFFSET('Water Data'!$H$4,0,10*ROW('Water Data'!H184)),NA())</f>
        <v>#N/A</v>
      </c>
      <c r="Q190" s="94" t="e">
        <f ca="true">+IF(AND(ISNUMBER(OFFSET('Water Data'!$H$6,0,10*ROW('Water Data'!H184))),'Data Summary'!CF190="Yes"),OFFSET('Water Data'!$H$6,0,10*ROW('Water Data'!H184)),NA())</f>
        <v>#N/A</v>
      </c>
      <c r="R190" s="94" t="e">
        <f ca="true">+IF(AND(ISNUMBER(OFFSET('Water Data'!$H$9,0,10*ROW('Water Data'!H184))),'Data Summary'!CG190="Yes"),OFFSET('Water Data'!$H$9,0,10*ROW('Water Data'!H184)),NA())</f>
        <v>#N/A</v>
      </c>
      <c r="S190" s="94" t="e">
        <f ca="true">+IF(AND(ISNUMBER(OFFSET('Water Data'!$I$4,0,10*ROW('Water Data'!I184))),'Data Summary'!CH190="Yes"),100-OFFSET('Water Data'!$I$4,0,10*ROW('Water Data'!I184)),NA())</f>
        <v>#N/A</v>
      </c>
      <c r="T190" s="94" t="e">
        <f ca="true">+IF(AND(ISNUMBER(OFFSET('Water Data'!$I$6,0,10*ROW('Water Data'!I184))),'Data Summary'!CI190="Yes"),OFFSET('Water Data'!$I$6,0,10*ROW('Water Data'!I184)),NA())</f>
        <v>#N/A</v>
      </c>
      <c r="U190" s="94" t="e">
        <f ca="true">+IF(AND(ISNUMBER(OFFSET('Water Data'!$I$9,0,10*ROW('Water Data'!I184))),'Data Summary'!CJ190="Yes"),OFFSET('Water Data'!$I$9,0,10*ROW('Water Data'!I184)),NA())</f>
        <v>#N/A</v>
      </c>
      <c r="V190" s="95" t="e">
        <f ca="true">+IF(AND(ISNUMBER(OFFSET('Sanitation Data'!$D$4,0,10*ROW('Sanitation Data'!D184))),'Data Summary'!CK190="Yes"),100-OFFSET('Sanitation Data'!$D$4,0,10*ROW('Sanitation Data'!D184)),NA())</f>
        <v>#N/A</v>
      </c>
      <c r="W190" s="95" t="e">
        <f ca="true">+IF(AND(ISNUMBER(OFFSET('Sanitation Data'!$D$6,0,10*ROW('Sanitation Data'!D184))),'Data Summary'!CL190="Yes"),OFFSET('Sanitation Data'!$D$6,0,10*ROW('Sanitation Data'!D184)),NA())</f>
        <v>#N/A</v>
      </c>
      <c r="X190" s="95" t="e">
        <f ca="true">+IF(AND(ISNUMBER(OFFSET('Sanitation Data'!$D$10,0,10*ROW('Sanitation Data'!D184))),'Data Summary'!CM190="Yes"),OFFSET('Sanitation Data'!$D$10,0,10*ROW('Sanitation Data'!D184)),NA())</f>
        <v>#N/A</v>
      </c>
      <c r="Y190" s="95" t="e">
        <f ca="true">+IF(AND(ISNUMBER(OFFSET('Sanitation Data'!$D$11,0,10*ROW('Sanitation Data'!D184))),'Data Summary'!CN190="Yes"),OFFSET('Sanitation Data'!$D$11,0,10*ROW('Sanitation Data'!D184)),NA())</f>
        <v>#N/A</v>
      </c>
      <c r="Z190" s="95" t="e">
        <f ca="true">+IF(AND(ISNUMBER(OFFSET('Sanitation Data'!$D$12,0,10*ROW('Sanitation Data'!D184))),'Data Summary'!CO190="Yes"),OFFSET('Sanitation Data'!$D$12,0,10*ROW('Sanitation Data'!D184)),NA())</f>
        <v>#N/A</v>
      </c>
      <c r="AA190" s="95" t="e">
        <f ca="true">+IF(AND(ISNUMBER(OFFSET('Sanitation Data'!$E$4,0,10*ROW('Sanitation Data'!E184))),'Data Summary'!CP190="Yes"),100-OFFSET('Sanitation Data'!$E$4,0,10*ROW('Sanitation Data'!E184)),NA())</f>
        <v>#N/A</v>
      </c>
      <c r="AB190" s="95" t="e">
        <f ca="true">+IF(AND(ISNUMBER(OFFSET('Sanitation Data'!$E$6,0,10*ROW('Sanitation Data'!E184))),'Data Summary'!CQ190="Yes"),OFFSET('Sanitation Data'!$E$6,0,10*ROW('Sanitation Data'!E184)),NA())</f>
        <v>#N/A</v>
      </c>
      <c r="AC190" s="95" t="e">
        <f ca="true">+IF(AND(ISNUMBER(OFFSET('Sanitation Data'!$E$10,0,10*ROW('Sanitation Data'!E184))),'Data Summary'!CR190="Yes"),OFFSET('Sanitation Data'!$E$10,0,10*ROW('Sanitation Data'!E184)),NA())</f>
        <v>#N/A</v>
      </c>
      <c r="AD190" s="95" t="e">
        <f ca="true">+IF(AND(ISNUMBER(OFFSET('Sanitation Data'!$E$11,0,10*ROW('Sanitation Data'!E184))),'Data Summary'!CS190="Yes"),OFFSET('Sanitation Data'!$E$11,0,10*ROW('Sanitation Data'!E184)),NA())</f>
        <v>#N/A</v>
      </c>
      <c r="AE190" s="95" t="e">
        <f ca="true">+IF(AND(ISNUMBER(OFFSET('Sanitation Data'!$E$12,0,10*ROW('Sanitation Data'!E184))),'Data Summary'!CT190="Yes"),OFFSET('Sanitation Data'!$E$12,0,10*ROW('Sanitation Data'!E184)),NA())</f>
        <v>#N/A</v>
      </c>
      <c r="AF190" s="95" t="e">
        <f ca="true">+IF(AND(ISNUMBER(OFFSET('Sanitation Data'!$F$4,0,10*ROW('Sanitation Data'!F184))),'Data Summary'!CU190="Yes"),100-OFFSET('Sanitation Data'!$F$4,0,10*ROW('Sanitation Data'!F184)),NA())</f>
        <v>#N/A</v>
      </c>
      <c r="AG190" s="95" t="e">
        <f ca="true">+IF(AND(ISNUMBER(OFFSET('Sanitation Data'!$F$6,0,10*ROW('Sanitation Data'!F184))),'Data Summary'!CV190="Yes"),OFFSET('Sanitation Data'!$F$6,0,10*ROW('Sanitation Data'!F184)),NA())</f>
        <v>#N/A</v>
      </c>
      <c r="AH190" s="95" t="e">
        <f ca="true">+IF(AND(ISNUMBER(OFFSET('Sanitation Data'!$F$10,0,10*ROW('Sanitation Data'!F184))),'Data Summary'!CW190="Yes"),OFFSET('Sanitation Data'!$F$10,0,10*ROW('Sanitation Data'!F184)),NA())</f>
        <v>#N/A</v>
      </c>
      <c r="AI190" s="95" t="e">
        <f ca="true">+IF(AND(ISNUMBER(OFFSET('Sanitation Data'!$F$11,0,10*ROW('Sanitation Data'!F184))),'Data Summary'!CX190="Yes"),OFFSET('Sanitation Data'!$F$11,0,10*ROW('Sanitation Data'!F184)),NA())</f>
        <v>#N/A</v>
      </c>
      <c r="AJ190" s="95" t="e">
        <f ca="true">+IF(AND(ISNUMBER(OFFSET('Sanitation Data'!$F$12,0,10*ROW('Sanitation Data'!F184))),'Data Summary'!CY190="Yes"),OFFSET('Sanitation Data'!$F$12,0,10*ROW('Sanitation Data'!F184)),NA())</f>
        <v>#N/A</v>
      </c>
      <c r="AK190" s="95" t="e">
        <f ca="true">+IF(AND(ISNUMBER(OFFSET('Sanitation Data'!$G$4,0,10*ROW('Sanitation Data'!G184))),'Data Summary'!CZ190="Yes"),100-OFFSET('Sanitation Data'!$G$4,0,10*ROW('Sanitation Data'!G184)),NA())</f>
        <v>#N/A</v>
      </c>
      <c r="AL190" s="95" t="e">
        <f ca="true">+IF(AND(ISNUMBER(OFFSET('Sanitation Data'!$G$6,0,10*ROW('Sanitation Data'!G184))),'Data Summary'!DA190="Yes"),OFFSET('Sanitation Data'!$G$6,0,10*ROW('Sanitation Data'!G184)),NA())</f>
        <v>#N/A</v>
      </c>
      <c r="AM190" s="95" t="e">
        <f ca="true">+IF(AND(ISNUMBER(OFFSET('Sanitation Data'!$G$10,0,10*ROW('Sanitation Data'!G184))),'Data Summary'!DB190="Yes"),OFFSET('Sanitation Data'!$G$10,0,10*ROW('Sanitation Data'!G184)),NA())</f>
        <v>#N/A</v>
      </c>
      <c r="AN190" s="95" t="e">
        <f ca="true">+IF(AND(ISNUMBER(OFFSET('Sanitation Data'!$G$11,0,10*ROW('Sanitation Data'!G184))),'Data Summary'!DC190="Yes"),OFFSET('Sanitation Data'!$G$11,0,10*ROW('Sanitation Data'!G184)),NA())</f>
        <v>#N/A</v>
      </c>
      <c r="AO190" s="95" t="e">
        <f ca="true">+IF(AND(ISNUMBER(OFFSET('Sanitation Data'!$G$12,0,10*ROW('Sanitation Data'!G184))),'Data Summary'!DD190="Yes"),OFFSET('Sanitation Data'!$G$12,0,10*ROW('Sanitation Data'!G184)),NA())</f>
        <v>#N/A</v>
      </c>
      <c r="AP190" s="95" t="e">
        <f ca="true">+IF(AND(ISNUMBER(OFFSET('Sanitation Data'!$H$4,0,10*ROW('Sanitation Data'!H184))),'Data Summary'!DE190="Yes"),100-OFFSET('Sanitation Data'!$H$4,0,10*ROW('Sanitation Data'!H184)),NA())</f>
        <v>#N/A</v>
      </c>
      <c r="AQ190" s="95" t="e">
        <f ca="true">+IF(AND(ISNUMBER(OFFSET('Sanitation Data'!$H$6,0,10*ROW('Sanitation Data'!H184))),'Data Summary'!DF190="Yes"),OFFSET('Sanitation Data'!$H$6,0,10*ROW('Sanitation Data'!H184)),NA())</f>
        <v>#N/A</v>
      </c>
      <c r="AR190" s="95" t="e">
        <f ca="true">+IF(AND(ISNUMBER(OFFSET('Sanitation Data'!$H$10,0,10*ROW('Sanitation Data'!H184))),'Data Summary'!DG190="Yes"),OFFSET('Sanitation Data'!$H$10,0,10*ROW('Sanitation Data'!H184)),NA())</f>
        <v>#N/A</v>
      </c>
      <c r="AS190" s="95" t="e">
        <f ca="true">+IF(AND(ISNUMBER(OFFSET('Sanitation Data'!$H$11,0,10*ROW('Sanitation Data'!H184))),'Data Summary'!DH190="Yes"),OFFSET('Sanitation Data'!$H$11,0,10*ROW('Sanitation Data'!H184)),NA())</f>
        <v>#N/A</v>
      </c>
      <c r="AT190" s="95" t="e">
        <f ca="true">+IF(AND(ISNUMBER(OFFSET('Sanitation Data'!$H$12,0,10*ROW('Sanitation Data'!H184))),'Data Summary'!DI190="Yes"),OFFSET('Sanitation Data'!$H$12,0,10*ROW('Sanitation Data'!H184)),NA())</f>
        <v>#N/A</v>
      </c>
      <c r="AU190" s="95" t="e">
        <f ca="true">+IF(AND(ISNUMBER(OFFSET('Sanitation Data'!$I$4,0,10*ROW('Sanitation Data'!I184))),'Data Summary'!DJ190="Yes"),100-OFFSET('Sanitation Data'!$I$4,0,10*ROW('Sanitation Data'!I184)),NA())</f>
        <v>#N/A</v>
      </c>
      <c r="AV190" s="95" t="e">
        <f ca="true">+IF(AND(ISNUMBER(OFFSET('Sanitation Data'!$I$6,0,10*ROW('Sanitation Data'!I184))),'Data Summary'!DK190="Yes"),OFFSET('Sanitation Data'!$I$6,0,10*ROW('Sanitation Data'!I184)),NA())</f>
        <v>#N/A</v>
      </c>
      <c r="AW190" s="95" t="e">
        <f ca="true">+IF(AND(ISNUMBER(OFFSET('Sanitation Data'!$I$10,0,10*ROW('Sanitation Data'!I184))),'Data Summary'!DL190="Yes"),OFFSET('Sanitation Data'!$I$10,0,10*ROW('Sanitation Data'!I184)),NA())</f>
        <v>#N/A</v>
      </c>
      <c r="AX190" s="95" t="e">
        <f ca="true">+IF(AND(ISNUMBER(OFFSET('Sanitation Data'!$I$11,0,10*ROW('Sanitation Data'!I184))),'Data Summary'!DM190="Yes"),OFFSET('Sanitation Data'!$I$11,0,10*ROW('Sanitation Data'!I184)),NA())</f>
        <v>#N/A</v>
      </c>
      <c r="AY190" s="95" t="e">
        <f ca="true">+IF(AND(ISNUMBER(OFFSET('Sanitation Data'!$I$12,0,10*ROW('Sanitation Data'!I184))),'Data Summary'!DN190="Yes"),OFFSET('Sanitation Data'!$I$12,0,10*ROW('Sanitation Data'!I184)),NA())</f>
        <v>#N/A</v>
      </c>
      <c r="AZ190" s="96" t="e">
        <f ca="true">+IF(AND(ISNUMBER(OFFSET('Hygiene Data'!$D$5,0,10*ROW('Hygiene Data'!D184))),'Data Summary'!DO190="Yes"),OFFSET('Hygiene Data'!$D$5,0,10*ROW('Hygiene Data'!D184)),NA())</f>
        <v>#N/A</v>
      </c>
      <c r="BA190" s="96" t="e">
        <f ca="true">+IF(AND(ISNUMBER(OFFSET('Hygiene Data'!$D$7,0,10*ROW('Hygiene Data'!D184))),'Data Summary'!DP190="Yes"),OFFSET('Hygiene Data'!$D$7,0,10*ROW('Hygiene Data'!D184)),NA())</f>
        <v>#N/A</v>
      </c>
      <c r="BB190" s="96" t="e">
        <f ca="true">+IF(AND(ISNUMBER(OFFSET('Hygiene Data'!$D$9,0,10*ROW('Hygiene Data'!D184))),'Data Summary'!DQ190="Yes"),OFFSET('Hygiene Data'!$D$9,0,10*ROW('Hygiene Data'!D184)),NA())</f>
        <v>#N/A</v>
      </c>
      <c r="BC190" s="96" t="e">
        <f ca="true">+IF(AND(ISNUMBER(OFFSET('Hygiene Data'!$E$5,0,10*ROW('Hygiene Data'!E184))),'Data Summary'!DR190="Yes"),OFFSET('Hygiene Data'!$E$5,0,10*ROW('Hygiene Data'!E184)),NA())</f>
        <v>#N/A</v>
      </c>
      <c r="BD190" s="96" t="e">
        <f ca="true">+IF(AND(ISNUMBER(OFFSET('Hygiene Data'!$E$7,0,10*ROW('Hygiene Data'!E184))),'Data Summary'!DS190="Yes"),OFFSET('Hygiene Data'!$E$7,0,10*ROW('Hygiene Data'!E184)),NA())</f>
        <v>#N/A</v>
      </c>
      <c r="BE190" s="96" t="e">
        <f ca="true">+IF(AND(ISNUMBER(OFFSET('Hygiene Data'!$E$9,0,10*ROW('Hygiene Data'!E184))),'Data Summary'!DT190="Yes"),OFFSET('Hygiene Data'!$E$9,0,10*ROW('Hygiene Data'!E184)),NA())</f>
        <v>#N/A</v>
      </c>
      <c r="BF190" s="96" t="e">
        <f ca="true">+IF(AND(ISNUMBER(OFFSET('Hygiene Data'!$F$5,0,10*ROW('Hygiene Data'!F184))),'Data Summary'!DU190="Yes"),OFFSET('Hygiene Data'!$F$5,0,10*ROW('Hygiene Data'!F184)),NA())</f>
        <v>#N/A</v>
      </c>
      <c r="BG190" s="96" t="e">
        <f ca="true">+IF(AND(ISNUMBER(OFFSET('Hygiene Data'!$F$7,0,10*ROW('Hygiene Data'!F184))),'Data Summary'!DV190="Yes"),OFFSET('Hygiene Data'!$F$7,0,10*ROW('Hygiene Data'!F184)),NA())</f>
        <v>#N/A</v>
      </c>
      <c r="BH190" s="96" t="e">
        <f ca="true">+IF(AND(ISNUMBER(OFFSET('Hygiene Data'!$F$9,0,10*ROW('Hygiene Data'!F184))),'Data Summary'!DW190="Yes"),OFFSET('Hygiene Data'!$F$9,0,10*ROW('Hygiene Data'!F184)),NA())</f>
        <v>#N/A</v>
      </c>
      <c r="BI190" s="96" t="e">
        <f ca="true">+IF(AND(ISNUMBER(OFFSET('Hygiene Data'!$G$5,0,10*ROW('Hygiene Data'!G184))),'Data Summary'!DX190="Yes"),OFFSET('Hygiene Data'!$G$5,0,10*ROW('Hygiene Data'!G184)),NA())</f>
        <v>#N/A</v>
      </c>
      <c r="BJ190" s="96" t="e">
        <f ca="true">+IF(AND(ISNUMBER(OFFSET('Hygiene Data'!$G$7,0,10*ROW('Hygiene Data'!G184))),'Data Summary'!DY190="Yes"),OFFSET('Hygiene Data'!$G$7,0,10*ROW('Hygiene Data'!G184)),NA())</f>
        <v>#N/A</v>
      </c>
      <c r="BK190" s="96" t="e">
        <f ca="true">+IF(AND(ISNUMBER(OFFSET('Hygiene Data'!$G$9,0,10*ROW('Hygiene Data'!G184))),'Data Summary'!DZ190="Yes"),OFFSET('Hygiene Data'!$G$9,0,10*ROW('Hygiene Data'!G184)),NA())</f>
        <v>#N/A</v>
      </c>
      <c r="BL190" s="96" t="e">
        <f ca="true">+IF(AND(ISNUMBER(OFFSET('Hygiene Data'!$H$5,0,10*ROW('Hygiene Data'!H184))),'Data Summary'!EA190="Yes"),OFFSET('Hygiene Data'!$H$5,0,10*ROW('Hygiene Data'!H184)),NA())</f>
        <v>#N/A</v>
      </c>
      <c r="BM190" s="96" t="e">
        <f ca="true">+IF(AND(ISNUMBER(OFFSET('Hygiene Data'!$H$7,0,10*ROW('Hygiene Data'!H184))),'Data Summary'!EB190="Yes"),OFFSET('Hygiene Data'!$H$7,0,10*ROW('Hygiene Data'!H184)),NA())</f>
        <v>#N/A</v>
      </c>
      <c r="BN190" s="96" t="e">
        <f ca="true">+IF(AND(ISNUMBER(OFFSET('Hygiene Data'!$H$9,0,10*ROW('Hygiene Data'!H184))),'Data Summary'!EC190="Yes"),OFFSET('Hygiene Data'!$H$9,0,10*ROW('Hygiene Data'!H184)),NA())</f>
        <v>#N/A</v>
      </c>
      <c r="BO190" s="96" t="e">
        <f ca="true">+IF(AND(ISNUMBER(OFFSET('Hygiene Data'!$I$5,0,10*ROW('Hygiene Data'!I184))),'Data Summary'!ED190="Yes"),OFFSET('Hygiene Data'!$I$5,0,10*ROW('Hygiene Data'!I184)),NA())</f>
        <v>#N/A</v>
      </c>
      <c r="BP190" s="96" t="e">
        <f ca="true">+IF(AND(ISNUMBER(OFFSET('Hygiene Data'!$I$7,0,10*ROW('Hygiene Data'!I184))),'Data Summary'!EE190="Yes"),OFFSET('Hygiene Data'!$I$7,0,10*ROW('Hygiene Data'!I184)),NA())</f>
        <v>#N/A</v>
      </c>
      <c r="BQ190" s="96" t="e">
        <f ca="true">+IF(AND(ISNUMBER(OFFSET('Hygiene Data'!$I$9,0,10*ROW('Hygiene Data'!I184))),'Data Summary'!EF190="Yes"),OFFSET('Hygiene Data'!$I$9,0,10*ROW('Hygiene Data'!I184)),NA())</f>
        <v>#N/A</v>
      </c>
    </row>
    <row xmlns:x14ac="http://schemas.microsoft.com/office/spreadsheetml/2009/9/ac" r="191" x14ac:dyDescent="0.2">
      <c r="A191" s="330" t="e">
        <f ca="true">+RIGHT('Data Summary'!A191,LEN('Data Summary'!A191)-9)</f>
        <v>#VALUE!</v>
      </c>
      <c r="B191" s="37" t="str">
        <f ca="true">+IF(ISTEXT('Data Summary'!B191),'Data Summary'!B191,"")</f>
        <v/>
      </c>
      <c r="C191" s="329" t="e">
        <f ca="true">+VALUE('Data Summary'!C191)</f>
        <v>#VALUE!</v>
      </c>
      <c r="D191" s="94" t="e">
        <f ca="true">+IF(AND(ISNUMBER(OFFSET('Water Data'!$D$4,0,10*ROW('Water Data'!D185))),'Data Summary'!BS191="Yes"),100-OFFSET('Water Data'!$D$4,0,10*ROW('Water Data'!D185)),NA())</f>
        <v>#N/A</v>
      </c>
      <c r="E191" s="94" t="e">
        <f ca="true">+IF(AND(ISNUMBER(OFFSET('Water Data'!$D$6,0,10*ROW('Water Data'!D185))),'Data Summary'!BT191="Yes"),OFFSET('Water Data'!$D$6,0,10*ROW('Water Data'!D185)),NA())</f>
        <v>#N/A</v>
      </c>
      <c r="F191" s="94" t="e">
        <f ca="true">+IF(AND(ISNUMBER(OFFSET('Water Data'!$D$9,0,10*ROW('Water Data'!D185))),'Data Summary'!BU191="Yes"),OFFSET('Water Data'!$D$9,0,10*ROW('Water Data'!D185)),NA())</f>
        <v>#N/A</v>
      </c>
      <c r="G191" s="94" t="e">
        <f ca="true">+IF(AND(ISNUMBER(OFFSET('Water Data'!$E$4,0,10*ROW('Water Data'!E185))),'Data Summary'!BV191="Yes"),100-OFFSET('Water Data'!$E$4,0,10*ROW('Water Data'!E185)),NA())</f>
        <v>#N/A</v>
      </c>
      <c r="H191" s="94" t="e">
        <f ca="true">+IF(AND(ISNUMBER(OFFSET('Water Data'!$E$6,0,10*ROW('Water Data'!E185))),'Data Summary'!BW191="Yes"),OFFSET('Water Data'!$E$6,0,10*ROW('Water Data'!E185)),NA())</f>
        <v>#N/A</v>
      </c>
      <c r="I191" s="94" t="e">
        <f ca="true">+IF(AND(ISNUMBER(OFFSET('Water Data'!$E$9,0,10*ROW('Water Data'!E185))),'Data Summary'!BX191="Yes"),OFFSET('Water Data'!$E$9,0,10*ROW('Water Data'!E185)),NA())</f>
        <v>#N/A</v>
      </c>
      <c r="J191" s="94" t="e">
        <f ca="true">+IF(AND(ISNUMBER(OFFSET('Water Data'!$F$4,0,10*ROW('Water Data'!F185))),'Data Summary'!BY191="Yes"),100-OFFSET('Water Data'!$F$4,0,10*ROW('Water Data'!F185)),NA())</f>
        <v>#N/A</v>
      </c>
      <c r="K191" s="94" t="e">
        <f ca="true">+IF(AND(ISNUMBER(OFFSET('Water Data'!$F$6,0,10*ROW('Water Data'!F185))),'Data Summary'!BZ191="Yes"),OFFSET('Water Data'!$F$6,0,10*ROW('Water Data'!F185)),NA())</f>
        <v>#N/A</v>
      </c>
      <c r="L191" s="94" t="e">
        <f ca="true">+IF(AND(ISNUMBER(OFFSET('Water Data'!$F$9,0,10*ROW('Water Data'!F185))),'Data Summary'!CA191="Yes"),OFFSET('Water Data'!$F$9,0,10*ROW('Water Data'!F185)),NA())</f>
        <v>#N/A</v>
      </c>
      <c r="M191" s="94" t="e">
        <f ca="true">+IF(AND(ISNUMBER(OFFSET('Water Data'!$G$4,0,10*ROW('Water Data'!G185))),'Data Summary'!CB191="Yes"),100-OFFSET('Water Data'!$G$4,0,10*ROW('Water Data'!G185)),NA())</f>
        <v>#N/A</v>
      </c>
      <c r="N191" s="94" t="e">
        <f ca="true">+IF(AND(ISNUMBER(OFFSET('Water Data'!$G$6,0,10*ROW('Water Data'!G185))),'Data Summary'!CC191="Yes"),OFFSET('Water Data'!$G$6,0,10*ROW('Water Data'!G185)),NA())</f>
        <v>#N/A</v>
      </c>
      <c r="O191" s="94" t="e">
        <f ca="true">+IF(AND(ISNUMBER(OFFSET('Water Data'!$G$9,0,10*ROW('Water Data'!G185))),'Data Summary'!CD191="Yes"),OFFSET('Water Data'!$G$9,0,10*ROW('Water Data'!G185)),NA())</f>
        <v>#N/A</v>
      </c>
      <c r="P191" s="94" t="e">
        <f ca="true">+IF(AND(ISNUMBER(OFFSET('Water Data'!$H$4,0,10*ROW('Water Data'!H185))),'Data Summary'!CE191="Yes"),100-OFFSET('Water Data'!$H$4,0,10*ROW('Water Data'!H185)),NA())</f>
        <v>#N/A</v>
      </c>
      <c r="Q191" s="94" t="e">
        <f ca="true">+IF(AND(ISNUMBER(OFFSET('Water Data'!$H$6,0,10*ROW('Water Data'!H185))),'Data Summary'!CF191="Yes"),OFFSET('Water Data'!$H$6,0,10*ROW('Water Data'!H185)),NA())</f>
        <v>#N/A</v>
      </c>
      <c r="R191" s="94" t="e">
        <f ca="true">+IF(AND(ISNUMBER(OFFSET('Water Data'!$H$9,0,10*ROW('Water Data'!H185))),'Data Summary'!CG191="Yes"),OFFSET('Water Data'!$H$9,0,10*ROW('Water Data'!H185)),NA())</f>
        <v>#N/A</v>
      </c>
      <c r="S191" s="94" t="e">
        <f ca="true">+IF(AND(ISNUMBER(OFFSET('Water Data'!$I$4,0,10*ROW('Water Data'!I185))),'Data Summary'!CH191="Yes"),100-OFFSET('Water Data'!$I$4,0,10*ROW('Water Data'!I185)),NA())</f>
        <v>#N/A</v>
      </c>
      <c r="T191" s="94" t="e">
        <f ca="true">+IF(AND(ISNUMBER(OFFSET('Water Data'!$I$6,0,10*ROW('Water Data'!I185))),'Data Summary'!CI191="Yes"),OFFSET('Water Data'!$I$6,0,10*ROW('Water Data'!I185)),NA())</f>
        <v>#N/A</v>
      </c>
      <c r="U191" s="94" t="e">
        <f ca="true">+IF(AND(ISNUMBER(OFFSET('Water Data'!$I$9,0,10*ROW('Water Data'!I185))),'Data Summary'!CJ191="Yes"),OFFSET('Water Data'!$I$9,0,10*ROW('Water Data'!I185)),NA())</f>
        <v>#N/A</v>
      </c>
      <c r="V191" s="95" t="e">
        <f ca="true">+IF(AND(ISNUMBER(OFFSET('Sanitation Data'!$D$4,0,10*ROW('Sanitation Data'!D185))),'Data Summary'!CK191="Yes"),100-OFFSET('Sanitation Data'!$D$4,0,10*ROW('Sanitation Data'!D185)),NA())</f>
        <v>#N/A</v>
      </c>
      <c r="W191" s="95" t="e">
        <f ca="true">+IF(AND(ISNUMBER(OFFSET('Sanitation Data'!$D$6,0,10*ROW('Sanitation Data'!D185))),'Data Summary'!CL191="Yes"),OFFSET('Sanitation Data'!$D$6,0,10*ROW('Sanitation Data'!D185)),NA())</f>
        <v>#N/A</v>
      </c>
      <c r="X191" s="95" t="e">
        <f ca="true">+IF(AND(ISNUMBER(OFFSET('Sanitation Data'!$D$10,0,10*ROW('Sanitation Data'!D185))),'Data Summary'!CM191="Yes"),OFFSET('Sanitation Data'!$D$10,0,10*ROW('Sanitation Data'!D185)),NA())</f>
        <v>#N/A</v>
      </c>
      <c r="Y191" s="95" t="e">
        <f ca="true">+IF(AND(ISNUMBER(OFFSET('Sanitation Data'!$D$11,0,10*ROW('Sanitation Data'!D185))),'Data Summary'!CN191="Yes"),OFFSET('Sanitation Data'!$D$11,0,10*ROW('Sanitation Data'!D185)),NA())</f>
        <v>#N/A</v>
      </c>
      <c r="Z191" s="95" t="e">
        <f ca="true">+IF(AND(ISNUMBER(OFFSET('Sanitation Data'!$D$12,0,10*ROW('Sanitation Data'!D185))),'Data Summary'!CO191="Yes"),OFFSET('Sanitation Data'!$D$12,0,10*ROW('Sanitation Data'!D185)),NA())</f>
        <v>#N/A</v>
      </c>
      <c r="AA191" s="95" t="e">
        <f ca="true">+IF(AND(ISNUMBER(OFFSET('Sanitation Data'!$E$4,0,10*ROW('Sanitation Data'!E185))),'Data Summary'!CP191="Yes"),100-OFFSET('Sanitation Data'!$E$4,0,10*ROW('Sanitation Data'!E185)),NA())</f>
        <v>#N/A</v>
      </c>
      <c r="AB191" s="95" t="e">
        <f ca="true">+IF(AND(ISNUMBER(OFFSET('Sanitation Data'!$E$6,0,10*ROW('Sanitation Data'!E185))),'Data Summary'!CQ191="Yes"),OFFSET('Sanitation Data'!$E$6,0,10*ROW('Sanitation Data'!E185)),NA())</f>
        <v>#N/A</v>
      </c>
      <c r="AC191" s="95" t="e">
        <f ca="true">+IF(AND(ISNUMBER(OFFSET('Sanitation Data'!$E$10,0,10*ROW('Sanitation Data'!E185))),'Data Summary'!CR191="Yes"),OFFSET('Sanitation Data'!$E$10,0,10*ROW('Sanitation Data'!E185)),NA())</f>
        <v>#N/A</v>
      </c>
      <c r="AD191" s="95" t="e">
        <f ca="true">+IF(AND(ISNUMBER(OFFSET('Sanitation Data'!$E$11,0,10*ROW('Sanitation Data'!E185))),'Data Summary'!CS191="Yes"),OFFSET('Sanitation Data'!$E$11,0,10*ROW('Sanitation Data'!E185)),NA())</f>
        <v>#N/A</v>
      </c>
      <c r="AE191" s="95" t="e">
        <f ca="true">+IF(AND(ISNUMBER(OFFSET('Sanitation Data'!$E$12,0,10*ROW('Sanitation Data'!E185))),'Data Summary'!CT191="Yes"),OFFSET('Sanitation Data'!$E$12,0,10*ROW('Sanitation Data'!E185)),NA())</f>
        <v>#N/A</v>
      </c>
      <c r="AF191" s="95" t="e">
        <f ca="true">+IF(AND(ISNUMBER(OFFSET('Sanitation Data'!$F$4,0,10*ROW('Sanitation Data'!F185))),'Data Summary'!CU191="Yes"),100-OFFSET('Sanitation Data'!$F$4,0,10*ROW('Sanitation Data'!F185)),NA())</f>
        <v>#N/A</v>
      </c>
      <c r="AG191" s="95" t="e">
        <f ca="true">+IF(AND(ISNUMBER(OFFSET('Sanitation Data'!$F$6,0,10*ROW('Sanitation Data'!F185))),'Data Summary'!CV191="Yes"),OFFSET('Sanitation Data'!$F$6,0,10*ROW('Sanitation Data'!F185)),NA())</f>
        <v>#N/A</v>
      </c>
      <c r="AH191" s="95" t="e">
        <f ca="true">+IF(AND(ISNUMBER(OFFSET('Sanitation Data'!$F$10,0,10*ROW('Sanitation Data'!F185))),'Data Summary'!CW191="Yes"),OFFSET('Sanitation Data'!$F$10,0,10*ROW('Sanitation Data'!F185)),NA())</f>
        <v>#N/A</v>
      </c>
      <c r="AI191" s="95" t="e">
        <f ca="true">+IF(AND(ISNUMBER(OFFSET('Sanitation Data'!$F$11,0,10*ROW('Sanitation Data'!F185))),'Data Summary'!CX191="Yes"),OFFSET('Sanitation Data'!$F$11,0,10*ROW('Sanitation Data'!F185)),NA())</f>
        <v>#N/A</v>
      </c>
      <c r="AJ191" s="95" t="e">
        <f ca="true">+IF(AND(ISNUMBER(OFFSET('Sanitation Data'!$F$12,0,10*ROW('Sanitation Data'!F185))),'Data Summary'!CY191="Yes"),OFFSET('Sanitation Data'!$F$12,0,10*ROW('Sanitation Data'!F185)),NA())</f>
        <v>#N/A</v>
      </c>
      <c r="AK191" s="95" t="e">
        <f ca="true">+IF(AND(ISNUMBER(OFFSET('Sanitation Data'!$G$4,0,10*ROW('Sanitation Data'!G185))),'Data Summary'!CZ191="Yes"),100-OFFSET('Sanitation Data'!$G$4,0,10*ROW('Sanitation Data'!G185)),NA())</f>
        <v>#N/A</v>
      </c>
      <c r="AL191" s="95" t="e">
        <f ca="true">+IF(AND(ISNUMBER(OFFSET('Sanitation Data'!$G$6,0,10*ROW('Sanitation Data'!G185))),'Data Summary'!DA191="Yes"),OFFSET('Sanitation Data'!$G$6,0,10*ROW('Sanitation Data'!G185)),NA())</f>
        <v>#N/A</v>
      </c>
      <c r="AM191" s="95" t="e">
        <f ca="true">+IF(AND(ISNUMBER(OFFSET('Sanitation Data'!$G$10,0,10*ROW('Sanitation Data'!G185))),'Data Summary'!DB191="Yes"),OFFSET('Sanitation Data'!$G$10,0,10*ROW('Sanitation Data'!G185)),NA())</f>
        <v>#N/A</v>
      </c>
      <c r="AN191" s="95" t="e">
        <f ca="true">+IF(AND(ISNUMBER(OFFSET('Sanitation Data'!$G$11,0,10*ROW('Sanitation Data'!G185))),'Data Summary'!DC191="Yes"),OFFSET('Sanitation Data'!$G$11,0,10*ROW('Sanitation Data'!G185)),NA())</f>
        <v>#N/A</v>
      </c>
      <c r="AO191" s="95" t="e">
        <f ca="true">+IF(AND(ISNUMBER(OFFSET('Sanitation Data'!$G$12,0,10*ROW('Sanitation Data'!G185))),'Data Summary'!DD191="Yes"),OFFSET('Sanitation Data'!$G$12,0,10*ROW('Sanitation Data'!G185)),NA())</f>
        <v>#N/A</v>
      </c>
      <c r="AP191" s="95" t="e">
        <f ca="true">+IF(AND(ISNUMBER(OFFSET('Sanitation Data'!$H$4,0,10*ROW('Sanitation Data'!H185))),'Data Summary'!DE191="Yes"),100-OFFSET('Sanitation Data'!$H$4,0,10*ROW('Sanitation Data'!H185)),NA())</f>
        <v>#N/A</v>
      </c>
      <c r="AQ191" s="95" t="e">
        <f ca="true">+IF(AND(ISNUMBER(OFFSET('Sanitation Data'!$H$6,0,10*ROW('Sanitation Data'!H185))),'Data Summary'!DF191="Yes"),OFFSET('Sanitation Data'!$H$6,0,10*ROW('Sanitation Data'!H185)),NA())</f>
        <v>#N/A</v>
      </c>
      <c r="AR191" s="95" t="e">
        <f ca="true">+IF(AND(ISNUMBER(OFFSET('Sanitation Data'!$H$10,0,10*ROW('Sanitation Data'!H185))),'Data Summary'!DG191="Yes"),OFFSET('Sanitation Data'!$H$10,0,10*ROW('Sanitation Data'!H185)),NA())</f>
        <v>#N/A</v>
      </c>
      <c r="AS191" s="95" t="e">
        <f ca="true">+IF(AND(ISNUMBER(OFFSET('Sanitation Data'!$H$11,0,10*ROW('Sanitation Data'!H185))),'Data Summary'!DH191="Yes"),OFFSET('Sanitation Data'!$H$11,0,10*ROW('Sanitation Data'!H185)),NA())</f>
        <v>#N/A</v>
      </c>
      <c r="AT191" s="95" t="e">
        <f ca="true">+IF(AND(ISNUMBER(OFFSET('Sanitation Data'!$H$12,0,10*ROW('Sanitation Data'!H185))),'Data Summary'!DI191="Yes"),OFFSET('Sanitation Data'!$H$12,0,10*ROW('Sanitation Data'!H185)),NA())</f>
        <v>#N/A</v>
      </c>
      <c r="AU191" s="95" t="e">
        <f ca="true">+IF(AND(ISNUMBER(OFFSET('Sanitation Data'!$I$4,0,10*ROW('Sanitation Data'!I185))),'Data Summary'!DJ191="Yes"),100-OFFSET('Sanitation Data'!$I$4,0,10*ROW('Sanitation Data'!I185)),NA())</f>
        <v>#N/A</v>
      </c>
      <c r="AV191" s="95" t="e">
        <f ca="true">+IF(AND(ISNUMBER(OFFSET('Sanitation Data'!$I$6,0,10*ROW('Sanitation Data'!I185))),'Data Summary'!DK191="Yes"),OFFSET('Sanitation Data'!$I$6,0,10*ROW('Sanitation Data'!I185)),NA())</f>
        <v>#N/A</v>
      </c>
      <c r="AW191" s="95" t="e">
        <f ca="true">+IF(AND(ISNUMBER(OFFSET('Sanitation Data'!$I$10,0,10*ROW('Sanitation Data'!I185))),'Data Summary'!DL191="Yes"),OFFSET('Sanitation Data'!$I$10,0,10*ROW('Sanitation Data'!I185)),NA())</f>
        <v>#N/A</v>
      </c>
      <c r="AX191" s="95" t="e">
        <f ca="true">+IF(AND(ISNUMBER(OFFSET('Sanitation Data'!$I$11,0,10*ROW('Sanitation Data'!I185))),'Data Summary'!DM191="Yes"),OFFSET('Sanitation Data'!$I$11,0,10*ROW('Sanitation Data'!I185)),NA())</f>
        <v>#N/A</v>
      </c>
      <c r="AY191" s="95" t="e">
        <f ca="true">+IF(AND(ISNUMBER(OFFSET('Sanitation Data'!$I$12,0,10*ROW('Sanitation Data'!I185))),'Data Summary'!DN191="Yes"),OFFSET('Sanitation Data'!$I$12,0,10*ROW('Sanitation Data'!I185)),NA())</f>
        <v>#N/A</v>
      </c>
      <c r="AZ191" s="96" t="e">
        <f ca="true">+IF(AND(ISNUMBER(OFFSET('Hygiene Data'!$D$5,0,10*ROW('Hygiene Data'!D185))),'Data Summary'!DO191="Yes"),OFFSET('Hygiene Data'!$D$5,0,10*ROW('Hygiene Data'!D185)),NA())</f>
        <v>#N/A</v>
      </c>
      <c r="BA191" s="96" t="e">
        <f ca="true">+IF(AND(ISNUMBER(OFFSET('Hygiene Data'!$D$7,0,10*ROW('Hygiene Data'!D185))),'Data Summary'!DP191="Yes"),OFFSET('Hygiene Data'!$D$7,0,10*ROW('Hygiene Data'!D185)),NA())</f>
        <v>#N/A</v>
      </c>
      <c r="BB191" s="96" t="e">
        <f ca="true">+IF(AND(ISNUMBER(OFFSET('Hygiene Data'!$D$9,0,10*ROW('Hygiene Data'!D185))),'Data Summary'!DQ191="Yes"),OFFSET('Hygiene Data'!$D$9,0,10*ROW('Hygiene Data'!D185)),NA())</f>
        <v>#N/A</v>
      </c>
      <c r="BC191" s="96" t="e">
        <f ca="true">+IF(AND(ISNUMBER(OFFSET('Hygiene Data'!$E$5,0,10*ROW('Hygiene Data'!E185))),'Data Summary'!DR191="Yes"),OFFSET('Hygiene Data'!$E$5,0,10*ROW('Hygiene Data'!E185)),NA())</f>
        <v>#N/A</v>
      </c>
      <c r="BD191" s="96" t="e">
        <f ca="true">+IF(AND(ISNUMBER(OFFSET('Hygiene Data'!$E$7,0,10*ROW('Hygiene Data'!E185))),'Data Summary'!DS191="Yes"),OFFSET('Hygiene Data'!$E$7,0,10*ROW('Hygiene Data'!E185)),NA())</f>
        <v>#N/A</v>
      </c>
      <c r="BE191" s="96" t="e">
        <f ca="true">+IF(AND(ISNUMBER(OFFSET('Hygiene Data'!$E$9,0,10*ROW('Hygiene Data'!E185))),'Data Summary'!DT191="Yes"),OFFSET('Hygiene Data'!$E$9,0,10*ROW('Hygiene Data'!E185)),NA())</f>
        <v>#N/A</v>
      </c>
      <c r="BF191" s="96" t="e">
        <f ca="true">+IF(AND(ISNUMBER(OFFSET('Hygiene Data'!$F$5,0,10*ROW('Hygiene Data'!F185))),'Data Summary'!DU191="Yes"),OFFSET('Hygiene Data'!$F$5,0,10*ROW('Hygiene Data'!F185)),NA())</f>
        <v>#N/A</v>
      </c>
      <c r="BG191" s="96" t="e">
        <f ca="true">+IF(AND(ISNUMBER(OFFSET('Hygiene Data'!$F$7,0,10*ROW('Hygiene Data'!F185))),'Data Summary'!DV191="Yes"),OFFSET('Hygiene Data'!$F$7,0,10*ROW('Hygiene Data'!F185)),NA())</f>
        <v>#N/A</v>
      </c>
      <c r="BH191" s="96" t="e">
        <f ca="true">+IF(AND(ISNUMBER(OFFSET('Hygiene Data'!$F$9,0,10*ROW('Hygiene Data'!F185))),'Data Summary'!DW191="Yes"),OFFSET('Hygiene Data'!$F$9,0,10*ROW('Hygiene Data'!F185)),NA())</f>
        <v>#N/A</v>
      </c>
      <c r="BI191" s="96" t="e">
        <f ca="true">+IF(AND(ISNUMBER(OFFSET('Hygiene Data'!$G$5,0,10*ROW('Hygiene Data'!G185))),'Data Summary'!DX191="Yes"),OFFSET('Hygiene Data'!$G$5,0,10*ROW('Hygiene Data'!G185)),NA())</f>
        <v>#N/A</v>
      </c>
      <c r="BJ191" s="96" t="e">
        <f ca="true">+IF(AND(ISNUMBER(OFFSET('Hygiene Data'!$G$7,0,10*ROW('Hygiene Data'!G185))),'Data Summary'!DY191="Yes"),OFFSET('Hygiene Data'!$G$7,0,10*ROW('Hygiene Data'!G185)),NA())</f>
        <v>#N/A</v>
      </c>
      <c r="BK191" s="96" t="e">
        <f ca="true">+IF(AND(ISNUMBER(OFFSET('Hygiene Data'!$G$9,0,10*ROW('Hygiene Data'!G185))),'Data Summary'!DZ191="Yes"),OFFSET('Hygiene Data'!$G$9,0,10*ROW('Hygiene Data'!G185)),NA())</f>
        <v>#N/A</v>
      </c>
      <c r="BL191" s="96" t="e">
        <f ca="true">+IF(AND(ISNUMBER(OFFSET('Hygiene Data'!$H$5,0,10*ROW('Hygiene Data'!H185))),'Data Summary'!EA191="Yes"),OFFSET('Hygiene Data'!$H$5,0,10*ROW('Hygiene Data'!H185)),NA())</f>
        <v>#N/A</v>
      </c>
      <c r="BM191" s="96" t="e">
        <f ca="true">+IF(AND(ISNUMBER(OFFSET('Hygiene Data'!$H$7,0,10*ROW('Hygiene Data'!H185))),'Data Summary'!EB191="Yes"),OFFSET('Hygiene Data'!$H$7,0,10*ROW('Hygiene Data'!H185)),NA())</f>
        <v>#N/A</v>
      </c>
      <c r="BN191" s="96" t="e">
        <f ca="true">+IF(AND(ISNUMBER(OFFSET('Hygiene Data'!$H$9,0,10*ROW('Hygiene Data'!H185))),'Data Summary'!EC191="Yes"),OFFSET('Hygiene Data'!$H$9,0,10*ROW('Hygiene Data'!H185)),NA())</f>
        <v>#N/A</v>
      </c>
      <c r="BO191" s="96" t="e">
        <f ca="true">+IF(AND(ISNUMBER(OFFSET('Hygiene Data'!$I$5,0,10*ROW('Hygiene Data'!I185))),'Data Summary'!ED191="Yes"),OFFSET('Hygiene Data'!$I$5,0,10*ROW('Hygiene Data'!I185)),NA())</f>
        <v>#N/A</v>
      </c>
      <c r="BP191" s="96" t="e">
        <f ca="true">+IF(AND(ISNUMBER(OFFSET('Hygiene Data'!$I$7,0,10*ROW('Hygiene Data'!I185))),'Data Summary'!EE191="Yes"),OFFSET('Hygiene Data'!$I$7,0,10*ROW('Hygiene Data'!I185)),NA())</f>
        <v>#N/A</v>
      </c>
      <c r="BQ191" s="96" t="e">
        <f ca="true">+IF(AND(ISNUMBER(OFFSET('Hygiene Data'!$I$9,0,10*ROW('Hygiene Data'!I185))),'Data Summary'!EF191="Yes"),OFFSET('Hygiene Data'!$I$9,0,10*ROW('Hygiene Data'!I185)),NA())</f>
        <v>#N/A</v>
      </c>
    </row>
    <row xmlns:x14ac="http://schemas.microsoft.com/office/spreadsheetml/2009/9/ac" r="192" x14ac:dyDescent="0.2">
      <c r="A192" s="330" t="e">
        <f ca="true">+RIGHT('Data Summary'!A192,LEN('Data Summary'!A192)-9)</f>
        <v>#VALUE!</v>
      </c>
      <c r="B192" s="37" t="str">
        <f ca="true">+IF(ISTEXT('Data Summary'!B192),'Data Summary'!B192,"")</f>
        <v/>
      </c>
      <c r="C192" s="329" t="e">
        <f ca="true">+VALUE('Data Summary'!C192)</f>
        <v>#VALUE!</v>
      </c>
      <c r="D192" s="94" t="e">
        <f ca="true">+IF(AND(ISNUMBER(OFFSET('Water Data'!$D$4,0,10*ROW('Water Data'!D186))),'Data Summary'!BS192="Yes"),100-OFFSET('Water Data'!$D$4,0,10*ROW('Water Data'!D186)),NA())</f>
        <v>#N/A</v>
      </c>
      <c r="E192" s="94" t="e">
        <f ca="true">+IF(AND(ISNUMBER(OFFSET('Water Data'!$D$6,0,10*ROW('Water Data'!D186))),'Data Summary'!BT192="Yes"),OFFSET('Water Data'!$D$6,0,10*ROW('Water Data'!D186)),NA())</f>
        <v>#N/A</v>
      </c>
      <c r="F192" s="94" t="e">
        <f ca="true">+IF(AND(ISNUMBER(OFFSET('Water Data'!$D$9,0,10*ROW('Water Data'!D186))),'Data Summary'!BU192="Yes"),OFFSET('Water Data'!$D$9,0,10*ROW('Water Data'!D186)),NA())</f>
        <v>#N/A</v>
      </c>
      <c r="G192" s="94" t="e">
        <f ca="true">+IF(AND(ISNUMBER(OFFSET('Water Data'!$E$4,0,10*ROW('Water Data'!E186))),'Data Summary'!BV192="Yes"),100-OFFSET('Water Data'!$E$4,0,10*ROW('Water Data'!E186)),NA())</f>
        <v>#N/A</v>
      </c>
      <c r="H192" s="94" t="e">
        <f ca="true">+IF(AND(ISNUMBER(OFFSET('Water Data'!$E$6,0,10*ROW('Water Data'!E186))),'Data Summary'!BW192="Yes"),OFFSET('Water Data'!$E$6,0,10*ROW('Water Data'!E186)),NA())</f>
        <v>#N/A</v>
      </c>
      <c r="I192" s="94" t="e">
        <f ca="true">+IF(AND(ISNUMBER(OFFSET('Water Data'!$E$9,0,10*ROW('Water Data'!E186))),'Data Summary'!BX192="Yes"),OFFSET('Water Data'!$E$9,0,10*ROW('Water Data'!E186)),NA())</f>
        <v>#N/A</v>
      </c>
      <c r="J192" s="94" t="e">
        <f ca="true">+IF(AND(ISNUMBER(OFFSET('Water Data'!$F$4,0,10*ROW('Water Data'!F186))),'Data Summary'!BY192="Yes"),100-OFFSET('Water Data'!$F$4,0,10*ROW('Water Data'!F186)),NA())</f>
        <v>#N/A</v>
      </c>
      <c r="K192" s="94" t="e">
        <f ca="true">+IF(AND(ISNUMBER(OFFSET('Water Data'!$F$6,0,10*ROW('Water Data'!F186))),'Data Summary'!BZ192="Yes"),OFFSET('Water Data'!$F$6,0,10*ROW('Water Data'!F186)),NA())</f>
        <v>#N/A</v>
      </c>
      <c r="L192" s="94" t="e">
        <f ca="true">+IF(AND(ISNUMBER(OFFSET('Water Data'!$F$9,0,10*ROW('Water Data'!F186))),'Data Summary'!CA192="Yes"),OFFSET('Water Data'!$F$9,0,10*ROW('Water Data'!F186)),NA())</f>
        <v>#N/A</v>
      </c>
      <c r="M192" s="94" t="e">
        <f ca="true">+IF(AND(ISNUMBER(OFFSET('Water Data'!$G$4,0,10*ROW('Water Data'!G186))),'Data Summary'!CB192="Yes"),100-OFFSET('Water Data'!$G$4,0,10*ROW('Water Data'!G186)),NA())</f>
        <v>#N/A</v>
      </c>
      <c r="N192" s="94" t="e">
        <f ca="true">+IF(AND(ISNUMBER(OFFSET('Water Data'!$G$6,0,10*ROW('Water Data'!G186))),'Data Summary'!CC192="Yes"),OFFSET('Water Data'!$G$6,0,10*ROW('Water Data'!G186)),NA())</f>
        <v>#N/A</v>
      </c>
      <c r="O192" s="94" t="e">
        <f ca="true">+IF(AND(ISNUMBER(OFFSET('Water Data'!$G$9,0,10*ROW('Water Data'!G186))),'Data Summary'!CD192="Yes"),OFFSET('Water Data'!$G$9,0,10*ROW('Water Data'!G186)),NA())</f>
        <v>#N/A</v>
      </c>
      <c r="P192" s="94" t="e">
        <f ca="true">+IF(AND(ISNUMBER(OFFSET('Water Data'!$H$4,0,10*ROW('Water Data'!H186))),'Data Summary'!CE192="Yes"),100-OFFSET('Water Data'!$H$4,0,10*ROW('Water Data'!H186)),NA())</f>
        <v>#N/A</v>
      </c>
      <c r="Q192" s="94" t="e">
        <f ca="true">+IF(AND(ISNUMBER(OFFSET('Water Data'!$H$6,0,10*ROW('Water Data'!H186))),'Data Summary'!CF192="Yes"),OFFSET('Water Data'!$H$6,0,10*ROW('Water Data'!H186)),NA())</f>
        <v>#N/A</v>
      </c>
      <c r="R192" s="94" t="e">
        <f ca="true">+IF(AND(ISNUMBER(OFFSET('Water Data'!$H$9,0,10*ROW('Water Data'!H186))),'Data Summary'!CG192="Yes"),OFFSET('Water Data'!$H$9,0,10*ROW('Water Data'!H186)),NA())</f>
        <v>#N/A</v>
      </c>
      <c r="S192" s="94" t="e">
        <f ca="true">+IF(AND(ISNUMBER(OFFSET('Water Data'!$I$4,0,10*ROW('Water Data'!I186))),'Data Summary'!CH192="Yes"),100-OFFSET('Water Data'!$I$4,0,10*ROW('Water Data'!I186)),NA())</f>
        <v>#N/A</v>
      </c>
      <c r="T192" s="94" t="e">
        <f ca="true">+IF(AND(ISNUMBER(OFFSET('Water Data'!$I$6,0,10*ROW('Water Data'!I186))),'Data Summary'!CI192="Yes"),OFFSET('Water Data'!$I$6,0,10*ROW('Water Data'!I186)),NA())</f>
        <v>#N/A</v>
      </c>
      <c r="U192" s="94" t="e">
        <f ca="true">+IF(AND(ISNUMBER(OFFSET('Water Data'!$I$9,0,10*ROW('Water Data'!I186))),'Data Summary'!CJ192="Yes"),OFFSET('Water Data'!$I$9,0,10*ROW('Water Data'!I186)),NA())</f>
        <v>#N/A</v>
      </c>
      <c r="V192" s="95" t="e">
        <f ca="true">+IF(AND(ISNUMBER(OFFSET('Sanitation Data'!$D$4,0,10*ROW('Sanitation Data'!D186))),'Data Summary'!CK192="Yes"),100-OFFSET('Sanitation Data'!$D$4,0,10*ROW('Sanitation Data'!D186)),NA())</f>
        <v>#N/A</v>
      </c>
      <c r="W192" s="95" t="e">
        <f ca="true">+IF(AND(ISNUMBER(OFFSET('Sanitation Data'!$D$6,0,10*ROW('Sanitation Data'!D186))),'Data Summary'!CL192="Yes"),OFFSET('Sanitation Data'!$D$6,0,10*ROW('Sanitation Data'!D186)),NA())</f>
        <v>#N/A</v>
      </c>
      <c r="X192" s="95" t="e">
        <f ca="true">+IF(AND(ISNUMBER(OFFSET('Sanitation Data'!$D$10,0,10*ROW('Sanitation Data'!D186))),'Data Summary'!CM192="Yes"),OFFSET('Sanitation Data'!$D$10,0,10*ROW('Sanitation Data'!D186)),NA())</f>
        <v>#N/A</v>
      </c>
      <c r="Y192" s="95" t="e">
        <f ca="true">+IF(AND(ISNUMBER(OFFSET('Sanitation Data'!$D$11,0,10*ROW('Sanitation Data'!D186))),'Data Summary'!CN192="Yes"),OFFSET('Sanitation Data'!$D$11,0,10*ROW('Sanitation Data'!D186)),NA())</f>
        <v>#N/A</v>
      </c>
      <c r="Z192" s="95" t="e">
        <f ca="true">+IF(AND(ISNUMBER(OFFSET('Sanitation Data'!$D$12,0,10*ROW('Sanitation Data'!D186))),'Data Summary'!CO192="Yes"),OFFSET('Sanitation Data'!$D$12,0,10*ROW('Sanitation Data'!D186)),NA())</f>
        <v>#N/A</v>
      </c>
      <c r="AA192" s="95" t="e">
        <f ca="true">+IF(AND(ISNUMBER(OFFSET('Sanitation Data'!$E$4,0,10*ROW('Sanitation Data'!E186))),'Data Summary'!CP192="Yes"),100-OFFSET('Sanitation Data'!$E$4,0,10*ROW('Sanitation Data'!E186)),NA())</f>
        <v>#N/A</v>
      </c>
      <c r="AB192" s="95" t="e">
        <f ca="true">+IF(AND(ISNUMBER(OFFSET('Sanitation Data'!$E$6,0,10*ROW('Sanitation Data'!E186))),'Data Summary'!CQ192="Yes"),OFFSET('Sanitation Data'!$E$6,0,10*ROW('Sanitation Data'!E186)),NA())</f>
        <v>#N/A</v>
      </c>
      <c r="AC192" s="95" t="e">
        <f ca="true">+IF(AND(ISNUMBER(OFFSET('Sanitation Data'!$E$10,0,10*ROW('Sanitation Data'!E186))),'Data Summary'!CR192="Yes"),OFFSET('Sanitation Data'!$E$10,0,10*ROW('Sanitation Data'!E186)),NA())</f>
        <v>#N/A</v>
      </c>
      <c r="AD192" s="95" t="e">
        <f ca="true">+IF(AND(ISNUMBER(OFFSET('Sanitation Data'!$E$11,0,10*ROW('Sanitation Data'!E186))),'Data Summary'!CS192="Yes"),OFFSET('Sanitation Data'!$E$11,0,10*ROW('Sanitation Data'!E186)),NA())</f>
        <v>#N/A</v>
      </c>
      <c r="AE192" s="95" t="e">
        <f ca="true">+IF(AND(ISNUMBER(OFFSET('Sanitation Data'!$E$12,0,10*ROW('Sanitation Data'!E186))),'Data Summary'!CT192="Yes"),OFFSET('Sanitation Data'!$E$12,0,10*ROW('Sanitation Data'!E186)),NA())</f>
        <v>#N/A</v>
      </c>
      <c r="AF192" s="95" t="e">
        <f ca="true">+IF(AND(ISNUMBER(OFFSET('Sanitation Data'!$F$4,0,10*ROW('Sanitation Data'!F186))),'Data Summary'!CU192="Yes"),100-OFFSET('Sanitation Data'!$F$4,0,10*ROW('Sanitation Data'!F186)),NA())</f>
        <v>#N/A</v>
      </c>
      <c r="AG192" s="95" t="e">
        <f ca="true">+IF(AND(ISNUMBER(OFFSET('Sanitation Data'!$F$6,0,10*ROW('Sanitation Data'!F186))),'Data Summary'!CV192="Yes"),OFFSET('Sanitation Data'!$F$6,0,10*ROW('Sanitation Data'!F186)),NA())</f>
        <v>#N/A</v>
      </c>
      <c r="AH192" s="95" t="e">
        <f ca="true">+IF(AND(ISNUMBER(OFFSET('Sanitation Data'!$F$10,0,10*ROW('Sanitation Data'!F186))),'Data Summary'!CW192="Yes"),OFFSET('Sanitation Data'!$F$10,0,10*ROW('Sanitation Data'!F186)),NA())</f>
        <v>#N/A</v>
      </c>
      <c r="AI192" s="95" t="e">
        <f ca="true">+IF(AND(ISNUMBER(OFFSET('Sanitation Data'!$F$11,0,10*ROW('Sanitation Data'!F186))),'Data Summary'!CX192="Yes"),OFFSET('Sanitation Data'!$F$11,0,10*ROW('Sanitation Data'!F186)),NA())</f>
        <v>#N/A</v>
      </c>
      <c r="AJ192" s="95" t="e">
        <f ca="true">+IF(AND(ISNUMBER(OFFSET('Sanitation Data'!$F$12,0,10*ROW('Sanitation Data'!F186))),'Data Summary'!CY192="Yes"),OFFSET('Sanitation Data'!$F$12,0,10*ROW('Sanitation Data'!F186)),NA())</f>
        <v>#N/A</v>
      </c>
      <c r="AK192" s="95" t="e">
        <f ca="true">+IF(AND(ISNUMBER(OFFSET('Sanitation Data'!$G$4,0,10*ROW('Sanitation Data'!G186))),'Data Summary'!CZ192="Yes"),100-OFFSET('Sanitation Data'!$G$4,0,10*ROW('Sanitation Data'!G186)),NA())</f>
        <v>#N/A</v>
      </c>
      <c r="AL192" s="95" t="e">
        <f ca="true">+IF(AND(ISNUMBER(OFFSET('Sanitation Data'!$G$6,0,10*ROW('Sanitation Data'!G186))),'Data Summary'!DA192="Yes"),OFFSET('Sanitation Data'!$G$6,0,10*ROW('Sanitation Data'!G186)),NA())</f>
        <v>#N/A</v>
      </c>
      <c r="AM192" s="95" t="e">
        <f ca="true">+IF(AND(ISNUMBER(OFFSET('Sanitation Data'!$G$10,0,10*ROW('Sanitation Data'!G186))),'Data Summary'!DB192="Yes"),OFFSET('Sanitation Data'!$G$10,0,10*ROW('Sanitation Data'!G186)),NA())</f>
        <v>#N/A</v>
      </c>
      <c r="AN192" s="95" t="e">
        <f ca="true">+IF(AND(ISNUMBER(OFFSET('Sanitation Data'!$G$11,0,10*ROW('Sanitation Data'!G186))),'Data Summary'!DC192="Yes"),OFFSET('Sanitation Data'!$G$11,0,10*ROW('Sanitation Data'!G186)),NA())</f>
        <v>#N/A</v>
      </c>
      <c r="AO192" s="95" t="e">
        <f ca="true">+IF(AND(ISNUMBER(OFFSET('Sanitation Data'!$G$12,0,10*ROW('Sanitation Data'!G186))),'Data Summary'!DD192="Yes"),OFFSET('Sanitation Data'!$G$12,0,10*ROW('Sanitation Data'!G186)),NA())</f>
        <v>#N/A</v>
      </c>
      <c r="AP192" s="95" t="e">
        <f ca="true">+IF(AND(ISNUMBER(OFFSET('Sanitation Data'!$H$4,0,10*ROW('Sanitation Data'!H186))),'Data Summary'!DE192="Yes"),100-OFFSET('Sanitation Data'!$H$4,0,10*ROW('Sanitation Data'!H186)),NA())</f>
        <v>#N/A</v>
      </c>
      <c r="AQ192" s="95" t="e">
        <f ca="true">+IF(AND(ISNUMBER(OFFSET('Sanitation Data'!$H$6,0,10*ROW('Sanitation Data'!H186))),'Data Summary'!DF192="Yes"),OFFSET('Sanitation Data'!$H$6,0,10*ROW('Sanitation Data'!H186)),NA())</f>
        <v>#N/A</v>
      </c>
      <c r="AR192" s="95" t="e">
        <f ca="true">+IF(AND(ISNUMBER(OFFSET('Sanitation Data'!$H$10,0,10*ROW('Sanitation Data'!H186))),'Data Summary'!DG192="Yes"),OFFSET('Sanitation Data'!$H$10,0,10*ROW('Sanitation Data'!H186)),NA())</f>
        <v>#N/A</v>
      </c>
      <c r="AS192" s="95" t="e">
        <f ca="true">+IF(AND(ISNUMBER(OFFSET('Sanitation Data'!$H$11,0,10*ROW('Sanitation Data'!H186))),'Data Summary'!DH192="Yes"),OFFSET('Sanitation Data'!$H$11,0,10*ROW('Sanitation Data'!H186)),NA())</f>
        <v>#N/A</v>
      </c>
      <c r="AT192" s="95" t="e">
        <f ca="true">+IF(AND(ISNUMBER(OFFSET('Sanitation Data'!$H$12,0,10*ROW('Sanitation Data'!H186))),'Data Summary'!DI192="Yes"),OFFSET('Sanitation Data'!$H$12,0,10*ROW('Sanitation Data'!H186)),NA())</f>
        <v>#N/A</v>
      </c>
      <c r="AU192" s="95" t="e">
        <f ca="true">+IF(AND(ISNUMBER(OFFSET('Sanitation Data'!$I$4,0,10*ROW('Sanitation Data'!I186))),'Data Summary'!DJ192="Yes"),100-OFFSET('Sanitation Data'!$I$4,0,10*ROW('Sanitation Data'!I186)),NA())</f>
        <v>#N/A</v>
      </c>
      <c r="AV192" s="95" t="e">
        <f ca="true">+IF(AND(ISNUMBER(OFFSET('Sanitation Data'!$I$6,0,10*ROW('Sanitation Data'!I186))),'Data Summary'!DK192="Yes"),OFFSET('Sanitation Data'!$I$6,0,10*ROW('Sanitation Data'!I186)),NA())</f>
        <v>#N/A</v>
      </c>
      <c r="AW192" s="95" t="e">
        <f ca="true">+IF(AND(ISNUMBER(OFFSET('Sanitation Data'!$I$10,0,10*ROW('Sanitation Data'!I186))),'Data Summary'!DL192="Yes"),OFFSET('Sanitation Data'!$I$10,0,10*ROW('Sanitation Data'!I186)),NA())</f>
        <v>#N/A</v>
      </c>
      <c r="AX192" s="95" t="e">
        <f ca="true">+IF(AND(ISNUMBER(OFFSET('Sanitation Data'!$I$11,0,10*ROW('Sanitation Data'!I186))),'Data Summary'!DM192="Yes"),OFFSET('Sanitation Data'!$I$11,0,10*ROW('Sanitation Data'!I186)),NA())</f>
        <v>#N/A</v>
      </c>
      <c r="AY192" s="95" t="e">
        <f ca="true">+IF(AND(ISNUMBER(OFFSET('Sanitation Data'!$I$12,0,10*ROW('Sanitation Data'!I186))),'Data Summary'!DN192="Yes"),OFFSET('Sanitation Data'!$I$12,0,10*ROW('Sanitation Data'!I186)),NA())</f>
        <v>#N/A</v>
      </c>
      <c r="AZ192" s="96" t="e">
        <f ca="true">+IF(AND(ISNUMBER(OFFSET('Hygiene Data'!$D$5,0,10*ROW('Hygiene Data'!D186))),'Data Summary'!DO192="Yes"),OFFSET('Hygiene Data'!$D$5,0,10*ROW('Hygiene Data'!D186)),NA())</f>
        <v>#N/A</v>
      </c>
      <c r="BA192" s="96" t="e">
        <f ca="true">+IF(AND(ISNUMBER(OFFSET('Hygiene Data'!$D$7,0,10*ROW('Hygiene Data'!D186))),'Data Summary'!DP192="Yes"),OFFSET('Hygiene Data'!$D$7,0,10*ROW('Hygiene Data'!D186)),NA())</f>
        <v>#N/A</v>
      </c>
      <c r="BB192" s="96" t="e">
        <f ca="true">+IF(AND(ISNUMBER(OFFSET('Hygiene Data'!$D$9,0,10*ROW('Hygiene Data'!D186))),'Data Summary'!DQ192="Yes"),OFFSET('Hygiene Data'!$D$9,0,10*ROW('Hygiene Data'!D186)),NA())</f>
        <v>#N/A</v>
      </c>
      <c r="BC192" s="96" t="e">
        <f ca="true">+IF(AND(ISNUMBER(OFFSET('Hygiene Data'!$E$5,0,10*ROW('Hygiene Data'!E186))),'Data Summary'!DR192="Yes"),OFFSET('Hygiene Data'!$E$5,0,10*ROW('Hygiene Data'!E186)),NA())</f>
        <v>#N/A</v>
      </c>
      <c r="BD192" s="96" t="e">
        <f ca="true">+IF(AND(ISNUMBER(OFFSET('Hygiene Data'!$E$7,0,10*ROW('Hygiene Data'!E186))),'Data Summary'!DS192="Yes"),OFFSET('Hygiene Data'!$E$7,0,10*ROW('Hygiene Data'!E186)),NA())</f>
        <v>#N/A</v>
      </c>
      <c r="BE192" s="96" t="e">
        <f ca="true">+IF(AND(ISNUMBER(OFFSET('Hygiene Data'!$E$9,0,10*ROW('Hygiene Data'!E186))),'Data Summary'!DT192="Yes"),OFFSET('Hygiene Data'!$E$9,0,10*ROW('Hygiene Data'!E186)),NA())</f>
        <v>#N/A</v>
      </c>
      <c r="BF192" s="96" t="e">
        <f ca="true">+IF(AND(ISNUMBER(OFFSET('Hygiene Data'!$F$5,0,10*ROW('Hygiene Data'!F186))),'Data Summary'!DU192="Yes"),OFFSET('Hygiene Data'!$F$5,0,10*ROW('Hygiene Data'!F186)),NA())</f>
        <v>#N/A</v>
      </c>
      <c r="BG192" s="96" t="e">
        <f ca="true">+IF(AND(ISNUMBER(OFFSET('Hygiene Data'!$F$7,0,10*ROW('Hygiene Data'!F186))),'Data Summary'!DV192="Yes"),OFFSET('Hygiene Data'!$F$7,0,10*ROW('Hygiene Data'!F186)),NA())</f>
        <v>#N/A</v>
      </c>
      <c r="BH192" s="96" t="e">
        <f ca="true">+IF(AND(ISNUMBER(OFFSET('Hygiene Data'!$F$9,0,10*ROW('Hygiene Data'!F186))),'Data Summary'!DW192="Yes"),OFFSET('Hygiene Data'!$F$9,0,10*ROW('Hygiene Data'!F186)),NA())</f>
        <v>#N/A</v>
      </c>
      <c r="BI192" s="96" t="e">
        <f ca="true">+IF(AND(ISNUMBER(OFFSET('Hygiene Data'!$G$5,0,10*ROW('Hygiene Data'!G186))),'Data Summary'!DX192="Yes"),OFFSET('Hygiene Data'!$G$5,0,10*ROW('Hygiene Data'!G186)),NA())</f>
        <v>#N/A</v>
      </c>
      <c r="BJ192" s="96" t="e">
        <f ca="true">+IF(AND(ISNUMBER(OFFSET('Hygiene Data'!$G$7,0,10*ROW('Hygiene Data'!G186))),'Data Summary'!DY192="Yes"),OFFSET('Hygiene Data'!$G$7,0,10*ROW('Hygiene Data'!G186)),NA())</f>
        <v>#N/A</v>
      </c>
      <c r="BK192" s="96" t="e">
        <f ca="true">+IF(AND(ISNUMBER(OFFSET('Hygiene Data'!$G$9,0,10*ROW('Hygiene Data'!G186))),'Data Summary'!DZ192="Yes"),OFFSET('Hygiene Data'!$G$9,0,10*ROW('Hygiene Data'!G186)),NA())</f>
        <v>#N/A</v>
      </c>
      <c r="BL192" s="96" t="e">
        <f ca="true">+IF(AND(ISNUMBER(OFFSET('Hygiene Data'!$H$5,0,10*ROW('Hygiene Data'!H186))),'Data Summary'!EA192="Yes"),OFFSET('Hygiene Data'!$H$5,0,10*ROW('Hygiene Data'!H186)),NA())</f>
        <v>#N/A</v>
      </c>
      <c r="BM192" s="96" t="e">
        <f ca="true">+IF(AND(ISNUMBER(OFFSET('Hygiene Data'!$H$7,0,10*ROW('Hygiene Data'!H186))),'Data Summary'!EB192="Yes"),OFFSET('Hygiene Data'!$H$7,0,10*ROW('Hygiene Data'!H186)),NA())</f>
        <v>#N/A</v>
      </c>
      <c r="BN192" s="96" t="e">
        <f ca="true">+IF(AND(ISNUMBER(OFFSET('Hygiene Data'!$H$9,0,10*ROW('Hygiene Data'!H186))),'Data Summary'!EC192="Yes"),OFFSET('Hygiene Data'!$H$9,0,10*ROW('Hygiene Data'!H186)),NA())</f>
        <v>#N/A</v>
      </c>
      <c r="BO192" s="96" t="e">
        <f ca="true">+IF(AND(ISNUMBER(OFFSET('Hygiene Data'!$I$5,0,10*ROW('Hygiene Data'!I186))),'Data Summary'!ED192="Yes"),OFFSET('Hygiene Data'!$I$5,0,10*ROW('Hygiene Data'!I186)),NA())</f>
        <v>#N/A</v>
      </c>
      <c r="BP192" s="96" t="e">
        <f ca="true">+IF(AND(ISNUMBER(OFFSET('Hygiene Data'!$I$7,0,10*ROW('Hygiene Data'!I186))),'Data Summary'!EE192="Yes"),OFFSET('Hygiene Data'!$I$7,0,10*ROW('Hygiene Data'!I186)),NA())</f>
        <v>#N/A</v>
      </c>
      <c r="BQ192" s="96" t="e">
        <f ca="true">+IF(AND(ISNUMBER(OFFSET('Hygiene Data'!$I$9,0,10*ROW('Hygiene Data'!I186))),'Data Summary'!EF192="Yes"),OFFSET('Hygiene Data'!$I$9,0,10*ROW('Hygiene Data'!I186)),NA())</f>
        <v>#N/A</v>
      </c>
    </row>
    <row xmlns:x14ac="http://schemas.microsoft.com/office/spreadsheetml/2009/9/ac" r="193" x14ac:dyDescent="0.2">
      <c r="A193" s="330" t="e">
        <f ca="true">+RIGHT('Data Summary'!A193,LEN('Data Summary'!A193)-9)</f>
        <v>#VALUE!</v>
      </c>
      <c r="B193" s="37" t="str">
        <f ca="true">+IF(ISTEXT('Data Summary'!B193),'Data Summary'!B193,"")</f>
        <v/>
      </c>
      <c r="C193" s="329" t="e">
        <f ca="true">+VALUE('Data Summary'!C193)</f>
        <v>#VALUE!</v>
      </c>
      <c r="D193" s="94" t="e">
        <f ca="true">+IF(AND(ISNUMBER(OFFSET('Water Data'!$D$4,0,10*ROW('Water Data'!D187))),'Data Summary'!BS193="Yes"),100-OFFSET('Water Data'!$D$4,0,10*ROW('Water Data'!D187)),NA())</f>
        <v>#N/A</v>
      </c>
      <c r="E193" s="94" t="e">
        <f ca="true">+IF(AND(ISNUMBER(OFFSET('Water Data'!$D$6,0,10*ROW('Water Data'!D187))),'Data Summary'!BT193="Yes"),OFFSET('Water Data'!$D$6,0,10*ROW('Water Data'!D187)),NA())</f>
        <v>#N/A</v>
      </c>
      <c r="F193" s="94" t="e">
        <f ca="true">+IF(AND(ISNUMBER(OFFSET('Water Data'!$D$9,0,10*ROW('Water Data'!D187))),'Data Summary'!BU193="Yes"),OFFSET('Water Data'!$D$9,0,10*ROW('Water Data'!D187)),NA())</f>
        <v>#N/A</v>
      </c>
      <c r="G193" s="94" t="e">
        <f ca="true">+IF(AND(ISNUMBER(OFFSET('Water Data'!$E$4,0,10*ROW('Water Data'!E187))),'Data Summary'!BV193="Yes"),100-OFFSET('Water Data'!$E$4,0,10*ROW('Water Data'!E187)),NA())</f>
        <v>#N/A</v>
      </c>
      <c r="H193" s="94" t="e">
        <f ca="true">+IF(AND(ISNUMBER(OFFSET('Water Data'!$E$6,0,10*ROW('Water Data'!E187))),'Data Summary'!BW193="Yes"),OFFSET('Water Data'!$E$6,0,10*ROW('Water Data'!E187)),NA())</f>
        <v>#N/A</v>
      </c>
      <c r="I193" s="94" t="e">
        <f ca="true">+IF(AND(ISNUMBER(OFFSET('Water Data'!$E$9,0,10*ROW('Water Data'!E187))),'Data Summary'!BX193="Yes"),OFFSET('Water Data'!$E$9,0,10*ROW('Water Data'!E187)),NA())</f>
        <v>#N/A</v>
      </c>
      <c r="J193" s="94" t="e">
        <f ca="true">+IF(AND(ISNUMBER(OFFSET('Water Data'!$F$4,0,10*ROW('Water Data'!F187))),'Data Summary'!BY193="Yes"),100-OFFSET('Water Data'!$F$4,0,10*ROW('Water Data'!F187)),NA())</f>
        <v>#N/A</v>
      </c>
      <c r="K193" s="94" t="e">
        <f ca="true">+IF(AND(ISNUMBER(OFFSET('Water Data'!$F$6,0,10*ROW('Water Data'!F187))),'Data Summary'!BZ193="Yes"),OFFSET('Water Data'!$F$6,0,10*ROW('Water Data'!F187)),NA())</f>
        <v>#N/A</v>
      </c>
      <c r="L193" s="94" t="e">
        <f ca="true">+IF(AND(ISNUMBER(OFFSET('Water Data'!$F$9,0,10*ROW('Water Data'!F187))),'Data Summary'!CA193="Yes"),OFFSET('Water Data'!$F$9,0,10*ROW('Water Data'!F187)),NA())</f>
        <v>#N/A</v>
      </c>
      <c r="M193" s="94" t="e">
        <f ca="true">+IF(AND(ISNUMBER(OFFSET('Water Data'!$G$4,0,10*ROW('Water Data'!G187))),'Data Summary'!CB193="Yes"),100-OFFSET('Water Data'!$G$4,0,10*ROW('Water Data'!G187)),NA())</f>
        <v>#N/A</v>
      </c>
      <c r="N193" s="94" t="e">
        <f ca="true">+IF(AND(ISNUMBER(OFFSET('Water Data'!$G$6,0,10*ROW('Water Data'!G187))),'Data Summary'!CC193="Yes"),OFFSET('Water Data'!$G$6,0,10*ROW('Water Data'!G187)),NA())</f>
        <v>#N/A</v>
      </c>
      <c r="O193" s="94" t="e">
        <f ca="true">+IF(AND(ISNUMBER(OFFSET('Water Data'!$G$9,0,10*ROW('Water Data'!G187))),'Data Summary'!CD193="Yes"),OFFSET('Water Data'!$G$9,0,10*ROW('Water Data'!G187)),NA())</f>
        <v>#N/A</v>
      </c>
      <c r="P193" s="94" t="e">
        <f ca="true">+IF(AND(ISNUMBER(OFFSET('Water Data'!$H$4,0,10*ROW('Water Data'!H187))),'Data Summary'!CE193="Yes"),100-OFFSET('Water Data'!$H$4,0,10*ROW('Water Data'!H187)),NA())</f>
        <v>#N/A</v>
      </c>
      <c r="Q193" s="94" t="e">
        <f ca="true">+IF(AND(ISNUMBER(OFFSET('Water Data'!$H$6,0,10*ROW('Water Data'!H187))),'Data Summary'!CF193="Yes"),OFFSET('Water Data'!$H$6,0,10*ROW('Water Data'!H187)),NA())</f>
        <v>#N/A</v>
      </c>
      <c r="R193" s="94" t="e">
        <f ca="true">+IF(AND(ISNUMBER(OFFSET('Water Data'!$H$9,0,10*ROW('Water Data'!H187))),'Data Summary'!CG193="Yes"),OFFSET('Water Data'!$H$9,0,10*ROW('Water Data'!H187)),NA())</f>
        <v>#N/A</v>
      </c>
      <c r="S193" s="94" t="e">
        <f ca="true">+IF(AND(ISNUMBER(OFFSET('Water Data'!$I$4,0,10*ROW('Water Data'!I187))),'Data Summary'!CH193="Yes"),100-OFFSET('Water Data'!$I$4,0,10*ROW('Water Data'!I187)),NA())</f>
        <v>#N/A</v>
      </c>
      <c r="T193" s="94" t="e">
        <f ca="true">+IF(AND(ISNUMBER(OFFSET('Water Data'!$I$6,0,10*ROW('Water Data'!I187))),'Data Summary'!CI193="Yes"),OFFSET('Water Data'!$I$6,0,10*ROW('Water Data'!I187)),NA())</f>
        <v>#N/A</v>
      </c>
      <c r="U193" s="94" t="e">
        <f ca="true">+IF(AND(ISNUMBER(OFFSET('Water Data'!$I$9,0,10*ROW('Water Data'!I187))),'Data Summary'!CJ193="Yes"),OFFSET('Water Data'!$I$9,0,10*ROW('Water Data'!I187)),NA())</f>
        <v>#N/A</v>
      </c>
      <c r="V193" s="95" t="e">
        <f ca="true">+IF(AND(ISNUMBER(OFFSET('Sanitation Data'!$D$4,0,10*ROW('Sanitation Data'!D187))),'Data Summary'!CK193="Yes"),100-OFFSET('Sanitation Data'!$D$4,0,10*ROW('Sanitation Data'!D187)),NA())</f>
        <v>#N/A</v>
      </c>
      <c r="W193" s="95" t="e">
        <f ca="true">+IF(AND(ISNUMBER(OFFSET('Sanitation Data'!$D$6,0,10*ROW('Sanitation Data'!D187))),'Data Summary'!CL193="Yes"),OFFSET('Sanitation Data'!$D$6,0,10*ROW('Sanitation Data'!D187)),NA())</f>
        <v>#N/A</v>
      </c>
      <c r="X193" s="95" t="e">
        <f ca="true">+IF(AND(ISNUMBER(OFFSET('Sanitation Data'!$D$10,0,10*ROW('Sanitation Data'!D187))),'Data Summary'!CM193="Yes"),OFFSET('Sanitation Data'!$D$10,0,10*ROW('Sanitation Data'!D187)),NA())</f>
        <v>#N/A</v>
      </c>
      <c r="Y193" s="95" t="e">
        <f ca="true">+IF(AND(ISNUMBER(OFFSET('Sanitation Data'!$D$11,0,10*ROW('Sanitation Data'!D187))),'Data Summary'!CN193="Yes"),OFFSET('Sanitation Data'!$D$11,0,10*ROW('Sanitation Data'!D187)),NA())</f>
        <v>#N/A</v>
      </c>
      <c r="Z193" s="95" t="e">
        <f ca="true">+IF(AND(ISNUMBER(OFFSET('Sanitation Data'!$D$12,0,10*ROW('Sanitation Data'!D187))),'Data Summary'!CO193="Yes"),OFFSET('Sanitation Data'!$D$12,0,10*ROW('Sanitation Data'!D187)),NA())</f>
        <v>#N/A</v>
      </c>
      <c r="AA193" s="95" t="e">
        <f ca="true">+IF(AND(ISNUMBER(OFFSET('Sanitation Data'!$E$4,0,10*ROW('Sanitation Data'!E187))),'Data Summary'!CP193="Yes"),100-OFFSET('Sanitation Data'!$E$4,0,10*ROW('Sanitation Data'!E187)),NA())</f>
        <v>#N/A</v>
      </c>
      <c r="AB193" s="95" t="e">
        <f ca="true">+IF(AND(ISNUMBER(OFFSET('Sanitation Data'!$E$6,0,10*ROW('Sanitation Data'!E187))),'Data Summary'!CQ193="Yes"),OFFSET('Sanitation Data'!$E$6,0,10*ROW('Sanitation Data'!E187)),NA())</f>
        <v>#N/A</v>
      </c>
      <c r="AC193" s="95" t="e">
        <f ca="true">+IF(AND(ISNUMBER(OFFSET('Sanitation Data'!$E$10,0,10*ROW('Sanitation Data'!E187))),'Data Summary'!CR193="Yes"),OFFSET('Sanitation Data'!$E$10,0,10*ROW('Sanitation Data'!E187)),NA())</f>
        <v>#N/A</v>
      </c>
      <c r="AD193" s="95" t="e">
        <f ca="true">+IF(AND(ISNUMBER(OFFSET('Sanitation Data'!$E$11,0,10*ROW('Sanitation Data'!E187))),'Data Summary'!CS193="Yes"),OFFSET('Sanitation Data'!$E$11,0,10*ROW('Sanitation Data'!E187)),NA())</f>
        <v>#N/A</v>
      </c>
      <c r="AE193" s="95" t="e">
        <f ca="true">+IF(AND(ISNUMBER(OFFSET('Sanitation Data'!$E$12,0,10*ROW('Sanitation Data'!E187))),'Data Summary'!CT193="Yes"),OFFSET('Sanitation Data'!$E$12,0,10*ROW('Sanitation Data'!E187)),NA())</f>
        <v>#N/A</v>
      </c>
      <c r="AF193" s="95" t="e">
        <f ca="true">+IF(AND(ISNUMBER(OFFSET('Sanitation Data'!$F$4,0,10*ROW('Sanitation Data'!F187))),'Data Summary'!CU193="Yes"),100-OFFSET('Sanitation Data'!$F$4,0,10*ROW('Sanitation Data'!F187)),NA())</f>
        <v>#N/A</v>
      </c>
      <c r="AG193" s="95" t="e">
        <f ca="true">+IF(AND(ISNUMBER(OFFSET('Sanitation Data'!$F$6,0,10*ROW('Sanitation Data'!F187))),'Data Summary'!CV193="Yes"),OFFSET('Sanitation Data'!$F$6,0,10*ROW('Sanitation Data'!F187)),NA())</f>
        <v>#N/A</v>
      </c>
      <c r="AH193" s="95" t="e">
        <f ca="true">+IF(AND(ISNUMBER(OFFSET('Sanitation Data'!$F$10,0,10*ROW('Sanitation Data'!F187))),'Data Summary'!CW193="Yes"),OFFSET('Sanitation Data'!$F$10,0,10*ROW('Sanitation Data'!F187)),NA())</f>
        <v>#N/A</v>
      </c>
      <c r="AI193" s="95" t="e">
        <f ca="true">+IF(AND(ISNUMBER(OFFSET('Sanitation Data'!$F$11,0,10*ROW('Sanitation Data'!F187))),'Data Summary'!CX193="Yes"),OFFSET('Sanitation Data'!$F$11,0,10*ROW('Sanitation Data'!F187)),NA())</f>
        <v>#N/A</v>
      </c>
      <c r="AJ193" s="95" t="e">
        <f ca="true">+IF(AND(ISNUMBER(OFFSET('Sanitation Data'!$F$12,0,10*ROW('Sanitation Data'!F187))),'Data Summary'!CY193="Yes"),OFFSET('Sanitation Data'!$F$12,0,10*ROW('Sanitation Data'!F187)),NA())</f>
        <v>#N/A</v>
      </c>
      <c r="AK193" s="95" t="e">
        <f ca="true">+IF(AND(ISNUMBER(OFFSET('Sanitation Data'!$G$4,0,10*ROW('Sanitation Data'!G187))),'Data Summary'!CZ193="Yes"),100-OFFSET('Sanitation Data'!$G$4,0,10*ROW('Sanitation Data'!G187)),NA())</f>
        <v>#N/A</v>
      </c>
      <c r="AL193" s="95" t="e">
        <f ca="true">+IF(AND(ISNUMBER(OFFSET('Sanitation Data'!$G$6,0,10*ROW('Sanitation Data'!G187))),'Data Summary'!DA193="Yes"),OFFSET('Sanitation Data'!$G$6,0,10*ROW('Sanitation Data'!G187)),NA())</f>
        <v>#N/A</v>
      </c>
      <c r="AM193" s="95" t="e">
        <f ca="true">+IF(AND(ISNUMBER(OFFSET('Sanitation Data'!$G$10,0,10*ROW('Sanitation Data'!G187))),'Data Summary'!DB193="Yes"),OFFSET('Sanitation Data'!$G$10,0,10*ROW('Sanitation Data'!G187)),NA())</f>
        <v>#N/A</v>
      </c>
      <c r="AN193" s="95" t="e">
        <f ca="true">+IF(AND(ISNUMBER(OFFSET('Sanitation Data'!$G$11,0,10*ROW('Sanitation Data'!G187))),'Data Summary'!DC193="Yes"),OFFSET('Sanitation Data'!$G$11,0,10*ROW('Sanitation Data'!G187)),NA())</f>
        <v>#N/A</v>
      </c>
      <c r="AO193" s="95" t="e">
        <f ca="true">+IF(AND(ISNUMBER(OFFSET('Sanitation Data'!$G$12,0,10*ROW('Sanitation Data'!G187))),'Data Summary'!DD193="Yes"),OFFSET('Sanitation Data'!$G$12,0,10*ROW('Sanitation Data'!G187)),NA())</f>
        <v>#N/A</v>
      </c>
      <c r="AP193" s="95" t="e">
        <f ca="true">+IF(AND(ISNUMBER(OFFSET('Sanitation Data'!$H$4,0,10*ROW('Sanitation Data'!H187))),'Data Summary'!DE193="Yes"),100-OFFSET('Sanitation Data'!$H$4,0,10*ROW('Sanitation Data'!H187)),NA())</f>
        <v>#N/A</v>
      </c>
      <c r="AQ193" s="95" t="e">
        <f ca="true">+IF(AND(ISNUMBER(OFFSET('Sanitation Data'!$H$6,0,10*ROW('Sanitation Data'!H187))),'Data Summary'!DF193="Yes"),OFFSET('Sanitation Data'!$H$6,0,10*ROW('Sanitation Data'!H187)),NA())</f>
        <v>#N/A</v>
      </c>
      <c r="AR193" s="95" t="e">
        <f ca="true">+IF(AND(ISNUMBER(OFFSET('Sanitation Data'!$H$10,0,10*ROW('Sanitation Data'!H187))),'Data Summary'!DG193="Yes"),OFFSET('Sanitation Data'!$H$10,0,10*ROW('Sanitation Data'!H187)),NA())</f>
        <v>#N/A</v>
      </c>
      <c r="AS193" s="95" t="e">
        <f ca="true">+IF(AND(ISNUMBER(OFFSET('Sanitation Data'!$H$11,0,10*ROW('Sanitation Data'!H187))),'Data Summary'!DH193="Yes"),OFFSET('Sanitation Data'!$H$11,0,10*ROW('Sanitation Data'!H187)),NA())</f>
        <v>#N/A</v>
      </c>
      <c r="AT193" s="95" t="e">
        <f ca="true">+IF(AND(ISNUMBER(OFFSET('Sanitation Data'!$H$12,0,10*ROW('Sanitation Data'!H187))),'Data Summary'!DI193="Yes"),OFFSET('Sanitation Data'!$H$12,0,10*ROW('Sanitation Data'!H187)),NA())</f>
        <v>#N/A</v>
      </c>
      <c r="AU193" s="95" t="e">
        <f ca="true">+IF(AND(ISNUMBER(OFFSET('Sanitation Data'!$I$4,0,10*ROW('Sanitation Data'!I187))),'Data Summary'!DJ193="Yes"),100-OFFSET('Sanitation Data'!$I$4,0,10*ROW('Sanitation Data'!I187)),NA())</f>
        <v>#N/A</v>
      </c>
      <c r="AV193" s="95" t="e">
        <f ca="true">+IF(AND(ISNUMBER(OFFSET('Sanitation Data'!$I$6,0,10*ROW('Sanitation Data'!I187))),'Data Summary'!DK193="Yes"),OFFSET('Sanitation Data'!$I$6,0,10*ROW('Sanitation Data'!I187)),NA())</f>
        <v>#N/A</v>
      </c>
      <c r="AW193" s="95" t="e">
        <f ca="true">+IF(AND(ISNUMBER(OFFSET('Sanitation Data'!$I$10,0,10*ROW('Sanitation Data'!I187))),'Data Summary'!DL193="Yes"),OFFSET('Sanitation Data'!$I$10,0,10*ROW('Sanitation Data'!I187)),NA())</f>
        <v>#N/A</v>
      </c>
      <c r="AX193" s="95" t="e">
        <f ca="true">+IF(AND(ISNUMBER(OFFSET('Sanitation Data'!$I$11,0,10*ROW('Sanitation Data'!I187))),'Data Summary'!DM193="Yes"),OFFSET('Sanitation Data'!$I$11,0,10*ROW('Sanitation Data'!I187)),NA())</f>
        <v>#N/A</v>
      </c>
      <c r="AY193" s="95" t="e">
        <f ca="true">+IF(AND(ISNUMBER(OFFSET('Sanitation Data'!$I$12,0,10*ROW('Sanitation Data'!I187))),'Data Summary'!DN193="Yes"),OFFSET('Sanitation Data'!$I$12,0,10*ROW('Sanitation Data'!I187)),NA())</f>
        <v>#N/A</v>
      </c>
      <c r="AZ193" s="96" t="e">
        <f ca="true">+IF(AND(ISNUMBER(OFFSET('Hygiene Data'!$D$5,0,10*ROW('Hygiene Data'!D187))),'Data Summary'!DO193="Yes"),OFFSET('Hygiene Data'!$D$5,0,10*ROW('Hygiene Data'!D187)),NA())</f>
        <v>#N/A</v>
      </c>
      <c r="BA193" s="96" t="e">
        <f ca="true">+IF(AND(ISNUMBER(OFFSET('Hygiene Data'!$D$7,0,10*ROW('Hygiene Data'!D187))),'Data Summary'!DP193="Yes"),OFFSET('Hygiene Data'!$D$7,0,10*ROW('Hygiene Data'!D187)),NA())</f>
        <v>#N/A</v>
      </c>
      <c r="BB193" s="96" t="e">
        <f ca="true">+IF(AND(ISNUMBER(OFFSET('Hygiene Data'!$D$9,0,10*ROW('Hygiene Data'!D187))),'Data Summary'!DQ193="Yes"),OFFSET('Hygiene Data'!$D$9,0,10*ROW('Hygiene Data'!D187)),NA())</f>
        <v>#N/A</v>
      </c>
      <c r="BC193" s="96" t="e">
        <f ca="true">+IF(AND(ISNUMBER(OFFSET('Hygiene Data'!$E$5,0,10*ROW('Hygiene Data'!E187))),'Data Summary'!DR193="Yes"),OFFSET('Hygiene Data'!$E$5,0,10*ROW('Hygiene Data'!E187)),NA())</f>
        <v>#N/A</v>
      </c>
      <c r="BD193" s="96" t="e">
        <f ca="true">+IF(AND(ISNUMBER(OFFSET('Hygiene Data'!$E$7,0,10*ROW('Hygiene Data'!E187))),'Data Summary'!DS193="Yes"),OFFSET('Hygiene Data'!$E$7,0,10*ROW('Hygiene Data'!E187)),NA())</f>
        <v>#N/A</v>
      </c>
      <c r="BE193" s="96" t="e">
        <f ca="true">+IF(AND(ISNUMBER(OFFSET('Hygiene Data'!$E$9,0,10*ROW('Hygiene Data'!E187))),'Data Summary'!DT193="Yes"),OFFSET('Hygiene Data'!$E$9,0,10*ROW('Hygiene Data'!E187)),NA())</f>
        <v>#N/A</v>
      </c>
      <c r="BF193" s="96" t="e">
        <f ca="true">+IF(AND(ISNUMBER(OFFSET('Hygiene Data'!$F$5,0,10*ROW('Hygiene Data'!F187))),'Data Summary'!DU193="Yes"),OFFSET('Hygiene Data'!$F$5,0,10*ROW('Hygiene Data'!F187)),NA())</f>
        <v>#N/A</v>
      </c>
      <c r="BG193" s="96" t="e">
        <f ca="true">+IF(AND(ISNUMBER(OFFSET('Hygiene Data'!$F$7,0,10*ROW('Hygiene Data'!F187))),'Data Summary'!DV193="Yes"),OFFSET('Hygiene Data'!$F$7,0,10*ROW('Hygiene Data'!F187)),NA())</f>
        <v>#N/A</v>
      </c>
      <c r="BH193" s="96" t="e">
        <f ca="true">+IF(AND(ISNUMBER(OFFSET('Hygiene Data'!$F$9,0,10*ROW('Hygiene Data'!F187))),'Data Summary'!DW193="Yes"),OFFSET('Hygiene Data'!$F$9,0,10*ROW('Hygiene Data'!F187)),NA())</f>
        <v>#N/A</v>
      </c>
      <c r="BI193" s="96" t="e">
        <f ca="true">+IF(AND(ISNUMBER(OFFSET('Hygiene Data'!$G$5,0,10*ROW('Hygiene Data'!G187))),'Data Summary'!DX193="Yes"),OFFSET('Hygiene Data'!$G$5,0,10*ROW('Hygiene Data'!G187)),NA())</f>
        <v>#N/A</v>
      </c>
      <c r="BJ193" s="96" t="e">
        <f ca="true">+IF(AND(ISNUMBER(OFFSET('Hygiene Data'!$G$7,0,10*ROW('Hygiene Data'!G187))),'Data Summary'!DY193="Yes"),OFFSET('Hygiene Data'!$G$7,0,10*ROW('Hygiene Data'!G187)),NA())</f>
        <v>#N/A</v>
      </c>
      <c r="BK193" s="96" t="e">
        <f ca="true">+IF(AND(ISNUMBER(OFFSET('Hygiene Data'!$G$9,0,10*ROW('Hygiene Data'!G187))),'Data Summary'!DZ193="Yes"),OFFSET('Hygiene Data'!$G$9,0,10*ROW('Hygiene Data'!G187)),NA())</f>
        <v>#N/A</v>
      </c>
      <c r="BL193" s="96" t="e">
        <f ca="true">+IF(AND(ISNUMBER(OFFSET('Hygiene Data'!$H$5,0,10*ROW('Hygiene Data'!H187))),'Data Summary'!EA193="Yes"),OFFSET('Hygiene Data'!$H$5,0,10*ROW('Hygiene Data'!H187)),NA())</f>
        <v>#N/A</v>
      </c>
      <c r="BM193" s="96" t="e">
        <f ca="true">+IF(AND(ISNUMBER(OFFSET('Hygiene Data'!$H$7,0,10*ROW('Hygiene Data'!H187))),'Data Summary'!EB193="Yes"),OFFSET('Hygiene Data'!$H$7,0,10*ROW('Hygiene Data'!H187)),NA())</f>
        <v>#N/A</v>
      </c>
      <c r="BN193" s="96" t="e">
        <f ca="true">+IF(AND(ISNUMBER(OFFSET('Hygiene Data'!$H$9,0,10*ROW('Hygiene Data'!H187))),'Data Summary'!EC193="Yes"),OFFSET('Hygiene Data'!$H$9,0,10*ROW('Hygiene Data'!H187)),NA())</f>
        <v>#N/A</v>
      </c>
      <c r="BO193" s="96" t="e">
        <f ca="true">+IF(AND(ISNUMBER(OFFSET('Hygiene Data'!$I$5,0,10*ROW('Hygiene Data'!I187))),'Data Summary'!ED193="Yes"),OFFSET('Hygiene Data'!$I$5,0,10*ROW('Hygiene Data'!I187)),NA())</f>
        <v>#N/A</v>
      </c>
      <c r="BP193" s="96" t="e">
        <f ca="true">+IF(AND(ISNUMBER(OFFSET('Hygiene Data'!$I$7,0,10*ROW('Hygiene Data'!I187))),'Data Summary'!EE193="Yes"),OFFSET('Hygiene Data'!$I$7,0,10*ROW('Hygiene Data'!I187)),NA())</f>
        <v>#N/A</v>
      </c>
      <c r="BQ193" s="96" t="e">
        <f ca="true">+IF(AND(ISNUMBER(OFFSET('Hygiene Data'!$I$9,0,10*ROW('Hygiene Data'!I187))),'Data Summary'!EF193="Yes"),OFFSET('Hygiene Data'!$I$9,0,10*ROW('Hygiene Data'!I187)),NA())</f>
        <v>#N/A</v>
      </c>
    </row>
    <row xmlns:x14ac="http://schemas.microsoft.com/office/spreadsheetml/2009/9/ac" r="194" x14ac:dyDescent="0.2">
      <c r="A194" s="330" t="e">
        <f ca="true">+RIGHT('Data Summary'!A194,LEN('Data Summary'!A194)-9)</f>
        <v>#VALUE!</v>
      </c>
      <c r="B194" s="37" t="str">
        <f ca="true">+IF(ISTEXT('Data Summary'!B194),'Data Summary'!B194,"")</f>
        <v/>
      </c>
      <c r="C194" s="329" t="e">
        <f ca="true">+VALUE('Data Summary'!C194)</f>
        <v>#VALUE!</v>
      </c>
      <c r="D194" s="94" t="e">
        <f ca="true">+IF(AND(ISNUMBER(OFFSET('Water Data'!$D$4,0,10*ROW('Water Data'!D188))),'Data Summary'!BS194="Yes"),100-OFFSET('Water Data'!$D$4,0,10*ROW('Water Data'!D188)),NA())</f>
        <v>#N/A</v>
      </c>
      <c r="E194" s="94" t="e">
        <f ca="true">+IF(AND(ISNUMBER(OFFSET('Water Data'!$D$6,0,10*ROW('Water Data'!D188))),'Data Summary'!BT194="Yes"),OFFSET('Water Data'!$D$6,0,10*ROW('Water Data'!D188)),NA())</f>
        <v>#N/A</v>
      </c>
      <c r="F194" s="94" t="e">
        <f ca="true">+IF(AND(ISNUMBER(OFFSET('Water Data'!$D$9,0,10*ROW('Water Data'!D188))),'Data Summary'!BU194="Yes"),OFFSET('Water Data'!$D$9,0,10*ROW('Water Data'!D188)),NA())</f>
        <v>#N/A</v>
      </c>
      <c r="G194" s="94" t="e">
        <f ca="true">+IF(AND(ISNUMBER(OFFSET('Water Data'!$E$4,0,10*ROW('Water Data'!E188))),'Data Summary'!BV194="Yes"),100-OFFSET('Water Data'!$E$4,0,10*ROW('Water Data'!E188)),NA())</f>
        <v>#N/A</v>
      </c>
      <c r="H194" s="94" t="e">
        <f ca="true">+IF(AND(ISNUMBER(OFFSET('Water Data'!$E$6,0,10*ROW('Water Data'!E188))),'Data Summary'!BW194="Yes"),OFFSET('Water Data'!$E$6,0,10*ROW('Water Data'!E188)),NA())</f>
        <v>#N/A</v>
      </c>
      <c r="I194" s="94" t="e">
        <f ca="true">+IF(AND(ISNUMBER(OFFSET('Water Data'!$E$9,0,10*ROW('Water Data'!E188))),'Data Summary'!BX194="Yes"),OFFSET('Water Data'!$E$9,0,10*ROW('Water Data'!E188)),NA())</f>
        <v>#N/A</v>
      </c>
      <c r="J194" s="94" t="e">
        <f ca="true">+IF(AND(ISNUMBER(OFFSET('Water Data'!$F$4,0,10*ROW('Water Data'!F188))),'Data Summary'!BY194="Yes"),100-OFFSET('Water Data'!$F$4,0,10*ROW('Water Data'!F188)),NA())</f>
        <v>#N/A</v>
      </c>
      <c r="K194" s="94" t="e">
        <f ca="true">+IF(AND(ISNUMBER(OFFSET('Water Data'!$F$6,0,10*ROW('Water Data'!F188))),'Data Summary'!BZ194="Yes"),OFFSET('Water Data'!$F$6,0,10*ROW('Water Data'!F188)),NA())</f>
        <v>#N/A</v>
      </c>
      <c r="L194" s="94" t="e">
        <f ca="true">+IF(AND(ISNUMBER(OFFSET('Water Data'!$F$9,0,10*ROW('Water Data'!F188))),'Data Summary'!CA194="Yes"),OFFSET('Water Data'!$F$9,0,10*ROW('Water Data'!F188)),NA())</f>
        <v>#N/A</v>
      </c>
      <c r="M194" s="94" t="e">
        <f ca="true">+IF(AND(ISNUMBER(OFFSET('Water Data'!$G$4,0,10*ROW('Water Data'!G188))),'Data Summary'!CB194="Yes"),100-OFFSET('Water Data'!$G$4,0,10*ROW('Water Data'!G188)),NA())</f>
        <v>#N/A</v>
      </c>
      <c r="N194" s="94" t="e">
        <f ca="true">+IF(AND(ISNUMBER(OFFSET('Water Data'!$G$6,0,10*ROW('Water Data'!G188))),'Data Summary'!CC194="Yes"),OFFSET('Water Data'!$G$6,0,10*ROW('Water Data'!G188)),NA())</f>
        <v>#N/A</v>
      </c>
      <c r="O194" s="94" t="e">
        <f ca="true">+IF(AND(ISNUMBER(OFFSET('Water Data'!$G$9,0,10*ROW('Water Data'!G188))),'Data Summary'!CD194="Yes"),OFFSET('Water Data'!$G$9,0,10*ROW('Water Data'!G188)),NA())</f>
        <v>#N/A</v>
      </c>
      <c r="P194" s="94" t="e">
        <f ca="true">+IF(AND(ISNUMBER(OFFSET('Water Data'!$H$4,0,10*ROW('Water Data'!H188))),'Data Summary'!CE194="Yes"),100-OFFSET('Water Data'!$H$4,0,10*ROW('Water Data'!H188)),NA())</f>
        <v>#N/A</v>
      </c>
      <c r="Q194" s="94" t="e">
        <f ca="true">+IF(AND(ISNUMBER(OFFSET('Water Data'!$H$6,0,10*ROW('Water Data'!H188))),'Data Summary'!CF194="Yes"),OFFSET('Water Data'!$H$6,0,10*ROW('Water Data'!H188)),NA())</f>
        <v>#N/A</v>
      </c>
      <c r="R194" s="94" t="e">
        <f ca="true">+IF(AND(ISNUMBER(OFFSET('Water Data'!$H$9,0,10*ROW('Water Data'!H188))),'Data Summary'!CG194="Yes"),OFFSET('Water Data'!$H$9,0,10*ROW('Water Data'!H188)),NA())</f>
        <v>#N/A</v>
      </c>
      <c r="S194" s="94" t="e">
        <f ca="true">+IF(AND(ISNUMBER(OFFSET('Water Data'!$I$4,0,10*ROW('Water Data'!I188))),'Data Summary'!CH194="Yes"),100-OFFSET('Water Data'!$I$4,0,10*ROW('Water Data'!I188)),NA())</f>
        <v>#N/A</v>
      </c>
      <c r="T194" s="94" t="e">
        <f ca="true">+IF(AND(ISNUMBER(OFFSET('Water Data'!$I$6,0,10*ROW('Water Data'!I188))),'Data Summary'!CI194="Yes"),OFFSET('Water Data'!$I$6,0,10*ROW('Water Data'!I188)),NA())</f>
        <v>#N/A</v>
      </c>
      <c r="U194" s="94" t="e">
        <f ca="true">+IF(AND(ISNUMBER(OFFSET('Water Data'!$I$9,0,10*ROW('Water Data'!I188))),'Data Summary'!CJ194="Yes"),OFFSET('Water Data'!$I$9,0,10*ROW('Water Data'!I188)),NA())</f>
        <v>#N/A</v>
      </c>
      <c r="V194" s="95" t="e">
        <f ca="true">+IF(AND(ISNUMBER(OFFSET('Sanitation Data'!$D$4,0,10*ROW('Sanitation Data'!D188))),'Data Summary'!CK194="Yes"),100-OFFSET('Sanitation Data'!$D$4,0,10*ROW('Sanitation Data'!D188)),NA())</f>
        <v>#N/A</v>
      </c>
      <c r="W194" s="95" t="e">
        <f ca="true">+IF(AND(ISNUMBER(OFFSET('Sanitation Data'!$D$6,0,10*ROW('Sanitation Data'!D188))),'Data Summary'!CL194="Yes"),OFFSET('Sanitation Data'!$D$6,0,10*ROW('Sanitation Data'!D188)),NA())</f>
        <v>#N/A</v>
      </c>
      <c r="X194" s="95" t="e">
        <f ca="true">+IF(AND(ISNUMBER(OFFSET('Sanitation Data'!$D$10,0,10*ROW('Sanitation Data'!D188))),'Data Summary'!CM194="Yes"),OFFSET('Sanitation Data'!$D$10,0,10*ROW('Sanitation Data'!D188)),NA())</f>
        <v>#N/A</v>
      </c>
      <c r="Y194" s="95" t="e">
        <f ca="true">+IF(AND(ISNUMBER(OFFSET('Sanitation Data'!$D$11,0,10*ROW('Sanitation Data'!D188))),'Data Summary'!CN194="Yes"),OFFSET('Sanitation Data'!$D$11,0,10*ROW('Sanitation Data'!D188)),NA())</f>
        <v>#N/A</v>
      </c>
      <c r="Z194" s="95" t="e">
        <f ca="true">+IF(AND(ISNUMBER(OFFSET('Sanitation Data'!$D$12,0,10*ROW('Sanitation Data'!D188))),'Data Summary'!CO194="Yes"),OFFSET('Sanitation Data'!$D$12,0,10*ROW('Sanitation Data'!D188)),NA())</f>
        <v>#N/A</v>
      </c>
      <c r="AA194" s="95" t="e">
        <f ca="true">+IF(AND(ISNUMBER(OFFSET('Sanitation Data'!$E$4,0,10*ROW('Sanitation Data'!E188))),'Data Summary'!CP194="Yes"),100-OFFSET('Sanitation Data'!$E$4,0,10*ROW('Sanitation Data'!E188)),NA())</f>
        <v>#N/A</v>
      </c>
      <c r="AB194" s="95" t="e">
        <f ca="true">+IF(AND(ISNUMBER(OFFSET('Sanitation Data'!$E$6,0,10*ROW('Sanitation Data'!E188))),'Data Summary'!CQ194="Yes"),OFFSET('Sanitation Data'!$E$6,0,10*ROW('Sanitation Data'!E188)),NA())</f>
        <v>#N/A</v>
      </c>
      <c r="AC194" s="95" t="e">
        <f ca="true">+IF(AND(ISNUMBER(OFFSET('Sanitation Data'!$E$10,0,10*ROW('Sanitation Data'!E188))),'Data Summary'!CR194="Yes"),OFFSET('Sanitation Data'!$E$10,0,10*ROW('Sanitation Data'!E188)),NA())</f>
        <v>#N/A</v>
      </c>
      <c r="AD194" s="95" t="e">
        <f ca="true">+IF(AND(ISNUMBER(OFFSET('Sanitation Data'!$E$11,0,10*ROW('Sanitation Data'!E188))),'Data Summary'!CS194="Yes"),OFFSET('Sanitation Data'!$E$11,0,10*ROW('Sanitation Data'!E188)),NA())</f>
        <v>#N/A</v>
      </c>
      <c r="AE194" s="95" t="e">
        <f ca="true">+IF(AND(ISNUMBER(OFFSET('Sanitation Data'!$E$12,0,10*ROW('Sanitation Data'!E188))),'Data Summary'!CT194="Yes"),OFFSET('Sanitation Data'!$E$12,0,10*ROW('Sanitation Data'!E188)),NA())</f>
        <v>#N/A</v>
      </c>
      <c r="AF194" s="95" t="e">
        <f ca="true">+IF(AND(ISNUMBER(OFFSET('Sanitation Data'!$F$4,0,10*ROW('Sanitation Data'!F188))),'Data Summary'!CU194="Yes"),100-OFFSET('Sanitation Data'!$F$4,0,10*ROW('Sanitation Data'!F188)),NA())</f>
        <v>#N/A</v>
      </c>
      <c r="AG194" s="95" t="e">
        <f ca="true">+IF(AND(ISNUMBER(OFFSET('Sanitation Data'!$F$6,0,10*ROW('Sanitation Data'!F188))),'Data Summary'!CV194="Yes"),OFFSET('Sanitation Data'!$F$6,0,10*ROW('Sanitation Data'!F188)),NA())</f>
        <v>#N/A</v>
      </c>
      <c r="AH194" s="95" t="e">
        <f ca="true">+IF(AND(ISNUMBER(OFFSET('Sanitation Data'!$F$10,0,10*ROW('Sanitation Data'!F188))),'Data Summary'!CW194="Yes"),OFFSET('Sanitation Data'!$F$10,0,10*ROW('Sanitation Data'!F188)),NA())</f>
        <v>#N/A</v>
      </c>
      <c r="AI194" s="95" t="e">
        <f ca="true">+IF(AND(ISNUMBER(OFFSET('Sanitation Data'!$F$11,0,10*ROW('Sanitation Data'!F188))),'Data Summary'!CX194="Yes"),OFFSET('Sanitation Data'!$F$11,0,10*ROW('Sanitation Data'!F188)),NA())</f>
        <v>#N/A</v>
      </c>
      <c r="AJ194" s="95" t="e">
        <f ca="true">+IF(AND(ISNUMBER(OFFSET('Sanitation Data'!$F$12,0,10*ROW('Sanitation Data'!F188))),'Data Summary'!CY194="Yes"),OFFSET('Sanitation Data'!$F$12,0,10*ROW('Sanitation Data'!F188)),NA())</f>
        <v>#N/A</v>
      </c>
      <c r="AK194" s="95" t="e">
        <f ca="true">+IF(AND(ISNUMBER(OFFSET('Sanitation Data'!$G$4,0,10*ROW('Sanitation Data'!G188))),'Data Summary'!CZ194="Yes"),100-OFFSET('Sanitation Data'!$G$4,0,10*ROW('Sanitation Data'!G188)),NA())</f>
        <v>#N/A</v>
      </c>
      <c r="AL194" s="95" t="e">
        <f ca="true">+IF(AND(ISNUMBER(OFFSET('Sanitation Data'!$G$6,0,10*ROW('Sanitation Data'!G188))),'Data Summary'!DA194="Yes"),OFFSET('Sanitation Data'!$G$6,0,10*ROW('Sanitation Data'!G188)),NA())</f>
        <v>#N/A</v>
      </c>
      <c r="AM194" s="95" t="e">
        <f ca="true">+IF(AND(ISNUMBER(OFFSET('Sanitation Data'!$G$10,0,10*ROW('Sanitation Data'!G188))),'Data Summary'!DB194="Yes"),OFFSET('Sanitation Data'!$G$10,0,10*ROW('Sanitation Data'!G188)),NA())</f>
        <v>#N/A</v>
      </c>
      <c r="AN194" s="95" t="e">
        <f ca="true">+IF(AND(ISNUMBER(OFFSET('Sanitation Data'!$G$11,0,10*ROW('Sanitation Data'!G188))),'Data Summary'!DC194="Yes"),OFFSET('Sanitation Data'!$G$11,0,10*ROW('Sanitation Data'!G188)),NA())</f>
        <v>#N/A</v>
      </c>
      <c r="AO194" s="95" t="e">
        <f ca="true">+IF(AND(ISNUMBER(OFFSET('Sanitation Data'!$G$12,0,10*ROW('Sanitation Data'!G188))),'Data Summary'!DD194="Yes"),OFFSET('Sanitation Data'!$G$12,0,10*ROW('Sanitation Data'!G188)),NA())</f>
        <v>#N/A</v>
      </c>
      <c r="AP194" s="95" t="e">
        <f ca="true">+IF(AND(ISNUMBER(OFFSET('Sanitation Data'!$H$4,0,10*ROW('Sanitation Data'!H188))),'Data Summary'!DE194="Yes"),100-OFFSET('Sanitation Data'!$H$4,0,10*ROW('Sanitation Data'!H188)),NA())</f>
        <v>#N/A</v>
      </c>
      <c r="AQ194" s="95" t="e">
        <f ca="true">+IF(AND(ISNUMBER(OFFSET('Sanitation Data'!$H$6,0,10*ROW('Sanitation Data'!H188))),'Data Summary'!DF194="Yes"),OFFSET('Sanitation Data'!$H$6,0,10*ROW('Sanitation Data'!H188)),NA())</f>
        <v>#N/A</v>
      </c>
      <c r="AR194" s="95" t="e">
        <f ca="true">+IF(AND(ISNUMBER(OFFSET('Sanitation Data'!$H$10,0,10*ROW('Sanitation Data'!H188))),'Data Summary'!DG194="Yes"),OFFSET('Sanitation Data'!$H$10,0,10*ROW('Sanitation Data'!H188)),NA())</f>
        <v>#N/A</v>
      </c>
      <c r="AS194" s="95" t="e">
        <f ca="true">+IF(AND(ISNUMBER(OFFSET('Sanitation Data'!$H$11,0,10*ROW('Sanitation Data'!H188))),'Data Summary'!DH194="Yes"),OFFSET('Sanitation Data'!$H$11,0,10*ROW('Sanitation Data'!H188)),NA())</f>
        <v>#N/A</v>
      </c>
      <c r="AT194" s="95" t="e">
        <f ca="true">+IF(AND(ISNUMBER(OFFSET('Sanitation Data'!$H$12,0,10*ROW('Sanitation Data'!H188))),'Data Summary'!DI194="Yes"),OFFSET('Sanitation Data'!$H$12,0,10*ROW('Sanitation Data'!H188)),NA())</f>
        <v>#N/A</v>
      </c>
      <c r="AU194" s="95" t="e">
        <f ca="true">+IF(AND(ISNUMBER(OFFSET('Sanitation Data'!$I$4,0,10*ROW('Sanitation Data'!I188))),'Data Summary'!DJ194="Yes"),100-OFFSET('Sanitation Data'!$I$4,0,10*ROW('Sanitation Data'!I188)),NA())</f>
        <v>#N/A</v>
      </c>
      <c r="AV194" s="95" t="e">
        <f ca="true">+IF(AND(ISNUMBER(OFFSET('Sanitation Data'!$I$6,0,10*ROW('Sanitation Data'!I188))),'Data Summary'!DK194="Yes"),OFFSET('Sanitation Data'!$I$6,0,10*ROW('Sanitation Data'!I188)),NA())</f>
        <v>#N/A</v>
      </c>
      <c r="AW194" s="95" t="e">
        <f ca="true">+IF(AND(ISNUMBER(OFFSET('Sanitation Data'!$I$10,0,10*ROW('Sanitation Data'!I188))),'Data Summary'!DL194="Yes"),OFFSET('Sanitation Data'!$I$10,0,10*ROW('Sanitation Data'!I188)),NA())</f>
        <v>#N/A</v>
      </c>
      <c r="AX194" s="95" t="e">
        <f ca="true">+IF(AND(ISNUMBER(OFFSET('Sanitation Data'!$I$11,0,10*ROW('Sanitation Data'!I188))),'Data Summary'!DM194="Yes"),OFFSET('Sanitation Data'!$I$11,0,10*ROW('Sanitation Data'!I188)),NA())</f>
        <v>#N/A</v>
      </c>
      <c r="AY194" s="95" t="e">
        <f ca="true">+IF(AND(ISNUMBER(OFFSET('Sanitation Data'!$I$12,0,10*ROW('Sanitation Data'!I188))),'Data Summary'!DN194="Yes"),OFFSET('Sanitation Data'!$I$12,0,10*ROW('Sanitation Data'!I188)),NA())</f>
        <v>#N/A</v>
      </c>
      <c r="AZ194" s="96" t="e">
        <f ca="true">+IF(AND(ISNUMBER(OFFSET('Hygiene Data'!$D$5,0,10*ROW('Hygiene Data'!D188))),'Data Summary'!DO194="Yes"),OFFSET('Hygiene Data'!$D$5,0,10*ROW('Hygiene Data'!D188)),NA())</f>
        <v>#N/A</v>
      </c>
      <c r="BA194" s="96" t="e">
        <f ca="true">+IF(AND(ISNUMBER(OFFSET('Hygiene Data'!$D$7,0,10*ROW('Hygiene Data'!D188))),'Data Summary'!DP194="Yes"),OFFSET('Hygiene Data'!$D$7,0,10*ROW('Hygiene Data'!D188)),NA())</f>
        <v>#N/A</v>
      </c>
      <c r="BB194" s="96" t="e">
        <f ca="true">+IF(AND(ISNUMBER(OFFSET('Hygiene Data'!$D$9,0,10*ROW('Hygiene Data'!D188))),'Data Summary'!DQ194="Yes"),OFFSET('Hygiene Data'!$D$9,0,10*ROW('Hygiene Data'!D188)),NA())</f>
        <v>#N/A</v>
      </c>
      <c r="BC194" s="96" t="e">
        <f ca="true">+IF(AND(ISNUMBER(OFFSET('Hygiene Data'!$E$5,0,10*ROW('Hygiene Data'!E188))),'Data Summary'!DR194="Yes"),OFFSET('Hygiene Data'!$E$5,0,10*ROW('Hygiene Data'!E188)),NA())</f>
        <v>#N/A</v>
      </c>
      <c r="BD194" s="96" t="e">
        <f ca="true">+IF(AND(ISNUMBER(OFFSET('Hygiene Data'!$E$7,0,10*ROW('Hygiene Data'!E188))),'Data Summary'!DS194="Yes"),OFFSET('Hygiene Data'!$E$7,0,10*ROW('Hygiene Data'!E188)),NA())</f>
        <v>#N/A</v>
      </c>
      <c r="BE194" s="96" t="e">
        <f ca="true">+IF(AND(ISNUMBER(OFFSET('Hygiene Data'!$E$9,0,10*ROW('Hygiene Data'!E188))),'Data Summary'!DT194="Yes"),OFFSET('Hygiene Data'!$E$9,0,10*ROW('Hygiene Data'!E188)),NA())</f>
        <v>#N/A</v>
      </c>
      <c r="BF194" s="96" t="e">
        <f ca="true">+IF(AND(ISNUMBER(OFFSET('Hygiene Data'!$F$5,0,10*ROW('Hygiene Data'!F188))),'Data Summary'!DU194="Yes"),OFFSET('Hygiene Data'!$F$5,0,10*ROW('Hygiene Data'!F188)),NA())</f>
        <v>#N/A</v>
      </c>
      <c r="BG194" s="96" t="e">
        <f ca="true">+IF(AND(ISNUMBER(OFFSET('Hygiene Data'!$F$7,0,10*ROW('Hygiene Data'!F188))),'Data Summary'!DV194="Yes"),OFFSET('Hygiene Data'!$F$7,0,10*ROW('Hygiene Data'!F188)),NA())</f>
        <v>#N/A</v>
      </c>
      <c r="BH194" s="96" t="e">
        <f ca="true">+IF(AND(ISNUMBER(OFFSET('Hygiene Data'!$F$9,0,10*ROW('Hygiene Data'!F188))),'Data Summary'!DW194="Yes"),OFFSET('Hygiene Data'!$F$9,0,10*ROW('Hygiene Data'!F188)),NA())</f>
        <v>#N/A</v>
      </c>
      <c r="BI194" s="96" t="e">
        <f ca="true">+IF(AND(ISNUMBER(OFFSET('Hygiene Data'!$G$5,0,10*ROW('Hygiene Data'!G188))),'Data Summary'!DX194="Yes"),OFFSET('Hygiene Data'!$G$5,0,10*ROW('Hygiene Data'!G188)),NA())</f>
        <v>#N/A</v>
      </c>
      <c r="BJ194" s="96" t="e">
        <f ca="true">+IF(AND(ISNUMBER(OFFSET('Hygiene Data'!$G$7,0,10*ROW('Hygiene Data'!G188))),'Data Summary'!DY194="Yes"),OFFSET('Hygiene Data'!$G$7,0,10*ROW('Hygiene Data'!G188)),NA())</f>
        <v>#N/A</v>
      </c>
      <c r="BK194" s="96" t="e">
        <f ca="true">+IF(AND(ISNUMBER(OFFSET('Hygiene Data'!$G$9,0,10*ROW('Hygiene Data'!G188))),'Data Summary'!DZ194="Yes"),OFFSET('Hygiene Data'!$G$9,0,10*ROW('Hygiene Data'!G188)),NA())</f>
        <v>#N/A</v>
      </c>
      <c r="BL194" s="96" t="e">
        <f ca="true">+IF(AND(ISNUMBER(OFFSET('Hygiene Data'!$H$5,0,10*ROW('Hygiene Data'!H188))),'Data Summary'!EA194="Yes"),OFFSET('Hygiene Data'!$H$5,0,10*ROW('Hygiene Data'!H188)),NA())</f>
        <v>#N/A</v>
      </c>
      <c r="BM194" s="96" t="e">
        <f ca="true">+IF(AND(ISNUMBER(OFFSET('Hygiene Data'!$H$7,0,10*ROW('Hygiene Data'!H188))),'Data Summary'!EB194="Yes"),OFFSET('Hygiene Data'!$H$7,0,10*ROW('Hygiene Data'!H188)),NA())</f>
        <v>#N/A</v>
      </c>
      <c r="BN194" s="96" t="e">
        <f ca="true">+IF(AND(ISNUMBER(OFFSET('Hygiene Data'!$H$9,0,10*ROW('Hygiene Data'!H188))),'Data Summary'!EC194="Yes"),OFFSET('Hygiene Data'!$H$9,0,10*ROW('Hygiene Data'!H188)),NA())</f>
        <v>#N/A</v>
      </c>
      <c r="BO194" s="96" t="e">
        <f ca="true">+IF(AND(ISNUMBER(OFFSET('Hygiene Data'!$I$5,0,10*ROW('Hygiene Data'!I188))),'Data Summary'!ED194="Yes"),OFFSET('Hygiene Data'!$I$5,0,10*ROW('Hygiene Data'!I188)),NA())</f>
        <v>#N/A</v>
      </c>
      <c r="BP194" s="96" t="e">
        <f ca="true">+IF(AND(ISNUMBER(OFFSET('Hygiene Data'!$I$7,0,10*ROW('Hygiene Data'!I188))),'Data Summary'!EE194="Yes"),OFFSET('Hygiene Data'!$I$7,0,10*ROW('Hygiene Data'!I188)),NA())</f>
        <v>#N/A</v>
      </c>
      <c r="BQ194" s="96" t="e">
        <f ca="true">+IF(AND(ISNUMBER(OFFSET('Hygiene Data'!$I$9,0,10*ROW('Hygiene Data'!I188))),'Data Summary'!EF194="Yes"),OFFSET('Hygiene Data'!$I$9,0,10*ROW('Hygiene Data'!I188)),NA())</f>
        <v>#N/A</v>
      </c>
    </row>
    <row xmlns:x14ac="http://schemas.microsoft.com/office/spreadsheetml/2009/9/ac" r="195" x14ac:dyDescent="0.2">
      <c r="A195" s="330" t="e">
        <f ca="true">+RIGHT('Data Summary'!A195,LEN('Data Summary'!A195)-9)</f>
        <v>#VALUE!</v>
      </c>
      <c r="B195" s="37" t="str">
        <f ca="true">+IF(ISTEXT('Data Summary'!B195),'Data Summary'!B195,"")</f>
        <v/>
      </c>
      <c r="C195" s="329" t="e">
        <f ca="true">+VALUE('Data Summary'!C195)</f>
        <v>#VALUE!</v>
      </c>
      <c r="D195" s="94" t="e">
        <f ca="true">+IF(AND(ISNUMBER(OFFSET('Water Data'!$D$4,0,10*ROW('Water Data'!D189))),'Data Summary'!BS195="Yes"),100-OFFSET('Water Data'!$D$4,0,10*ROW('Water Data'!D189)),NA())</f>
        <v>#N/A</v>
      </c>
      <c r="E195" s="94" t="e">
        <f ca="true">+IF(AND(ISNUMBER(OFFSET('Water Data'!$D$6,0,10*ROW('Water Data'!D189))),'Data Summary'!BT195="Yes"),OFFSET('Water Data'!$D$6,0,10*ROW('Water Data'!D189)),NA())</f>
        <v>#N/A</v>
      </c>
      <c r="F195" s="94" t="e">
        <f ca="true">+IF(AND(ISNUMBER(OFFSET('Water Data'!$D$9,0,10*ROW('Water Data'!D189))),'Data Summary'!BU195="Yes"),OFFSET('Water Data'!$D$9,0,10*ROW('Water Data'!D189)),NA())</f>
        <v>#N/A</v>
      </c>
      <c r="G195" s="94" t="e">
        <f ca="true">+IF(AND(ISNUMBER(OFFSET('Water Data'!$E$4,0,10*ROW('Water Data'!E189))),'Data Summary'!BV195="Yes"),100-OFFSET('Water Data'!$E$4,0,10*ROW('Water Data'!E189)),NA())</f>
        <v>#N/A</v>
      </c>
      <c r="H195" s="94" t="e">
        <f ca="true">+IF(AND(ISNUMBER(OFFSET('Water Data'!$E$6,0,10*ROW('Water Data'!E189))),'Data Summary'!BW195="Yes"),OFFSET('Water Data'!$E$6,0,10*ROW('Water Data'!E189)),NA())</f>
        <v>#N/A</v>
      </c>
      <c r="I195" s="94" t="e">
        <f ca="true">+IF(AND(ISNUMBER(OFFSET('Water Data'!$E$9,0,10*ROW('Water Data'!E189))),'Data Summary'!BX195="Yes"),OFFSET('Water Data'!$E$9,0,10*ROW('Water Data'!E189)),NA())</f>
        <v>#N/A</v>
      </c>
      <c r="J195" s="94" t="e">
        <f ca="true">+IF(AND(ISNUMBER(OFFSET('Water Data'!$F$4,0,10*ROW('Water Data'!F189))),'Data Summary'!BY195="Yes"),100-OFFSET('Water Data'!$F$4,0,10*ROW('Water Data'!F189)),NA())</f>
        <v>#N/A</v>
      </c>
      <c r="K195" s="94" t="e">
        <f ca="true">+IF(AND(ISNUMBER(OFFSET('Water Data'!$F$6,0,10*ROW('Water Data'!F189))),'Data Summary'!BZ195="Yes"),OFFSET('Water Data'!$F$6,0,10*ROW('Water Data'!F189)),NA())</f>
        <v>#N/A</v>
      </c>
      <c r="L195" s="94" t="e">
        <f ca="true">+IF(AND(ISNUMBER(OFFSET('Water Data'!$F$9,0,10*ROW('Water Data'!F189))),'Data Summary'!CA195="Yes"),OFFSET('Water Data'!$F$9,0,10*ROW('Water Data'!F189)),NA())</f>
        <v>#N/A</v>
      </c>
      <c r="M195" s="94" t="e">
        <f ca="true">+IF(AND(ISNUMBER(OFFSET('Water Data'!$G$4,0,10*ROW('Water Data'!G189))),'Data Summary'!CB195="Yes"),100-OFFSET('Water Data'!$G$4,0,10*ROW('Water Data'!G189)),NA())</f>
        <v>#N/A</v>
      </c>
      <c r="N195" s="94" t="e">
        <f ca="true">+IF(AND(ISNUMBER(OFFSET('Water Data'!$G$6,0,10*ROW('Water Data'!G189))),'Data Summary'!CC195="Yes"),OFFSET('Water Data'!$G$6,0,10*ROW('Water Data'!G189)),NA())</f>
        <v>#N/A</v>
      </c>
      <c r="O195" s="94" t="e">
        <f ca="true">+IF(AND(ISNUMBER(OFFSET('Water Data'!$G$9,0,10*ROW('Water Data'!G189))),'Data Summary'!CD195="Yes"),OFFSET('Water Data'!$G$9,0,10*ROW('Water Data'!G189)),NA())</f>
        <v>#N/A</v>
      </c>
      <c r="P195" s="94" t="e">
        <f ca="true">+IF(AND(ISNUMBER(OFFSET('Water Data'!$H$4,0,10*ROW('Water Data'!H189))),'Data Summary'!CE195="Yes"),100-OFFSET('Water Data'!$H$4,0,10*ROW('Water Data'!H189)),NA())</f>
        <v>#N/A</v>
      </c>
      <c r="Q195" s="94" t="e">
        <f ca="true">+IF(AND(ISNUMBER(OFFSET('Water Data'!$H$6,0,10*ROW('Water Data'!H189))),'Data Summary'!CF195="Yes"),OFFSET('Water Data'!$H$6,0,10*ROW('Water Data'!H189)),NA())</f>
        <v>#N/A</v>
      </c>
      <c r="R195" s="94" t="e">
        <f ca="true">+IF(AND(ISNUMBER(OFFSET('Water Data'!$H$9,0,10*ROW('Water Data'!H189))),'Data Summary'!CG195="Yes"),OFFSET('Water Data'!$H$9,0,10*ROW('Water Data'!H189)),NA())</f>
        <v>#N/A</v>
      </c>
      <c r="S195" s="94" t="e">
        <f ca="true">+IF(AND(ISNUMBER(OFFSET('Water Data'!$I$4,0,10*ROW('Water Data'!I189))),'Data Summary'!CH195="Yes"),100-OFFSET('Water Data'!$I$4,0,10*ROW('Water Data'!I189)),NA())</f>
        <v>#N/A</v>
      </c>
      <c r="T195" s="94" t="e">
        <f ca="true">+IF(AND(ISNUMBER(OFFSET('Water Data'!$I$6,0,10*ROW('Water Data'!I189))),'Data Summary'!CI195="Yes"),OFFSET('Water Data'!$I$6,0,10*ROW('Water Data'!I189)),NA())</f>
        <v>#N/A</v>
      </c>
      <c r="U195" s="94" t="e">
        <f ca="true">+IF(AND(ISNUMBER(OFFSET('Water Data'!$I$9,0,10*ROW('Water Data'!I189))),'Data Summary'!CJ195="Yes"),OFFSET('Water Data'!$I$9,0,10*ROW('Water Data'!I189)),NA())</f>
        <v>#N/A</v>
      </c>
      <c r="V195" s="95" t="e">
        <f ca="true">+IF(AND(ISNUMBER(OFFSET('Sanitation Data'!$D$4,0,10*ROW('Sanitation Data'!D189))),'Data Summary'!CK195="Yes"),100-OFFSET('Sanitation Data'!$D$4,0,10*ROW('Sanitation Data'!D189)),NA())</f>
        <v>#N/A</v>
      </c>
      <c r="W195" s="95" t="e">
        <f ca="true">+IF(AND(ISNUMBER(OFFSET('Sanitation Data'!$D$6,0,10*ROW('Sanitation Data'!D189))),'Data Summary'!CL195="Yes"),OFFSET('Sanitation Data'!$D$6,0,10*ROW('Sanitation Data'!D189)),NA())</f>
        <v>#N/A</v>
      </c>
      <c r="X195" s="95" t="e">
        <f ca="true">+IF(AND(ISNUMBER(OFFSET('Sanitation Data'!$D$10,0,10*ROW('Sanitation Data'!D189))),'Data Summary'!CM195="Yes"),OFFSET('Sanitation Data'!$D$10,0,10*ROW('Sanitation Data'!D189)),NA())</f>
        <v>#N/A</v>
      </c>
      <c r="Y195" s="95" t="e">
        <f ca="true">+IF(AND(ISNUMBER(OFFSET('Sanitation Data'!$D$11,0,10*ROW('Sanitation Data'!D189))),'Data Summary'!CN195="Yes"),OFFSET('Sanitation Data'!$D$11,0,10*ROW('Sanitation Data'!D189)),NA())</f>
        <v>#N/A</v>
      </c>
      <c r="Z195" s="95" t="e">
        <f ca="true">+IF(AND(ISNUMBER(OFFSET('Sanitation Data'!$D$12,0,10*ROW('Sanitation Data'!D189))),'Data Summary'!CO195="Yes"),OFFSET('Sanitation Data'!$D$12,0,10*ROW('Sanitation Data'!D189)),NA())</f>
        <v>#N/A</v>
      </c>
      <c r="AA195" s="95" t="e">
        <f ca="true">+IF(AND(ISNUMBER(OFFSET('Sanitation Data'!$E$4,0,10*ROW('Sanitation Data'!E189))),'Data Summary'!CP195="Yes"),100-OFFSET('Sanitation Data'!$E$4,0,10*ROW('Sanitation Data'!E189)),NA())</f>
        <v>#N/A</v>
      </c>
      <c r="AB195" s="95" t="e">
        <f ca="true">+IF(AND(ISNUMBER(OFFSET('Sanitation Data'!$E$6,0,10*ROW('Sanitation Data'!E189))),'Data Summary'!CQ195="Yes"),OFFSET('Sanitation Data'!$E$6,0,10*ROW('Sanitation Data'!E189)),NA())</f>
        <v>#N/A</v>
      </c>
      <c r="AC195" s="95" t="e">
        <f ca="true">+IF(AND(ISNUMBER(OFFSET('Sanitation Data'!$E$10,0,10*ROW('Sanitation Data'!E189))),'Data Summary'!CR195="Yes"),OFFSET('Sanitation Data'!$E$10,0,10*ROW('Sanitation Data'!E189)),NA())</f>
        <v>#N/A</v>
      </c>
      <c r="AD195" s="95" t="e">
        <f ca="true">+IF(AND(ISNUMBER(OFFSET('Sanitation Data'!$E$11,0,10*ROW('Sanitation Data'!E189))),'Data Summary'!CS195="Yes"),OFFSET('Sanitation Data'!$E$11,0,10*ROW('Sanitation Data'!E189)),NA())</f>
        <v>#N/A</v>
      </c>
      <c r="AE195" s="95" t="e">
        <f ca="true">+IF(AND(ISNUMBER(OFFSET('Sanitation Data'!$E$12,0,10*ROW('Sanitation Data'!E189))),'Data Summary'!CT195="Yes"),OFFSET('Sanitation Data'!$E$12,0,10*ROW('Sanitation Data'!E189)),NA())</f>
        <v>#N/A</v>
      </c>
      <c r="AF195" s="95" t="e">
        <f ca="true">+IF(AND(ISNUMBER(OFFSET('Sanitation Data'!$F$4,0,10*ROW('Sanitation Data'!F189))),'Data Summary'!CU195="Yes"),100-OFFSET('Sanitation Data'!$F$4,0,10*ROW('Sanitation Data'!F189)),NA())</f>
        <v>#N/A</v>
      </c>
      <c r="AG195" s="95" t="e">
        <f ca="true">+IF(AND(ISNUMBER(OFFSET('Sanitation Data'!$F$6,0,10*ROW('Sanitation Data'!F189))),'Data Summary'!CV195="Yes"),OFFSET('Sanitation Data'!$F$6,0,10*ROW('Sanitation Data'!F189)),NA())</f>
        <v>#N/A</v>
      </c>
      <c r="AH195" s="95" t="e">
        <f ca="true">+IF(AND(ISNUMBER(OFFSET('Sanitation Data'!$F$10,0,10*ROW('Sanitation Data'!F189))),'Data Summary'!CW195="Yes"),OFFSET('Sanitation Data'!$F$10,0,10*ROW('Sanitation Data'!F189)),NA())</f>
        <v>#N/A</v>
      </c>
      <c r="AI195" s="95" t="e">
        <f ca="true">+IF(AND(ISNUMBER(OFFSET('Sanitation Data'!$F$11,0,10*ROW('Sanitation Data'!F189))),'Data Summary'!CX195="Yes"),OFFSET('Sanitation Data'!$F$11,0,10*ROW('Sanitation Data'!F189)),NA())</f>
        <v>#N/A</v>
      </c>
      <c r="AJ195" s="95" t="e">
        <f ca="true">+IF(AND(ISNUMBER(OFFSET('Sanitation Data'!$F$12,0,10*ROW('Sanitation Data'!F189))),'Data Summary'!CY195="Yes"),OFFSET('Sanitation Data'!$F$12,0,10*ROW('Sanitation Data'!F189)),NA())</f>
        <v>#N/A</v>
      </c>
      <c r="AK195" s="95" t="e">
        <f ca="true">+IF(AND(ISNUMBER(OFFSET('Sanitation Data'!$G$4,0,10*ROW('Sanitation Data'!G189))),'Data Summary'!CZ195="Yes"),100-OFFSET('Sanitation Data'!$G$4,0,10*ROW('Sanitation Data'!G189)),NA())</f>
        <v>#N/A</v>
      </c>
      <c r="AL195" s="95" t="e">
        <f ca="true">+IF(AND(ISNUMBER(OFFSET('Sanitation Data'!$G$6,0,10*ROW('Sanitation Data'!G189))),'Data Summary'!DA195="Yes"),OFFSET('Sanitation Data'!$G$6,0,10*ROW('Sanitation Data'!G189)),NA())</f>
        <v>#N/A</v>
      </c>
      <c r="AM195" s="95" t="e">
        <f ca="true">+IF(AND(ISNUMBER(OFFSET('Sanitation Data'!$G$10,0,10*ROW('Sanitation Data'!G189))),'Data Summary'!DB195="Yes"),OFFSET('Sanitation Data'!$G$10,0,10*ROW('Sanitation Data'!G189)),NA())</f>
        <v>#N/A</v>
      </c>
      <c r="AN195" s="95" t="e">
        <f ca="true">+IF(AND(ISNUMBER(OFFSET('Sanitation Data'!$G$11,0,10*ROW('Sanitation Data'!G189))),'Data Summary'!DC195="Yes"),OFFSET('Sanitation Data'!$G$11,0,10*ROW('Sanitation Data'!G189)),NA())</f>
        <v>#N/A</v>
      </c>
      <c r="AO195" s="95" t="e">
        <f ca="true">+IF(AND(ISNUMBER(OFFSET('Sanitation Data'!$G$12,0,10*ROW('Sanitation Data'!G189))),'Data Summary'!DD195="Yes"),OFFSET('Sanitation Data'!$G$12,0,10*ROW('Sanitation Data'!G189)),NA())</f>
        <v>#N/A</v>
      </c>
      <c r="AP195" s="95" t="e">
        <f ca="true">+IF(AND(ISNUMBER(OFFSET('Sanitation Data'!$H$4,0,10*ROW('Sanitation Data'!H189))),'Data Summary'!DE195="Yes"),100-OFFSET('Sanitation Data'!$H$4,0,10*ROW('Sanitation Data'!H189)),NA())</f>
        <v>#N/A</v>
      </c>
      <c r="AQ195" s="95" t="e">
        <f ca="true">+IF(AND(ISNUMBER(OFFSET('Sanitation Data'!$H$6,0,10*ROW('Sanitation Data'!H189))),'Data Summary'!DF195="Yes"),OFFSET('Sanitation Data'!$H$6,0,10*ROW('Sanitation Data'!H189)),NA())</f>
        <v>#N/A</v>
      </c>
      <c r="AR195" s="95" t="e">
        <f ca="true">+IF(AND(ISNUMBER(OFFSET('Sanitation Data'!$H$10,0,10*ROW('Sanitation Data'!H189))),'Data Summary'!DG195="Yes"),OFFSET('Sanitation Data'!$H$10,0,10*ROW('Sanitation Data'!H189)),NA())</f>
        <v>#N/A</v>
      </c>
      <c r="AS195" s="95" t="e">
        <f ca="true">+IF(AND(ISNUMBER(OFFSET('Sanitation Data'!$H$11,0,10*ROW('Sanitation Data'!H189))),'Data Summary'!DH195="Yes"),OFFSET('Sanitation Data'!$H$11,0,10*ROW('Sanitation Data'!H189)),NA())</f>
        <v>#N/A</v>
      </c>
      <c r="AT195" s="95" t="e">
        <f ca="true">+IF(AND(ISNUMBER(OFFSET('Sanitation Data'!$H$12,0,10*ROW('Sanitation Data'!H189))),'Data Summary'!DI195="Yes"),OFFSET('Sanitation Data'!$H$12,0,10*ROW('Sanitation Data'!H189)),NA())</f>
        <v>#N/A</v>
      </c>
      <c r="AU195" s="95" t="e">
        <f ca="true">+IF(AND(ISNUMBER(OFFSET('Sanitation Data'!$I$4,0,10*ROW('Sanitation Data'!I189))),'Data Summary'!DJ195="Yes"),100-OFFSET('Sanitation Data'!$I$4,0,10*ROW('Sanitation Data'!I189)),NA())</f>
        <v>#N/A</v>
      </c>
      <c r="AV195" s="95" t="e">
        <f ca="true">+IF(AND(ISNUMBER(OFFSET('Sanitation Data'!$I$6,0,10*ROW('Sanitation Data'!I189))),'Data Summary'!DK195="Yes"),OFFSET('Sanitation Data'!$I$6,0,10*ROW('Sanitation Data'!I189)),NA())</f>
        <v>#N/A</v>
      </c>
      <c r="AW195" s="95" t="e">
        <f ca="true">+IF(AND(ISNUMBER(OFFSET('Sanitation Data'!$I$10,0,10*ROW('Sanitation Data'!I189))),'Data Summary'!DL195="Yes"),OFFSET('Sanitation Data'!$I$10,0,10*ROW('Sanitation Data'!I189)),NA())</f>
        <v>#N/A</v>
      </c>
      <c r="AX195" s="95" t="e">
        <f ca="true">+IF(AND(ISNUMBER(OFFSET('Sanitation Data'!$I$11,0,10*ROW('Sanitation Data'!I189))),'Data Summary'!DM195="Yes"),OFFSET('Sanitation Data'!$I$11,0,10*ROW('Sanitation Data'!I189)),NA())</f>
        <v>#N/A</v>
      </c>
      <c r="AY195" s="95" t="e">
        <f ca="true">+IF(AND(ISNUMBER(OFFSET('Sanitation Data'!$I$12,0,10*ROW('Sanitation Data'!I189))),'Data Summary'!DN195="Yes"),OFFSET('Sanitation Data'!$I$12,0,10*ROW('Sanitation Data'!I189)),NA())</f>
        <v>#N/A</v>
      </c>
      <c r="AZ195" s="96" t="e">
        <f ca="true">+IF(AND(ISNUMBER(OFFSET('Hygiene Data'!$D$5,0,10*ROW('Hygiene Data'!D189))),'Data Summary'!DO195="Yes"),OFFSET('Hygiene Data'!$D$5,0,10*ROW('Hygiene Data'!D189)),NA())</f>
        <v>#N/A</v>
      </c>
      <c r="BA195" s="96" t="e">
        <f ca="true">+IF(AND(ISNUMBER(OFFSET('Hygiene Data'!$D$7,0,10*ROW('Hygiene Data'!D189))),'Data Summary'!DP195="Yes"),OFFSET('Hygiene Data'!$D$7,0,10*ROW('Hygiene Data'!D189)),NA())</f>
        <v>#N/A</v>
      </c>
      <c r="BB195" s="96" t="e">
        <f ca="true">+IF(AND(ISNUMBER(OFFSET('Hygiene Data'!$D$9,0,10*ROW('Hygiene Data'!D189))),'Data Summary'!DQ195="Yes"),OFFSET('Hygiene Data'!$D$9,0,10*ROW('Hygiene Data'!D189)),NA())</f>
        <v>#N/A</v>
      </c>
      <c r="BC195" s="96" t="e">
        <f ca="true">+IF(AND(ISNUMBER(OFFSET('Hygiene Data'!$E$5,0,10*ROW('Hygiene Data'!E189))),'Data Summary'!DR195="Yes"),OFFSET('Hygiene Data'!$E$5,0,10*ROW('Hygiene Data'!E189)),NA())</f>
        <v>#N/A</v>
      </c>
      <c r="BD195" s="96" t="e">
        <f ca="true">+IF(AND(ISNUMBER(OFFSET('Hygiene Data'!$E$7,0,10*ROW('Hygiene Data'!E189))),'Data Summary'!DS195="Yes"),OFFSET('Hygiene Data'!$E$7,0,10*ROW('Hygiene Data'!E189)),NA())</f>
        <v>#N/A</v>
      </c>
      <c r="BE195" s="96" t="e">
        <f ca="true">+IF(AND(ISNUMBER(OFFSET('Hygiene Data'!$E$9,0,10*ROW('Hygiene Data'!E189))),'Data Summary'!DT195="Yes"),OFFSET('Hygiene Data'!$E$9,0,10*ROW('Hygiene Data'!E189)),NA())</f>
        <v>#N/A</v>
      </c>
      <c r="BF195" s="96" t="e">
        <f ca="true">+IF(AND(ISNUMBER(OFFSET('Hygiene Data'!$F$5,0,10*ROW('Hygiene Data'!F189))),'Data Summary'!DU195="Yes"),OFFSET('Hygiene Data'!$F$5,0,10*ROW('Hygiene Data'!F189)),NA())</f>
        <v>#N/A</v>
      </c>
      <c r="BG195" s="96" t="e">
        <f ca="true">+IF(AND(ISNUMBER(OFFSET('Hygiene Data'!$F$7,0,10*ROW('Hygiene Data'!F189))),'Data Summary'!DV195="Yes"),OFFSET('Hygiene Data'!$F$7,0,10*ROW('Hygiene Data'!F189)),NA())</f>
        <v>#N/A</v>
      </c>
      <c r="BH195" s="96" t="e">
        <f ca="true">+IF(AND(ISNUMBER(OFFSET('Hygiene Data'!$F$9,0,10*ROW('Hygiene Data'!F189))),'Data Summary'!DW195="Yes"),OFFSET('Hygiene Data'!$F$9,0,10*ROW('Hygiene Data'!F189)),NA())</f>
        <v>#N/A</v>
      </c>
      <c r="BI195" s="96" t="e">
        <f ca="true">+IF(AND(ISNUMBER(OFFSET('Hygiene Data'!$G$5,0,10*ROW('Hygiene Data'!G189))),'Data Summary'!DX195="Yes"),OFFSET('Hygiene Data'!$G$5,0,10*ROW('Hygiene Data'!G189)),NA())</f>
        <v>#N/A</v>
      </c>
      <c r="BJ195" s="96" t="e">
        <f ca="true">+IF(AND(ISNUMBER(OFFSET('Hygiene Data'!$G$7,0,10*ROW('Hygiene Data'!G189))),'Data Summary'!DY195="Yes"),OFFSET('Hygiene Data'!$G$7,0,10*ROW('Hygiene Data'!G189)),NA())</f>
        <v>#N/A</v>
      </c>
      <c r="BK195" s="96" t="e">
        <f ca="true">+IF(AND(ISNUMBER(OFFSET('Hygiene Data'!$G$9,0,10*ROW('Hygiene Data'!G189))),'Data Summary'!DZ195="Yes"),OFFSET('Hygiene Data'!$G$9,0,10*ROW('Hygiene Data'!G189)),NA())</f>
        <v>#N/A</v>
      </c>
      <c r="BL195" s="96" t="e">
        <f ca="true">+IF(AND(ISNUMBER(OFFSET('Hygiene Data'!$H$5,0,10*ROW('Hygiene Data'!H189))),'Data Summary'!EA195="Yes"),OFFSET('Hygiene Data'!$H$5,0,10*ROW('Hygiene Data'!H189)),NA())</f>
        <v>#N/A</v>
      </c>
      <c r="BM195" s="96" t="e">
        <f ca="true">+IF(AND(ISNUMBER(OFFSET('Hygiene Data'!$H$7,0,10*ROW('Hygiene Data'!H189))),'Data Summary'!EB195="Yes"),OFFSET('Hygiene Data'!$H$7,0,10*ROW('Hygiene Data'!H189)),NA())</f>
        <v>#N/A</v>
      </c>
      <c r="BN195" s="96" t="e">
        <f ca="true">+IF(AND(ISNUMBER(OFFSET('Hygiene Data'!$H$9,0,10*ROW('Hygiene Data'!H189))),'Data Summary'!EC195="Yes"),OFFSET('Hygiene Data'!$H$9,0,10*ROW('Hygiene Data'!H189)),NA())</f>
        <v>#N/A</v>
      </c>
      <c r="BO195" s="96" t="e">
        <f ca="true">+IF(AND(ISNUMBER(OFFSET('Hygiene Data'!$I$5,0,10*ROW('Hygiene Data'!I189))),'Data Summary'!ED195="Yes"),OFFSET('Hygiene Data'!$I$5,0,10*ROW('Hygiene Data'!I189)),NA())</f>
        <v>#N/A</v>
      </c>
      <c r="BP195" s="96" t="e">
        <f ca="true">+IF(AND(ISNUMBER(OFFSET('Hygiene Data'!$I$7,0,10*ROW('Hygiene Data'!I189))),'Data Summary'!EE195="Yes"),OFFSET('Hygiene Data'!$I$7,0,10*ROW('Hygiene Data'!I189)),NA())</f>
        <v>#N/A</v>
      </c>
      <c r="BQ195" s="96" t="e">
        <f ca="true">+IF(AND(ISNUMBER(OFFSET('Hygiene Data'!$I$9,0,10*ROW('Hygiene Data'!I189))),'Data Summary'!EF195="Yes"),OFFSET('Hygiene Data'!$I$9,0,10*ROW('Hygiene Data'!I189)),NA())</f>
        <v>#N/A</v>
      </c>
    </row>
    <row xmlns:x14ac="http://schemas.microsoft.com/office/spreadsheetml/2009/9/ac" r="196" x14ac:dyDescent="0.2">
      <c r="A196" s="330" t="e">
        <f ca="true">+RIGHT('Data Summary'!A196,LEN('Data Summary'!A196)-9)</f>
        <v>#VALUE!</v>
      </c>
      <c r="B196" s="37" t="str">
        <f ca="true">+IF(ISTEXT('Data Summary'!B196),'Data Summary'!B196,"")</f>
        <v/>
      </c>
      <c r="C196" s="329" t="e">
        <f ca="true">+VALUE('Data Summary'!C196)</f>
        <v>#VALUE!</v>
      </c>
      <c r="D196" s="94" t="e">
        <f ca="true">+IF(AND(ISNUMBER(OFFSET('Water Data'!$D$4,0,10*ROW('Water Data'!D190))),'Data Summary'!BS196="Yes"),100-OFFSET('Water Data'!$D$4,0,10*ROW('Water Data'!D190)),NA())</f>
        <v>#N/A</v>
      </c>
      <c r="E196" s="94" t="e">
        <f ca="true">+IF(AND(ISNUMBER(OFFSET('Water Data'!$D$6,0,10*ROW('Water Data'!D190))),'Data Summary'!BT196="Yes"),OFFSET('Water Data'!$D$6,0,10*ROW('Water Data'!D190)),NA())</f>
        <v>#N/A</v>
      </c>
      <c r="F196" s="94" t="e">
        <f ca="true">+IF(AND(ISNUMBER(OFFSET('Water Data'!$D$9,0,10*ROW('Water Data'!D190))),'Data Summary'!BU196="Yes"),OFFSET('Water Data'!$D$9,0,10*ROW('Water Data'!D190)),NA())</f>
        <v>#N/A</v>
      </c>
      <c r="G196" s="94" t="e">
        <f ca="true">+IF(AND(ISNUMBER(OFFSET('Water Data'!$E$4,0,10*ROW('Water Data'!E190))),'Data Summary'!BV196="Yes"),100-OFFSET('Water Data'!$E$4,0,10*ROW('Water Data'!E190)),NA())</f>
        <v>#N/A</v>
      </c>
      <c r="H196" s="94" t="e">
        <f ca="true">+IF(AND(ISNUMBER(OFFSET('Water Data'!$E$6,0,10*ROW('Water Data'!E190))),'Data Summary'!BW196="Yes"),OFFSET('Water Data'!$E$6,0,10*ROW('Water Data'!E190)),NA())</f>
        <v>#N/A</v>
      </c>
      <c r="I196" s="94" t="e">
        <f ca="true">+IF(AND(ISNUMBER(OFFSET('Water Data'!$E$9,0,10*ROW('Water Data'!E190))),'Data Summary'!BX196="Yes"),OFFSET('Water Data'!$E$9,0,10*ROW('Water Data'!E190)),NA())</f>
        <v>#N/A</v>
      </c>
      <c r="J196" s="94" t="e">
        <f ca="true">+IF(AND(ISNUMBER(OFFSET('Water Data'!$F$4,0,10*ROW('Water Data'!F190))),'Data Summary'!BY196="Yes"),100-OFFSET('Water Data'!$F$4,0,10*ROW('Water Data'!F190)),NA())</f>
        <v>#N/A</v>
      </c>
      <c r="K196" s="94" t="e">
        <f ca="true">+IF(AND(ISNUMBER(OFFSET('Water Data'!$F$6,0,10*ROW('Water Data'!F190))),'Data Summary'!BZ196="Yes"),OFFSET('Water Data'!$F$6,0,10*ROW('Water Data'!F190)),NA())</f>
        <v>#N/A</v>
      </c>
      <c r="L196" s="94" t="e">
        <f ca="true">+IF(AND(ISNUMBER(OFFSET('Water Data'!$F$9,0,10*ROW('Water Data'!F190))),'Data Summary'!CA196="Yes"),OFFSET('Water Data'!$F$9,0,10*ROW('Water Data'!F190)),NA())</f>
        <v>#N/A</v>
      </c>
      <c r="M196" s="94" t="e">
        <f ca="true">+IF(AND(ISNUMBER(OFFSET('Water Data'!$G$4,0,10*ROW('Water Data'!G190))),'Data Summary'!CB196="Yes"),100-OFFSET('Water Data'!$G$4,0,10*ROW('Water Data'!G190)),NA())</f>
        <v>#N/A</v>
      </c>
      <c r="N196" s="94" t="e">
        <f ca="true">+IF(AND(ISNUMBER(OFFSET('Water Data'!$G$6,0,10*ROW('Water Data'!G190))),'Data Summary'!CC196="Yes"),OFFSET('Water Data'!$G$6,0,10*ROW('Water Data'!G190)),NA())</f>
        <v>#N/A</v>
      </c>
      <c r="O196" s="94" t="e">
        <f ca="true">+IF(AND(ISNUMBER(OFFSET('Water Data'!$G$9,0,10*ROW('Water Data'!G190))),'Data Summary'!CD196="Yes"),OFFSET('Water Data'!$G$9,0,10*ROW('Water Data'!G190)),NA())</f>
        <v>#N/A</v>
      </c>
      <c r="P196" s="94" t="e">
        <f ca="true">+IF(AND(ISNUMBER(OFFSET('Water Data'!$H$4,0,10*ROW('Water Data'!H190))),'Data Summary'!CE196="Yes"),100-OFFSET('Water Data'!$H$4,0,10*ROW('Water Data'!H190)),NA())</f>
        <v>#N/A</v>
      </c>
      <c r="Q196" s="94" t="e">
        <f ca="true">+IF(AND(ISNUMBER(OFFSET('Water Data'!$H$6,0,10*ROW('Water Data'!H190))),'Data Summary'!CF196="Yes"),OFFSET('Water Data'!$H$6,0,10*ROW('Water Data'!H190)),NA())</f>
        <v>#N/A</v>
      </c>
      <c r="R196" s="94" t="e">
        <f ca="true">+IF(AND(ISNUMBER(OFFSET('Water Data'!$H$9,0,10*ROW('Water Data'!H190))),'Data Summary'!CG196="Yes"),OFFSET('Water Data'!$H$9,0,10*ROW('Water Data'!H190)),NA())</f>
        <v>#N/A</v>
      </c>
      <c r="S196" s="94" t="e">
        <f ca="true">+IF(AND(ISNUMBER(OFFSET('Water Data'!$I$4,0,10*ROW('Water Data'!I190))),'Data Summary'!CH196="Yes"),100-OFFSET('Water Data'!$I$4,0,10*ROW('Water Data'!I190)),NA())</f>
        <v>#N/A</v>
      </c>
      <c r="T196" s="94" t="e">
        <f ca="true">+IF(AND(ISNUMBER(OFFSET('Water Data'!$I$6,0,10*ROW('Water Data'!I190))),'Data Summary'!CI196="Yes"),OFFSET('Water Data'!$I$6,0,10*ROW('Water Data'!I190)),NA())</f>
        <v>#N/A</v>
      </c>
      <c r="U196" s="94" t="e">
        <f ca="true">+IF(AND(ISNUMBER(OFFSET('Water Data'!$I$9,0,10*ROW('Water Data'!I190))),'Data Summary'!CJ196="Yes"),OFFSET('Water Data'!$I$9,0,10*ROW('Water Data'!I190)),NA())</f>
        <v>#N/A</v>
      </c>
      <c r="V196" s="95" t="e">
        <f ca="true">+IF(AND(ISNUMBER(OFFSET('Sanitation Data'!$D$4,0,10*ROW('Sanitation Data'!D190))),'Data Summary'!CK196="Yes"),100-OFFSET('Sanitation Data'!$D$4,0,10*ROW('Sanitation Data'!D190)),NA())</f>
        <v>#N/A</v>
      </c>
      <c r="W196" s="95" t="e">
        <f ca="true">+IF(AND(ISNUMBER(OFFSET('Sanitation Data'!$D$6,0,10*ROW('Sanitation Data'!D190))),'Data Summary'!CL196="Yes"),OFFSET('Sanitation Data'!$D$6,0,10*ROW('Sanitation Data'!D190)),NA())</f>
        <v>#N/A</v>
      </c>
      <c r="X196" s="95" t="e">
        <f ca="true">+IF(AND(ISNUMBER(OFFSET('Sanitation Data'!$D$10,0,10*ROW('Sanitation Data'!D190))),'Data Summary'!CM196="Yes"),OFFSET('Sanitation Data'!$D$10,0,10*ROW('Sanitation Data'!D190)),NA())</f>
        <v>#N/A</v>
      </c>
      <c r="Y196" s="95" t="e">
        <f ca="true">+IF(AND(ISNUMBER(OFFSET('Sanitation Data'!$D$11,0,10*ROW('Sanitation Data'!D190))),'Data Summary'!CN196="Yes"),OFFSET('Sanitation Data'!$D$11,0,10*ROW('Sanitation Data'!D190)),NA())</f>
        <v>#N/A</v>
      </c>
      <c r="Z196" s="95" t="e">
        <f ca="true">+IF(AND(ISNUMBER(OFFSET('Sanitation Data'!$D$12,0,10*ROW('Sanitation Data'!D190))),'Data Summary'!CO196="Yes"),OFFSET('Sanitation Data'!$D$12,0,10*ROW('Sanitation Data'!D190)),NA())</f>
        <v>#N/A</v>
      </c>
      <c r="AA196" s="95" t="e">
        <f ca="true">+IF(AND(ISNUMBER(OFFSET('Sanitation Data'!$E$4,0,10*ROW('Sanitation Data'!E190))),'Data Summary'!CP196="Yes"),100-OFFSET('Sanitation Data'!$E$4,0,10*ROW('Sanitation Data'!E190)),NA())</f>
        <v>#N/A</v>
      </c>
      <c r="AB196" s="95" t="e">
        <f ca="true">+IF(AND(ISNUMBER(OFFSET('Sanitation Data'!$E$6,0,10*ROW('Sanitation Data'!E190))),'Data Summary'!CQ196="Yes"),OFFSET('Sanitation Data'!$E$6,0,10*ROW('Sanitation Data'!E190)),NA())</f>
        <v>#N/A</v>
      </c>
      <c r="AC196" s="95" t="e">
        <f ca="true">+IF(AND(ISNUMBER(OFFSET('Sanitation Data'!$E$10,0,10*ROW('Sanitation Data'!E190))),'Data Summary'!CR196="Yes"),OFFSET('Sanitation Data'!$E$10,0,10*ROW('Sanitation Data'!E190)),NA())</f>
        <v>#N/A</v>
      </c>
      <c r="AD196" s="95" t="e">
        <f ca="true">+IF(AND(ISNUMBER(OFFSET('Sanitation Data'!$E$11,0,10*ROW('Sanitation Data'!E190))),'Data Summary'!CS196="Yes"),OFFSET('Sanitation Data'!$E$11,0,10*ROW('Sanitation Data'!E190)),NA())</f>
        <v>#N/A</v>
      </c>
      <c r="AE196" s="95" t="e">
        <f ca="true">+IF(AND(ISNUMBER(OFFSET('Sanitation Data'!$E$12,0,10*ROW('Sanitation Data'!E190))),'Data Summary'!CT196="Yes"),OFFSET('Sanitation Data'!$E$12,0,10*ROW('Sanitation Data'!E190)),NA())</f>
        <v>#N/A</v>
      </c>
      <c r="AF196" s="95" t="e">
        <f ca="true">+IF(AND(ISNUMBER(OFFSET('Sanitation Data'!$F$4,0,10*ROW('Sanitation Data'!F190))),'Data Summary'!CU196="Yes"),100-OFFSET('Sanitation Data'!$F$4,0,10*ROW('Sanitation Data'!F190)),NA())</f>
        <v>#N/A</v>
      </c>
      <c r="AG196" s="95" t="e">
        <f ca="true">+IF(AND(ISNUMBER(OFFSET('Sanitation Data'!$F$6,0,10*ROW('Sanitation Data'!F190))),'Data Summary'!CV196="Yes"),OFFSET('Sanitation Data'!$F$6,0,10*ROW('Sanitation Data'!F190)),NA())</f>
        <v>#N/A</v>
      </c>
      <c r="AH196" s="95" t="e">
        <f ca="true">+IF(AND(ISNUMBER(OFFSET('Sanitation Data'!$F$10,0,10*ROW('Sanitation Data'!F190))),'Data Summary'!CW196="Yes"),OFFSET('Sanitation Data'!$F$10,0,10*ROW('Sanitation Data'!F190)),NA())</f>
        <v>#N/A</v>
      </c>
      <c r="AI196" s="95" t="e">
        <f ca="true">+IF(AND(ISNUMBER(OFFSET('Sanitation Data'!$F$11,0,10*ROW('Sanitation Data'!F190))),'Data Summary'!CX196="Yes"),OFFSET('Sanitation Data'!$F$11,0,10*ROW('Sanitation Data'!F190)),NA())</f>
        <v>#N/A</v>
      </c>
      <c r="AJ196" s="95" t="e">
        <f ca="true">+IF(AND(ISNUMBER(OFFSET('Sanitation Data'!$F$12,0,10*ROW('Sanitation Data'!F190))),'Data Summary'!CY196="Yes"),OFFSET('Sanitation Data'!$F$12,0,10*ROW('Sanitation Data'!F190)),NA())</f>
        <v>#N/A</v>
      </c>
      <c r="AK196" s="95" t="e">
        <f ca="true">+IF(AND(ISNUMBER(OFFSET('Sanitation Data'!$G$4,0,10*ROW('Sanitation Data'!G190))),'Data Summary'!CZ196="Yes"),100-OFFSET('Sanitation Data'!$G$4,0,10*ROW('Sanitation Data'!G190)),NA())</f>
        <v>#N/A</v>
      </c>
      <c r="AL196" s="95" t="e">
        <f ca="true">+IF(AND(ISNUMBER(OFFSET('Sanitation Data'!$G$6,0,10*ROW('Sanitation Data'!G190))),'Data Summary'!DA196="Yes"),OFFSET('Sanitation Data'!$G$6,0,10*ROW('Sanitation Data'!G190)),NA())</f>
        <v>#N/A</v>
      </c>
      <c r="AM196" s="95" t="e">
        <f ca="true">+IF(AND(ISNUMBER(OFFSET('Sanitation Data'!$G$10,0,10*ROW('Sanitation Data'!G190))),'Data Summary'!DB196="Yes"),OFFSET('Sanitation Data'!$G$10,0,10*ROW('Sanitation Data'!G190)),NA())</f>
        <v>#N/A</v>
      </c>
      <c r="AN196" s="95" t="e">
        <f ca="true">+IF(AND(ISNUMBER(OFFSET('Sanitation Data'!$G$11,0,10*ROW('Sanitation Data'!G190))),'Data Summary'!DC196="Yes"),OFFSET('Sanitation Data'!$G$11,0,10*ROW('Sanitation Data'!G190)),NA())</f>
        <v>#N/A</v>
      </c>
      <c r="AO196" s="95" t="e">
        <f ca="true">+IF(AND(ISNUMBER(OFFSET('Sanitation Data'!$G$12,0,10*ROW('Sanitation Data'!G190))),'Data Summary'!DD196="Yes"),OFFSET('Sanitation Data'!$G$12,0,10*ROW('Sanitation Data'!G190)),NA())</f>
        <v>#N/A</v>
      </c>
      <c r="AP196" s="95" t="e">
        <f ca="true">+IF(AND(ISNUMBER(OFFSET('Sanitation Data'!$H$4,0,10*ROW('Sanitation Data'!H190))),'Data Summary'!DE196="Yes"),100-OFFSET('Sanitation Data'!$H$4,0,10*ROW('Sanitation Data'!H190)),NA())</f>
        <v>#N/A</v>
      </c>
      <c r="AQ196" s="95" t="e">
        <f ca="true">+IF(AND(ISNUMBER(OFFSET('Sanitation Data'!$H$6,0,10*ROW('Sanitation Data'!H190))),'Data Summary'!DF196="Yes"),OFFSET('Sanitation Data'!$H$6,0,10*ROW('Sanitation Data'!H190)),NA())</f>
        <v>#N/A</v>
      </c>
      <c r="AR196" s="95" t="e">
        <f ca="true">+IF(AND(ISNUMBER(OFFSET('Sanitation Data'!$H$10,0,10*ROW('Sanitation Data'!H190))),'Data Summary'!DG196="Yes"),OFFSET('Sanitation Data'!$H$10,0,10*ROW('Sanitation Data'!H190)),NA())</f>
        <v>#N/A</v>
      </c>
      <c r="AS196" s="95" t="e">
        <f ca="true">+IF(AND(ISNUMBER(OFFSET('Sanitation Data'!$H$11,0,10*ROW('Sanitation Data'!H190))),'Data Summary'!DH196="Yes"),OFFSET('Sanitation Data'!$H$11,0,10*ROW('Sanitation Data'!H190)),NA())</f>
        <v>#N/A</v>
      </c>
      <c r="AT196" s="95" t="e">
        <f ca="true">+IF(AND(ISNUMBER(OFFSET('Sanitation Data'!$H$12,0,10*ROW('Sanitation Data'!H190))),'Data Summary'!DI196="Yes"),OFFSET('Sanitation Data'!$H$12,0,10*ROW('Sanitation Data'!H190)),NA())</f>
        <v>#N/A</v>
      </c>
      <c r="AU196" s="95" t="e">
        <f ca="true">+IF(AND(ISNUMBER(OFFSET('Sanitation Data'!$I$4,0,10*ROW('Sanitation Data'!I190))),'Data Summary'!DJ196="Yes"),100-OFFSET('Sanitation Data'!$I$4,0,10*ROW('Sanitation Data'!I190)),NA())</f>
        <v>#N/A</v>
      </c>
      <c r="AV196" s="95" t="e">
        <f ca="true">+IF(AND(ISNUMBER(OFFSET('Sanitation Data'!$I$6,0,10*ROW('Sanitation Data'!I190))),'Data Summary'!DK196="Yes"),OFFSET('Sanitation Data'!$I$6,0,10*ROW('Sanitation Data'!I190)),NA())</f>
        <v>#N/A</v>
      </c>
      <c r="AW196" s="95" t="e">
        <f ca="true">+IF(AND(ISNUMBER(OFFSET('Sanitation Data'!$I$10,0,10*ROW('Sanitation Data'!I190))),'Data Summary'!DL196="Yes"),OFFSET('Sanitation Data'!$I$10,0,10*ROW('Sanitation Data'!I190)),NA())</f>
        <v>#N/A</v>
      </c>
      <c r="AX196" s="95" t="e">
        <f ca="true">+IF(AND(ISNUMBER(OFFSET('Sanitation Data'!$I$11,0,10*ROW('Sanitation Data'!I190))),'Data Summary'!DM196="Yes"),OFFSET('Sanitation Data'!$I$11,0,10*ROW('Sanitation Data'!I190)),NA())</f>
        <v>#N/A</v>
      </c>
      <c r="AY196" s="95" t="e">
        <f ca="true">+IF(AND(ISNUMBER(OFFSET('Sanitation Data'!$I$12,0,10*ROW('Sanitation Data'!I190))),'Data Summary'!DN196="Yes"),OFFSET('Sanitation Data'!$I$12,0,10*ROW('Sanitation Data'!I190)),NA())</f>
        <v>#N/A</v>
      </c>
      <c r="AZ196" s="96" t="e">
        <f ca="true">+IF(AND(ISNUMBER(OFFSET('Hygiene Data'!$D$5,0,10*ROW('Hygiene Data'!D190))),'Data Summary'!DO196="Yes"),OFFSET('Hygiene Data'!$D$5,0,10*ROW('Hygiene Data'!D190)),NA())</f>
        <v>#N/A</v>
      </c>
      <c r="BA196" s="96" t="e">
        <f ca="true">+IF(AND(ISNUMBER(OFFSET('Hygiene Data'!$D$7,0,10*ROW('Hygiene Data'!D190))),'Data Summary'!DP196="Yes"),OFFSET('Hygiene Data'!$D$7,0,10*ROW('Hygiene Data'!D190)),NA())</f>
        <v>#N/A</v>
      </c>
      <c r="BB196" s="96" t="e">
        <f ca="true">+IF(AND(ISNUMBER(OFFSET('Hygiene Data'!$D$9,0,10*ROW('Hygiene Data'!D190))),'Data Summary'!DQ196="Yes"),OFFSET('Hygiene Data'!$D$9,0,10*ROW('Hygiene Data'!D190)),NA())</f>
        <v>#N/A</v>
      </c>
      <c r="BC196" s="96" t="e">
        <f ca="true">+IF(AND(ISNUMBER(OFFSET('Hygiene Data'!$E$5,0,10*ROW('Hygiene Data'!E190))),'Data Summary'!DR196="Yes"),OFFSET('Hygiene Data'!$E$5,0,10*ROW('Hygiene Data'!E190)),NA())</f>
        <v>#N/A</v>
      </c>
      <c r="BD196" s="96" t="e">
        <f ca="true">+IF(AND(ISNUMBER(OFFSET('Hygiene Data'!$E$7,0,10*ROW('Hygiene Data'!E190))),'Data Summary'!DS196="Yes"),OFFSET('Hygiene Data'!$E$7,0,10*ROW('Hygiene Data'!E190)),NA())</f>
        <v>#N/A</v>
      </c>
      <c r="BE196" s="96" t="e">
        <f ca="true">+IF(AND(ISNUMBER(OFFSET('Hygiene Data'!$E$9,0,10*ROW('Hygiene Data'!E190))),'Data Summary'!DT196="Yes"),OFFSET('Hygiene Data'!$E$9,0,10*ROW('Hygiene Data'!E190)),NA())</f>
        <v>#N/A</v>
      </c>
      <c r="BF196" s="96" t="e">
        <f ca="true">+IF(AND(ISNUMBER(OFFSET('Hygiene Data'!$F$5,0,10*ROW('Hygiene Data'!F190))),'Data Summary'!DU196="Yes"),OFFSET('Hygiene Data'!$F$5,0,10*ROW('Hygiene Data'!F190)),NA())</f>
        <v>#N/A</v>
      </c>
      <c r="BG196" s="96" t="e">
        <f ca="true">+IF(AND(ISNUMBER(OFFSET('Hygiene Data'!$F$7,0,10*ROW('Hygiene Data'!F190))),'Data Summary'!DV196="Yes"),OFFSET('Hygiene Data'!$F$7,0,10*ROW('Hygiene Data'!F190)),NA())</f>
        <v>#N/A</v>
      </c>
      <c r="BH196" s="96" t="e">
        <f ca="true">+IF(AND(ISNUMBER(OFFSET('Hygiene Data'!$F$9,0,10*ROW('Hygiene Data'!F190))),'Data Summary'!DW196="Yes"),OFFSET('Hygiene Data'!$F$9,0,10*ROW('Hygiene Data'!F190)),NA())</f>
        <v>#N/A</v>
      </c>
      <c r="BI196" s="96" t="e">
        <f ca="true">+IF(AND(ISNUMBER(OFFSET('Hygiene Data'!$G$5,0,10*ROW('Hygiene Data'!G190))),'Data Summary'!DX196="Yes"),OFFSET('Hygiene Data'!$G$5,0,10*ROW('Hygiene Data'!G190)),NA())</f>
        <v>#N/A</v>
      </c>
      <c r="BJ196" s="96" t="e">
        <f ca="true">+IF(AND(ISNUMBER(OFFSET('Hygiene Data'!$G$7,0,10*ROW('Hygiene Data'!G190))),'Data Summary'!DY196="Yes"),OFFSET('Hygiene Data'!$G$7,0,10*ROW('Hygiene Data'!G190)),NA())</f>
        <v>#N/A</v>
      </c>
      <c r="BK196" s="96" t="e">
        <f ca="true">+IF(AND(ISNUMBER(OFFSET('Hygiene Data'!$G$9,0,10*ROW('Hygiene Data'!G190))),'Data Summary'!DZ196="Yes"),OFFSET('Hygiene Data'!$G$9,0,10*ROW('Hygiene Data'!G190)),NA())</f>
        <v>#N/A</v>
      </c>
      <c r="BL196" s="96" t="e">
        <f ca="true">+IF(AND(ISNUMBER(OFFSET('Hygiene Data'!$H$5,0,10*ROW('Hygiene Data'!H190))),'Data Summary'!EA196="Yes"),OFFSET('Hygiene Data'!$H$5,0,10*ROW('Hygiene Data'!H190)),NA())</f>
        <v>#N/A</v>
      </c>
      <c r="BM196" s="96" t="e">
        <f ca="true">+IF(AND(ISNUMBER(OFFSET('Hygiene Data'!$H$7,0,10*ROW('Hygiene Data'!H190))),'Data Summary'!EB196="Yes"),OFFSET('Hygiene Data'!$H$7,0,10*ROW('Hygiene Data'!H190)),NA())</f>
        <v>#N/A</v>
      </c>
      <c r="BN196" s="96" t="e">
        <f ca="true">+IF(AND(ISNUMBER(OFFSET('Hygiene Data'!$H$9,0,10*ROW('Hygiene Data'!H190))),'Data Summary'!EC196="Yes"),OFFSET('Hygiene Data'!$H$9,0,10*ROW('Hygiene Data'!H190)),NA())</f>
        <v>#N/A</v>
      </c>
      <c r="BO196" s="96" t="e">
        <f ca="true">+IF(AND(ISNUMBER(OFFSET('Hygiene Data'!$I$5,0,10*ROW('Hygiene Data'!I190))),'Data Summary'!ED196="Yes"),OFFSET('Hygiene Data'!$I$5,0,10*ROW('Hygiene Data'!I190)),NA())</f>
        <v>#N/A</v>
      </c>
      <c r="BP196" s="96" t="e">
        <f ca="true">+IF(AND(ISNUMBER(OFFSET('Hygiene Data'!$I$7,0,10*ROW('Hygiene Data'!I190))),'Data Summary'!EE196="Yes"),OFFSET('Hygiene Data'!$I$7,0,10*ROW('Hygiene Data'!I190)),NA())</f>
        <v>#N/A</v>
      </c>
      <c r="BQ196" s="96" t="e">
        <f ca="true">+IF(AND(ISNUMBER(OFFSET('Hygiene Data'!$I$9,0,10*ROW('Hygiene Data'!I190))),'Data Summary'!EF196="Yes"),OFFSET('Hygiene Data'!$I$9,0,10*ROW('Hygiene Data'!I190)),NA())</f>
        <v>#N/A</v>
      </c>
    </row>
    <row xmlns:x14ac="http://schemas.microsoft.com/office/spreadsheetml/2009/9/ac" r="197" x14ac:dyDescent="0.2">
      <c r="A197" s="330" t="e">
        <f ca="true">+RIGHT('Data Summary'!A197,LEN('Data Summary'!A197)-9)</f>
        <v>#VALUE!</v>
      </c>
      <c r="B197" s="37" t="str">
        <f ca="true">+IF(ISTEXT('Data Summary'!B197),'Data Summary'!B197,"")</f>
        <v/>
      </c>
      <c r="C197" s="329" t="e">
        <f ca="true">+VALUE('Data Summary'!C197)</f>
        <v>#VALUE!</v>
      </c>
      <c r="D197" s="94" t="e">
        <f ca="true">+IF(AND(ISNUMBER(OFFSET('Water Data'!$D$4,0,10*ROW('Water Data'!D191))),'Data Summary'!BS197="Yes"),100-OFFSET('Water Data'!$D$4,0,10*ROW('Water Data'!D191)),NA())</f>
        <v>#N/A</v>
      </c>
      <c r="E197" s="94" t="e">
        <f ca="true">+IF(AND(ISNUMBER(OFFSET('Water Data'!$D$6,0,10*ROW('Water Data'!D191))),'Data Summary'!BT197="Yes"),OFFSET('Water Data'!$D$6,0,10*ROW('Water Data'!D191)),NA())</f>
        <v>#N/A</v>
      </c>
      <c r="F197" s="94" t="e">
        <f ca="true">+IF(AND(ISNUMBER(OFFSET('Water Data'!$D$9,0,10*ROW('Water Data'!D191))),'Data Summary'!BU197="Yes"),OFFSET('Water Data'!$D$9,0,10*ROW('Water Data'!D191)),NA())</f>
        <v>#N/A</v>
      </c>
      <c r="G197" s="94" t="e">
        <f ca="true">+IF(AND(ISNUMBER(OFFSET('Water Data'!$E$4,0,10*ROW('Water Data'!E191))),'Data Summary'!BV197="Yes"),100-OFFSET('Water Data'!$E$4,0,10*ROW('Water Data'!E191)),NA())</f>
        <v>#N/A</v>
      </c>
      <c r="H197" s="94" t="e">
        <f ca="true">+IF(AND(ISNUMBER(OFFSET('Water Data'!$E$6,0,10*ROW('Water Data'!E191))),'Data Summary'!BW197="Yes"),OFFSET('Water Data'!$E$6,0,10*ROW('Water Data'!E191)),NA())</f>
        <v>#N/A</v>
      </c>
      <c r="I197" s="94" t="e">
        <f ca="true">+IF(AND(ISNUMBER(OFFSET('Water Data'!$E$9,0,10*ROW('Water Data'!E191))),'Data Summary'!BX197="Yes"),OFFSET('Water Data'!$E$9,0,10*ROW('Water Data'!E191)),NA())</f>
        <v>#N/A</v>
      </c>
      <c r="J197" s="94" t="e">
        <f ca="true">+IF(AND(ISNUMBER(OFFSET('Water Data'!$F$4,0,10*ROW('Water Data'!F191))),'Data Summary'!BY197="Yes"),100-OFFSET('Water Data'!$F$4,0,10*ROW('Water Data'!F191)),NA())</f>
        <v>#N/A</v>
      </c>
      <c r="K197" s="94" t="e">
        <f ca="true">+IF(AND(ISNUMBER(OFFSET('Water Data'!$F$6,0,10*ROW('Water Data'!F191))),'Data Summary'!BZ197="Yes"),OFFSET('Water Data'!$F$6,0,10*ROW('Water Data'!F191)),NA())</f>
        <v>#N/A</v>
      </c>
      <c r="L197" s="94" t="e">
        <f ca="true">+IF(AND(ISNUMBER(OFFSET('Water Data'!$F$9,0,10*ROW('Water Data'!F191))),'Data Summary'!CA197="Yes"),OFFSET('Water Data'!$F$9,0,10*ROW('Water Data'!F191)),NA())</f>
        <v>#N/A</v>
      </c>
      <c r="M197" s="94" t="e">
        <f ca="true">+IF(AND(ISNUMBER(OFFSET('Water Data'!$G$4,0,10*ROW('Water Data'!G191))),'Data Summary'!CB197="Yes"),100-OFFSET('Water Data'!$G$4,0,10*ROW('Water Data'!G191)),NA())</f>
        <v>#N/A</v>
      </c>
      <c r="N197" s="94" t="e">
        <f ca="true">+IF(AND(ISNUMBER(OFFSET('Water Data'!$G$6,0,10*ROW('Water Data'!G191))),'Data Summary'!CC197="Yes"),OFFSET('Water Data'!$G$6,0,10*ROW('Water Data'!G191)),NA())</f>
        <v>#N/A</v>
      </c>
      <c r="O197" s="94" t="e">
        <f ca="true">+IF(AND(ISNUMBER(OFFSET('Water Data'!$G$9,0,10*ROW('Water Data'!G191))),'Data Summary'!CD197="Yes"),OFFSET('Water Data'!$G$9,0,10*ROW('Water Data'!G191)),NA())</f>
        <v>#N/A</v>
      </c>
      <c r="P197" s="94" t="e">
        <f ca="true">+IF(AND(ISNUMBER(OFFSET('Water Data'!$H$4,0,10*ROW('Water Data'!H191))),'Data Summary'!CE197="Yes"),100-OFFSET('Water Data'!$H$4,0,10*ROW('Water Data'!H191)),NA())</f>
        <v>#N/A</v>
      </c>
      <c r="Q197" s="94" t="e">
        <f ca="true">+IF(AND(ISNUMBER(OFFSET('Water Data'!$H$6,0,10*ROW('Water Data'!H191))),'Data Summary'!CF197="Yes"),OFFSET('Water Data'!$H$6,0,10*ROW('Water Data'!H191)),NA())</f>
        <v>#N/A</v>
      </c>
      <c r="R197" s="94" t="e">
        <f ca="true">+IF(AND(ISNUMBER(OFFSET('Water Data'!$H$9,0,10*ROW('Water Data'!H191))),'Data Summary'!CG197="Yes"),OFFSET('Water Data'!$H$9,0,10*ROW('Water Data'!H191)),NA())</f>
        <v>#N/A</v>
      </c>
      <c r="S197" s="94" t="e">
        <f ca="true">+IF(AND(ISNUMBER(OFFSET('Water Data'!$I$4,0,10*ROW('Water Data'!I191))),'Data Summary'!CH197="Yes"),100-OFFSET('Water Data'!$I$4,0,10*ROW('Water Data'!I191)),NA())</f>
        <v>#N/A</v>
      </c>
      <c r="T197" s="94" t="e">
        <f ca="true">+IF(AND(ISNUMBER(OFFSET('Water Data'!$I$6,0,10*ROW('Water Data'!I191))),'Data Summary'!CI197="Yes"),OFFSET('Water Data'!$I$6,0,10*ROW('Water Data'!I191)),NA())</f>
        <v>#N/A</v>
      </c>
      <c r="U197" s="94" t="e">
        <f ca="true">+IF(AND(ISNUMBER(OFFSET('Water Data'!$I$9,0,10*ROW('Water Data'!I191))),'Data Summary'!CJ197="Yes"),OFFSET('Water Data'!$I$9,0,10*ROW('Water Data'!I191)),NA())</f>
        <v>#N/A</v>
      </c>
      <c r="V197" s="95" t="e">
        <f ca="true">+IF(AND(ISNUMBER(OFFSET('Sanitation Data'!$D$4,0,10*ROW('Sanitation Data'!D191))),'Data Summary'!CK197="Yes"),100-OFFSET('Sanitation Data'!$D$4,0,10*ROW('Sanitation Data'!D191)),NA())</f>
        <v>#N/A</v>
      </c>
      <c r="W197" s="95" t="e">
        <f ca="true">+IF(AND(ISNUMBER(OFFSET('Sanitation Data'!$D$6,0,10*ROW('Sanitation Data'!D191))),'Data Summary'!CL197="Yes"),OFFSET('Sanitation Data'!$D$6,0,10*ROW('Sanitation Data'!D191)),NA())</f>
        <v>#N/A</v>
      </c>
      <c r="X197" s="95" t="e">
        <f ca="true">+IF(AND(ISNUMBER(OFFSET('Sanitation Data'!$D$10,0,10*ROW('Sanitation Data'!D191))),'Data Summary'!CM197="Yes"),OFFSET('Sanitation Data'!$D$10,0,10*ROW('Sanitation Data'!D191)),NA())</f>
        <v>#N/A</v>
      </c>
      <c r="Y197" s="95" t="e">
        <f ca="true">+IF(AND(ISNUMBER(OFFSET('Sanitation Data'!$D$11,0,10*ROW('Sanitation Data'!D191))),'Data Summary'!CN197="Yes"),OFFSET('Sanitation Data'!$D$11,0,10*ROW('Sanitation Data'!D191)),NA())</f>
        <v>#N/A</v>
      </c>
      <c r="Z197" s="95" t="e">
        <f ca="true">+IF(AND(ISNUMBER(OFFSET('Sanitation Data'!$D$12,0,10*ROW('Sanitation Data'!D191))),'Data Summary'!CO197="Yes"),OFFSET('Sanitation Data'!$D$12,0,10*ROW('Sanitation Data'!D191)),NA())</f>
        <v>#N/A</v>
      </c>
      <c r="AA197" s="95" t="e">
        <f ca="true">+IF(AND(ISNUMBER(OFFSET('Sanitation Data'!$E$4,0,10*ROW('Sanitation Data'!E191))),'Data Summary'!CP197="Yes"),100-OFFSET('Sanitation Data'!$E$4,0,10*ROW('Sanitation Data'!E191)),NA())</f>
        <v>#N/A</v>
      </c>
      <c r="AB197" s="95" t="e">
        <f ca="true">+IF(AND(ISNUMBER(OFFSET('Sanitation Data'!$E$6,0,10*ROW('Sanitation Data'!E191))),'Data Summary'!CQ197="Yes"),OFFSET('Sanitation Data'!$E$6,0,10*ROW('Sanitation Data'!E191)),NA())</f>
        <v>#N/A</v>
      </c>
      <c r="AC197" s="95" t="e">
        <f ca="true">+IF(AND(ISNUMBER(OFFSET('Sanitation Data'!$E$10,0,10*ROW('Sanitation Data'!E191))),'Data Summary'!CR197="Yes"),OFFSET('Sanitation Data'!$E$10,0,10*ROW('Sanitation Data'!E191)),NA())</f>
        <v>#N/A</v>
      </c>
      <c r="AD197" s="95" t="e">
        <f ca="true">+IF(AND(ISNUMBER(OFFSET('Sanitation Data'!$E$11,0,10*ROW('Sanitation Data'!E191))),'Data Summary'!CS197="Yes"),OFFSET('Sanitation Data'!$E$11,0,10*ROW('Sanitation Data'!E191)),NA())</f>
        <v>#N/A</v>
      </c>
      <c r="AE197" s="95" t="e">
        <f ca="true">+IF(AND(ISNUMBER(OFFSET('Sanitation Data'!$E$12,0,10*ROW('Sanitation Data'!E191))),'Data Summary'!CT197="Yes"),OFFSET('Sanitation Data'!$E$12,0,10*ROW('Sanitation Data'!E191)),NA())</f>
        <v>#N/A</v>
      </c>
      <c r="AF197" s="95" t="e">
        <f ca="true">+IF(AND(ISNUMBER(OFFSET('Sanitation Data'!$F$4,0,10*ROW('Sanitation Data'!F191))),'Data Summary'!CU197="Yes"),100-OFFSET('Sanitation Data'!$F$4,0,10*ROW('Sanitation Data'!F191)),NA())</f>
        <v>#N/A</v>
      </c>
      <c r="AG197" s="95" t="e">
        <f ca="true">+IF(AND(ISNUMBER(OFFSET('Sanitation Data'!$F$6,0,10*ROW('Sanitation Data'!F191))),'Data Summary'!CV197="Yes"),OFFSET('Sanitation Data'!$F$6,0,10*ROW('Sanitation Data'!F191)),NA())</f>
        <v>#N/A</v>
      </c>
      <c r="AH197" s="95" t="e">
        <f ca="true">+IF(AND(ISNUMBER(OFFSET('Sanitation Data'!$F$10,0,10*ROW('Sanitation Data'!F191))),'Data Summary'!CW197="Yes"),OFFSET('Sanitation Data'!$F$10,0,10*ROW('Sanitation Data'!F191)),NA())</f>
        <v>#N/A</v>
      </c>
      <c r="AI197" s="95" t="e">
        <f ca="true">+IF(AND(ISNUMBER(OFFSET('Sanitation Data'!$F$11,0,10*ROW('Sanitation Data'!F191))),'Data Summary'!CX197="Yes"),OFFSET('Sanitation Data'!$F$11,0,10*ROW('Sanitation Data'!F191)),NA())</f>
        <v>#N/A</v>
      </c>
      <c r="AJ197" s="95" t="e">
        <f ca="true">+IF(AND(ISNUMBER(OFFSET('Sanitation Data'!$F$12,0,10*ROW('Sanitation Data'!F191))),'Data Summary'!CY197="Yes"),OFFSET('Sanitation Data'!$F$12,0,10*ROW('Sanitation Data'!F191)),NA())</f>
        <v>#N/A</v>
      </c>
      <c r="AK197" s="95" t="e">
        <f ca="true">+IF(AND(ISNUMBER(OFFSET('Sanitation Data'!$G$4,0,10*ROW('Sanitation Data'!G191))),'Data Summary'!CZ197="Yes"),100-OFFSET('Sanitation Data'!$G$4,0,10*ROW('Sanitation Data'!G191)),NA())</f>
        <v>#N/A</v>
      </c>
      <c r="AL197" s="95" t="e">
        <f ca="true">+IF(AND(ISNUMBER(OFFSET('Sanitation Data'!$G$6,0,10*ROW('Sanitation Data'!G191))),'Data Summary'!DA197="Yes"),OFFSET('Sanitation Data'!$G$6,0,10*ROW('Sanitation Data'!G191)),NA())</f>
        <v>#N/A</v>
      </c>
      <c r="AM197" s="95" t="e">
        <f ca="true">+IF(AND(ISNUMBER(OFFSET('Sanitation Data'!$G$10,0,10*ROW('Sanitation Data'!G191))),'Data Summary'!DB197="Yes"),OFFSET('Sanitation Data'!$G$10,0,10*ROW('Sanitation Data'!G191)),NA())</f>
        <v>#N/A</v>
      </c>
      <c r="AN197" s="95" t="e">
        <f ca="true">+IF(AND(ISNUMBER(OFFSET('Sanitation Data'!$G$11,0,10*ROW('Sanitation Data'!G191))),'Data Summary'!DC197="Yes"),OFFSET('Sanitation Data'!$G$11,0,10*ROW('Sanitation Data'!G191)),NA())</f>
        <v>#N/A</v>
      </c>
      <c r="AO197" s="95" t="e">
        <f ca="true">+IF(AND(ISNUMBER(OFFSET('Sanitation Data'!$G$12,0,10*ROW('Sanitation Data'!G191))),'Data Summary'!DD197="Yes"),OFFSET('Sanitation Data'!$G$12,0,10*ROW('Sanitation Data'!G191)),NA())</f>
        <v>#N/A</v>
      </c>
      <c r="AP197" s="95" t="e">
        <f ca="true">+IF(AND(ISNUMBER(OFFSET('Sanitation Data'!$H$4,0,10*ROW('Sanitation Data'!H191))),'Data Summary'!DE197="Yes"),100-OFFSET('Sanitation Data'!$H$4,0,10*ROW('Sanitation Data'!H191)),NA())</f>
        <v>#N/A</v>
      </c>
      <c r="AQ197" s="95" t="e">
        <f ca="true">+IF(AND(ISNUMBER(OFFSET('Sanitation Data'!$H$6,0,10*ROW('Sanitation Data'!H191))),'Data Summary'!DF197="Yes"),OFFSET('Sanitation Data'!$H$6,0,10*ROW('Sanitation Data'!H191)),NA())</f>
        <v>#N/A</v>
      </c>
      <c r="AR197" s="95" t="e">
        <f ca="true">+IF(AND(ISNUMBER(OFFSET('Sanitation Data'!$H$10,0,10*ROW('Sanitation Data'!H191))),'Data Summary'!DG197="Yes"),OFFSET('Sanitation Data'!$H$10,0,10*ROW('Sanitation Data'!H191)),NA())</f>
        <v>#N/A</v>
      </c>
      <c r="AS197" s="95" t="e">
        <f ca="true">+IF(AND(ISNUMBER(OFFSET('Sanitation Data'!$H$11,0,10*ROW('Sanitation Data'!H191))),'Data Summary'!DH197="Yes"),OFFSET('Sanitation Data'!$H$11,0,10*ROW('Sanitation Data'!H191)),NA())</f>
        <v>#N/A</v>
      </c>
      <c r="AT197" s="95" t="e">
        <f ca="true">+IF(AND(ISNUMBER(OFFSET('Sanitation Data'!$H$12,0,10*ROW('Sanitation Data'!H191))),'Data Summary'!DI197="Yes"),OFFSET('Sanitation Data'!$H$12,0,10*ROW('Sanitation Data'!H191)),NA())</f>
        <v>#N/A</v>
      </c>
      <c r="AU197" s="95" t="e">
        <f ca="true">+IF(AND(ISNUMBER(OFFSET('Sanitation Data'!$I$4,0,10*ROW('Sanitation Data'!I191))),'Data Summary'!DJ197="Yes"),100-OFFSET('Sanitation Data'!$I$4,0,10*ROW('Sanitation Data'!I191)),NA())</f>
        <v>#N/A</v>
      </c>
      <c r="AV197" s="95" t="e">
        <f ca="true">+IF(AND(ISNUMBER(OFFSET('Sanitation Data'!$I$6,0,10*ROW('Sanitation Data'!I191))),'Data Summary'!DK197="Yes"),OFFSET('Sanitation Data'!$I$6,0,10*ROW('Sanitation Data'!I191)),NA())</f>
        <v>#N/A</v>
      </c>
      <c r="AW197" s="95" t="e">
        <f ca="true">+IF(AND(ISNUMBER(OFFSET('Sanitation Data'!$I$10,0,10*ROW('Sanitation Data'!I191))),'Data Summary'!DL197="Yes"),OFFSET('Sanitation Data'!$I$10,0,10*ROW('Sanitation Data'!I191)),NA())</f>
        <v>#N/A</v>
      </c>
      <c r="AX197" s="95" t="e">
        <f ca="true">+IF(AND(ISNUMBER(OFFSET('Sanitation Data'!$I$11,0,10*ROW('Sanitation Data'!I191))),'Data Summary'!DM197="Yes"),OFFSET('Sanitation Data'!$I$11,0,10*ROW('Sanitation Data'!I191)),NA())</f>
        <v>#N/A</v>
      </c>
      <c r="AY197" s="95" t="e">
        <f ca="true">+IF(AND(ISNUMBER(OFFSET('Sanitation Data'!$I$12,0,10*ROW('Sanitation Data'!I191))),'Data Summary'!DN197="Yes"),OFFSET('Sanitation Data'!$I$12,0,10*ROW('Sanitation Data'!I191)),NA())</f>
        <v>#N/A</v>
      </c>
      <c r="AZ197" s="96" t="e">
        <f ca="true">+IF(AND(ISNUMBER(OFFSET('Hygiene Data'!$D$5,0,10*ROW('Hygiene Data'!D191))),'Data Summary'!DO197="Yes"),OFFSET('Hygiene Data'!$D$5,0,10*ROW('Hygiene Data'!D191)),NA())</f>
        <v>#N/A</v>
      </c>
      <c r="BA197" s="96" t="e">
        <f ca="true">+IF(AND(ISNUMBER(OFFSET('Hygiene Data'!$D$7,0,10*ROW('Hygiene Data'!D191))),'Data Summary'!DP197="Yes"),OFFSET('Hygiene Data'!$D$7,0,10*ROW('Hygiene Data'!D191)),NA())</f>
        <v>#N/A</v>
      </c>
      <c r="BB197" s="96" t="e">
        <f ca="true">+IF(AND(ISNUMBER(OFFSET('Hygiene Data'!$D$9,0,10*ROW('Hygiene Data'!D191))),'Data Summary'!DQ197="Yes"),OFFSET('Hygiene Data'!$D$9,0,10*ROW('Hygiene Data'!D191)),NA())</f>
        <v>#N/A</v>
      </c>
      <c r="BC197" s="96" t="e">
        <f ca="true">+IF(AND(ISNUMBER(OFFSET('Hygiene Data'!$E$5,0,10*ROW('Hygiene Data'!E191))),'Data Summary'!DR197="Yes"),OFFSET('Hygiene Data'!$E$5,0,10*ROW('Hygiene Data'!E191)),NA())</f>
        <v>#N/A</v>
      </c>
      <c r="BD197" s="96" t="e">
        <f ca="true">+IF(AND(ISNUMBER(OFFSET('Hygiene Data'!$E$7,0,10*ROW('Hygiene Data'!E191))),'Data Summary'!DS197="Yes"),OFFSET('Hygiene Data'!$E$7,0,10*ROW('Hygiene Data'!E191)),NA())</f>
        <v>#N/A</v>
      </c>
      <c r="BE197" s="96" t="e">
        <f ca="true">+IF(AND(ISNUMBER(OFFSET('Hygiene Data'!$E$9,0,10*ROW('Hygiene Data'!E191))),'Data Summary'!DT197="Yes"),OFFSET('Hygiene Data'!$E$9,0,10*ROW('Hygiene Data'!E191)),NA())</f>
        <v>#N/A</v>
      </c>
      <c r="BF197" s="96" t="e">
        <f ca="true">+IF(AND(ISNUMBER(OFFSET('Hygiene Data'!$F$5,0,10*ROW('Hygiene Data'!F191))),'Data Summary'!DU197="Yes"),OFFSET('Hygiene Data'!$F$5,0,10*ROW('Hygiene Data'!F191)),NA())</f>
        <v>#N/A</v>
      </c>
      <c r="BG197" s="96" t="e">
        <f ca="true">+IF(AND(ISNUMBER(OFFSET('Hygiene Data'!$F$7,0,10*ROW('Hygiene Data'!F191))),'Data Summary'!DV197="Yes"),OFFSET('Hygiene Data'!$F$7,0,10*ROW('Hygiene Data'!F191)),NA())</f>
        <v>#N/A</v>
      </c>
      <c r="BH197" s="96" t="e">
        <f ca="true">+IF(AND(ISNUMBER(OFFSET('Hygiene Data'!$F$9,0,10*ROW('Hygiene Data'!F191))),'Data Summary'!DW197="Yes"),OFFSET('Hygiene Data'!$F$9,0,10*ROW('Hygiene Data'!F191)),NA())</f>
        <v>#N/A</v>
      </c>
      <c r="BI197" s="96" t="e">
        <f ca="true">+IF(AND(ISNUMBER(OFFSET('Hygiene Data'!$G$5,0,10*ROW('Hygiene Data'!G191))),'Data Summary'!DX197="Yes"),OFFSET('Hygiene Data'!$G$5,0,10*ROW('Hygiene Data'!G191)),NA())</f>
        <v>#N/A</v>
      </c>
      <c r="BJ197" s="96" t="e">
        <f ca="true">+IF(AND(ISNUMBER(OFFSET('Hygiene Data'!$G$7,0,10*ROW('Hygiene Data'!G191))),'Data Summary'!DY197="Yes"),OFFSET('Hygiene Data'!$G$7,0,10*ROW('Hygiene Data'!G191)),NA())</f>
        <v>#N/A</v>
      </c>
      <c r="BK197" s="96" t="e">
        <f ca="true">+IF(AND(ISNUMBER(OFFSET('Hygiene Data'!$G$9,0,10*ROW('Hygiene Data'!G191))),'Data Summary'!DZ197="Yes"),OFFSET('Hygiene Data'!$G$9,0,10*ROW('Hygiene Data'!G191)),NA())</f>
        <v>#N/A</v>
      </c>
      <c r="BL197" s="96" t="e">
        <f ca="true">+IF(AND(ISNUMBER(OFFSET('Hygiene Data'!$H$5,0,10*ROW('Hygiene Data'!H191))),'Data Summary'!EA197="Yes"),OFFSET('Hygiene Data'!$H$5,0,10*ROW('Hygiene Data'!H191)),NA())</f>
        <v>#N/A</v>
      </c>
      <c r="BM197" s="96" t="e">
        <f ca="true">+IF(AND(ISNUMBER(OFFSET('Hygiene Data'!$H$7,0,10*ROW('Hygiene Data'!H191))),'Data Summary'!EB197="Yes"),OFFSET('Hygiene Data'!$H$7,0,10*ROW('Hygiene Data'!H191)),NA())</f>
        <v>#N/A</v>
      </c>
      <c r="BN197" s="96" t="e">
        <f ca="true">+IF(AND(ISNUMBER(OFFSET('Hygiene Data'!$H$9,0,10*ROW('Hygiene Data'!H191))),'Data Summary'!EC197="Yes"),OFFSET('Hygiene Data'!$H$9,0,10*ROW('Hygiene Data'!H191)),NA())</f>
        <v>#N/A</v>
      </c>
      <c r="BO197" s="96" t="e">
        <f ca="true">+IF(AND(ISNUMBER(OFFSET('Hygiene Data'!$I$5,0,10*ROW('Hygiene Data'!I191))),'Data Summary'!ED197="Yes"),OFFSET('Hygiene Data'!$I$5,0,10*ROW('Hygiene Data'!I191)),NA())</f>
        <v>#N/A</v>
      </c>
      <c r="BP197" s="96" t="e">
        <f ca="true">+IF(AND(ISNUMBER(OFFSET('Hygiene Data'!$I$7,0,10*ROW('Hygiene Data'!I191))),'Data Summary'!EE197="Yes"),OFFSET('Hygiene Data'!$I$7,0,10*ROW('Hygiene Data'!I191)),NA())</f>
        <v>#N/A</v>
      </c>
      <c r="BQ197" s="96" t="e">
        <f ca="true">+IF(AND(ISNUMBER(OFFSET('Hygiene Data'!$I$9,0,10*ROW('Hygiene Data'!I191))),'Data Summary'!EF197="Yes"),OFFSET('Hygiene Data'!$I$9,0,10*ROW('Hygiene Data'!I191)),NA())</f>
        <v>#N/A</v>
      </c>
    </row>
    <row xmlns:x14ac="http://schemas.microsoft.com/office/spreadsheetml/2009/9/ac" r="198" x14ac:dyDescent="0.2">
      <c r="A198" s="330" t="e">
        <f ca="true">+RIGHT('Data Summary'!A198,LEN('Data Summary'!A198)-9)</f>
        <v>#VALUE!</v>
      </c>
      <c r="B198" s="37" t="str">
        <f ca="true">+IF(ISTEXT('Data Summary'!B198),'Data Summary'!B198,"")</f>
        <v/>
      </c>
      <c r="C198" s="329" t="e">
        <f ca="true">+VALUE('Data Summary'!C198)</f>
        <v>#VALUE!</v>
      </c>
      <c r="D198" s="94" t="e">
        <f ca="true">+IF(AND(ISNUMBER(OFFSET('Water Data'!$D$4,0,10*ROW('Water Data'!D192))),'Data Summary'!BS198="Yes"),100-OFFSET('Water Data'!$D$4,0,10*ROW('Water Data'!D192)),NA())</f>
        <v>#N/A</v>
      </c>
      <c r="E198" s="94" t="e">
        <f ca="true">+IF(AND(ISNUMBER(OFFSET('Water Data'!$D$6,0,10*ROW('Water Data'!D192))),'Data Summary'!BT198="Yes"),OFFSET('Water Data'!$D$6,0,10*ROW('Water Data'!D192)),NA())</f>
        <v>#N/A</v>
      </c>
      <c r="F198" s="94" t="e">
        <f ca="true">+IF(AND(ISNUMBER(OFFSET('Water Data'!$D$9,0,10*ROW('Water Data'!D192))),'Data Summary'!BU198="Yes"),OFFSET('Water Data'!$D$9,0,10*ROW('Water Data'!D192)),NA())</f>
        <v>#N/A</v>
      </c>
      <c r="G198" s="94" t="e">
        <f ca="true">+IF(AND(ISNUMBER(OFFSET('Water Data'!$E$4,0,10*ROW('Water Data'!E192))),'Data Summary'!BV198="Yes"),100-OFFSET('Water Data'!$E$4,0,10*ROW('Water Data'!E192)),NA())</f>
        <v>#N/A</v>
      </c>
      <c r="H198" s="94" t="e">
        <f ca="true">+IF(AND(ISNUMBER(OFFSET('Water Data'!$E$6,0,10*ROW('Water Data'!E192))),'Data Summary'!BW198="Yes"),OFFSET('Water Data'!$E$6,0,10*ROW('Water Data'!E192)),NA())</f>
        <v>#N/A</v>
      </c>
      <c r="I198" s="94" t="e">
        <f ca="true">+IF(AND(ISNUMBER(OFFSET('Water Data'!$E$9,0,10*ROW('Water Data'!E192))),'Data Summary'!BX198="Yes"),OFFSET('Water Data'!$E$9,0,10*ROW('Water Data'!E192)),NA())</f>
        <v>#N/A</v>
      </c>
      <c r="J198" s="94" t="e">
        <f ca="true">+IF(AND(ISNUMBER(OFFSET('Water Data'!$F$4,0,10*ROW('Water Data'!F192))),'Data Summary'!BY198="Yes"),100-OFFSET('Water Data'!$F$4,0,10*ROW('Water Data'!F192)),NA())</f>
        <v>#N/A</v>
      </c>
      <c r="K198" s="94" t="e">
        <f ca="true">+IF(AND(ISNUMBER(OFFSET('Water Data'!$F$6,0,10*ROW('Water Data'!F192))),'Data Summary'!BZ198="Yes"),OFFSET('Water Data'!$F$6,0,10*ROW('Water Data'!F192)),NA())</f>
        <v>#N/A</v>
      </c>
      <c r="L198" s="94" t="e">
        <f ca="true">+IF(AND(ISNUMBER(OFFSET('Water Data'!$F$9,0,10*ROW('Water Data'!F192))),'Data Summary'!CA198="Yes"),OFFSET('Water Data'!$F$9,0,10*ROW('Water Data'!F192)),NA())</f>
        <v>#N/A</v>
      </c>
      <c r="M198" s="94" t="e">
        <f ca="true">+IF(AND(ISNUMBER(OFFSET('Water Data'!$G$4,0,10*ROW('Water Data'!G192))),'Data Summary'!CB198="Yes"),100-OFFSET('Water Data'!$G$4,0,10*ROW('Water Data'!G192)),NA())</f>
        <v>#N/A</v>
      </c>
      <c r="N198" s="94" t="e">
        <f ca="true">+IF(AND(ISNUMBER(OFFSET('Water Data'!$G$6,0,10*ROW('Water Data'!G192))),'Data Summary'!CC198="Yes"),OFFSET('Water Data'!$G$6,0,10*ROW('Water Data'!G192)),NA())</f>
        <v>#N/A</v>
      </c>
      <c r="O198" s="94" t="e">
        <f ca="true">+IF(AND(ISNUMBER(OFFSET('Water Data'!$G$9,0,10*ROW('Water Data'!G192))),'Data Summary'!CD198="Yes"),OFFSET('Water Data'!$G$9,0,10*ROW('Water Data'!G192)),NA())</f>
        <v>#N/A</v>
      </c>
      <c r="P198" s="94" t="e">
        <f ca="true">+IF(AND(ISNUMBER(OFFSET('Water Data'!$H$4,0,10*ROW('Water Data'!H192))),'Data Summary'!CE198="Yes"),100-OFFSET('Water Data'!$H$4,0,10*ROW('Water Data'!H192)),NA())</f>
        <v>#N/A</v>
      </c>
      <c r="Q198" s="94" t="e">
        <f ca="true">+IF(AND(ISNUMBER(OFFSET('Water Data'!$H$6,0,10*ROW('Water Data'!H192))),'Data Summary'!CF198="Yes"),OFFSET('Water Data'!$H$6,0,10*ROW('Water Data'!H192)),NA())</f>
        <v>#N/A</v>
      </c>
      <c r="R198" s="94" t="e">
        <f ca="true">+IF(AND(ISNUMBER(OFFSET('Water Data'!$H$9,0,10*ROW('Water Data'!H192))),'Data Summary'!CG198="Yes"),OFFSET('Water Data'!$H$9,0,10*ROW('Water Data'!H192)),NA())</f>
        <v>#N/A</v>
      </c>
      <c r="S198" s="94" t="e">
        <f ca="true">+IF(AND(ISNUMBER(OFFSET('Water Data'!$I$4,0,10*ROW('Water Data'!I192))),'Data Summary'!CH198="Yes"),100-OFFSET('Water Data'!$I$4,0,10*ROW('Water Data'!I192)),NA())</f>
        <v>#N/A</v>
      </c>
      <c r="T198" s="94" t="e">
        <f ca="true">+IF(AND(ISNUMBER(OFFSET('Water Data'!$I$6,0,10*ROW('Water Data'!I192))),'Data Summary'!CI198="Yes"),OFFSET('Water Data'!$I$6,0,10*ROW('Water Data'!I192)),NA())</f>
        <v>#N/A</v>
      </c>
      <c r="U198" s="94" t="e">
        <f ca="true">+IF(AND(ISNUMBER(OFFSET('Water Data'!$I$9,0,10*ROW('Water Data'!I192))),'Data Summary'!CJ198="Yes"),OFFSET('Water Data'!$I$9,0,10*ROW('Water Data'!I192)),NA())</f>
        <v>#N/A</v>
      </c>
      <c r="V198" s="95" t="e">
        <f ca="true">+IF(AND(ISNUMBER(OFFSET('Sanitation Data'!$D$4,0,10*ROW('Sanitation Data'!D192))),'Data Summary'!CK198="Yes"),100-OFFSET('Sanitation Data'!$D$4,0,10*ROW('Sanitation Data'!D192)),NA())</f>
        <v>#N/A</v>
      </c>
      <c r="W198" s="95" t="e">
        <f ca="true">+IF(AND(ISNUMBER(OFFSET('Sanitation Data'!$D$6,0,10*ROW('Sanitation Data'!D192))),'Data Summary'!CL198="Yes"),OFFSET('Sanitation Data'!$D$6,0,10*ROW('Sanitation Data'!D192)),NA())</f>
        <v>#N/A</v>
      </c>
      <c r="X198" s="95" t="e">
        <f ca="true">+IF(AND(ISNUMBER(OFFSET('Sanitation Data'!$D$10,0,10*ROW('Sanitation Data'!D192))),'Data Summary'!CM198="Yes"),OFFSET('Sanitation Data'!$D$10,0,10*ROW('Sanitation Data'!D192)),NA())</f>
        <v>#N/A</v>
      </c>
      <c r="Y198" s="95" t="e">
        <f ca="true">+IF(AND(ISNUMBER(OFFSET('Sanitation Data'!$D$11,0,10*ROW('Sanitation Data'!D192))),'Data Summary'!CN198="Yes"),OFFSET('Sanitation Data'!$D$11,0,10*ROW('Sanitation Data'!D192)),NA())</f>
        <v>#N/A</v>
      </c>
      <c r="Z198" s="95" t="e">
        <f ca="true">+IF(AND(ISNUMBER(OFFSET('Sanitation Data'!$D$12,0,10*ROW('Sanitation Data'!D192))),'Data Summary'!CO198="Yes"),OFFSET('Sanitation Data'!$D$12,0,10*ROW('Sanitation Data'!D192)),NA())</f>
        <v>#N/A</v>
      </c>
      <c r="AA198" s="95" t="e">
        <f ca="true">+IF(AND(ISNUMBER(OFFSET('Sanitation Data'!$E$4,0,10*ROW('Sanitation Data'!E192))),'Data Summary'!CP198="Yes"),100-OFFSET('Sanitation Data'!$E$4,0,10*ROW('Sanitation Data'!E192)),NA())</f>
        <v>#N/A</v>
      </c>
      <c r="AB198" s="95" t="e">
        <f ca="true">+IF(AND(ISNUMBER(OFFSET('Sanitation Data'!$E$6,0,10*ROW('Sanitation Data'!E192))),'Data Summary'!CQ198="Yes"),OFFSET('Sanitation Data'!$E$6,0,10*ROW('Sanitation Data'!E192)),NA())</f>
        <v>#N/A</v>
      </c>
      <c r="AC198" s="95" t="e">
        <f ca="true">+IF(AND(ISNUMBER(OFFSET('Sanitation Data'!$E$10,0,10*ROW('Sanitation Data'!E192))),'Data Summary'!CR198="Yes"),OFFSET('Sanitation Data'!$E$10,0,10*ROW('Sanitation Data'!E192)),NA())</f>
        <v>#N/A</v>
      </c>
      <c r="AD198" s="95" t="e">
        <f ca="true">+IF(AND(ISNUMBER(OFFSET('Sanitation Data'!$E$11,0,10*ROW('Sanitation Data'!E192))),'Data Summary'!CS198="Yes"),OFFSET('Sanitation Data'!$E$11,0,10*ROW('Sanitation Data'!E192)),NA())</f>
        <v>#N/A</v>
      </c>
      <c r="AE198" s="95" t="e">
        <f ca="true">+IF(AND(ISNUMBER(OFFSET('Sanitation Data'!$E$12,0,10*ROW('Sanitation Data'!E192))),'Data Summary'!CT198="Yes"),OFFSET('Sanitation Data'!$E$12,0,10*ROW('Sanitation Data'!E192)),NA())</f>
        <v>#N/A</v>
      </c>
      <c r="AF198" s="95" t="e">
        <f ca="true">+IF(AND(ISNUMBER(OFFSET('Sanitation Data'!$F$4,0,10*ROW('Sanitation Data'!F192))),'Data Summary'!CU198="Yes"),100-OFFSET('Sanitation Data'!$F$4,0,10*ROW('Sanitation Data'!F192)),NA())</f>
        <v>#N/A</v>
      </c>
      <c r="AG198" s="95" t="e">
        <f ca="true">+IF(AND(ISNUMBER(OFFSET('Sanitation Data'!$F$6,0,10*ROW('Sanitation Data'!F192))),'Data Summary'!CV198="Yes"),OFFSET('Sanitation Data'!$F$6,0,10*ROW('Sanitation Data'!F192)),NA())</f>
        <v>#N/A</v>
      </c>
      <c r="AH198" s="95" t="e">
        <f ca="true">+IF(AND(ISNUMBER(OFFSET('Sanitation Data'!$F$10,0,10*ROW('Sanitation Data'!F192))),'Data Summary'!CW198="Yes"),OFFSET('Sanitation Data'!$F$10,0,10*ROW('Sanitation Data'!F192)),NA())</f>
        <v>#N/A</v>
      </c>
      <c r="AI198" s="95" t="e">
        <f ca="true">+IF(AND(ISNUMBER(OFFSET('Sanitation Data'!$F$11,0,10*ROW('Sanitation Data'!F192))),'Data Summary'!CX198="Yes"),OFFSET('Sanitation Data'!$F$11,0,10*ROW('Sanitation Data'!F192)),NA())</f>
        <v>#N/A</v>
      </c>
      <c r="AJ198" s="95" t="e">
        <f ca="true">+IF(AND(ISNUMBER(OFFSET('Sanitation Data'!$F$12,0,10*ROW('Sanitation Data'!F192))),'Data Summary'!CY198="Yes"),OFFSET('Sanitation Data'!$F$12,0,10*ROW('Sanitation Data'!F192)),NA())</f>
        <v>#N/A</v>
      </c>
      <c r="AK198" s="95" t="e">
        <f ca="true">+IF(AND(ISNUMBER(OFFSET('Sanitation Data'!$G$4,0,10*ROW('Sanitation Data'!G192))),'Data Summary'!CZ198="Yes"),100-OFFSET('Sanitation Data'!$G$4,0,10*ROW('Sanitation Data'!G192)),NA())</f>
        <v>#N/A</v>
      </c>
      <c r="AL198" s="95" t="e">
        <f ca="true">+IF(AND(ISNUMBER(OFFSET('Sanitation Data'!$G$6,0,10*ROW('Sanitation Data'!G192))),'Data Summary'!DA198="Yes"),OFFSET('Sanitation Data'!$G$6,0,10*ROW('Sanitation Data'!G192)),NA())</f>
        <v>#N/A</v>
      </c>
      <c r="AM198" s="95" t="e">
        <f ca="true">+IF(AND(ISNUMBER(OFFSET('Sanitation Data'!$G$10,0,10*ROW('Sanitation Data'!G192))),'Data Summary'!DB198="Yes"),OFFSET('Sanitation Data'!$G$10,0,10*ROW('Sanitation Data'!G192)),NA())</f>
        <v>#N/A</v>
      </c>
      <c r="AN198" s="95" t="e">
        <f ca="true">+IF(AND(ISNUMBER(OFFSET('Sanitation Data'!$G$11,0,10*ROW('Sanitation Data'!G192))),'Data Summary'!DC198="Yes"),OFFSET('Sanitation Data'!$G$11,0,10*ROW('Sanitation Data'!G192)),NA())</f>
        <v>#N/A</v>
      </c>
      <c r="AO198" s="95" t="e">
        <f ca="true">+IF(AND(ISNUMBER(OFFSET('Sanitation Data'!$G$12,0,10*ROW('Sanitation Data'!G192))),'Data Summary'!DD198="Yes"),OFFSET('Sanitation Data'!$G$12,0,10*ROW('Sanitation Data'!G192)),NA())</f>
        <v>#N/A</v>
      </c>
      <c r="AP198" s="95" t="e">
        <f ca="true">+IF(AND(ISNUMBER(OFFSET('Sanitation Data'!$H$4,0,10*ROW('Sanitation Data'!H192))),'Data Summary'!DE198="Yes"),100-OFFSET('Sanitation Data'!$H$4,0,10*ROW('Sanitation Data'!H192)),NA())</f>
        <v>#N/A</v>
      </c>
      <c r="AQ198" s="95" t="e">
        <f ca="true">+IF(AND(ISNUMBER(OFFSET('Sanitation Data'!$H$6,0,10*ROW('Sanitation Data'!H192))),'Data Summary'!DF198="Yes"),OFFSET('Sanitation Data'!$H$6,0,10*ROW('Sanitation Data'!H192)),NA())</f>
        <v>#N/A</v>
      </c>
      <c r="AR198" s="95" t="e">
        <f ca="true">+IF(AND(ISNUMBER(OFFSET('Sanitation Data'!$H$10,0,10*ROW('Sanitation Data'!H192))),'Data Summary'!DG198="Yes"),OFFSET('Sanitation Data'!$H$10,0,10*ROW('Sanitation Data'!H192)),NA())</f>
        <v>#N/A</v>
      </c>
      <c r="AS198" s="95" t="e">
        <f ca="true">+IF(AND(ISNUMBER(OFFSET('Sanitation Data'!$H$11,0,10*ROW('Sanitation Data'!H192))),'Data Summary'!DH198="Yes"),OFFSET('Sanitation Data'!$H$11,0,10*ROW('Sanitation Data'!H192)),NA())</f>
        <v>#N/A</v>
      </c>
      <c r="AT198" s="95" t="e">
        <f ca="true">+IF(AND(ISNUMBER(OFFSET('Sanitation Data'!$H$12,0,10*ROW('Sanitation Data'!H192))),'Data Summary'!DI198="Yes"),OFFSET('Sanitation Data'!$H$12,0,10*ROW('Sanitation Data'!H192)),NA())</f>
        <v>#N/A</v>
      </c>
      <c r="AU198" s="95" t="e">
        <f ca="true">+IF(AND(ISNUMBER(OFFSET('Sanitation Data'!$I$4,0,10*ROW('Sanitation Data'!I192))),'Data Summary'!DJ198="Yes"),100-OFFSET('Sanitation Data'!$I$4,0,10*ROW('Sanitation Data'!I192)),NA())</f>
        <v>#N/A</v>
      </c>
      <c r="AV198" s="95" t="e">
        <f ca="true">+IF(AND(ISNUMBER(OFFSET('Sanitation Data'!$I$6,0,10*ROW('Sanitation Data'!I192))),'Data Summary'!DK198="Yes"),OFFSET('Sanitation Data'!$I$6,0,10*ROW('Sanitation Data'!I192)),NA())</f>
        <v>#N/A</v>
      </c>
      <c r="AW198" s="95" t="e">
        <f ca="true">+IF(AND(ISNUMBER(OFFSET('Sanitation Data'!$I$10,0,10*ROW('Sanitation Data'!I192))),'Data Summary'!DL198="Yes"),OFFSET('Sanitation Data'!$I$10,0,10*ROW('Sanitation Data'!I192)),NA())</f>
        <v>#N/A</v>
      </c>
      <c r="AX198" s="95" t="e">
        <f ca="true">+IF(AND(ISNUMBER(OFFSET('Sanitation Data'!$I$11,0,10*ROW('Sanitation Data'!I192))),'Data Summary'!DM198="Yes"),OFFSET('Sanitation Data'!$I$11,0,10*ROW('Sanitation Data'!I192)),NA())</f>
        <v>#N/A</v>
      </c>
      <c r="AY198" s="95" t="e">
        <f ca="true">+IF(AND(ISNUMBER(OFFSET('Sanitation Data'!$I$12,0,10*ROW('Sanitation Data'!I192))),'Data Summary'!DN198="Yes"),OFFSET('Sanitation Data'!$I$12,0,10*ROW('Sanitation Data'!I192)),NA())</f>
        <v>#N/A</v>
      </c>
      <c r="AZ198" s="96" t="e">
        <f ca="true">+IF(AND(ISNUMBER(OFFSET('Hygiene Data'!$D$5,0,10*ROW('Hygiene Data'!D192))),'Data Summary'!DO198="Yes"),OFFSET('Hygiene Data'!$D$5,0,10*ROW('Hygiene Data'!D192)),NA())</f>
        <v>#N/A</v>
      </c>
      <c r="BA198" s="96" t="e">
        <f ca="true">+IF(AND(ISNUMBER(OFFSET('Hygiene Data'!$D$7,0,10*ROW('Hygiene Data'!D192))),'Data Summary'!DP198="Yes"),OFFSET('Hygiene Data'!$D$7,0,10*ROW('Hygiene Data'!D192)),NA())</f>
        <v>#N/A</v>
      </c>
      <c r="BB198" s="96" t="e">
        <f ca="true">+IF(AND(ISNUMBER(OFFSET('Hygiene Data'!$D$9,0,10*ROW('Hygiene Data'!D192))),'Data Summary'!DQ198="Yes"),OFFSET('Hygiene Data'!$D$9,0,10*ROW('Hygiene Data'!D192)),NA())</f>
        <v>#N/A</v>
      </c>
      <c r="BC198" s="96" t="e">
        <f ca="true">+IF(AND(ISNUMBER(OFFSET('Hygiene Data'!$E$5,0,10*ROW('Hygiene Data'!E192))),'Data Summary'!DR198="Yes"),OFFSET('Hygiene Data'!$E$5,0,10*ROW('Hygiene Data'!E192)),NA())</f>
        <v>#N/A</v>
      </c>
      <c r="BD198" s="96" t="e">
        <f ca="true">+IF(AND(ISNUMBER(OFFSET('Hygiene Data'!$E$7,0,10*ROW('Hygiene Data'!E192))),'Data Summary'!DS198="Yes"),OFFSET('Hygiene Data'!$E$7,0,10*ROW('Hygiene Data'!E192)),NA())</f>
        <v>#N/A</v>
      </c>
      <c r="BE198" s="96" t="e">
        <f ca="true">+IF(AND(ISNUMBER(OFFSET('Hygiene Data'!$E$9,0,10*ROW('Hygiene Data'!E192))),'Data Summary'!DT198="Yes"),OFFSET('Hygiene Data'!$E$9,0,10*ROW('Hygiene Data'!E192)),NA())</f>
        <v>#N/A</v>
      </c>
      <c r="BF198" s="96" t="e">
        <f ca="true">+IF(AND(ISNUMBER(OFFSET('Hygiene Data'!$F$5,0,10*ROW('Hygiene Data'!F192))),'Data Summary'!DU198="Yes"),OFFSET('Hygiene Data'!$F$5,0,10*ROW('Hygiene Data'!F192)),NA())</f>
        <v>#N/A</v>
      </c>
      <c r="BG198" s="96" t="e">
        <f ca="true">+IF(AND(ISNUMBER(OFFSET('Hygiene Data'!$F$7,0,10*ROW('Hygiene Data'!F192))),'Data Summary'!DV198="Yes"),OFFSET('Hygiene Data'!$F$7,0,10*ROW('Hygiene Data'!F192)),NA())</f>
        <v>#N/A</v>
      </c>
      <c r="BH198" s="96" t="e">
        <f ca="true">+IF(AND(ISNUMBER(OFFSET('Hygiene Data'!$F$9,0,10*ROW('Hygiene Data'!F192))),'Data Summary'!DW198="Yes"),OFFSET('Hygiene Data'!$F$9,0,10*ROW('Hygiene Data'!F192)),NA())</f>
        <v>#N/A</v>
      </c>
      <c r="BI198" s="96" t="e">
        <f ca="true">+IF(AND(ISNUMBER(OFFSET('Hygiene Data'!$G$5,0,10*ROW('Hygiene Data'!G192))),'Data Summary'!DX198="Yes"),OFFSET('Hygiene Data'!$G$5,0,10*ROW('Hygiene Data'!G192)),NA())</f>
        <v>#N/A</v>
      </c>
      <c r="BJ198" s="96" t="e">
        <f ca="true">+IF(AND(ISNUMBER(OFFSET('Hygiene Data'!$G$7,0,10*ROW('Hygiene Data'!G192))),'Data Summary'!DY198="Yes"),OFFSET('Hygiene Data'!$G$7,0,10*ROW('Hygiene Data'!G192)),NA())</f>
        <v>#N/A</v>
      </c>
      <c r="BK198" s="96" t="e">
        <f ca="true">+IF(AND(ISNUMBER(OFFSET('Hygiene Data'!$G$9,0,10*ROW('Hygiene Data'!G192))),'Data Summary'!DZ198="Yes"),OFFSET('Hygiene Data'!$G$9,0,10*ROW('Hygiene Data'!G192)),NA())</f>
        <v>#N/A</v>
      </c>
      <c r="BL198" s="96" t="e">
        <f ca="true">+IF(AND(ISNUMBER(OFFSET('Hygiene Data'!$H$5,0,10*ROW('Hygiene Data'!H192))),'Data Summary'!EA198="Yes"),OFFSET('Hygiene Data'!$H$5,0,10*ROW('Hygiene Data'!H192)),NA())</f>
        <v>#N/A</v>
      </c>
      <c r="BM198" s="96" t="e">
        <f ca="true">+IF(AND(ISNUMBER(OFFSET('Hygiene Data'!$H$7,0,10*ROW('Hygiene Data'!H192))),'Data Summary'!EB198="Yes"),OFFSET('Hygiene Data'!$H$7,0,10*ROW('Hygiene Data'!H192)),NA())</f>
        <v>#N/A</v>
      </c>
      <c r="BN198" s="96" t="e">
        <f ca="true">+IF(AND(ISNUMBER(OFFSET('Hygiene Data'!$H$9,0,10*ROW('Hygiene Data'!H192))),'Data Summary'!EC198="Yes"),OFFSET('Hygiene Data'!$H$9,0,10*ROW('Hygiene Data'!H192)),NA())</f>
        <v>#N/A</v>
      </c>
      <c r="BO198" s="96" t="e">
        <f ca="true">+IF(AND(ISNUMBER(OFFSET('Hygiene Data'!$I$5,0,10*ROW('Hygiene Data'!I192))),'Data Summary'!ED198="Yes"),OFFSET('Hygiene Data'!$I$5,0,10*ROW('Hygiene Data'!I192)),NA())</f>
        <v>#N/A</v>
      </c>
      <c r="BP198" s="96" t="e">
        <f ca="true">+IF(AND(ISNUMBER(OFFSET('Hygiene Data'!$I$7,0,10*ROW('Hygiene Data'!I192))),'Data Summary'!EE198="Yes"),OFFSET('Hygiene Data'!$I$7,0,10*ROW('Hygiene Data'!I192)),NA())</f>
        <v>#N/A</v>
      </c>
      <c r="BQ198" s="96" t="e">
        <f ca="true">+IF(AND(ISNUMBER(OFFSET('Hygiene Data'!$I$9,0,10*ROW('Hygiene Data'!I192))),'Data Summary'!EF198="Yes"),OFFSET('Hygiene Data'!$I$9,0,10*ROW('Hygiene Data'!I192)),NA())</f>
        <v>#N/A</v>
      </c>
    </row>
    <row xmlns:x14ac="http://schemas.microsoft.com/office/spreadsheetml/2009/9/ac" r="199" x14ac:dyDescent="0.2">
      <c r="A199" s="330" t="e">
        <f ca="true">+RIGHT('Data Summary'!A199,LEN('Data Summary'!A199)-9)</f>
        <v>#VALUE!</v>
      </c>
      <c r="B199" s="37" t="str">
        <f ca="true">+IF(ISTEXT('Data Summary'!B199),'Data Summary'!B199,"")</f>
        <v/>
      </c>
      <c r="C199" s="329" t="e">
        <f ca="true">+VALUE('Data Summary'!C199)</f>
        <v>#VALUE!</v>
      </c>
      <c r="D199" s="94" t="e">
        <f ca="true">+IF(AND(ISNUMBER(OFFSET('Water Data'!$D$4,0,10*ROW('Water Data'!D193))),'Data Summary'!BS199="Yes"),100-OFFSET('Water Data'!$D$4,0,10*ROW('Water Data'!D193)),NA())</f>
        <v>#N/A</v>
      </c>
      <c r="E199" s="94" t="e">
        <f ca="true">+IF(AND(ISNUMBER(OFFSET('Water Data'!$D$6,0,10*ROW('Water Data'!D193))),'Data Summary'!BT199="Yes"),OFFSET('Water Data'!$D$6,0,10*ROW('Water Data'!D193)),NA())</f>
        <v>#N/A</v>
      </c>
      <c r="F199" s="94" t="e">
        <f ca="true">+IF(AND(ISNUMBER(OFFSET('Water Data'!$D$9,0,10*ROW('Water Data'!D193))),'Data Summary'!BU199="Yes"),OFFSET('Water Data'!$D$9,0,10*ROW('Water Data'!D193)),NA())</f>
        <v>#N/A</v>
      </c>
      <c r="G199" s="94" t="e">
        <f ca="true">+IF(AND(ISNUMBER(OFFSET('Water Data'!$E$4,0,10*ROW('Water Data'!E193))),'Data Summary'!BV199="Yes"),100-OFFSET('Water Data'!$E$4,0,10*ROW('Water Data'!E193)),NA())</f>
        <v>#N/A</v>
      </c>
      <c r="H199" s="94" t="e">
        <f ca="true">+IF(AND(ISNUMBER(OFFSET('Water Data'!$E$6,0,10*ROW('Water Data'!E193))),'Data Summary'!BW199="Yes"),OFFSET('Water Data'!$E$6,0,10*ROW('Water Data'!E193)),NA())</f>
        <v>#N/A</v>
      </c>
      <c r="I199" s="94" t="e">
        <f ca="true">+IF(AND(ISNUMBER(OFFSET('Water Data'!$E$9,0,10*ROW('Water Data'!E193))),'Data Summary'!BX199="Yes"),OFFSET('Water Data'!$E$9,0,10*ROW('Water Data'!E193)),NA())</f>
        <v>#N/A</v>
      </c>
      <c r="J199" s="94" t="e">
        <f ca="true">+IF(AND(ISNUMBER(OFFSET('Water Data'!$F$4,0,10*ROW('Water Data'!F193))),'Data Summary'!BY199="Yes"),100-OFFSET('Water Data'!$F$4,0,10*ROW('Water Data'!F193)),NA())</f>
        <v>#N/A</v>
      </c>
      <c r="K199" s="94" t="e">
        <f ca="true">+IF(AND(ISNUMBER(OFFSET('Water Data'!$F$6,0,10*ROW('Water Data'!F193))),'Data Summary'!BZ199="Yes"),OFFSET('Water Data'!$F$6,0,10*ROW('Water Data'!F193)),NA())</f>
        <v>#N/A</v>
      </c>
      <c r="L199" s="94" t="e">
        <f ca="true">+IF(AND(ISNUMBER(OFFSET('Water Data'!$F$9,0,10*ROW('Water Data'!F193))),'Data Summary'!CA199="Yes"),OFFSET('Water Data'!$F$9,0,10*ROW('Water Data'!F193)),NA())</f>
        <v>#N/A</v>
      </c>
      <c r="M199" s="94" t="e">
        <f ca="true">+IF(AND(ISNUMBER(OFFSET('Water Data'!$G$4,0,10*ROW('Water Data'!G193))),'Data Summary'!CB199="Yes"),100-OFFSET('Water Data'!$G$4,0,10*ROW('Water Data'!G193)),NA())</f>
        <v>#N/A</v>
      </c>
      <c r="N199" s="94" t="e">
        <f ca="true">+IF(AND(ISNUMBER(OFFSET('Water Data'!$G$6,0,10*ROW('Water Data'!G193))),'Data Summary'!CC199="Yes"),OFFSET('Water Data'!$G$6,0,10*ROW('Water Data'!G193)),NA())</f>
        <v>#N/A</v>
      </c>
      <c r="O199" s="94" t="e">
        <f ca="true">+IF(AND(ISNUMBER(OFFSET('Water Data'!$G$9,0,10*ROW('Water Data'!G193))),'Data Summary'!CD199="Yes"),OFFSET('Water Data'!$G$9,0,10*ROW('Water Data'!G193)),NA())</f>
        <v>#N/A</v>
      </c>
      <c r="P199" s="94" t="e">
        <f ca="true">+IF(AND(ISNUMBER(OFFSET('Water Data'!$H$4,0,10*ROW('Water Data'!H193))),'Data Summary'!CE199="Yes"),100-OFFSET('Water Data'!$H$4,0,10*ROW('Water Data'!H193)),NA())</f>
        <v>#N/A</v>
      </c>
      <c r="Q199" s="94" t="e">
        <f ca="true">+IF(AND(ISNUMBER(OFFSET('Water Data'!$H$6,0,10*ROW('Water Data'!H193))),'Data Summary'!CF199="Yes"),OFFSET('Water Data'!$H$6,0,10*ROW('Water Data'!H193)),NA())</f>
        <v>#N/A</v>
      </c>
      <c r="R199" s="94" t="e">
        <f ca="true">+IF(AND(ISNUMBER(OFFSET('Water Data'!$H$9,0,10*ROW('Water Data'!H193))),'Data Summary'!CG199="Yes"),OFFSET('Water Data'!$H$9,0,10*ROW('Water Data'!H193)),NA())</f>
        <v>#N/A</v>
      </c>
      <c r="S199" s="94" t="e">
        <f ca="true">+IF(AND(ISNUMBER(OFFSET('Water Data'!$I$4,0,10*ROW('Water Data'!I193))),'Data Summary'!CH199="Yes"),100-OFFSET('Water Data'!$I$4,0,10*ROW('Water Data'!I193)),NA())</f>
        <v>#N/A</v>
      </c>
      <c r="T199" s="94" t="e">
        <f ca="true">+IF(AND(ISNUMBER(OFFSET('Water Data'!$I$6,0,10*ROW('Water Data'!I193))),'Data Summary'!CI199="Yes"),OFFSET('Water Data'!$I$6,0,10*ROW('Water Data'!I193)),NA())</f>
        <v>#N/A</v>
      </c>
      <c r="U199" s="94" t="e">
        <f ca="true">+IF(AND(ISNUMBER(OFFSET('Water Data'!$I$9,0,10*ROW('Water Data'!I193))),'Data Summary'!CJ199="Yes"),OFFSET('Water Data'!$I$9,0,10*ROW('Water Data'!I193)),NA())</f>
        <v>#N/A</v>
      </c>
      <c r="V199" s="95" t="e">
        <f ca="true">+IF(AND(ISNUMBER(OFFSET('Sanitation Data'!$D$4,0,10*ROW('Sanitation Data'!D193))),'Data Summary'!CK199="Yes"),100-OFFSET('Sanitation Data'!$D$4,0,10*ROW('Sanitation Data'!D193)),NA())</f>
        <v>#N/A</v>
      </c>
      <c r="W199" s="95" t="e">
        <f ca="true">+IF(AND(ISNUMBER(OFFSET('Sanitation Data'!$D$6,0,10*ROW('Sanitation Data'!D193))),'Data Summary'!CL199="Yes"),OFFSET('Sanitation Data'!$D$6,0,10*ROW('Sanitation Data'!D193)),NA())</f>
        <v>#N/A</v>
      </c>
      <c r="X199" s="95" t="e">
        <f ca="true">+IF(AND(ISNUMBER(OFFSET('Sanitation Data'!$D$10,0,10*ROW('Sanitation Data'!D193))),'Data Summary'!CM199="Yes"),OFFSET('Sanitation Data'!$D$10,0,10*ROW('Sanitation Data'!D193)),NA())</f>
        <v>#N/A</v>
      </c>
      <c r="Y199" s="95" t="e">
        <f ca="true">+IF(AND(ISNUMBER(OFFSET('Sanitation Data'!$D$11,0,10*ROW('Sanitation Data'!D193))),'Data Summary'!CN199="Yes"),OFFSET('Sanitation Data'!$D$11,0,10*ROW('Sanitation Data'!D193)),NA())</f>
        <v>#N/A</v>
      </c>
      <c r="Z199" s="95" t="e">
        <f ca="true">+IF(AND(ISNUMBER(OFFSET('Sanitation Data'!$D$12,0,10*ROW('Sanitation Data'!D193))),'Data Summary'!CO199="Yes"),OFFSET('Sanitation Data'!$D$12,0,10*ROW('Sanitation Data'!D193)),NA())</f>
        <v>#N/A</v>
      </c>
      <c r="AA199" s="95" t="e">
        <f ca="true">+IF(AND(ISNUMBER(OFFSET('Sanitation Data'!$E$4,0,10*ROW('Sanitation Data'!E193))),'Data Summary'!CP199="Yes"),100-OFFSET('Sanitation Data'!$E$4,0,10*ROW('Sanitation Data'!E193)),NA())</f>
        <v>#N/A</v>
      </c>
      <c r="AB199" s="95" t="e">
        <f ca="true">+IF(AND(ISNUMBER(OFFSET('Sanitation Data'!$E$6,0,10*ROW('Sanitation Data'!E193))),'Data Summary'!CQ199="Yes"),OFFSET('Sanitation Data'!$E$6,0,10*ROW('Sanitation Data'!E193)),NA())</f>
        <v>#N/A</v>
      </c>
      <c r="AC199" s="95" t="e">
        <f ca="true">+IF(AND(ISNUMBER(OFFSET('Sanitation Data'!$E$10,0,10*ROW('Sanitation Data'!E193))),'Data Summary'!CR199="Yes"),OFFSET('Sanitation Data'!$E$10,0,10*ROW('Sanitation Data'!E193)),NA())</f>
        <v>#N/A</v>
      </c>
      <c r="AD199" s="95" t="e">
        <f ca="true">+IF(AND(ISNUMBER(OFFSET('Sanitation Data'!$E$11,0,10*ROW('Sanitation Data'!E193))),'Data Summary'!CS199="Yes"),OFFSET('Sanitation Data'!$E$11,0,10*ROW('Sanitation Data'!E193)),NA())</f>
        <v>#N/A</v>
      </c>
      <c r="AE199" s="95" t="e">
        <f ca="true">+IF(AND(ISNUMBER(OFFSET('Sanitation Data'!$E$12,0,10*ROW('Sanitation Data'!E193))),'Data Summary'!CT199="Yes"),OFFSET('Sanitation Data'!$E$12,0,10*ROW('Sanitation Data'!E193)),NA())</f>
        <v>#N/A</v>
      </c>
      <c r="AF199" s="95" t="e">
        <f ca="true">+IF(AND(ISNUMBER(OFFSET('Sanitation Data'!$F$4,0,10*ROW('Sanitation Data'!F193))),'Data Summary'!CU199="Yes"),100-OFFSET('Sanitation Data'!$F$4,0,10*ROW('Sanitation Data'!F193)),NA())</f>
        <v>#N/A</v>
      </c>
      <c r="AG199" s="95" t="e">
        <f ca="true">+IF(AND(ISNUMBER(OFFSET('Sanitation Data'!$F$6,0,10*ROW('Sanitation Data'!F193))),'Data Summary'!CV199="Yes"),OFFSET('Sanitation Data'!$F$6,0,10*ROW('Sanitation Data'!F193)),NA())</f>
        <v>#N/A</v>
      </c>
      <c r="AH199" s="95" t="e">
        <f ca="true">+IF(AND(ISNUMBER(OFFSET('Sanitation Data'!$F$10,0,10*ROW('Sanitation Data'!F193))),'Data Summary'!CW199="Yes"),OFFSET('Sanitation Data'!$F$10,0,10*ROW('Sanitation Data'!F193)),NA())</f>
        <v>#N/A</v>
      </c>
      <c r="AI199" s="95" t="e">
        <f ca="true">+IF(AND(ISNUMBER(OFFSET('Sanitation Data'!$F$11,0,10*ROW('Sanitation Data'!F193))),'Data Summary'!CX199="Yes"),OFFSET('Sanitation Data'!$F$11,0,10*ROW('Sanitation Data'!F193)),NA())</f>
        <v>#N/A</v>
      </c>
      <c r="AJ199" s="95" t="e">
        <f ca="true">+IF(AND(ISNUMBER(OFFSET('Sanitation Data'!$F$12,0,10*ROW('Sanitation Data'!F193))),'Data Summary'!CY199="Yes"),OFFSET('Sanitation Data'!$F$12,0,10*ROW('Sanitation Data'!F193)),NA())</f>
        <v>#N/A</v>
      </c>
      <c r="AK199" s="95" t="e">
        <f ca="true">+IF(AND(ISNUMBER(OFFSET('Sanitation Data'!$G$4,0,10*ROW('Sanitation Data'!G193))),'Data Summary'!CZ199="Yes"),100-OFFSET('Sanitation Data'!$G$4,0,10*ROW('Sanitation Data'!G193)),NA())</f>
        <v>#N/A</v>
      </c>
      <c r="AL199" s="95" t="e">
        <f ca="true">+IF(AND(ISNUMBER(OFFSET('Sanitation Data'!$G$6,0,10*ROW('Sanitation Data'!G193))),'Data Summary'!DA199="Yes"),OFFSET('Sanitation Data'!$G$6,0,10*ROW('Sanitation Data'!G193)),NA())</f>
        <v>#N/A</v>
      </c>
      <c r="AM199" s="95" t="e">
        <f ca="true">+IF(AND(ISNUMBER(OFFSET('Sanitation Data'!$G$10,0,10*ROW('Sanitation Data'!G193))),'Data Summary'!DB199="Yes"),OFFSET('Sanitation Data'!$G$10,0,10*ROW('Sanitation Data'!G193)),NA())</f>
        <v>#N/A</v>
      </c>
      <c r="AN199" s="95" t="e">
        <f ca="true">+IF(AND(ISNUMBER(OFFSET('Sanitation Data'!$G$11,0,10*ROW('Sanitation Data'!G193))),'Data Summary'!DC199="Yes"),OFFSET('Sanitation Data'!$G$11,0,10*ROW('Sanitation Data'!G193)),NA())</f>
        <v>#N/A</v>
      </c>
      <c r="AO199" s="95" t="e">
        <f ca="true">+IF(AND(ISNUMBER(OFFSET('Sanitation Data'!$G$12,0,10*ROW('Sanitation Data'!G193))),'Data Summary'!DD199="Yes"),OFFSET('Sanitation Data'!$G$12,0,10*ROW('Sanitation Data'!G193)),NA())</f>
        <v>#N/A</v>
      </c>
      <c r="AP199" s="95" t="e">
        <f ca="true">+IF(AND(ISNUMBER(OFFSET('Sanitation Data'!$H$4,0,10*ROW('Sanitation Data'!H193))),'Data Summary'!DE199="Yes"),100-OFFSET('Sanitation Data'!$H$4,0,10*ROW('Sanitation Data'!H193)),NA())</f>
        <v>#N/A</v>
      </c>
      <c r="AQ199" s="95" t="e">
        <f ca="true">+IF(AND(ISNUMBER(OFFSET('Sanitation Data'!$H$6,0,10*ROW('Sanitation Data'!H193))),'Data Summary'!DF199="Yes"),OFFSET('Sanitation Data'!$H$6,0,10*ROW('Sanitation Data'!H193)),NA())</f>
        <v>#N/A</v>
      </c>
      <c r="AR199" s="95" t="e">
        <f ca="true">+IF(AND(ISNUMBER(OFFSET('Sanitation Data'!$H$10,0,10*ROW('Sanitation Data'!H193))),'Data Summary'!DG199="Yes"),OFFSET('Sanitation Data'!$H$10,0,10*ROW('Sanitation Data'!H193)),NA())</f>
        <v>#N/A</v>
      </c>
      <c r="AS199" s="95" t="e">
        <f ca="true">+IF(AND(ISNUMBER(OFFSET('Sanitation Data'!$H$11,0,10*ROW('Sanitation Data'!H193))),'Data Summary'!DH199="Yes"),OFFSET('Sanitation Data'!$H$11,0,10*ROW('Sanitation Data'!H193)),NA())</f>
        <v>#N/A</v>
      </c>
      <c r="AT199" s="95" t="e">
        <f ca="true">+IF(AND(ISNUMBER(OFFSET('Sanitation Data'!$H$12,0,10*ROW('Sanitation Data'!H193))),'Data Summary'!DI199="Yes"),OFFSET('Sanitation Data'!$H$12,0,10*ROW('Sanitation Data'!H193)),NA())</f>
        <v>#N/A</v>
      </c>
      <c r="AU199" s="95" t="e">
        <f ca="true">+IF(AND(ISNUMBER(OFFSET('Sanitation Data'!$I$4,0,10*ROW('Sanitation Data'!I193))),'Data Summary'!DJ199="Yes"),100-OFFSET('Sanitation Data'!$I$4,0,10*ROW('Sanitation Data'!I193)),NA())</f>
        <v>#N/A</v>
      </c>
      <c r="AV199" s="95" t="e">
        <f ca="true">+IF(AND(ISNUMBER(OFFSET('Sanitation Data'!$I$6,0,10*ROW('Sanitation Data'!I193))),'Data Summary'!DK199="Yes"),OFFSET('Sanitation Data'!$I$6,0,10*ROW('Sanitation Data'!I193)),NA())</f>
        <v>#N/A</v>
      </c>
      <c r="AW199" s="95" t="e">
        <f ca="true">+IF(AND(ISNUMBER(OFFSET('Sanitation Data'!$I$10,0,10*ROW('Sanitation Data'!I193))),'Data Summary'!DL199="Yes"),OFFSET('Sanitation Data'!$I$10,0,10*ROW('Sanitation Data'!I193)),NA())</f>
        <v>#N/A</v>
      </c>
      <c r="AX199" s="95" t="e">
        <f ca="true">+IF(AND(ISNUMBER(OFFSET('Sanitation Data'!$I$11,0,10*ROW('Sanitation Data'!I193))),'Data Summary'!DM199="Yes"),OFFSET('Sanitation Data'!$I$11,0,10*ROW('Sanitation Data'!I193)),NA())</f>
        <v>#N/A</v>
      </c>
      <c r="AY199" s="95" t="e">
        <f ca="true">+IF(AND(ISNUMBER(OFFSET('Sanitation Data'!$I$12,0,10*ROW('Sanitation Data'!I193))),'Data Summary'!DN199="Yes"),OFFSET('Sanitation Data'!$I$12,0,10*ROW('Sanitation Data'!I193)),NA())</f>
        <v>#N/A</v>
      </c>
      <c r="AZ199" s="96" t="e">
        <f ca="true">+IF(AND(ISNUMBER(OFFSET('Hygiene Data'!$D$5,0,10*ROW('Hygiene Data'!D193))),'Data Summary'!DO199="Yes"),OFFSET('Hygiene Data'!$D$5,0,10*ROW('Hygiene Data'!D193)),NA())</f>
        <v>#N/A</v>
      </c>
      <c r="BA199" s="96" t="e">
        <f ca="true">+IF(AND(ISNUMBER(OFFSET('Hygiene Data'!$D$7,0,10*ROW('Hygiene Data'!D193))),'Data Summary'!DP199="Yes"),OFFSET('Hygiene Data'!$D$7,0,10*ROW('Hygiene Data'!D193)),NA())</f>
        <v>#N/A</v>
      </c>
      <c r="BB199" s="96" t="e">
        <f ca="true">+IF(AND(ISNUMBER(OFFSET('Hygiene Data'!$D$9,0,10*ROW('Hygiene Data'!D193))),'Data Summary'!DQ199="Yes"),OFFSET('Hygiene Data'!$D$9,0,10*ROW('Hygiene Data'!D193)),NA())</f>
        <v>#N/A</v>
      </c>
      <c r="BC199" s="96" t="e">
        <f ca="true">+IF(AND(ISNUMBER(OFFSET('Hygiene Data'!$E$5,0,10*ROW('Hygiene Data'!E193))),'Data Summary'!DR199="Yes"),OFFSET('Hygiene Data'!$E$5,0,10*ROW('Hygiene Data'!E193)),NA())</f>
        <v>#N/A</v>
      </c>
      <c r="BD199" s="96" t="e">
        <f ca="true">+IF(AND(ISNUMBER(OFFSET('Hygiene Data'!$E$7,0,10*ROW('Hygiene Data'!E193))),'Data Summary'!DS199="Yes"),OFFSET('Hygiene Data'!$E$7,0,10*ROW('Hygiene Data'!E193)),NA())</f>
        <v>#N/A</v>
      </c>
      <c r="BE199" s="96" t="e">
        <f ca="true">+IF(AND(ISNUMBER(OFFSET('Hygiene Data'!$E$9,0,10*ROW('Hygiene Data'!E193))),'Data Summary'!DT199="Yes"),OFFSET('Hygiene Data'!$E$9,0,10*ROW('Hygiene Data'!E193)),NA())</f>
        <v>#N/A</v>
      </c>
      <c r="BF199" s="96" t="e">
        <f ca="true">+IF(AND(ISNUMBER(OFFSET('Hygiene Data'!$F$5,0,10*ROW('Hygiene Data'!F193))),'Data Summary'!DU199="Yes"),OFFSET('Hygiene Data'!$F$5,0,10*ROW('Hygiene Data'!F193)),NA())</f>
        <v>#N/A</v>
      </c>
      <c r="BG199" s="96" t="e">
        <f ca="true">+IF(AND(ISNUMBER(OFFSET('Hygiene Data'!$F$7,0,10*ROW('Hygiene Data'!F193))),'Data Summary'!DV199="Yes"),OFFSET('Hygiene Data'!$F$7,0,10*ROW('Hygiene Data'!F193)),NA())</f>
        <v>#N/A</v>
      </c>
      <c r="BH199" s="96" t="e">
        <f ca="true">+IF(AND(ISNUMBER(OFFSET('Hygiene Data'!$F$9,0,10*ROW('Hygiene Data'!F193))),'Data Summary'!DW199="Yes"),OFFSET('Hygiene Data'!$F$9,0,10*ROW('Hygiene Data'!F193)),NA())</f>
        <v>#N/A</v>
      </c>
      <c r="BI199" s="96" t="e">
        <f ca="true">+IF(AND(ISNUMBER(OFFSET('Hygiene Data'!$G$5,0,10*ROW('Hygiene Data'!G193))),'Data Summary'!DX199="Yes"),OFFSET('Hygiene Data'!$G$5,0,10*ROW('Hygiene Data'!G193)),NA())</f>
        <v>#N/A</v>
      </c>
      <c r="BJ199" s="96" t="e">
        <f ca="true">+IF(AND(ISNUMBER(OFFSET('Hygiene Data'!$G$7,0,10*ROW('Hygiene Data'!G193))),'Data Summary'!DY199="Yes"),OFFSET('Hygiene Data'!$G$7,0,10*ROW('Hygiene Data'!G193)),NA())</f>
        <v>#N/A</v>
      </c>
      <c r="BK199" s="96" t="e">
        <f ca="true">+IF(AND(ISNUMBER(OFFSET('Hygiene Data'!$G$9,0,10*ROW('Hygiene Data'!G193))),'Data Summary'!DZ199="Yes"),OFFSET('Hygiene Data'!$G$9,0,10*ROW('Hygiene Data'!G193)),NA())</f>
        <v>#N/A</v>
      </c>
      <c r="BL199" s="96" t="e">
        <f ca="true">+IF(AND(ISNUMBER(OFFSET('Hygiene Data'!$H$5,0,10*ROW('Hygiene Data'!H193))),'Data Summary'!EA199="Yes"),OFFSET('Hygiene Data'!$H$5,0,10*ROW('Hygiene Data'!H193)),NA())</f>
        <v>#N/A</v>
      </c>
      <c r="BM199" s="96" t="e">
        <f ca="true">+IF(AND(ISNUMBER(OFFSET('Hygiene Data'!$H$7,0,10*ROW('Hygiene Data'!H193))),'Data Summary'!EB199="Yes"),OFFSET('Hygiene Data'!$H$7,0,10*ROW('Hygiene Data'!H193)),NA())</f>
        <v>#N/A</v>
      </c>
      <c r="BN199" s="96" t="e">
        <f ca="true">+IF(AND(ISNUMBER(OFFSET('Hygiene Data'!$H$9,0,10*ROW('Hygiene Data'!H193))),'Data Summary'!EC199="Yes"),OFFSET('Hygiene Data'!$H$9,0,10*ROW('Hygiene Data'!H193)),NA())</f>
        <v>#N/A</v>
      </c>
      <c r="BO199" s="96" t="e">
        <f ca="true">+IF(AND(ISNUMBER(OFFSET('Hygiene Data'!$I$5,0,10*ROW('Hygiene Data'!I193))),'Data Summary'!ED199="Yes"),OFFSET('Hygiene Data'!$I$5,0,10*ROW('Hygiene Data'!I193)),NA())</f>
        <v>#N/A</v>
      </c>
      <c r="BP199" s="96" t="e">
        <f ca="true">+IF(AND(ISNUMBER(OFFSET('Hygiene Data'!$I$7,0,10*ROW('Hygiene Data'!I193))),'Data Summary'!EE199="Yes"),OFFSET('Hygiene Data'!$I$7,0,10*ROW('Hygiene Data'!I193)),NA())</f>
        <v>#N/A</v>
      </c>
      <c r="BQ199" s="96" t="e">
        <f ca="true">+IF(AND(ISNUMBER(OFFSET('Hygiene Data'!$I$9,0,10*ROW('Hygiene Data'!I193))),'Data Summary'!EF199="Yes"),OFFSET('Hygiene Data'!$I$9,0,10*ROW('Hygiene Data'!I193)),NA())</f>
        <v>#N/A</v>
      </c>
    </row>
    <row xmlns:x14ac="http://schemas.microsoft.com/office/spreadsheetml/2009/9/ac" r="200" x14ac:dyDescent="0.2">
      <c r="A200" s="330" t="e">
        <f ca="true">+RIGHT('Data Summary'!A200,LEN('Data Summary'!A200)-9)</f>
        <v>#VALUE!</v>
      </c>
      <c r="B200" s="37" t="str">
        <f ca="true">+IF(ISTEXT('Data Summary'!B200),'Data Summary'!B200,"")</f>
        <v/>
      </c>
      <c r="C200" s="329" t="e">
        <f ca="true">+VALUE('Data Summary'!C200)</f>
        <v>#VALUE!</v>
      </c>
      <c r="D200" s="94" t="e">
        <f ca="true">+IF(AND(ISNUMBER(OFFSET('Water Data'!$D$4,0,10*ROW('Water Data'!D194))),'Data Summary'!BS200="Yes"),100-OFFSET('Water Data'!$D$4,0,10*ROW('Water Data'!D194)),NA())</f>
        <v>#N/A</v>
      </c>
      <c r="E200" s="94" t="e">
        <f ca="true">+IF(AND(ISNUMBER(OFFSET('Water Data'!$D$6,0,10*ROW('Water Data'!D194))),'Data Summary'!BT200="Yes"),OFFSET('Water Data'!$D$6,0,10*ROW('Water Data'!D194)),NA())</f>
        <v>#N/A</v>
      </c>
      <c r="F200" s="94" t="e">
        <f ca="true">+IF(AND(ISNUMBER(OFFSET('Water Data'!$D$9,0,10*ROW('Water Data'!D194))),'Data Summary'!BU200="Yes"),OFFSET('Water Data'!$D$9,0,10*ROW('Water Data'!D194)),NA())</f>
        <v>#N/A</v>
      </c>
      <c r="G200" s="94" t="e">
        <f ca="true">+IF(AND(ISNUMBER(OFFSET('Water Data'!$E$4,0,10*ROW('Water Data'!E194))),'Data Summary'!BV200="Yes"),100-OFFSET('Water Data'!$E$4,0,10*ROW('Water Data'!E194)),NA())</f>
        <v>#N/A</v>
      </c>
      <c r="H200" s="94" t="e">
        <f ca="true">+IF(AND(ISNUMBER(OFFSET('Water Data'!$E$6,0,10*ROW('Water Data'!E194))),'Data Summary'!BW200="Yes"),OFFSET('Water Data'!$E$6,0,10*ROW('Water Data'!E194)),NA())</f>
        <v>#N/A</v>
      </c>
      <c r="I200" s="94" t="e">
        <f ca="true">+IF(AND(ISNUMBER(OFFSET('Water Data'!$E$9,0,10*ROW('Water Data'!E194))),'Data Summary'!BX200="Yes"),OFFSET('Water Data'!$E$9,0,10*ROW('Water Data'!E194)),NA())</f>
        <v>#N/A</v>
      </c>
      <c r="J200" s="94" t="e">
        <f ca="true">+IF(AND(ISNUMBER(OFFSET('Water Data'!$F$4,0,10*ROW('Water Data'!F194))),'Data Summary'!BY200="Yes"),100-OFFSET('Water Data'!$F$4,0,10*ROW('Water Data'!F194)),NA())</f>
        <v>#N/A</v>
      </c>
      <c r="K200" s="94" t="e">
        <f ca="true">+IF(AND(ISNUMBER(OFFSET('Water Data'!$F$6,0,10*ROW('Water Data'!F194))),'Data Summary'!BZ200="Yes"),OFFSET('Water Data'!$F$6,0,10*ROW('Water Data'!F194)),NA())</f>
        <v>#N/A</v>
      </c>
      <c r="L200" s="94" t="e">
        <f ca="true">+IF(AND(ISNUMBER(OFFSET('Water Data'!$F$9,0,10*ROW('Water Data'!F194))),'Data Summary'!CA200="Yes"),OFFSET('Water Data'!$F$9,0,10*ROW('Water Data'!F194)),NA())</f>
        <v>#N/A</v>
      </c>
      <c r="M200" s="94" t="e">
        <f ca="true">+IF(AND(ISNUMBER(OFFSET('Water Data'!$G$4,0,10*ROW('Water Data'!G194))),'Data Summary'!CB200="Yes"),100-OFFSET('Water Data'!$G$4,0,10*ROW('Water Data'!G194)),NA())</f>
        <v>#N/A</v>
      </c>
      <c r="N200" s="94" t="e">
        <f ca="true">+IF(AND(ISNUMBER(OFFSET('Water Data'!$G$6,0,10*ROW('Water Data'!G194))),'Data Summary'!CC200="Yes"),OFFSET('Water Data'!$G$6,0,10*ROW('Water Data'!G194)),NA())</f>
        <v>#N/A</v>
      </c>
      <c r="O200" s="94" t="e">
        <f ca="true">+IF(AND(ISNUMBER(OFFSET('Water Data'!$G$9,0,10*ROW('Water Data'!G194))),'Data Summary'!CD200="Yes"),OFFSET('Water Data'!$G$9,0,10*ROW('Water Data'!G194)),NA())</f>
        <v>#N/A</v>
      </c>
      <c r="P200" s="94" t="e">
        <f ca="true">+IF(AND(ISNUMBER(OFFSET('Water Data'!$H$4,0,10*ROW('Water Data'!H194))),'Data Summary'!CE200="Yes"),100-OFFSET('Water Data'!$H$4,0,10*ROW('Water Data'!H194)),NA())</f>
        <v>#N/A</v>
      </c>
      <c r="Q200" s="94" t="e">
        <f ca="true">+IF(AND(ISNUMBER(OFFSET('Water Data'!$H$6,0,10*ROW('Water Data'!H194))),'Data Summary'!CF200="Yes"),OFFSET('Water Data'!$H$6,0,10*ROW('Water Data'!H194)),NA())</f>
        <v>#N/A</v>
      </c>
      <c r="R200" s="94" t="e">
        <f ca="true">+IF(AND(ISNUMBER(OFFSET('Water Data'!$H$9,0,10*ROW('Water Data'!H194))),'Data Summary'!CG200="Yes"),OFFSET('Water Data'!$H$9,0,10*ROW('Water Data'!H194)),NA())</f>
        <v>#N/A</v>
      </c>
      <c r="S200" s="94" t="e">
        <f ca="true">+IF(AND(ISNUMBER(OFFSET('Water Data'!$I$4,0,10*ROW('Water Data'!I194))),'Data Summary'!CH200="Yes"),100-OFFSET('Water Data'!$I$4,0,10*ROW('Water Data'!I194)),NA())</f>
        <v>#N/A</v>
      </c>
      <c r="T200" s="94" t="e">
        <f ca="true">+IF(AND(ISNUMBER(OFFSET('Water Data'!$I$6,0,10*ROW('Water Data'!I194))),'Data Summary'!CI200="Yes"),OFFSET('Water Data'!$I$6,0,10*ROW('Water Data'!I194)),NA())</f>
        <v>#N/A</v>
      </c>
      <c r="U200" s="94" t="e">
        <f ca="true">+IF(AND(ISNUMBER(OFFSET('Water Data'!$I$9,0,10*ROW('Water Data'!I194))),'Data Summary'!CJ200="Yes"),OFFSET('Water Data'!$I$9,0,10*ROW('Water Data'!I194)),NA())</f>
        <v>#N/A</v>
      </c>
      <c r="V200" s="95" t="e">
        <f ca="true">+IF(AND(ISNUMBER(OFFSET('Sanitation Data'!$D$4,0,10*ROW('Sanitation Data'!D194))),'Data Summary'!CK200="Yes"),100-OFFSET('Sanitation Data'!$D$4,0,10*ROW('Sanitation Data'!D194)),NA())</f>
        <v>#N/A</v>
      </c>
      <c r="W200" s="95" t="e">
        <f ca="true">+IF(AND(ISNUMBER(OFFSET('Sanitation Data'!$D$6,0,10*ROW('Sanitation Data'!D194))),'Data Summary'!CL200="Yes"),OFFSET('Sanitation Data'!$D$6,0,10*ROW('Sanitation Data'!D194)),NA())</f>
        <v>#N/A</v>
      </c>
      <c r="X200" s="95" t="e">
        <f ca="true">+IF(AND(ISNUMBER(OFFSET('Sanitation Data'!$D$10,0,10*ROW('Sanitation Data'!D194))),'Data Summary'!CM200="Yes"),OFFSET('Sanitation Data'!$D$10,0,10*ROW('Sanitation Data'!D194)),NA())</f>
        <v>#N/A</v>
      </c>
      <c r="Y200" s="95" t="e">
        <f ca="true">+IF(AND(ISNUMBER(OFFSET('Sanitation Data'!$D$11,0,10*ROW('Sanitation Data'!D194))),'Data Summary'!CN200="Yes"),OFFSET('Sanitation Data'!$D$11,0,10*ROW('Sanitation Data'!D194)),NA())</f>
        <v>#N/A</v>
      </c>
      <c r="Z200" s="95" t="e">
        <f ca="true">+IF(AND(ISNUMBER(OFFSET('Sanitation Data'!$D$12,0,10*ROW('Sanitation Data'!D194))),'Data Summary'!CO200="Yes"),OFFSET('Sanitation Data'!$D$12,0,10*ROW('Sanitation Data'!D194)),NA())</f>
        <v>#N/A</v>
      </c>
      <c r="AA200" s="95" t="e">
        <f ca="true">+IF(AND(ISNUMBER(OFFSET('Sanitation Data'!$E$4,0,10*ROW('Sanitation Data'!E194))),'Data Summary'!CP200="Yes"),100-OFFSET('Sanitation Data'!$E$4,0,10*ROW('Sanitation Data'!E194)),NA())</f>
        <v>#N/A</v>
      </c>
      <c r="AB200" s="95" t="e">
        <f ca="true">+IF(AND(ISNUMBER(OFFSET('Sanitation Data'!$E$6,0,10*ROW('Sanitation Data'!E194))),'Data Summary'!CQ200="Yes"),OFFSET('Sanitation Data'!$E$6,0,10*ROW('Sanitation Data'!E194)),NA())</f>
        <v>#N/A</v>
      </c>
      <c r="AC200" s="95" t="e">
        <f ca="true">+IF(AND(ISNUMBER(OFFSET('Sanitation Data'!$E$10,0,10*ROW('Sanitation Data'!E194))),'Data Summary'!CR200="Yes"),OFFSET('Sanitation Data'!$E$10,0,10*ROW('Sanitation Data'!E194)),NA())</f>
        <v>#N/A</v>
      </c>
      <c r="AD200" s="95" t="e">
        <f ca="true">+IF(AND(ISNUMBER(OFFSET('Sanitation Data'!$E$11,0,10*ROW('Sanitation Data'!E194))),'Data Summary'!CS200="Yes"),OFFSET('Sanitation Data'!$E$11,0,10*ROW('Sanitation Data'!E194)),NA())</f>
        <v>#N/A</v>
      </c>
      <c r="AE200" s="95" t="e">
        <f ca="true">+IF(AND(ISNUMBER(OFFSET('Sanitation Data'!$E$12,0,10*ROW('Sanitation Data'!E194))),'Data Summary'!CT200="Yes"),OFFSET('Sanitation Data'!$E$12,0,10*ROW('Sanitation Data'!E194)),NA())</f>
        <v>#N/A</v>
      </c>
      <c r="AF200" s="95" t="e">
        <f ca="true">+IF(AND(ISNUMBER(OFFSET('Sanitation Data'!$F$4,0,10*ROW('Sanitation Data'!F194))),'Data Summary'!CU200="Yes"),100-OFFSET('Sanitation Data'!$F$4,0,10*ROW('Sanitation Data'!F194)),NA())</f>
        <v>#N/A</v>
      </c>
      <c r="AG200" s="95" t="e">
        <f ca="true">+IF(AND(ISNUMBER(OFFSET('Sanitation Data'!$F$6,0,10*ROW('Sanitation Data'!F194))),'Data Summary'!CV200="Yes"),OFFSET('Sanitation Data'!$F$6,0,10*ROW('Sanitation Data'!F194)),NA())</f>
        <v>#N/A</v>
      </c>
      <c r="AH200" s="95" t="e">
        <f ca="true">+IF(AND(ISNUMBER(OFFSET('Sanitation Data'!$F$10,0,10*ROW('Sanitation Data'!F194))),'Data Summary'!CW200="Yes"),OFFSET('Sanitation Data'!$F$10,0,10*ROW('Sanitation Data'!F194)),NA())</f>
        <v>#N/A</v>
      </c>
      <c r="AI200" s="95" t="e">
        <f ca="true">+IF(AND(ISNUMBER(OFFSET('Sanitation Data'!$F$11,0,10*ROW('Sanitation Data'!F194))),'Data Summary'!CX200="Yes"),OFFSET('Sanitation Data'!$F$11,0,10*ROW('Sanitation Data'!F194)),NA())</f>
        <v>#N/A</v>
      </c>
      <c r="AJ200" s="95" t="e">
        <f ca="true">+IF(AND(ISNUMBER(OFFSET('Sanitation Data'!$F$12,0,10*ROW('Sanitation Data'!F194))),'Data Summary'!CY200="Yes"),OFFSET('Sanitation Data'!$F$12,0,10*ROW('Sanitation Data'!F194)),NA())</f>
        <v>#N/A</v>
      </c>
      <c r="AK200" s="95" t="e">
        <f ca="true">+IF(AND(ISNUMBER(OFFSET('Sanitation Data'!$G$4,0,10*ROW('Sanitation Data'!G194))),'Data Summary'!CZ200="Yes"),100-OFFSET('Sanitation Data'!$G$4,0,10*ROW('Sanitation Data'!G194)),NA())</f>
        <v>#N/A</v>
      </c>
      <c r="AL200" s="95" t="e">
        <f ca="true">+IF(AND(ISNUMBER(OFFSET('Sanitation Data'!$G$6,0,10*ROW('Sanitation Data'!G194))),'Data Summary'!DA200="Yes"),OFFSET('Sanitation Data'!$G$6,0,10*ROW('Sanitation Data'!G194)),NA())</f>
        <v>#N/A</v>
      </c>
      <c r="AM200" s="95" t="e">
        <f ca="true">+IF(AND(ISNUMBER(OFFSET('Sanitation Data'!$G$10,0,10*ROW('Sanitation Data'!G194))),'Data Summary'!DB200="Yes"),OFFSET('Sanitation Data'!$G$10,0,10*ROW('Sanitation Data'!G194)),NA())</f>
        <v>#N/A</v>
      </c>
      <c r="AN200" s="95" t="e">
        <f ca="true">+IF(AND(ISNUMBER(OFFSET('Sanitation Data'!$G$11,0,10*ROW('Sanitation Data'!G194))),'Data Summary'!DC200="Yes"),OFFSET('Sanitation Data'!$G$11,0,10*ROW('Sanitation Data'!G194)),NA())</f>
        <v>#N/A</v>
      </c>
      <c r="AO200" s="95" t="e">
        <f ca="true">+IF(AND(ISNUMBER(OFFSET('Sanitation Data'!$G$12,0,10*ROW('Sanitation Data'!G194))),'Data Summary'!DD200="Yes"),OFFSET('Sanitation Data'!$G$12,0,10*ROW('Sanitation Data'!G194)),NA())</f>
        <v>#N/A</v>
      </c>
      <c r="AP200" s="95" t="e">
        <f ca="true">+IF(AND(ISNUMBER(OFFSET('Sanitation Data'!$H$4,0,10*ROW('Sanitation Data'!H194))),'Data Summary'!DE200="Yes"),100-OFFSET('Sanitation Data'!$H$4,0,10*ROW('Sanitation Data'!H194)),NA())</f>
        <v>#N/A</v>
      </c>
      <c r="AQ200" s="95" t="e">
        <f ca="true">+IF(AND(ISNUMBER(OFFSET('Sanitation Data'!$H$6,0,10*ROW('Sanitation Data'!H194))),'Data Summary'!DF200="Yes"),OFFSET('Sanitation Data'!$H$6,0,10*ROW('Sanitation Data'!H194)),NA())</f>
        <v>#N/A</v>
      </c>
      <c r="AR200" s="95" t="e">
        <f ca="true">+IF(AND(ISNUMBER(OFFSET('Sanitation Data'!$H$10,0,10*ROW('Sanitation Data'!H194))),'Data Summary'!DG200="Yes"),OFFSET('Sanitation Data'!$H$10,0,10*ROW('Sanitation Data'!H194)),NA())</f>
        <v>#N/A</v>
      </c>
      <c r="AS200" s="95" t="e">
        <f ca="true">+IF(AND(ISNUMBER(OFFSET('Sanitation Data'!$H$11,0,10*ROW('Sanitation Data'!H194))),'Data Summary'!DH200="Yes"),OFFSET('Sanitation Data'!$H$11,0,10*ROW('Sanitation Data'!H194)),NA())</f>
        <v>#N/A</v>
      </c>
      <c r="AT200" s="95" t="e">
        <f ca="true">+IF(AND(ISNUMBER(OFFSET('Sanitation Data'!$H$12,0,10*ROW('Sanitation Data'!H194))),'Data Summary'!DI200="Yes"),OFFSET('Sanitation Data'!$H$12,0,10*ROW('Sanitation Data'!H194)),NA())</f>
        <v>#N/A</v>
      </c>
      <c r="AU200" s="95" t="e">
        <f ca="true">+IF(AND(ISNUMBER(OFFSET('Sanitation Data'!$I$4,0,10*ROW('Sanitation Data'!I194))),'Data Summary'!DJ200="Yes"),100-OFFSET('Sanitation Data'!$I$4,0,10*ROW('Sanitation Data'!I194)),NA())</f>
        <v>#N/A</v>
      </c>
      <c r="AV200" s="95" t="e">
        <f ca="true">+IF(AND(ISNUMBER(OFFSET('Sanitation Data'!$I$6,0,10*ROW('Sanitation Data'!I194))),'Data Summary'!DK200="Yes"),OFFSET('Sanitation Data'!$I$6,0,10*ROW('Sanitation Data'!I194)),NA())</f>
        <v>#N/A</v>
      </c>
      <c r="AW200" s="95" t="e">
        <f ca="true">+IF(AND(ISNUMBER(OFFSET('Sanitation Data'!$I$10,0,10*ROW('Sanitation Data'!I194))),'Data Summary'!DL200="Yes"),OFFSET('Sanitation Data'!$I$10,0,10*ROW('Sanitation Data'!I194)),NA())</f>
        <v>#N/A</v>
      </c>
      <c r="AX200" s="95" t="e">
        <f ca="true">+IF(AND(ISNUMBER(OFFSET('Sanitation Data'!$I$11,0,10*ROW('Sanitation Data'!I194))),'Data Summary'!DM200="Yes"),OFFSET('Sanitation Data'!$I$11,0,10*ROW('Sanitation Data'!I194)),NA())</f>
        <v>#N/A</v>
      </c>
      <c r="AY200" s="95" t="e">
        <f ca="true">+IF(AND(ISNUMBER(OFFSET('Sanitation Data'!$I$12,0,10*ROW('Sanitation Data'!I194))),'Data Summary'!DN200="Yes"),OFFSET('Sanitation Data'!$I$12,0,10*ROW('Sanitation Data'!I194)),NA())</f>
        <v>#N/A</v>
      </c>
      <c r="AZ200" s="96" t="e">
        <f ca="true">+IF(AND(ISNUMBER(OFFSET('Hygiene Data'!$D$5,0,10*ROW('Hygiene Data'!D194))),'Data Summary'!DO200="Yes"),OFFSET('Hygiene Data'!$D$5,0,10*ROW('Hygiene Data'!D194)),NA())</f>
        <v>#N/A</v>
      </c>
      <c r="BA200" s="96" t="e">
        <f ca="true">+IF(AND(ISNUMBER(OFFSET('Hygiene Data'!$D$7,0,10*ROW('Hygiene Data'!D194))),'Data Summary'!DP200="Yes"),OFFSET('Hygiene Data'!$D$7,0,10*ROW('Hygiene Data'!D194)),NA())</f>
        <v>#N/A</v>
      </c>
      <c r="BB200" s="96" t="e">
        <f ca="true">+IF(AND(ISNUMBER(OFFSET('Hygiene Data'!$D$9,0,10*ROW('Hygiene Data'!D194))),'Data Summary'!DQ200="Yes"),OFFSET('Hygiene Data'!$D$9,0,10*ROW('Hygiene Data'!D194)),NA())</f>
        <v>#N/A</v>
      </c>
      <c r="BC200" s="96" t="e">
        <f ca="true">+IF(AND(ISNUMBER(OFFSET('Hygiene Data'!$E$5,0,10*ROW('Hygiene Data'!E194))),'Data Summary'!DR200="Yes"),OFFSET('Hygiene Data'!$E$5,0,10*ROW('Hygiene Data'!E194)),NA())</f>
        <v>#N/A</v>
      </c>
      <c r="BD200" s="96" t="e">
        <f ca="true">+IF(AND(ISNUMBER(OFFSET('Hygiene Data'!$E$7,0,10*ROW('Hygiene Data'!E194))),'Data Summary'!DS200="Yes"),OFFSET('Hygiene Data'!$E$7,0,10*ROW('Hygiene Data'!E194)),NA())</f>
        <v>#N/A</v>
      </c>
      <c r="BE200" s="96" t="e">
        <f ca="true">+IF(AND(ISNUMBER(OFFSET('Hygiene Data'!$E$9,0,10*ROW('Hygiene Data'!E194))),'Data Summary'!DT200="Yes"),OFFSET('Hygiene Data'!$E$9,0,10*ROW('Hygiene Data'!E194)),NA())</f>
        <v>#N/A</v>
      </c>
      <c r="BF200" s="96" t="e">
        <f ca="true">+IF(AND(ISNUMBER(OFFSET('Hygiene Data'!$F$5,0,10*ROW('Hygiene Data'!F194))),'Data Summary'!DU200="Yes"),OFFSET('Hygiene Data'!$F$5,0,10*ROW('Hygiene Data'!F194)),NA())</f>
        <v>#N/A</v>
      </c>
      <c r="BG200" s="96" t="e">
        <f ca="true">+IF(AND(ISNUMBER(OFFSET('Hygiene Data'!$F$7,0,10*ROW('Hygiene Data'!F194))),'Data Summary'!DV200="Yes"),OFFSET('Hygiene Data'!$F$7,0,10*ROW('Hygiene Data'!F194)),NA())</f>
        <v>#N/A</v>
      </c>
      <c r="BH200" s="96" t="e">
        <f ca="true">+IF(AND(ISNUMBER(OFFSET('Hygiene Data'!$F$9,0,10*ROW('Hygiene Data'!F194))),'Data Summary'!DW200="Yes"),OFFSET('Hygiene Data'!$F$9,0,10*ROW('Hygiene Data'!F194)),NA())</f>
        <v>#N/A</v>
      </c>
      <c r="BI200" s="96" t="e">
        <f ca="true">+IF(AND(ISNUMBER(OFFSET('Hygiene Data'!$G$5,0,10*ROW('Hygiene Data'!G194))),'Data Summary'!DX200="Yes"),OFFSET('Hygiene Data'!$G$5,0,10*ROW('Hygiene Data'!G194)),NA())</f>
        <v>#N/A</v>
      </c>
      <c r="BJ200" s="96" t="e">
        <f ca="true">+IF(AND(ISNUMBER(OFFSET('Hygiene Data'!$G$7,0,10*ROW('Hygiene Data'!G194))),'Data Summary'!DY200="Yes"),OFFSET('Hygiene Data'!$G$7,0,10*ROW('Hygiene Data'!G194)),NA())</f>
        <v>#N/A</v>
      </c>
      <c r="BK200" s="96" t="e">
        <f ca="true">+IF(AND(ISNUMBER(OFFSET('Hygiene Data'!$G$9,0,10*ROW('Hygiene Data'!G194))),'Data Summary'!DZ200="Yes"),OFFSET('Hygiene Data'!$G$9,0,10*ROW('Hygiene Data'!G194)),NA())</f>
        <v>#N/A</v>
      </c>
      <c r="BL200" s="96" t="e">
        <f ca="true">+IF(AND(ISNUMBER(OFFSET('Hygiene Data'!$H$5,0,10*ROW('Hygiene Data'!H194))),'Data Summary'!EA200="Yes"),OFFSET('Hygiene Data'!$H$5,0,10*ROW('Hygiene Data'!H194)),NA())</f>
        <v>#N/A</v>
      </c>
      <c r="BM200" s="96" t="e">
        <f ca="true">+IF(AND(ISNUMBER(OFFSET('Hygiene Data'!$H$7,0,10*ROW('Hygiene Data'!H194))),'Data Summary'!EB200="Yes"),OFFSET('Hygiene Data'!$H$7,0,10*ROW('Hygiene Data'!H194)),NA())</f>
        <v>#N/A</v>
      </c>
      <c r="BN200" s="96" t="e">
        <f ca="true">+IF(AND(ISNUMBER(OFFSET('Hygiene Data'!$H$9,0,10*ROW('Hygiene Data'!H194))),'Data Summary'!EC200="Yes"),OFFSET('Hygiene Data'!$H$9,0,10*ROW('Hygiene Data'!H194)),NA())</f>
        <v>#N/A</v>
      </c>
      <c r="BO200" s="96" t="e">
        <f ca="true">+IF(AND(ISNUMBER(OFFSET('Hygiene Data'!$I$5,0,10*ROW('Hygiene Data'!I194))),'Data Summary'!ED200="Yes"),OFFSET('Hygiene Data'!$I$5,0,10*ROW('Hygiene Data'!I194)),NA())</f>
        <v>#N/A</v>
      </c>
      <c r="BP200" s="96" t="e">
        <f ca="true">+IF(AND(ISNUMBER(OFFSET('Hygiene Data'!$I$7,0,10*ROW('Hygiene Data'!I194))),'Data Summary'!EE200="Yes"),OFFSET('Hygiene Data'!$I$7,0,10*ROW('Hygiene Data'!I194)),NA())</f>
        <v>#N/A</v>
      </c>
      <c r="BQ200" s="96" t="e">
        <f ca="true">+IF(AND(ISNUMBER(OFFSET('Hygiene Data'!$I$9,0,10*ROW('Hygiene Data'!I194))),'Data Summary'!EF200="Yes"),OFFSET('Hygiene Data'!$I$9,0,10*ROW('Hygiene Data'!I194)),NA())</f>
        <v>#N/A</v>
      </c>
    </row>
    <row xmlns:x14ac="http://schemas.microsoft.com/office/spreadsheetml/2009/9/ac" r="201" x14ac:dyDescent="0.2">
      <c r="A201" s="330" t="e">
        <f ca="true">+RIGHT('Data Summary'!A201,LEN('Data Summary'!A201)-9)</f>
        <v>#VALUE!</v>
      </c>
      <c r="B201" s="37" t="str">
        <f ca="true">+IF(ISTEXT('Data Summary'!B201),'Data Summary'!B201,"")</f>
        <v/>
      </c>
      <c r="C201" s="329" t="e">
        <f ca="true">+VALUE('Data Summary'!C201)</f>
        <v>#VALUE!</v>
      </c>
      <c r="D201" s="94" t="e">
        <f ca="true">+IF(AND(ISNUMBER(OFFSET('Water Data'!$D$4,0,10*ROW('Water Data'!D195))),'Data Summary'!BS201="Yes"),100-OFFSET('Water Data'!$D$4,0,10*ROW('Water Data'!D195)),NA())</f>
        <v>#N/A</v>
      </c>
      <c r="E201" s="94" t="e">
        <f ca="true">+IF(AND(ISNUMBER(OFFSET('Water Data'!$D$6,0,10*ROW('Water Data'!D195))),'Data Summary'!BT201="Yes"),OFFSET('Water Data'!$D$6,0,10*ROW('Water Data'!D195)),NA())</f>
        <v>#N/A</v>
      </c>
      <c r="F201" s="94" t="e">
        <f ca="true">+IF(AND(ISNUMBER(OFFSET('Water Data'!$D$9,0,10*ROW('Water Data'!D195))),'Data Summary'!BU201="Yes"),OFFSET('Water Data'!$D$9,0,10*ROW('Water Data'!D195)),NA())</f>
        <v>#N/A</v>
      </c>
      <c r="G201" s="94" t="e">
        <f ca="true">+IF(AND(ISNUMBER(OFFSET('Water Data'!$E$4,0,10*ROW('Water Data'!E195))),'Data Summary'!BV201="Yes"),100-OFFSET('Water Data'!$E$4,0,10*ROW('Water Data'!E195)),NA())</f>
        <v>#N/A</v>
      </c>
      <c r="H201" s="94" t="e">
        <f ca="true">+IF(AND(ISNUMBER(OFFSET('Water Data'!$E$6,0,10*ROW('Water Data'!E195))),'Data Summary'!BW201="Yes"),OFFSET('Water Data'!$E$6,0,10*ROW('Water Data'!E195)),NA())</f>
        <v>#N/A</v>
      </c>
      <c r="I201" s="94" t="e">
        <f ca="true">+IF(AND(ISNUMBER(OFFSET('Water Data'!$E$9,0,10*ROW('Water Data'!E195))),'Data Summary'!BX201="Yes"),OFFSET('Water Data'!$E$9,0,10*ROW('Water Data'!E195)),NA())</f>
        <v>#N/A</v>
      </c>
      <c r="J201" s="94" t="e">
        <f ca="true">+IF(AND(ISNUMBER(OFFSET('Water Data'!$F$4,0,10*ROW('Water Data'!F195))),'Data Summary'!BY201="Yes"),100-OFFSET('Water Data'!$F$4,0,10*ROW('Water Data'!F195)),NA())</f>
        <v>#N/A</v>
      </c>
      <c r="K201" s="94" t="e">
        <f ca="true">+IF(AND(ISNUMBER(OFFSET('Water Data'!$F$6,0,10*ROW('Water Data'!F195))),'Data Summary'!BZ201="Yes"),OFFSET('Water Data'!$F$6,0,10*ROW('Water Data'!F195)),NA())</f>
        <v>#N/A</v>
      </c>
      <c r="L201" s="94" t="e">
        <f ca="true">+IF(AND(ISNUMBER(OFFSET('Water Data'!$F$9,0,10*ROW('Water Data'!F195))),'Data Summary'!CA201="Yes"),OFFSET('Water Data'!$F$9,0,10*ROW('Water Data'!F195)),NA())</f>
        <v>#N/A</v>
      </c>
      <c r="M201" s="94" t="e">
        <f ca="true">+IF(AND(ISNUMBER(OFFSET('Water Data'!$G$4,0,10*ROW('Water Data'!G195))),'Data Summary'!CB201="Yes"),100-OFFSET('Water Data'!$G$4,0,10*ROW('Water Data'!G195)),NA())</f>
        <v>#N/A</v>
      </c>
      <c r="N201" s="94" t="e">
        <f ca="true">+IF(AND(ISNUMBER(OFFSET('Water Data'!$G$6,0,10*ROW('Water Data'!G195))),'Data Summary'!CC201="Yes"),OFFSET('Water Data'!$G$6,0,10*ROW('Water Data'!G195)),NA())</f>
        <v>#N/A</v>
      </c>
      <c r="O201" s="94" t="e">
        <f ca="true">+IF(AND(ISNUMBER(OFFSET('Water Data'!$G$9,0,10*ROW('Water Data'!G195))),'Data Summary'!CD201="Yes"),OFFSET('Water Data'!$G$9,0,10*ROW('Water Data'!G195)),NA())</f>
        <v>#N/A</v>
      </c>
      <c r="P201" s="94" t="e">
        <f ca="true">+IF(AND(ISNUMBER(OFFSET('Water Data'!$H$4,0,10*ROW('Water Data'!H195))),'Data Summary'!CE201="Yes"),100-OFFSET('Water Data'!$H$4,0,10*ROW('Water Data'!H195)),NA())</f>
        <v>#N/A</v>
      </c>
      <c r="Q201" s="94" t="e">
        <f ca="true">+IF(AND(ISNUMBER(OFFSET('Water Data'!$H$6,0,10*ROW('Water Data'!H195))),'Data Summary'!CF201="Yes"),OFFSET('Water Data'!$H$6,0,10*ROW('Water Data'!H195)),NA())</f>
        <v>#N/A</v>
      </c>
      <c r="R201" s="94" t="e">
        <f ca="true">+IF(AND(ISNUMBER(OFFSET('Water Data'!$H$9,0,10*ROW('Water Data'!H195))),'Data Summary'!CG201="Yes"),OFFSET('Water Data'!$H$9,0,10*ROW('Water Data'!H195)),NA())</f>
        <v>#N/A</v>
      </c>
      <c r="S201" s="94" t="e">
        <f ca="true">+IF(AND(ISNUMBER(OFFSET('Water Data'!$I$4,0,10*ROW('Water Data'!I195))),'Data Summary'!CH201="Yes"),100-OFFSET('Water Data'!$I$4,0,10*ROW('Water Data'!I195)),NA())</f>
        <v>#N/A</v>
      </c>
      <c r="T201" s="94" t="e">
        <f ca="true">+IF(AND(ISNUMBER(OFFSET('Water Data'!$I$6,0,10*ROW('Water Data'!I195))),'Data Summary'!CI201="Yes"),OFFSET('Water Data'!$I$6,0,10*ROW('Water Data'!I195)),NA())</f>
        <v>#N/A</v>
      </c>
      <c r="U201" s="94" t="e">
        <f ca="true">+IF(AND(ISNUMBER(OFFSET('Water Data'!$I$9,0,10*ROW('Water Data'!I195))),'Data Summary'!CJ201="Yes"),OFFSET('Water Data'!$I$9,0,10*ROW('Water Data'!I195)),NA())</f>
        <v>#N/A</v>
      </c>
      <c r="V201" s="95" t="e">
        <f ca="true">+IF(AND(ISNUMBER(OFFSET('Sanitation Data'!$D$4,0,10*ROW('Sanitation Data'!D195))),'Data Summary'!CK201="Yes"),100-OFFSET('Sanitation Data'!$D$4,0,10*ROW('Sanitation Data'!D195)),NA())</f>
        <v>#N/A</v>
      </c>
      <c r="W201" s="95" t="e">
        <f ca="true">+IF(AND(ISNUMBER(OFFSET('Sanitation Data'!$D$6,0,10*ROW('Sanitation Data'!D195))),'Data Summary'!CL201="Yes"),OFFSET('Sanitation Data'!$D$6,0,10*ROW('Sanitation Data'!D195)),NA())</f>
        <v>#N/A</v>
      </c>
      <c r="X201" s="95" t="e">
        <f ca="true">+IF(AND(ISNUMBER(OFFSET('Sanitation Data'!$D$10,0,10*ROW('Sanitation Data'!D195))),'Data Summary'!CM201="Yes"),OFFSET('Sanitation Data'!$D$10,0,10*ROW('Sanitation Data'!D195)),NA())</f>
        <v>#N/A</v>
      </c>
      <c r="Y201" s="95" t="e">
        <f ca="true">+IF(AND(ISNUMBER(OFFSET('Sanitation Data'!$D$11,0,10*ROW('Sanitation Data'!D195))),'Data Summary'!CN201="Yes"),OFFSET('Sanitation Data'!$D$11,0,10*ROW('Sanitation Data'!D195)),NA())</f>
        <v>#N/A</v>
      </c>
      <c r="Z201" s="95" t="e">
        <f ca="true">+IF(AND(ISNUMBER(OFFSET('Sanitation Data'!$D$12,0,10*ROW('Sanitation Data'!D195))),'Data Summary'!CO201="Yes"),OFFSET('Sanitation Data'!$D$12,0,10*ROW('Sanitation Data'!D195)),NA())</f>
        <v>#N/A</v>
      </c>
      <c r="AA201" s="95" t="e">
        <f ca="true">+IF(AND(ISNUMBER(OFFSET('Sanitation Data'!$E$4,0,10*ROW('Sanitation Data'!E195))),'Data Summary'!CP201="Yes"),100-OFFSET('Sanitation Data'!$E$4,0,10*ROW('Sanitation Data'!E195)),NA())</f>
        <v>#N/A</v>
      </c>
      <c r="AB201" s="95" t="e">
        <f ca="true">+IF(AND(ISNUMBER(OFFSET('Sanitation Data'!$E$6,0,10*ROW('Sanitation Data'!E195))),'Data Summary'!CQ201="Yes"),OFFSET('Sanitation Data'!$E$6,0,10*ROW('Sanitation Data'!E195)),NA())</f>
        <v>#N/A</v>
      </c>
      <c r="AC201" s="95" t="e">
        <f ca="true">+IF(AND(ISNUMBER(OFFSET('Sanitation Data'!$E$10,0,10*ROW('Sanitation Data'!E195))),'Data Summary'!CR201="Yes"),OFFSET('Sanitation Data'!$E$10,0,10*ROW('Sanitation Data'!E195)),NA())</f>
        <v>#N/A</v>
      </c>
      <c r="AD201" s="95" t="e">
        <f ca="true">+IF(AND(ISNUMBER(OFFSET('Sanitation Data'!$E$11,0,10*ROW('Sanitation Data'!E195))),'Data Summary'!CS201="Yes"),OFFSET('Sanitation Data'!$E$11,0,10*ROW('Sanitation Data'!E195)),NA())</f>
        <v>#N/A</v>
      </c>
      <c r="AE201" s="95" t="e">
        <f ca="true">+IF(AND(ISNUMBER(OFFSET('Sanitation Data'!$E$12,0,10*ROW('Sanitation Data'!E195))),'Data Summary'!CT201="Yes"),OFFSET('Sanitation Data'!$E$12,0,10*ROW('Sanitation Data'!E195)),NA())</f>
        <v>#N/A</v>
      </c>
      <c r="AF201" s="95" t="e">
        <f ca="true">+IF(AND(ISNUMBER(OFFSET('Sanitation Data'!$F$4,0,10*ROW('Sanitation Data'!F195))),'Data Summary'!CU201="Yes"),100-OFFSET('Sanitation Data'!$F$4,0,10*ROW('Sanitation Data'!F195)),NA())</f>
        <v>#N/A</v>
      </c>
      <c r="AG201" s="95" t="e">
        <f ca="true">+IF(AND(ISNUMBER(OFFSET('Sanitation Data'!$F$6,0,10*ROW('Sanitation Data'!F195))),'Data Summary'!CV201="Yes"),OFFSET('Sanitation Data'!$F$6,0,10*ROW('Sanitation Data'!F195)),NA())</f>
        <v>#N/A</v>
      </c>
      <c r="AH201" s="95" t="e">
        <f ca="true">+IF(AND(ISNUMBER(OFFSET('Sanitation Data'!$F$10,0,10*ROW('Sanitation Data'!F195))),'Data Summary'!CW201="Yes"),OFFSET('Sanitation Data'!$F$10,0,10*ROW('Sanitation Data'!F195)),NA())</f>
        <v>#N/A</v>
      </c>
      <c r="AI201" s="95" t="e">
        <f ca="true">+IF(AND(ISNUMBER(OFFSET('Sanitation Data'!$F$11,0,10*ROW('Sanitation Data'!F195))),'Data Summary'!CX201="Yes"),OFFSET('Sanitation Data'!$F$11,0,10*ROW('Sanitation Data'!F195)),NA())</f>
        <v>#N/A</v>
      </c>
      <c r="AJ201" s="95" t="e">
        <f ca="true">+IF(AND(ISNUMBER(OFFSET('Sanitation Data'!$F$12,0,10*ROW('Sanitation Data'!F195))),'Data Summary'!CY201="Yes"),OFFSET('Sanitation Data'!$F$12,0,10*ROW('Sanitation Data'!F195)),NA())</f>
        <v>#N/A</v>
      </c>
      <c r="AK201" s="95" t="e">
        <f ca="true">+IF(AND(ISNUMBER(OFFSET('Sanitation Data'!$G$4,0,10*ROW('Sanitation Data'!G195))),'Data Summary'!CZ201="Yes"),100-OFFSET('Sanitation Data'!$G$4,0,10*ROW('Sanitation Data'!G195)),NA())</f>
        <v>#N/A</v>
      </c>
      <c r="AL201" s="95" t="e">
        <f ca="true">+IF(AND(ISNUMBER(OFFSET('Sanitation Data'!$G$6,0,10*ROW('Sanitation Data'!G195))),'Data Summary'!DA201="Yes"),OFFSET('Sanitation Data'!$G$6,0,10*ROW('Sanitation Data'!G195)),NA())</f>
        <v>#N/A</v>
      </c>
      <c r="AM201" s="95" t="e">
        <f ca="true">+IF(AND(ISNUMBER(OFFSET('Sanitation Data'!$G$10,0,10*ROW('Sanitation Data'!G195))),'Data Summary'!DB201="Yes"),OFFSET('Sanitation Data'!$G$10,0,10*ROW('Sanitation Data'!G195)),NA())</f>
        <v>#N/A</v>
      </c>
      <c r="AN201" s="95" t="e">
        <f ca="true">+IF(AND(ISNUMBER(OFFSET('Sanitation Data'!$G$11,0,10*ROW('Sanitation Data'!G195))),'Data Summary'!DC201="Yes"),OFFSET('Sanitation Data'!$G$11,0,10*ROW('Sanitation Data'!G195)),NA())</f>
        <v>#N/A</v>
      </c>
      <c r="AO201" s="95" t="e">
        <f ca="true">+IF(AND(ISNUMBER(OFFSET('Sanitation Data'!$G$12,0,10*ROW('Sanitation Data'!G195))),'Data Summary'!DD201="Yes"),OFFSET('Sanitation Data'!$G$12,0,10*ROW('Sanitation Data'!G195)),NA())</f>
        <v>#N/A</v>
      </c>
      <c r="AP201" s="95" t="e">
        <f ca="true">+IF(AND(ISNUMBER(OFFSET('Sanitation Data'!$H$4,0,10*ROW('Sanitation Data'!H195))),'Data Summary'!DE201="Yes"),100-OFFSET('Sanitation Data'!$H$4,0,10*ROW('Sanitation Data'!H195)),NA())</f>
        <v>#N/A</v>
      </c>
      <c r="AQ201" s="95" t="e">
        <f ca="true">+IF(AND(ISNUMBER(OFFSET('Sanitation Data'!$H$6,0,10*ROW('Sanitation Data'!H195))),'Data Summary'!DF201="Yes"),OFFSET('Sanitation Data'!$H$6,0,10*ROW('Sanitation Data'!H195)),NA())</f>
        <v>#N/A</v>
      </c>
      <c r="AR201" s="95" t="e">
        <f ca="true">+IF(AND(ISNUMBER(OFFSET('Sanitation Data'!$H$10,0,10*ROW('Sanitation Data'!H195))),'Data Summary'!DG201="Yes"),OFFSET('Sanitation Data'!$H$10,0,10*ROW('Sanitation Data'!H195)),NA())</f>
        <v>#N/A</v>
      </c>
      <c r="AS201" s="95" t="e">
        <f ca="true">+IF(AND(ISNUMBER(OFFSET('Sanitation Data'!$H$11,0,10*ROW('Sanitation Data'!H195))),'Data Summary'!DH201="Yes"),OFFSET('Sanitation Data'!$H$11,0,10*ROW('Sanitation Data'!H195)),NA())</f>
        <v>#N/A</v>
      </c>
      <c r="AT201" s="95" t="e">
        <f ca="true">+IF(AND(ISNUMBER(OFFSET('Sanitation Data'!$H$12,0,10*ROW('Sanitation Data'!H195))),'Data Summary'!DI201="Yes"),OFFSET('Sanitation Data'!$H$12,0,10*ROW('Sanitation Data'!H195)),NA())</f>
        <v>#N/A</v>
      </c>
      <c r="AU201" s="95" t="e">
        <f ca="true">+IF(AND(ISNUMBER(OFFSET('Sanitation Data'!$I$4,0,10*ROW('Sanitation Data'!I195))),'Data Summary'!DJ201="Yes"),100-OFFSET('Sanitation Data'!$I$4,0,10*ROW('Sanitation Data'!I195)),NA())</f>
        <v>#N/A</v>
      </c>
      <c r="AV201" s="95" t="e">
        <f ca="true">+IF(AND(ISNUMBER(OFFSET('Sanitation Data'!$I$6,0,10*ROW('Sanitation Data'!I195))),'Data Summary'!DK201="Yes"),OFFSET('Sanitation Data'!$I$6,0,10*ROW('Sanitation Data'!I195)),NA())</f>
        <v>#N/A</v>
      </c>
      <c r="AW201" s="95" t="e">
        <f ca="true">+IF(AND(ISNUMBER(OFFSET('Sanitation Data'!$I$10,0,10*ROW('Sanitation Data'!I195))),'Data Summary'!DL201="Yes"),OFFSET('Sanitation Data'!$I$10,0,10*ROW('Sanitation Data'!I195)),NA())</f>
        <v>#N/A</v>
      </c>
      <c r="AX201" s="95" t="e">
        <f ca="true">+IF(AND(ISNUMBER(OFFSET('Sanitation Data'!$I$11,0,10*ROW('Sanitation Data'!I195))),'Data Summary'!DM201="Yes"),OFFSET('Sanitation Data'!$I$11,0,10*ROW('Sanitation Data'!I195)),NA())</f>
        <v>#N/A</v>
      </c>
      <c r="AY201" s="95" t="e">
        <f ca="true">+IF(AND(ISNUMBER(OFFSET('Sanitation Data'!$I$12,0,10*ROW('Sanitation Data'!I195))),'Data Summary'!DN201="Yes"),OFFSET('Sanitation Data'!$I$12,0,10*ROW('Sanitation Data'!I195)),NA())</f>
        <v>#N/A</v>
      </c>
      <c r="AZ201" s="96" t="e">
        <f ca="true">+IF(AND(ISNUMBER(OFFSET('Hygiene Data'!$D$5,0,10*ROW('Hygiene Data'!D195))),'Data Summary'!DO201="Yes"),OFFSET('Hygiene Data'!$D$5,0,10*ROW('Hygiene Data'!D195)),NA())</f>
        <v>#N/A</v>
      </c>
      <c r="BA201" s="96" t="e">
        <f ca="true">+IF(AND(ISNUMBER(OFFSET('Hygiene Data'!$D$7,0,10*ROW('Hygiene Data'!D195))),'Data Summary'!DP201="Yes"),OFFSET('Hygiene Data'!$D$7,0,10*ROW('Hygiene Data'!D195)),NA())</f>
        <v>#N/A</v>
      </c>
      <c r="BB201" s="96" t="e">
        <f ca="true">+IF(AND(ISNUMBER(OFFSET('Hygiene Data'!$D$9,0,10*ROW('Hygiene Data'!D195))),'Data Summary'!DQ201="Yes"),OFFSET('Hygiene Data'!$D$9,0,10*ROW('Hygiene Data'!D195)),NA())</f>
        <v>#N/A</v>
      </c>
      <c r="BC201" s="96" t="e">
        <f ca="true">+IF(AND(ISNUMBER(OFFSET('Hygiene Data'!$E$5,0,10*ROW('Hygiene Data'!E195))),'Data Summary'!DR201="Yes"),OFFSET('Hygiene Data'!$E$5,0,10*ROW('Hygiene Data'!E195)),NA())</f>
        <v>#N/A</v>
      </c>
      <c r="BD201" s="96" t="e">
        <f ca="true">+IF(AND(ISNUMBER(OFFSET('Hygiene Data'!$E$7,0,10*ROW('Hygiene Data'!E195))),'Data Summary'!DS201="Yes"),OFFSET('Hygiene Data'!$E$7,0,10*ROW('Hygiene Data'!E195)),NA())</f>
        <v>#N/A</v>
      </c>
      <c r="BE201" s="96" t="e">
        <f ca="true">+IF(AND(ISNUMBER(OFFSET('Hygiene Data'!$E$9,0,10*ROW('Hygiene Data'!E195))),'Data Summary'!DT201="Yes"),OFFSET('Hygiene Data'!$E$9,0,10*ROW('Hygiene Data'!E195)),NA())</f>
        <v>#N/A</v>
      </c>
      <c r="BF201" s="96" t="e">
        <f ca="true">+IF(AND(ISNUMBER(OFFSET('Hygiene Data'!$F$5,0,10*ROW('Hygiene Data'!F195))),'Data Summary'!DU201="Yes"),OFFSET('Hygiene Data'!$F$5,0,10*ROW('Hygiene Data'!F195)),NA())</f>
        <v>#N/A</v>
      </c>
      <c r="BG201" s="96" t="e">
        <f ca="true">+IF(AND(ISNUMBER(OFFSET('Hygiene Data'!$F$7,0,10*ROW('Hygiene Data'!F195))),'Data Summary'!DV201="Yes"),OFFSET('Hygiene Data'!$F$7,0,10*ROW('Hygiene Data'!F195)),NA())</f>
        <v>#N/A</v>
      </c>
      <c r="BH201" s="96" t="e">
        <f ca="true">+IF(AND(ISNUMBER(OFFSET('Hygiene Data'!$F$9,0,10*ROW('Hygiene Data'!F195))),'Data Summary'!DW201="Yes"),OFFSET('Hygiene Data'!$F$9,0,10*ROW('Hygiene Data'!F195)),NA())</f>
        <v>#N/A</v>
      </c>
      <c r="BI201" s="96" t="e">
        <f ca="true">+IF(AND(ISNUMBER(OFFSET('Hygiene Data'!$G$5,0,10*ROW('Hygiene Data'!G195))),'Data Summary'!DX201="Yes"),OFFSET('Hygiene Data'!$G$5,0,10*ROW('Hygiene Data'!G195)),NA())</f>
        <v>#N/A</v>
      </c>
      <c r="BJ201" s="96" t="e">
        <f ca="true">+IF(AND(ISNUMBER(OFFSET('Hygiene Data'!$G$7,0,10*ROW('Hygiene Data'!G195))),'Data Summary'!DY201="Yes"),OFFSET('Hygiene Data'!$G$7,0,10*ROW('Hygiene Data'!G195)),NA())</f>
        <v>#N/A</v>
      </c>
      <c r="BK201" s="96" t="e">
        <f ca="true">+IF(AND(ISNUMBER(OFFSET('Hygiene Data'!$G$9,0,10*ROW('Hygiene Data'!G195))),'Data Summary'!DZ201="Yes"),OFFSET('Hygiene Data'!$G$9,0,10*ROW('Hygiene Data'!G195)),NA())</f>
        <v>#N/A</v>
      </c>
      <c r="BL201" s="96" t="e">
        <f ca="true">+IF(AND(ISNUMBER(OFFSET('Hygiene Data'!$H$5,0,10*ROW('Hygiene Data'!H195))),'Data Summary'!EA201="Yes"),OFFSET('Hygiene Data'!$H$5,0,10*ROW('Hygiene Data'!H195)),NA())</f>
        <v>#N/A</v>
      </c>
      <c r="BM201" s="96" t="e">
        <f ca="true">+IF(AND(ISNUMBER(OFFSET('Hygiene Data'!$H$7,0,10*ROW('Hygiene Data'!H195))),'Data Summary'!EB201="Yes"),OFFSET('Hygiene Data'!$H$7,0,10*ROW('Hygiene Data'!H195)),NA())</f>
        <v>#N/A</v>
      </c>
      <c r="BN201" s="96" t="e">
        <f ca="true">+IF(AND(ISNUMBER(OFFSET('Hygiene Data'!$H$9,0,10*ROW('Hygiene Data'!H195))),'Data Summary'!EC201="Yes"),OFFSET('Hygiene Data'!$H$9,0,10*ROW('Hygiene Data'!H195)),NA())</f>
        <v>#N/A</v>
      </c>
      <c r="BO201" s="96" t="e">
        <f ca="true">+IF(AND(ISNUMBER(OFFSET('Hygiene Data'!$I$5,0,10*ROW('Hygiene Data'!I195))),'Data Summary'!ED201="Yes"),OFFSET('Hygiene Data'!$I$5,0,10*ROW('Hygiene Data'!I195)),NA())</f>
        <v>#N/A</v>
      </c>
      <c r="BP201" s="96" t="e">
        <f ca="true">+IF(AND(ISNUMBER(OFFSET('Hygiene Data'!$I$7,0,10*ROW('Hygiene Data'!I195))),'Data Summary'!EE201="Yes"),OFFSET('Hygiene Data'!$I$7,0,10*ROW('Hygiene Data'!I195)),NA())</f>
        <v>#N/A</v>
      </c>
      <c r="BQ201" s="96" t="e">
        <f ca="true">+IF(AND(ISNUMBER(OFFSET('Hygiene Data'!$I$9,0,10*ROW('Hygiene Data'!I195))),'Data Summary'!EF201="Yes"),OFFSET('Hygiene Data'!$I$9,0,10*ROW('Hygiene Data'!I195)),NA())</f>
        <v>#N/A</v>
      </c>
    </row>
    <row xmlns:x14ac="http://schemas.microsoft.com/office/spreadsheetml/2009/9/ac" r="202" x14ac:dyDescent="0.2">
      <c r="A202" s="330" t="e">
        <f ca="true">+RIGHT('Data Summary'!A202,LEN('Data Summary'!A202)-9)</f>
        <v>#VALUE!</v>
      </c>
      <c r="B202" s="37" t="str">
        <f ca="true">+IF(ISTEXT('Data Summary'!B202),'Data Summary'!B202,"")</f>
        <v/>
      </c>
      <c r="C202" s="329" t="e">
        <f ca="true">+VALUE('Data Summary'!C202)</f>
        <v>#VALUE!</v>
      </c>
      <c r="D202" s="94" t="e">
        <f ca="true">+IF(AND(ISNUMBER(OFFSET('Water Data'!$D$4,0,10*ROW('Water Data'!D196))),'Data Summary'!BS202="Yes"),100-OFFSET('Water Data'!$D$4,0,10*ROW('Water Data'!D196)),NA())</f>
        <v>#N/A</v>
      </c>
      <c r="E202" s="94" t="e">
        <f ca="true">+IF(AND(ISNUMBER(OFFSET('Water Data'!$D$6,0,10*ROW('Water Data'!D196))),'Data Summary'!BT202="Yes"),OFFSET('Water Data'!$D$6,0,10*ROW('Water Data'!D196)),NA())</f>
        <v>#N/A</v>
      </c>
      <c r="F202" s="94" t="e">
        <f ca="true">+IF(AND(ISNUMBER(OFFSET('Water Data'!$D$9,0,10*ROW('Water Data'!D196))),'Data Summary'!BU202="Yes"),OFFSET('Water Data'!$D$9,0,10*ROW('Water Data'!D196)),NA())</f>
        <v>#N/A</v>
      </c>
      <c r="G202" s="94" t="e">
        <f ca="true">+IF(AND(ISNUMBER(OFFSET('Water Data'!$E$4,0,10*ROW('Water Data'!E196))),'Data Summary'!BV202="Yes"),100-OFFSET('Water Data'!$E$4,0,10*ROW('Water Data'!E196)),NA())</f>
        <v>#N/A</v>
      </c>
      <c r="H202" s="94" t="e">
        <f ca="true">+IF(AND(ISNUMBER(OFFSET('Water Data'!$E$6,0,10*ROW('Water Data'!E196))),'Data Summary'!BW202="Yes"),OFFSET('Water Data'!$E$6,0,10*ROW('Water Data'!E196)),NA())</f>
        <v>#N/A</v>
      </c>
      <c r="I202" s="94" t="e">
        <f ca="true">+IF(AND(ISNUMBER(OFFSET('Water Data'!$E$9,0,10*ROW('Water Data'!E196))),'Data Summary'!BX202="Yes"),OFFSET('Water Data'!$E$9,0,10*ROW('Water Data'!E196)),NA())</f>
        <v>#N/A</v>
      </c>
      <c r="J202" s="94" t="e">
        <f ca="true">+IF(AND(ISNUMBER(OFFSET('Water Data'!$F$4,0,10*ROW('Water Data'!F196))),'Data Summary'!BY202="Yes"),100-OFFSET('Water Data'!$F$4,0,10*ROW('Water Data'!F196)),NA())</f>
        <v>#N/A</v>
      </c>
      <c r="K202" s="94" t="e">
        <f ca="true">+IF(AND(ISNUMBER(OFFSET('Water Data'!$F$6,0,10*ROW('Water Data'!F196))),'Data Summary'!BZ202="Yes"),OFFSET('Water Data'!$F$6,0,10*ROW('Water Data'!F196)),NA())</f>
        <v>#N/A</v>
      </c>
      <c r="L202" s="94" t="e">
        <f ca="true">+IF(AND(ISNUMBER(OFFSET('Water Data'!$F$9,0,10*ROW('Water Data'!F196))),'Data Summary'!CA202="Yes"),OFFSET('Water Data'!$F$9,0,10*ROW('Water Data'!F196)),NA())</f>
        <v>#N/A</v>
      </c>
      <c r="M202" s="94" t="e">
        <f ca="true">+IF(AND(ISNUMBER(OFFSET('Water Data'!$G$4,0,10*ROW('Water Data'!G196))),'Data Summary'!CB202="Yes"),100-OFFSET('Water Data'!$G$4,0,10*ROW('Water Data'!G196)),NA())</f>
        <v>#N/A</v>
      </c>
      <c r="N202" s="94" t="e">
        <f ca="true">+IF(AND(ISNUMBER(OFFSET('Water Data'!$G$6,0,10*ROW('Water Data'!G196))),'Data Summary'!CC202="Yes"),OFFSET('Water Data'!$G$6,0,10*ROW('Water Data'!G196)),NA())</f>
        <v>#N/A</v>
      </c>
      <c r="O202" s="94" t="e">
        <f ca="true">+IF(AND(ISNUMBER(OFFSET('Water Data'!$G$9,0,10*ROW('Water Data'!G196))),'Data Summary'!CD202="Yes"),OFFSET('Water Data'!$G$9,0,10*ROW('Water Data'!G196)),NA())</f>
        <v>#N/A</v>
      </c>
      <c r="P202" s="94" t="e">
        <f ca="true">+IF(AND(ISNUMBER(OFFSET('Water Data'!$H$4,0,10*ROW('Water Data'!H196))),'Data Summary'!CE202="Yes"),100-OFFSET('Water Data'!$H$4,0,10*ROW('Water Data'!H196)),NA())</f>
        <v>#N/A</v>
      </c>
      <c r="Q202" s="94" t="e">
        <f ca="true">+IF(AND(ISNUMBER(OFFSET('Water Data'!$H$6,0,10*ROW('Water Data'!H196))),'Data Summary'!CF202="Yes"),OFFSET('Water Data'!$H$6,0,10*ROW('Water Data'!H196)),NA())</f>
        <v>#N/A</v>
      </c>
      <c r="R202" s="94" t="e">
        <f ca="true">+IF(AND(ISNUMBER(OFFSET('Water Data'!$H$9,0,10*ROW('Water Data'!H196))),'Data Summary'!CG202="Yes"),OFFSET('Water Data'!$H$9,0,10*ROW('Water Data'!H196)),NA())</f>
        <v>#N/A</v>
      </c>
      <c r="S202" s="94" t="e">
        <f ca="true">+IF(AND(ISNUMBER(OFFSET('Water Data'!$I$4,0,10*ROW('Water Data'!I196))),'Data Summary'!CH202="Yes"),100-OFFSET('Water Data'!$I$4,0,10*ROW('Water Data'!I196)),NA())</f>
        <v>#N/A</v>
      </c>
      <c r="T202" s="94" t="e">
        <f ca="true">+IF(AND(ISNUMBER(OFFSET('Water Data'!$I$6,0,10*ROW('Water Data'!I196))),'Data Summary'!CI202="Yes"),OFFSET('Water Data'!$I$6,0,10*ROW('Water Data'!I196)),NA())</f>
        <v>#N/A</v>
      </c>
      <c r="U202" s="94" t="e">
        <f ca="true">+IF(AND(ISNUMBER(OFFSET('Water Data'!$I$9,0,10*ROW('Water Data'!I196))),'Data Summary'!CJ202="Yes"),OFFSET('Water Data'!$I$9,0,10*ROW('Water Data'!I196)),NA())</f>
        <v>#N/A</v>
      </c>
      <c r="V202" s="95" t="e">
        <f ca="true">+IF(AND(ISNUMBER(OFFSET('Sanitation Data'!$D$4,0,10*ROW('Sanitation Data'!D196))),'Data Summary'!CK202="Yes"),100-OFFSET('Sanitation Data'!$D$4,0,10*ROW('Sanitation Data'!D196)),NA())</f>
        <v>#N/A</v>
      </c>
      <c r="W202" s="95" t="e">
        <f ca="true">+IF(AND(ISNUMBER(OFFSET('Sanitation Data'!$D$6,0,10*ROW('Sanitation Data'!D196))),'Data Summary'!CL202="Yes"),OFFSET('Sanitation Data'!$D$6,0,10*ROW('Sanitation Data'!D196)),NA())</f>
        <v>#N/A</v>
      </c>
      <c r="X202" s="95" t="e">
        <f ca="true">+IF(AND(ISNUMBER(OFFSET('Sanitation Data'!$D$10,0,10*ROW('Sanitation Data'!D196))),'Data Summary'!CM202="Yes"),OFFSET('Sanitation Data'!$D$10,0,10*ROW('Sanitation Data'!D196)),NA())</f>
        <v>#N/A</v>
      </c>
      <c r="Y202" s="95" t="e">
        <f ca="true">+IF(AND(ISNUMBER(OFFSET('Sanitation Data'!$D$11,0,10*ROW('Sanitation Data'!D196))),'Data Summary'!CN202="Yes"),OFFSET('Sanitation Data'!$D$11,0,10*ROW('Sanitation Data'!D196)),NA())</f>
        <v>#N/A</v>
      </c>
      <c r="Z202" s="95" t="e">
        <f ca="true">+IF(AND(ISNUMBER(OFFSET('Sanitation Data'!$D$12,0,10*ROW('Sanitation Data'!D196))),'Data Summary'!CO202="Yes"),OFFSET('Sanitation Data'!$D$12,0,10*ROW('Sanitation Data'!D196)),NA())</f>
        <v>#N/A</v>
      </c>
      <c r="AA202" s="95" t="e">
        <f ca="true">+IF(AND(ISNUMBER(OFFSET('Sanitation Data'!$E$4,0,10*ROW('Sanitation Data'!E196))),'Data Summary'!CP202="Yes"),100-OFFSET('Sanitation Data'!$E$4,0,10*ROW('Sanitation Data'!E196)),NA())</f>
        <v>#N/A</v>
      </c>
      <c r="AB202" s="95" t="e">
        <f ca="true">+IF(AND(ISNUMBER(OFFSET('Sanitation Data'!$E$6,0,10*ROW('Sanitation Data'!E196))),'Data Summary'!CQ202="Yes"),OFFSET('Sanitation Data'!$E$6,0,10*ROW('Sanitation Data'!E196)),NA())</f>
        <v>#N/A</v>
      </c>
      <c r="AC202" s="95" t="e">
        <f ca="true">+IF(AND(ISNUMBER(OFFSET('Sanitation Data'!$E$10,0,10*ROW('Sanitation Data'!E196))),'Data Summary'!CR202="Yes"),OFFSET('Sanitation Data'!$E$10,0,10*ROW('Sanitation Data'!E196)),NA())</f>
        <v>#N/A</v>
      </c>
      <c r="AD202" s="95" t="e">
        <f ca="true">+IF(AND(ISNUMBER(OFFSET('Sanitation Data'!$E$11,0,10*ROW('Sanitation Data'!E196))),'Data Summary'!CS202="Yes"),OFFSET('Sanitation Data'!$E$11,0,10*ROW('Sanitation Data'!E196)),NA())</f>
        <v>#N/A</v>
      </c>
      <c r="AE202" s="95" t="e">
        <f ca="true">+IF(AND(ISNUMBER(OFFSET('Sanitation Data'!$E$12,0,10*ROW('Sanitation Data'!E196))),'Data Summary'!CT202="Yes"),OFFSET('Sanitation Data'!$E$12,0,10*ROW('Sanitation Data'!E196)),NA())</f>
        <v>#N/A</v>
      </c>
      <c r="AF202" s="95" t="e">
        <f ca="true">+IF(AND(ISNUMBER(OFFSET('Sanitation Data'!$F$4,0,10*ROW('Sanitation Data'!F196))),'Data Summary'!CU202="Yes"),100-OFFSET('Sanitation Data'!$F$4,0,10*ROW('Sanitation Data'!F196)),NA())</f>
        <v>#N/A</v>
      </c>
      <c r="AG202" s="95" t="e">
        <f ca="true">+IF(AND(ISNUMBER(OFFSET('Sanitation Data'!$F$6,0,10*ROW('Sanitation Data'!F196))),'Data Summary'!CV202="Yes"),OFFSET('Sanitation Data'!$F$6,0,10*ROW('Sanitation Data'!F196)),NA())</f>
        <v>#N/A</v>
      </c>
      <c r="AH202" s="95" t="e">
        <f ca="true">+IF(AND(ISNUMBER(OFFSET('Sanitation Data'!$F$10,0,10*ROW('Sanitation Data'!F196))),'Data Summary'!CW202="Yes"),OFFSET('Sanitation Data'!$F$10,0,10*ROW('Sanitation Data'!F196)),NA())</f>
        <v>#N/A</v>
      </c>
      <c r="AI202" s="95" t="e">
        <f ca="true">+IF(AND(ISNUMBER(OFFSET('Sanitation Data'!$F$11,0,10*ROW('Sanitation Data'!F196))),'Data Summary'!CX202="Yes"),OFFSET('Sanitation Data'!$F$11,0,10*ROW('Sanitation Data'!F196)),NA())</f>
        <v>#N/A</v>
      </c>
      <c r="AJ202" s="95" t="e">
        <f ca="true">+IF(AND(ISNUMBER(OFFSET('Sanitation Data'!$F$12,0,10*ROW('Sanitation Data'!F196))),'Data Summary'!CY202="Yes"),OFFSET('Sanitation Data'!$F$12,0,10*ROW('Sanitation Data'!F196)),NA())</f>
        <v>#N/A</v>
      </c>
      <c r="AK202" s="95" t="e">
        <f ca="true">+IF(AND(ISNUMBER(OFFSET('Sanitation Data'!$G$4,0,10*ROW('Sanitation Data'!G196))),'Data Summary'!CZ202="Yes"),100-OFFSET('Sanitation Data'!$G$4,0,10*ROW('Sanitation Data'!G196)),NA())</f>
        <v>#N/A</v>
      </c>
      <c r="AL202" s="95" t="e">
        <f ca="true">+IF(AND(ISNUMBER(OFFSET('Sanitation Data'!$G$6,0,10*ROW('Sanitation Data'!G196))),'Data Summary'!DA202="Yes"),OFFSET('Sanitation Data'!$G$6,0,10*ROW('Sanitation Data'!G196)),NA())</f>
        <v>#N/A</v>
      </c>
      <c r="AM202" s="95" t="e">
        <f ca="true">+IF(AND(ISNUMBER(OFFSET('Sanitation Data'!$G$10,0,10*ROW('Sanitation Data'!G196))),'Data Summary'!DB202="Yes"),OFFSET('Sanitation Data'!$G$10,0,10*ROW('Sanitation Data'!G196)),NA())</f>
        <v>#N/A</v>
      </c>
      <c r="AN202" s="95" t="e">
        <f ca="true">+IF(AND(ISNUMBER(OFFSET('Sanitation Data'!$G$11,0,10*ROW('Sanitation Data'!G196))),'Data Summary'!DC202="Yes"),OFFSET('Sanitation Data'!$G$11,0,10*ROW('Sanitation Data'!G196)),NA())</f>
        <v>#N/A</v>
      </c>
      <c r="AO202" s="95" t="e">
        <f ca="true">+IF(AND(ISNUMBER(OFFSET('Sanitation Data'!$G$12,0,10*ROW('Sanitation Data'!G196))),'Data Summary'!DD202="Yes"),OFFSET('Sanitation Data'!$G$12,0,10*ROW('Sanitation Data'!G196)),NA())</f>
        <v>#N/A</v>
      </c>
      <c r="AP202" s="95" t="e">
        <f ca="true">+IF(AND(ISNUMBER(OFFSET('Sanitation Data'!$H$4,0,10*ROW('Sanitation Data'!H196))),'Data Summary'!DE202="Yes"),100-OFFSET('Sanitation Data'!$H$4,0,10*ROW('Sanitation Data'!H196)),NA())</f>
        <v>#N/A</v>
      </c>
      <c r="AQ202" s="95" t="e">
        <f ca="true">+IF(AND(ISNUMBER(OFFSET('Sanitation Data'!$H$6,0,10*ROW('Sanitation Data'!H196))),'Data Summary'!DF202="Yes"),OFFSET('Sanitation Data'!$H$6,0,10*ROW('Sanitation Data'!H196)),NA())</f>
        <v>#N/A</v>
      </c>
      <c r="AR202" s="95" t="e">
        <f ca="true">+IF(AND(ISNUMBER(OFFSET('Sanitation Data'!$H$10,0,10*ROW('Sanitation Data'!H196))),'Data Summary'!DG202="Yes"),OFFSET('Sanitation Data'!$H$10,0,10*ROW('Sanitation Data'!H196)),NA())</f>
        <v>#N/A</v>
      </c>
      <c r="AS202" s="95" t="e">
        <f ca="true">+IF(AND(ISNUMBER(OFFSET('Sanitation Data'!$H$11,0,10*ROW('Sanitation Data'!H196))),'Data Summary'!DH202="Yes"),OFFSET('Sanitation Data'!$H$11,0,10*ROW('Sanitation Data'!H196)),NA())</f>
        <v>#N/A</v>
      </c>
      <c r="AT202" s="95" t="e">
        <f ca="true">+IF(AND(ISNUMBER(OFFSET('Sanitation Data'!$H$12,0,10*ROW('Sanitation Data'!H196))),'Data Summary'!DI202="Yes"),OFFSET('Sanitation Data'!$H$12,0,10*ROW('Sanitation Data'!H196)),NA())</f>
        <v>#N/A</v>
      </c>
      <c r="AU202" s="95" t="e">
        <f ca="true">+IF(AND(ISNUMBER(OFFSET('Sanitation Data'!$I$4,0,10*ROW('Sanitation Data'!I196))),'Data Summary'!DJ202="Yes"),100-OFFSET('Sanitation Data'!$I$4,0,10*ROW('Sanitation Data'!I196)),NA())</f>
        <v>#N/A</v>
      </c>
      <c r="AV202" s="95" t="e">
        <f ca="true">+IF(AND(ISNUMBER(OFFSET('Sanitation Data'!$I$6,0,10*ROW('Sanitation Data'!I196))),'Data Summary'!DK202="Yes"),OFFSET('Sanitation Data'!$I$6,0,10*ROW('Sanitation Data'!I196)),NA())</f>
        <v>#N/A</v>
      </c>
      <c r="AW202" s="95" t="e">
        <f ca="true">+IF(AND(ISNUMBER(OFFSET('Sanitation Data'!$I$10,0,10*ROW('Sanitation Data'!I196))),'Data Summary'!DL202="Yes"),OFFSET('Sanitation Data'!$I$10,0,10*ROW('Sanitation Data'!I196)),NA())</f>
        <v>#N/A</v>
      </c>
      <c r="AX202" s="95" t="e">
        <f ca="true">+IF(AND(ISNUMBER(OFFSET('Sanitation Data'!$I$11,0,10*ROW('Sanitation Data'!I196))),'Data Summary'!DM202="Yes"),OFFSET('Sanitation Data'!$I$11,0,10*ROW('Sanitation Data'!I196)),NA())</f>
        <v>#N/A</v>
      </c>
      <c r="AY202" s="95" t="e">
        <f ca="true">+IF(AND(ISNUMBER(OFFSET('Sanitation Data'!$I$12,0,10*ROW('Sanitation Data'!I196))),'Data Summary'!DN202="Yes"),OFFSET('Sanitation Data'!$I$12,0,10*ROW('Sanitation Data'!I196)),NA())</f>
        <v>#N/A</v>
      </c>
      <c r="AZ202" s="96" t="e">
        <f ca="true">+IF(AND(ISNUMBER(OFFSET('Hygiene Data'!$D$5,0,10*ROW('Hygiene Data'!D196))),'Data Summary'!DO202="Yes"),OFFSET('Hygiene Data'!$D$5,0,10*ROW('Hygiene Data'!D196)),NA())</f>
        <v>#N/A</v>
      </c>
      <c r="BA202" s="96" t="e">
        <f ca="true">+IF(AND(ISNUMBER(OFFSET('Hygiene Data'!$D$7,0,10*ROW('Hygiene Data'!D196))),'Data Summary'!DP202="Yes"),OFFSET('Hygiene Data'!$D$7,0,10*ROW('Hygiene Data'!D196)),NA())</f>
        <v>#N/A</v>
      </c>
      <c r="BB202" s="96" t="e">
        <f ca="true">+IF(AND(ISNUMBER(OFFSET('Hygiene Data'!$D$9,0,10*ROW('Hygiene Data'!D196))),'Data Summary'!DQ202="Yes"),OFFSET('Hygiene Data'!$D$9,0,10*ROW('Hygiene Data'!D196)),NA())</f>
        <v>#N/A</v>
      </c>
      <c r="BC202" s="96" t="e">
        <f ca="true">+IF(AND(ISNUMBER(OFFSET('Hygiene Data'!$E$5,0,10*ROW('Hygiene Data'!E196))),'Data Summary'!DR202="Yes"),OFFSET('Hygiene Data'!$E$5,0,10*ROW('Hygiene Data'!E196)),NA())</f>
        <v>#N/A</v>
      </c>
      <c r="BD202" s="96" t="e">
        <f ca="true">+IF(AND(ISNUMBER(OFFSET('Hygiene Data'!$E$7,0,10*ROW('Hygiene Data'!E196))),'Data Summary'!DS202="Yes"),OFFSET('Hygiene Data'!$E$7,0,10*ROW('Hygiene Data'!E196)),NA())</f>
        <v>#N/A</v>
      </c>
      <c r="BE202" s="96" t="e">
        <f ca="true">+IF(AND(ISNUMBER(OFFSET('Hygiene Data'!$E$9,0,10*ROW('Hygiene Data'!E196))),'Data Summary'!DT202="Yes"),OFFSET('Hygiene Data'!$E$9,0,10*ROW('Hygiene Data'!E196)),NA())</f>
        <v>#N/A</v>
      </c>
      <c r="BF202" s="96" t="e">
        <f ca="true">+IF(AND(ISNUMBER(OFFSET('Hygiene Data'!$F$5,0,10*ROW('Hygiene Data'!F196))),'Data Summary'!DU202="Yes"),OFFSET('Hygiene Data'!$F$5,0,10*ROW('Hygiene Data'!F196)),NA())</f>
        <v>#N/A</v>
      </c>
      <c r="BG202" s="96" t="e">
        <f ca="true">+IF(AND(ISNUMBER(OFFSET('Hygiene Data'!$F$7,0,10*ROW('Hygiene Data'!F196))),'Data Summary'!DV202="Yes"),OFFSET('Hygiene Data'!$F$7,0,10*ROW('Hygiene Data'!F196)),NA())</f>
        <v>#N/A</v>
      </c>
      <c r="BH202" s="96" t="e">
        <f ca="true">+IF(AND(ISNUMBER(OFFSET('Hygiene Data'!$F$9,0,10*ROW('Hygiene Data'!F196))),'Data Summary'!DW202="Yes"),OFFSET('Hygiene Data'!$F$9,0,10*ROW('Hygiene Data'!F196)),NA())</f>
        <v>#N/A</v>
      </c>
      <c r="BI202" s="96" t="e">
        <f ca="true">+IF(AND(ISNUMBER(OFFSET('Hygiene Data'!$G$5,0,10*ROW('Hygiene Data'!G196))),'Data Summary'!DX202="Yes"),OFFSET('Hygiene Data'!$G$5,0,10*ROW('Hygiene Data'!G196)),NA())</f>
        <v>#N/A</v>
      </c>
      <c r="BJ202" s="96" t="e">
        <f ca="true">+IF(AND(ISNUMBER(OFFSET('Hygiene Data'!$G$7,0,10*ROW('Hygiene Data'!G196))),'Data Summary'!DY202="Yes"),OFFSET('Hygiene Data'!$G$7,0,10*ROW('Hygiene Data'!G196)),NA())</f>
        <v>#N/A</v>
      </c>
      <c r="BK202" s="96" t="e">
        <f ca="true">+IF(AND(ISNUMBER(OFFSET('Hygiene Data'!$G$9,0,10*ROW('Hygiene Data'!G196))),'Data Summary'!DZ202="Yes"),OFFSET('Hygiene Data'!$G$9,0,10*ROW('Hygiene Data'!G196)),NA())</f>
        <v>#N/A</v>
      </c>
      <c r="BL202" s="96" t="e">
        <f ca="true">+IF(AND(ISNUMBER(OFFSET('Hygiene Data'!$H$5,0,10*ROW('Hygiene Data'!H196))),'Data Summary'!EA202="Yes"),OFFSET('Hygiene Data'!$H$5,0,10*ROW('Hygiene Data'!H196)),NA())</f>
        <v>#N/A</v>
      </c>
      <c r="BM202" s="96" t="e">
        <f ca="true">+IF(AND(ISNUMBER(OFFSET('Hygiene Data'!$H$7,0,10*ROW('Hygiene Data'!H196))),'Data Summary'!EB202="Yes"),OFFSET('Hygiene Data'!$H$7,0,10*ROW('Hygiene Data'!H196)),NA())</f>
        <v>#N/A</v>
      </c>
      <c r="BN202" s="96" t="e">
        <f ca="true">+IF(AND(ISNUMBER(OFFSET('Hygiene Data'!$H$9,0,10*ROW('Hygiene Data'!H196))),'Data Summary'!EC202="Yes"),OFFSET('Hygiene Data'!$H$9,0,10*ROW('Hygiene Data'!H196)),NA())</f>
        <v>#N/A</v>
      </c>
      <c r="BO202" s="96" t="e">
        <f ca="true">+IF(AND(ISNUMBER(OFFSET('Hygiene Data'!$I$5,0,10*ROW('Hygiene Data'!I196))),'Data Summary'!ED202="Yes"),OFFSET('Hygiene Data'!$I$5,0,10*ROW('Hygiene Data'!I196)),NA())</f>
        <v>#N/A</v>
      </c>
      <c r="BP202" s="96" t="e">
        <f ca="true">+IF(AND(ISNUMBER(OFFSET('Hygiene Data'!$I$7,0,10*ROW('Hygiene Data'!I196))),'Data Summary'!EE202="Yes"),OFFSET('Hygiene Data'!$I$7,0,10*ROW('Hygiene Data'!I196)),NA())</f>
        <v>#N/A</v>
      </c>
      <c r="BQ202" s="96" t="e">
        <f ca="true">+IF(AND(ISNUMBER(OFFSET('Hygiene Data'!$I$9,0,10*ROW('Hygiene Data'!I196))),'Data Summary'!EF202="Yes"),OFFSET('Hygiene Data'!$I$9,0,10*ROW('Hygiene Data'!I196)),NA())</f>
        <v>#N/A</v>
      </c>
    </row>
    <row xmlns:x14ac="http://schemas.microsoft.com/office/spreadsheetml/2009/9/ac" r="203" x14ac:dyDescent="0.2">
      <c r="A203" s="330" t="e">
        <f ca="true">+RIGHT('Data Summary'!A203,LEN('Data Summary'!A203)-9)</f>
        <v>#VALUE!</v>
      </c>
      <c r="B203" s="37" t="str">
        <f ca="true">+IF(ISTEXT('Data Summary'!B203),'Data Summary'!B203,"")</f>
        <v/>
      </c>
      <c r="C203" s="329" t="e">
        <f ca="true">+VALUE('Data Summary'!C203)</f>
        <v>#VALUE!</v>
      </c>
      <c r="D203" s="94" t="e">
        <f ca="true">+IF(AND(ISNUMBER(OFFSET('Water Data'!$D$4,0,10*ROW('Water Data'!D197))),'Data Summary'!BS203="Yes"),100-OFFSET('Water Data'!$D$4,0,10*ROW('Water Data'!D197)),NA())</f>
        <v>#N/A</v>
      </c>
      <c r="E203" s="94" t="e">
        <f ca="true">+IF(AND(ISNUMBER(OFFSET('Water Data'!$D$6,0,10*ROW('Water Data'!D197))),'Data Summary'!BT203="Yes"),OFFSET('Water Data'!$D$6,0,10*ROW('Water Data'!D197)),NA())</f>
        <v>#N/A</v>
      </c>
      <c r="F203" s="94" t="e">
        <f ca="true">+IF(AND(ISNUMBER(OFFSET('Water Data'!$D$9,0,10*ROW('Water Data'!D197))),'Data Summary'!BU203="Yes"),OFFSET('Water Data'!$D$9,0,10*ROW('Water Data'!D197)),NA())</f>
        <v>#N/A</v>
      </c>
      <c r="G203" s="94" t="e">
        <f ca="true">+IF(AND(ISNUMBER(OFFSET('Water Data'!$E$4,0,10*ROW('Water Data'!E197))),'Data Summary'!BV203="Yes"),100-OFFSET('Water Data'!$E$4,0,10*ROW('Water Data'!E197)),NA())</f>
        <v>#N/A</v>
      </c>
      <c r="H203" s="94" t="e">
        <f ca="true">+IF(AND(ISNUMBER(OFFSET('Water Data'!$E$6,0,10*ROW('Water Data'!E197))),'Data Summary'!BW203="Yes"),OFFSET('Water Data'!$E$6,0,10*ROW('Water Data'!E197)),NA())</f>
        <v>#N/A</v>
      </c>
      <c r="I203" s="94" t="e">
        <f ca="true">+IF(AND(ISNUMBER(OFFSET('Water Data'!$E$9,0,10*ROW('Water Data'!E197))),'Data Summary'!BX203="Yes"),OFFSET('Water Data'!$E$9,0,10*ROW('Water Data'!E197)),NA())</f>
        <v>#N/A</v>
      </c>
      <c r="J203" s="94" t="e">
        <f ca="true">+IF(AND(ISNUMBER(OFFSET('Water Data'!$F$4,0,10*ROW('Water Data'!F197))),'Data Summary'!BY203="Yes"),100-OFFSET('Water Data'!$F$4,0,10*ROW('Water Data'!F197)),NA())</f>
        <v>#N/A</v>
      </c>
      <c r="K203" s="94" t="e">
        <f ca="true">+IF(AND(ISNUMBER(OFFSET('Water Data'!$F$6,0,10*ROW('Water Data'!F197))),'Data Summary'!BZ203="Yes"),OFFSET('Water Data'!$F$6,0,10*ROW('Water Data'!F197)),NA())</f>
        <v>#N/A</v>
      </c>
      <c r="L203" s="94" t="e">
        <f ca="true">+IF(AND(ISNUMBER(OFFSET('Water Data'!$F$9,0,10*ROW('Water Data'!F197))),'Data Summary'!CA203="Yes"),OFFSET('Water Data'!$F$9,0,10*ROW('Water Data'!F197)),NA())</f>
        <v>#N/A</v>
      </c>
      <c r="M203" s="94" t="e">
        <f ca="true">+IF(AND(ISNUMBER(OFFSET('Water Data'!$G$4,0,10*ROW('Water Data'!G197))),'Data Summary'!CB203="Yes"),100-OFFSET('Water Data'!$G$4,0,10*ROW('Water Data'!G197)),NA())</f>
        <v>#N/A</v>
      </c>
      <c r="N203" s="94" t="e">
        <f ca="true">+IF(AND(ISNUMBER(OFFSET('Water Data'!$G$6,0,10*ROW('Water Data'!G197))),'Data Summary'!CC203="Yes"),OFFSET('Water Data'!$G$6,0,10*ROW('Water Data'!G197)),NA())</f>
        <v>#N/A</v>
      </c>
      <c r="O203" s="94" t="e">
        <f ca="true">+IF(AND(ISNUMBER(OFFSET('Water Data'!$G$9,0,10*ROW('Water Data'!G197))),'Data Summary'!CD203="Yes"),OFFSET('Water Data'!$G$9,0,10*ROW('Water Data'!G197)),NA())</f>
        <v>#N/A</v>
      </c>
      <c r="P203" s="94" t="e">
        <f ca="true">+IF(AND(ISNUMBER(OFFSET('Water Data'!$H$4,0,10*ROW('Water Data'!H197))),'Data Summary'!CE203="Yes"),100-OFFSET('Water Data'!$H$4,0,10*ROW('Water Data'!H197)),NA())</f>
        <v>#N/A</v>
      </c>
      <c r="Q203" s="94" t="e">
        <f ca="true">+IF(AND(ISNUMBER(OFFSET('Water Data'!$H$6,0,10*ROW('Water Data'!H197))),'Data Summary'!CF203="Yes"),OFFSET('Water Data'!$H$6,0,10*ROW('Water Data'!H197)),NA())</f>
        <v>#N/A</v>
      </c>
      <c r="R203" s="94" t="e">
        <f ca="true">+IF(AND(ISNUMBER(OFFSET('Water Data'!$H$9,0,10*ROW('Water Data'!H197))),'Data Summary'!CG203="Yes"),OFFSET('Water Data'!$H$9,0,10*ROW('Water Data'!H197)),NA())</f>
        <v>#N/A</v>
      </c>
      <c r="S203" s="94" t="e">
        <f ca="true">+IF(AND(ISNUMBER(OFFSET('Water Data'!$I$4,0,10*ROW('Water Data'!I197))),'Data Summary'!CH203="Yes"),100-OFFSET('Water Data'!$I$4,0,10*ROW('Water Data'!I197)),NA())</f>
        <v>#N/A</v>
      </c>
      <c r="T203" s="94" t="e">
        <f ca="true">+IF(AND(ISNUMBER(OFFSET('Water Data'!$I$6,0,10*ROW('Water Data'!I197))),'Data Summary'!CI203="Yes"),OFFSET('Water Data'!$I$6,0,10*ROW('Water Data'!I197)),NA())</f>
        <v>#N/A</v>
      </c>
      <c r="U203" s="94" t="e">
        <f ca="true">+IF(AND(ISNUMBER(OFFSET('Water Data'!$I$9,0,10*ROW('Water Data'!I197))),'Data Summary'!CJ203="Yes"),OFFSET('Water Data'!$I$9,0,10*ROW('Water Data'!I197)),NA())</f>
        <v>#N/A</v>
      </c>
      <c r="V203" s="95" t="e">
        <f ca="true">+IF(AND(ISNUMBER(OFFSET('Sanitation Data'!$D$4,0,10*ROW('Sanitation Data'!D197))),'Data Summary'!CK203="Yes"),100-OFFSET('Sanitation Data'!$D$4,0,10*ROW('Sanitation Data'!D197)),NA())</f>
        <v>#N/A</v>
      </c>
      <c r="W203" s="95" t="e">
        <f ca="true">+IF(AND(ISNUMBER(OFFSET('Sanitation Data'!$D$6,0,10*ROW('Sanitation Data'!D197))),'Data Summary'!CL203="Yes"),OFFSET('Sanitation Data'!$D$6,0,10*ROW('Sanitation Data'!D197)),NA())</f>
        <v>#N/A</v>
      </c>
      <c r="X203" s="95" t="e">
        <f ca="true">+IF(AND(ISNUMBER(OFFSET('Sanitation Data'!$D$10,0,10*ROW('Sanitation Data'!D197))),'Data Summary'!CM203="Yes"),OFFSET('Sanitation Data'!$D$10,0,10*ROW('Sanitation Data'!D197)),NA())</f>
        <v>#N/A</v>
      </c>
      <c r="Y203" s="95" t="e">
        <f ca="true">+IF(AND(ISNUMBER(OFFSET('Sanitation Data'!$D$11,0,10*ROW('Sanitation Data'!D197))),'Data Summary'!CN203="Yes"),OFFSET('Sanitation Data'!$D$11,0,10*ROW('Sanitation Data'!D197)),NA())</f>
        <v>#N/A</v>
      </c>
      <c r="Z203" s="95" t="e">
        <f ca="true">+IF(AND(ISNUMBER(OFFSET('Sanitation Data'!$D$12,0,10*ROW('Sanitation Data'!D197))),'Data Summary'!CO203="Yes"),OFFSET('Sanitation Data'!$D$12,0,10*ROW('Sanitation Data'!D197)),NA())</f>
        <v>#N/A</v>
      </c>
      <c r="AA203" s="95" t="e">
        <f ca="true">+IF(AND(ISNUMBER(OFFSET('Sanitation Data'!$E$4,0,10*ROW('Sanitation Data'!E197))),'Data Summary'!CP203="Yes"),100-OFFSET('Sanitation Data'!$E$4,0,10*ROW('Sanitation Data'!E197)),NA())</f>
        <v>#N/A</v>
      </c>
      <c r="AB203" s="95" t="e">
        <f ca="true">+IF(AND(ISNUMBER(OFFSET('Sanitation Data'!$E$6,0,10*ROW('Sanitation Data'!E197))),'Data Summary'!CQ203="Yes"),OFFSET('Sanitation Data'!$E$6,0,10*ROW('Sanitation Data'!E197)),NA())</f>
        <v>#N/A</v>
      </c>
      <c r="AC203" s="95" t="e">
        <f ca="true">+IF(AND(ISNUMBER(OFFSET('Sanitation Data'!$E$10,0,10*ROW('Sanitation Data'!E197))),'Data Summary'!CR203="Yes"),OFFSET('Sanitation Data'!$E$10,0,10*ROW('Sanitation Data'!E197)),NA())</f>
        <v>#N/A</v>
      </c>
      <c r="AD203" s="95" t="e">
        <f ca="true">+IF(AND(ISNUMBER(OFFSET('Sanitation Data'!$E$11,0,10*ROW('Sanitation Data'!E197))),'Data Summary'!CS203="Yes"),OFFSET('Sanitation Data'!$E$11,0,10*ROW('Sanitation Data'!E197)),NA())</f>
        <v>#N/A</v>
      </c>
      <c r="AE203" s="95" t="e">
        <f ca="true">+IF(AND(ISNUMBER(OFFSET('Sanitation Data'!$E$12,0,10*ROW('Sanitation Data'!E197))),'Data Summary'!CT203="Yes"),OFFSET('Sanitation Data'!$E$12,0,10*ROW('Sanitation Data'!E197)),NA())</f>
        <v>#N/A</v>
      </c>
      <c r="AF203" s="95" t="e">
        <f ca="true">+IF(AND(ISNUMBER(OFFSET('Sanitation Data'!$F$4,0,10*ROW('Sanitation Data'!F197))),'Data Summary'!CU203="Yes"),100-OFFSET('Sanitation Data'!$F$4,0,10*ROW('Sanitation Data'!F197)),NA())</f>
        <v>#N/A</v>
      </c>
      <c r="AG203" s="95" t="e">
        <f ca="true">+IF(AND(ISNUMBER(OFFSET('Sanitation Data'!$F$6,0,10*ROW('Sanitation Data'!F197))),'Data Summary'!CV203="Yes"),OFFSET('Sanitation Data'!$F$6,0,10*ROW('Sanitation Data'!F197)),NA())</f>
        <v>#N/A</v>
      </c>
      <c r="AH203" s="95" t="e">
        <f ca="true">+IF(AND(ISNUMBER(OFFSET('Sanitation Data'!$F$10,0,10*ROW('Sanitation Data'!F197))),'Data Summary'!CW203="Yes"),OFFSET('Sanitation Data'!$F$10,0,10*ROW('Sanitation Data'!F197)),NA())</f>
        <v>#N/A</v>
      </c>
      <c r="AI203" s="95" t="e">
        <f ca="true">+IF(AND(ISNUMBER(OFFSET('Sanitation Data'!$F$11,0,10*ROW('Sanitation Data'!F197))),'Data Summary'!CX203="Yes"),OFFSET('Sanitation Data'!$F$11,0,10*ROW('Sanitation Data'!F197)),NA())</f>
        <v>#N/A</v>
      </c>
      <c r="AJ203" s="95" t="e">
        <f ca="true">+IF(AND(ISNUMBER(OFFSET('Sanitation Data'!$F$12,0,10*ROW('Sanitation Data'!F197))),'Data Summary'!CY203="Yes"),OFFSET('Sanitation Data'!$F$12,0,10*ROW('Sanitation Data'!F197)),NA())</f>
        <v>#N/A</v>
      </c>
      <c r="AK203" s="95" t="e">
        <f ca="true">+IF(AND(ISNUMBER(OFFSET('Sanitation Data'!$G$4,0,10*ROW('Sanitation Data'!G197))),'Data Summary'!CZ203="Yes"),100-OFFSET('Sanitation Data'!$G$4,0,10*ROW('Sanitation Data'!G197)),NA())</f>
        <v>#N/A</v>
      </c>
      <c r="AL203" s="95" t="e">
        <f ca="true">+IF(AND(ISNUMBER(OFFSET('Sanitation Data'!$G$6,0,10*ROW('Sanitation Data'!G197))),'Data Summary'!DA203="Yes"),OFFSET('Sanitation Data'!$G$6,0,10*ROW('Sanitation Data'!G197)),NA())</f>
        <v>#N/A</v>
      </c>
      <c r="AM203" s="95" t="e">
        <f ca="true">+IF(AND(ISNUMBER(OFFSET('Sanitation Data'!$G$10,0,10*ROW('Sanitation Data'!G197))),'Data Summary'!DB203="Yes"),OFFSET('Sanitation Data'!$G$10,0,10*ROW('Sanitation Data'!G197)),NA())</f>
        <v>#N/A</v>
      </c>
      <c r="AN203" s="95" t="e">
        <f ca="true">+IF(AND(ISNUMBER(OFFSET('Sanitation Data'!$G$11,0,10*ROW('Sanitation Data'!G197))),'Data Summary'!DC203="Yes"),OFFSET('Sanitation Data'!$G$11,0,10*ROW('Sanitation Data'!G197)),NA())</f>
        <v>#N/A</v>
      </c>
      <c r="AO203" s="95" t="e">
        <f ca="true">+IF(AND(ISNUMBER(OFFSET('Sanitation Data'!$G$12,0,10*ROW('Sanitation Data'!G197))),'Data Summary'!DD203="Yes"),OFFSET('Sanitation Data'!$G$12,0,10*ROW('Sanitation Data'!G197)),NA())</f>
        <v>#N/A</v>
      </c>
      <c r="AP203" s="95" t="e">
        <f ca="true">+IF(AND(ISNUMBER(OFFSET('Sanitation Data'!$H$4,0,10*ROW('Sanitation Data'!H197))),'Data Summary'!DE203="Yes"),100-OFFSET('Sanitation Data'!$H$4,0,10*ROW('Sanitation Data'!H197)),NA())</f>
        <v>#N/A</v>
      </c>
      <c r="AQ203" s="95" t="e">
        <f ca="true">+IF(AND(ISNUMBER(OFFSET('Sanitation Data'!$H$6,0,10*ROW('Sanitation Data'!H197))),'Data Summary'!DF203="Yes"),OFFSET('Sanitation Data'!$H$6,0,10*ROW('Sanitation Data'!H197)),NA())</f>
        <v>#N/A</v>
      </c>
      <c r="AR203" s="95" t="e">
        <f ca="true">+IF(AND(ISNUMBER(OFFSET('Sanitation Data'!$H$10,0,10*ROW('Sanitation Data'!H197))),'Data Summary'!DG203="Yes"),OFFSET('Sanitation Data'!$H$10,0,10*ROW('Sanitation Data'!H197)),NA())</f>
        <v>#N/A</v>
      </c>
      <c r="AS203" s="95" t="e">
        <f ca="true">+IF(AND(ISNUMBER(OFFSET('Sanitation Data'!$H$11,0,10*ROW('Sanitation Data'!H197))),'Data Summary'!DH203="Yes"),OFFSET('Sanitation Data'!$H$11,0,10*ROW('Sanitation Data'!H197)),NA())</f>
        <v>#N/A</v>
      </c>
      <c r="AT203" s="95" t="e">
        <f ca="true">+IF(AND(ISNUMBER(OFFSET('Sanitation Data'!$H$12,0,10*ROW('Sanitation Data'!H197))),'Data Summary'!DI203="Yes"),OFFSET('Sanitation Data'!$H$12,0,10*ROW('Sanitation Data'!H197)),NA())</f>
        <v>#N/A</v>
      </c>
      <c r="AU203" s="95" t="e">
        <f ca="true">+IF(AND(ISNUMBER(OFFSET('Sanitation Data'!$I$4,0,10*ROW('Sanitation Data'!I197))),'Data Summary'!DJ203="Yes"),100-OFFSET('Sanitation Data'!$I$4,0,10*ROW('Sanitation Data'!I197)),NA())</f>
        <v>#N/A</v>
      </c>
      <c r="AV203" s="95" t="e">
        <f ca="true">+IF(AND(ISNUMBER(OFFSET('Sanitation Data'!$I$6,0,10*ROW('Sanitation Data'!I197))),'Data Summary'!DK203="Yes"),OFFSET('Sanitation Data'!$I$6,0,10*ROW('Sanitation Data'!I197)),NA())</f>
        <v>#N/A</v>
      </c>
      <c r="AW203" s="95" t="e">
        <f ca="true">+IF(AND(ISNUMBER(OFFSET('Sanitation Data'!$I$10,0,10*ROW('Sanitation Data'!I197))),'Data Summary'!DL203="Yes"),OFFSET('Sanitation Data'!$I$10,0,10*ROW('Sanitation Data'!I197)),NA())</f>
        <v>#N/A</v>
      </c>
      <c r="AX203" s="95" t="e">
        <f ca="true">+IF(AND(ISNUMBER(OFFSET('Sanitation Data'!$I$11,0,10*ROW('Sanitation Data'!I197))),'Data Summary'!DM203="Yes"),OFFSET('Sanitation Data'!$I$11,0,10*ROW('Sanitation Data'!I197)),NA())</f>
        <v>#N/A</v>
      </c>
      <c r="AY203" s="95" t="e">
        <f ca="true">+IF(AND(ISNUMBER(OFFSET('Sanitation Data'!$I$12,0,10*ROW('Sanitation Data'!I197))),'Data Summary'!DN203="Yes"),OFFSET('Sanitation Data'!$I$12,0,10*ROW('Sanitation Data'!I197)),NA())</f>
        <v>#N/A</v>
      </c>
      <c r="AZ203" s="96" t="e">
        <f ca="true">+IF(AND(ISNUMBER(OFFSET('Hygiene Data'!$D$5,0,10*ROW('Hygiene Data'!D197))),'Data Summary'!DO203="Yes"),OFFSET('Hygiene Data'!$D$5,0,10*ROW('Hygiene Data'!D197)),NA())</f>
        <v>#N/A</v>
      </c>
      <c r="BA203" s="96" t="e">
        <f ca="true">+IF(AND(ISNUMBER(OFFSET('Hygiene Data'!$D$7,0,10*ROW('Hygiene Data'!D197))),'Data Summary'!DP203="Yes"),OFFSET('Hygiene Data'!$D$7,0,10*ROW('Hygiene Data'!D197)),NA())</f>
        <v>#N/A</v>
      </c>
      <c r="BB203" s="96" t="e">
        <f ca="true">+IF(AND(ISNUMBER(OFFSET('Hygiene Data'!$D$9,0,10*ROW('Hygiene Data'!D197))),'Data Summary'!DQ203="Yes"),OFFSET('Hygiene Data'!$D$9,0,10*ROW('Hygiene Data'!D197)),NA())</f>
        <v>#N/A</v>
      </c>
      <c r="BC203" s="96" t="e">
        <f ca="true">+IF(AND(ISNUMBER(OFFSET('Hygiene Data'!$E$5,0,10*ROW('Hygiene Data'!E197))),'Data Summary'!DR203="Yes"),OFFSET('Hygiene Data'!$E$5,0,10*ROW('Hygiene Data'!E197)),NA())</f>
        <v>#N/A</v>
      </c>
      <c r="BD203" s="96" t="e">
        <f ca="true">+IF(AND(ISNUMBER(OFFSET('Hygiene Data'!$E$7,0,10*ROW('Hygiene Data'!E197))),'Data Summary'!DS203="Yes"),OFFSET('Hygiene Data'!$E$7,0,10*ROW('Hygiene Data'!E197)),NA())</f>
        <v>#N/A</v>
      </c>
      <c r="BE203" s="96" t="e">
        <f ca="true">+IF(AND(ISNUMBER(OFFSET('Hygiene Data'!$E$9,0,10*ROW('Hygiene Data'!E197))),'Data Summary'!DT203="Yes"),OFFSET('Hygiene Data'!$E$9,0,10*ROW('Hygiene Data'!E197)),NA())</f>
        <v>#N/A</v>
      </c>
      <c r="BF203" s="96" t="e">
        <f ca="true">+IF(AND(ISNUMBER(OFFSET('Hygiene Data'!$F$5,0,10*ROW('Hygiene Data'!F197))),'Data Summary'!DU203="Yes"),OFFSET('Hygiene Data'!$F$5,0,10*ROW('Hygiene Data'!F197)),NA())</f>
        <v>#N/A</v>
      </c>
      <c r="BG203" s="96" t="e">
        <f ca="true">+IF(AND(ISNUMBER(OFFSET('Hygiene Data'!$F$7,0,10*ROW('Hygiene Data'!F197))),'Data Summary'!DV203="Yes"),OFFSET('Hygiene Data'!$F$7,0,10*ROW('Hygiene Data'!F197)),NA())</f>
        <v>#N/A</v>
      </c>
      <c r="BH203" s="96" t="e">
        <f ca="true">+IF(AND(ISNUMBER(OFFSET('Hygiene Data'!$F$9,0,10*ROW('Hygiene Data'!F197))),'Data Summary'!DW203="Yes"),OFFSET('Hygiene Data'!$F$9,0,10*ROW('Hygiene Data'!F197)),NA())</f>
        <v>#N/A</v>
      </c>
      <c r="BI203" s="96" t="e">
        <f ca="true">+IF(AND(ISNUMBER(OFFSET('Hygiene Data'!$G$5,0,10*ROW('Hygiene Data'!G197))),'Data Summary'!DX203="Yes"),OFFSET('Hygiene Data'!$G$5,0,10*ROW('Hygiene Data'!G197)),NA())</f>
        <v>#N/A</v>
      </c>
      <c r="BJ203" s="96" t="e">
        <f ca="true">+IF(AND(ISNUMBER(OFFSET('Hygiene Data'!$G$7,0,10*ROW('Hygiene Data'!G197))),'Data Summary'!DY203="Yes"),OFFSET('Hygiene Data'!$G$7,0,10*ROW('Hygiene Data'!G197)),NA())</f>
        <v>#N/A</v>
      </c>
      <c r="BK203" s="96" t="e">
        <f ca="true">+IF(AND(ISNUMBER(OFFSET('Hygiene Data'!$G$9,0,10*ROW('Hygiene Data'!G197))),'Data Summary'!DZ203="Yes"),OFFSET('Hygiene Data'!$G$9,0,10*ROW('Hygiene Data'!G197)),NA())</f>
        <v>#N/A</v>
      </c>
      <c r="BL203" s="96" t="e">
        <f ca="true">+IF(AND(ISNUMBER(OFFSET('Hygiene Data'!$H$5,0,10*ROW('Hygiene Data'!H197))),'Data Summary'!EA203="Yes"),OFFSET('Hygiene Data'!$H$5,0,10*ROW('Hygiene Data'!H197)),NA())</f>
        <v>#N/A</v>
      </c>
      <c r="BM203" s="96" t="e">
        <f ca="true">+IF(AND(ISNUMBER(OFFSET('Hygiene Data'!$H$7,0,10*ROW('Hygiene Data'!H197))),'Data Summary'!EB203="Yes"),OFFSET('Hygiene Data'!$H$7,0,10*ROW('Hygiene Data'!H197)),NA())</f>
        <v>#N/A</v>
      </c>
      <c r="BN203" s="96" t="e">
        <f ca="true">+IF(AND(ISNUMBER(OFFSET('Hygiene Data'!$H$9,0,10*ROW('Hygiene Data'!H197))),'Data Summary'!EC203="Yes"),OFFSET('Hygiene Data'!$H$9,0,10*ROW('Hygiene Data'!H197)),NA())</f>
        <v>#N/A</v>
      </c>
      <c r="BO203" s="96" t="e">
        <f ca="true">+IF(AND(ISNUMBER(OFFSET('Hygiene Data'!$I$5,0,10*ROW('Hygiene Data'!I197))),'Data Summary'!ED203="Yes"),OFFSET('Hygiene Data'!$I$5,0,10*ROW('Hygiene Data'!I197)),NA())</f>
        <v>#N/A</v>
      </c>
      <c r="BP203" s="96" t="e">
        <f ca="true">+IF(AND(ISNUMBER(OFFSET('Hygiene Data'!$I$7,0,10*ROW('Hygiene Data'!I197))),'Data Summary'!EE203="Yes"),OFFSET('Hygiene Data'!$I$7,0,10*ROW('Hygiene Data'!I197)),NA())</f>
        <v>#N/A</v>
      </c>
      <c r="BQ203" s="96" t="e">
        <f ca="true">+IF(AND(ISNUMBER(OFFSET('Hygiene Data'!$I$9,0,10*ROW('Hygiene Data'!I197))),'Data Summary'!EF203="Yes"),OFFSET('Hygiene Data'!$I$9,0,10*ROW('Hygiene Data'!I197)),NA())</f>
        <v>#N/A</v>
      </c>
    </row>
    <row xmlns:x14ac="http://schemas.microsoft.com/office/spreadsheetml/2009/9/ac" r="204" x14ac:dyDescent="0.2">
      <c r="A204" s="330" t="e">
        <f ca="true">+RIGHT('Data Summary'!A204,LEN('Data Summary'!A204)-9)</f>
        <v>#VALUE!</v>
      </c>
      <c r="B204" s="37" t="str">
        <f ca="true">+IF(ISTEXT('Data Summary'!B204),'Data Summary'!B204,"")</f>
        <v/>
      </c>
      <c r="C204" s="329" t="e">
        <f ca="true">+VALUE('Data Summary'!C204)</f>
        <v>#VALUE!</v>
      </c>
      <c r="D204" s="94" t="e">
        <f ca="true">+IF(AND(ISNUMBER(OFFSET('Water Data'!$D$4,0,10*ROW('Water Data'!D198))),'Data Summary'!BS204="Yes"),100-OFFSET('Water Data'!$D$4,0,10*ROW('Water Data'!D198)),NA())</f>
        <v>#N/A</v>
      </c>
      <c r="E204" s="94" t="e">
        <f ca="true">+IF(AND(ISNUMBER(OFFSET('Water Data'!$D$6,0,10*ROW('Water Data'!D198))),'Data Summary'!BT204="Yes"),OFFSET('Water Data'!$D$6,0,10*ROW('Water Data'!D198)),NA())</f>
        <v>#N/A</v>
      </c>
      <c r="F204" s="94" t="e">
        <f ca="true">+IF(AND(ISNUMBER(OFFSET('Water Data'!$D$9,0,10*ROW('Water Data'!D198))),'Data Summary'!BU204="Yes"),OFFSET('Water Data'!$D$9,0,10*ROW('Water Data'!D198)),NA())</f>
        <v>#N/A</v>
      </c>
      <c r="G204" s="94" t="e">
        <f ca="true">+IF(AND(ISNUMBER(OFFSET('Water Data'!$E$4,0,10*ROW('Water Data'!E198))),'Data Summary'!BV204="Yes"),100-OFFSET('Water Data'!$E$4,0,10*ROW('Water Data'!E198)),NA())</f>
        <v>#N/A</v>
      </c>
      <c r="H204" s="94" t="e">
        <f ca="true">+IF(AND(ISNUMBER(OFFSET('Water Data'!$E$6,0,10*ROW('Water Data'!E198))),'Data Summary'!BW204="Yes"),OFFSET('Water Data'!$E$6,0,10*ROW('Water Data'!E198)),NA())</f>
        <v>#N/A</v>
      </c>
      <c r="I204" s="94" t="e">
        <f ca="true">+IF(AND(ISNUMBER(OFFSET('Water Data'!$E$9,0,10*ROW('Water Data'!E198))),'Data Summary'!BX204="Yes"),OFFSET('Water Data'!$E$9,0,10*ROW('Water Data'!E198)),NA())</f>
        <v>#N/A</v>
      </c>
      <c r="J204" s="94" t="e">
        <f ca="true">+IF(AND(ISNUMBER(OFFSET('Water Data'!$F$4,0,10*ROW('Water Data'!F198))),'Data Summary'!BY204="Yes"),100-OFFSET('Water Data'!$F$4,0,10*ROW('Water Data'!F198)),NA())</f>
        <v>#N/A</v>
      </c>
      <c r="K204" s="94" t="e">
        <f ca="true">+IF(AND(ISNUMBER(OFFSET('Water Data'!$F$6,0,10*ROW('Water Data'!F198))),'Data Summary'!BZ204="Yes"),OFFSET('Water Data'!$F$6,0,10*ROW('Water Data'!F198)),NA())</f>
        <v>#N/A</v>
      </c>
      <c r="L204" s="94" t="e">
        <f ca="true">+IF(AND(ISNUMBER(OFFSET('Water Data'!$F$9,0,10*ROW('Water Data'!F198))),'Data Summary'!CA204="Yes"),OFFSET('Water Data'!$F$9,0,10*ROW('Water Data'!F198)),NA())</f>
        <v>#N/A</v>
      </c>
      <c r="M204" s="94" t="e">
        <f ca="true">+IF(AND(ISNUMBER(OFFSET('Water Data'!$G$4,0,10*ROW('Water Data'!G198))),'Data Summary'!CB204="Yes"),100-OFFSET('Water Data'!$G$4,0,10*ROW('Water Data'!G198)),NA())</f>
        <v>#N/A</v>
      </c>
      <c r="N204" s="94" t="e">
        <f ca="true">+IF(AND(ISNUMBER(OFFSET('Water Data'!$G$6,0,10*ROW('Water Data'!G198))),'Data Summary'!CC204="Yes"),OFFSET('Water Data'!$G$6,0,10*ROW('Water Data'!G198)),NA())</f>
        <v>#N/A</v>
      </c>
      <c r="O204" s="94" t="e">
        <f ca="true">+IF(AND(ISNUMBER(OFFSET('Water Data'!$G$9,0,10*ROW('Water Data'!G198))),'Data Summary'!CD204="Yes"),OFFSET('Water Data'!$G$9,0,10*ROW('Water Data'!G198)),NA())</f>
        <v>#N/A</v>
      </c>
      <c r="P204" s="94" t="e">
        <f ca="true">+IF(AND(ISNUMBER(OFFSET('Water Data'!$H$4,0,10*ROW('Water Data'!H198))),'Data Summary'!CE204="Yes"),100-OFFSET('Water Data'!$H$4,0,10*ROW('Water Data'!H198)),NA())</f>
        <v>#N/A</v>
      </c>
      <c r="Q204" s="94" t="e">
        <f ca="true">+IF(AND(ISNUMBER(OFFSET('Water Data'!$H$6,0,10*ROW('Water Data'!H198))),'Data Summary'!CF204="Yes"),OFFSET('Water Data'!$H$6,0,10*ROW('Water Data'!H198)),NA())</f>
        <v>#N/A</v>
      </c>
      <c r="R204" s="94" t="e">
        <f ca="true">+IF(AND(ISNUMBER(OFFSET('Water Data'!$H$9,0,10*ROW('Water Data'!H198))),'Data Summary'!CG204="Yes"),OFFSET('Water Data'!$H$9,0,10*ROW('Water Data'!H198)),NA())</f>
        <v>#N/A</v>
      </c>
      <c r="S204" s="94" t="e">
        <f ca="true">+IF(AND(ISNUMBER(OFFSET('Water Data'!$I$4,0,10*ROW('Water Data'!I198))),'Data Summary'!CH204="Yes"),100-OFFSET('Water Data'!$I$4,0,10*ROW('Water Data'!I198)),NA())</f>
        <v>#N/A</v>
      </c>
      <c r="T204" s="94" t="e">
        <f ca="true">+IF(AND(ISNUMBER(OFFSET('Water Data'!$I$6,0,10*ROW('Water Data'!I198))),'Data Summary'!CI204="Yes"),OFFSET('Water Data'!$I$6,0,10*ROW('Water Data'!I198)),NA())</f>
        <v>#N/A</v>
      </c>
      <c r="U204" s="94" t="e">
        <f ca="true">+IF(AND(ISNUMBER(OFFSET('Water Data'!$I$9,0,10*ROW('Water Data'!I198))),'Data Summary'!CJ204="Yes"),OFFSET('Water Data'!$I$9,0,10*ROW('Water Data'!I198)),NA())</f>
        <v>#N/A</v>
      </c>
      <c r="V204" s="95" t="e">
        <f ca="true">+IF(AND(ISNUMBER(OFFSET('Sanitation Data'!$D$4,0,10*ROW('Sanitation Data'!D198))),'Data Summary'!CK204="Yes"),100-OFFSET('Sanitation Data'!$D$4,0,10*ROW('Sanitation Data'!D198)),NA())</f>
        <v>#N/A</v>
      </c>
      <c r="W204" s="95" t="e">
        <f ca="true">+IF(AND(ISNUMBER(OFFSET('Sanitation Data'!$D$6,0,10*ROW('Sanitation Data'!D198))),'Data Summary'!CL204="Yes"),OFFSET('Sanitation Data'!$D$6,0,10*ROW('Sanitation Data'!D198)),NA())</f>
        <v>#N/A</v>
      </c>
      <c r="X204" s="95" t="e">
        <f ca="true">+IF(AND(ISNUMBER(OFFSET('Sanitation Data'!$D$10,0,10*ROW('Sanitation Data'!D198))),'Data Summary'!CM204="Yes"),OFFSET('Sanitation Data'!$D$10,0,10*ROW('Sanitation Data'!D198)),NA())</f>
        <v>#N/A</v>
      </c>
      <c r="Y204" s="95" t="e">
        <f ca="true">+IF(AND(ISNUMBER(OFFSET('Sanitation Data'!$D$11,0,10*ROW('Sanitation Data'!D198))),'Data Summary'!CN204="Yes"),OFFSET('Sanitation Data'!$D$11,0,10*ROW('Sanitation Data'!D198)),NA())</f>
        <v>#N/A</v>
      </c>
      <c r="Z204" s="95" t="e">
        <f ca="true">+IF(AND(ISNUMBER(OFFSET('Sanitation Data'!$D$12,0,10*ROW('Sanitation Data'!D198))),'Data Summary'!CO204="Yes"),OFFSET('Sanitation Data'!$D$12,0,10*ROW('Sanitation Data'!D198)),NA())</f>
        <v>#N/A</v>
      </c>
      <c r="AA204" s="95" t="e">
        <f ca="true">+IF(AND(ISNUMBER(OFFSET('Sanitation Data'!$E$4,0,10*ROW('Sanitation Data'!E198))),'Data Summary'!CP204="Yes"),100-OFFSET('Sanitation Data'!$E$4,0,10*ROW('Sanitation Data'!E198)),NA())</f>
        <v>#N/A</v>
      </c>
      <c r="AB204" s="95" t="e">
        <f ca="true">+IF(AND(ISNUMBER(OFFSET('Sanitation Data'!$E$6,0,10*ROW('Sanitation Data'!E198))),'Data Summary'!CQ204="Yes"),OFFSET('Sanitation Data'!$E$6,0,10*ROW('Sanitation Data'!E198)),NA())</f>
        <v>#N/A</v>
      </c>
      <c r="AC204" s="95" t="e">
        <f ca="true">+IF(AND(ISNUMBER(OFFSET('Sanitation Data'!$E$10,0,10*ROW('Sanitation Data'!E198))),'Data Summary'!CR204="Yes"),OFFSET('Sanitation Data'!$E$10,0,10*ROW('Sanitation Data'!E198)),NA())</f>
        <v>#N/A</v>
      </c>
      <c r="AD204" s="95" t="e">
        <f ca="true">+IF(AND(ISNUMBER(OFFSET('Sanitation Data'!$E$11,0,10*ROW('Sanitation Data'!E198))),'Data Summary'!CS204="Yes"),OFFSET('Sanitation Data'!$E$11,0,10*ROW('Sanitation Data'!E198)),NA())</f>
        <v>#N/A</v>
      </c>
      <c r="AE204" s="95" t="e">
        <f ca="true">+IF(AND(ISNUMBER(OFFSET('Sanitation Data'!$E$12,0,10*ROW('Sanitation Data'!E198))),'Data Summary'!CT204="Yes"),OFFSET('Sanitation Data'!$E$12,0,10*ROW('Sanitation Data'!E198)),NA())</f>
        <v>#N/A</v>
      </c>
      <c r="AF204" s="95" t="e">
        <f ca="true">+IF(AND(ISNUMBER(OFFSET('Sanitation Data'!$F$4,0,10*ROW('Sanitation Data'!F198))),'Data Summary'!CU204="Yes"),100-OFFSET('Sanitation Data'!$F$4,0,10*ROW('Sanitation Data'!F198)),NA())</f>
        <v>#N/A</v>
      </c>
      <c r="AG204" s="95" t="e">
        <f ca="true">+IF(AND(ISNUMBER(OFFSET('Sanitation Data'!$F$6,0,10*ROW('Sanitation Data'!F198))),'Data Summary'!CV204="Yes"),OFFSET('Sanitation Data'!$F$6,0,10*ROW('Sanitation Data'!F198)),NA())</f>
        <v>#N/A</v>
      </c>
      <c r="AH204" s="95" t="e">
        <f ca="true">+IF(AND(ISNUMBER(OFFSET('Sanitation Data'!$F$10,0,10*ROW('Sanitation Data'!F198))),'Data Summary'!CW204="Yes"),OFFSET('Sanitation Data'!$F$10,0,10*ROW('Sanitation Data'!F198)),NA())</f>
        <v>#N/A</v>
      </c>
      <c r="AI204" s="95" t="e">
        <f ca="true">+IF(AND(ISNUMBER(OFFSET('Sanitation Data'!$F$11,0,10*ROW('Sanitation Data'!F198))),'Data Summary'!CX204="Yes"),OFFSET('Sanitation Data'!$F$11,0,10*ROW('Sanitation Data'!F198)),NA())</f>
        <v>#N/A</v>
      </c>
      <c r="AJ204" s="95" t="e">
        <f ca="true">+IF(AND(ISNUMBER(OFFSET('Sanitation Data'!$F$12,0,10*ROW('Sanitation Data'!F198))),'Data Summary'!CY204="Yes"),OFFSET('Sanitation Data'!$F$12,0,10*ROW('Sanitation Data'!F198)),NA())</f>
        <v>#N/A</v>
      </c>
      <c r="AK204" s="95" t="e">
        <f ca="true">+IF(AND(ISNUMBER(OFFSET('Sanitation Data'!$G$4,0,10*ROW('Sanitation Data'!G198))),'Data Summary'!CZ204="Yes"),100-OFFSET('Sanitation Data'!$G$4,0,10*ROW('Sanitation Data'!G198)),NA())</f>
        <v>#N/A</v>
      </c>
      <c r="AL204" s="95" t="e">
        <f ca="true">+IF(AND(ISNUMBER(OFFSET('Sanitation Data'!$G$6,0,10*ROW('Sanitation Data'!G198))),'Data Summary'!DA204="Yes"),OFFSET('Sanitation Data'!$G$6,0,10*ROW('Sanitation Data'!G198)),NA())</f>
        <v>#N/A</v>
      </c>
      <c r="AM204" s="95" t="e">
        <f ca="true">+IF(AND(ISNUMBER(OFFSET('Sanitation Data'!$G$10,0,10*ROW('Sanitation Data'!G198))),'Data Summary'!DB204="Yes"),OFFSET('Sanitation Data'!$G$10,0,10*ROW('Sanitation Data'!G198)),NA())</f>
        <v>#N/A</v>
      </c>
      <c r="AN204" s="95" t="e">
        <f ca="true">+IF(AND(ISNUMBER(OFFSET('Sanitation Data'!$G$11,0,10*ROW('Sanitation Data'!G198))),'Data Summary'!DC204="Yes"),OFFSET('Sanitation Data'!$G$11,0,10*ROW('Sanitation Data'!G198)),NA())</f>
        <v>#N/A</v>
      </c>
      <c r="AO204" s="95" t="e">
        <f ca="true">+IF(AND(ISNUMBER(OFFSET('Sanitation Data'!$G$12,0,10*ROW('Sanitation Data'!G198))),'Data Summary'!DD204="Yes"),OFFSET('Sanitation Data'!$G$12,0,10*ROW('Sanitation Data'!G198)),NA())</f>
        <v>#N/A</v>
      </c>
      <c r="AP204" s="95" t="e">
        <f ca="true">+IF(AND(ISNUMBER(OFFSET('Sanitation Data'!$H$4,0,10*ROW('Sanitation Data'!H198))),'Data Summary'!DE204="Yes"),100-OFFSET('Sanitation Data'!$H$4,0,10*ROW('Sanitation Data'!H198)),NA())</f>
        <v>#N/A</v>
      </c>
      <c r="AQ204" s="95" t="e">
        <f ca="true">+IF(AND(ISNUMBER(OFFSET('Sanitation Data'!$H$6,0,10*ROW('Sanitation Data'!H198))),'Data Summary'!DF204="Yes"),OFFSET('Sanitation Data'!$H$6,0,10*ROW('Sanitation Data'!H198)),NA())</f>
        <v>#N/A</v>
      </c>
      <c r="AR204" s="95" t="e">
        <f ca="true">+IF(AND(ISNUMBER(OFFSET('Sanitation Data'!$H$10,0,10*ROW('Sanitation Data'!H198))),'Data Summary'!DG204="Yes"),OFFSET('Sanitation Data'!$H$10,0,10*ROW('Sanitation Data'!H198)),NA())</f>
        <v>#N/A</v>
      </c>
      <c r="AS204" s="95" t="e">
        <f ca="true">+IF(AND(ISNUMBER(OFFSET('Sanitation Data'!$H$11,0,10*ROW('Sanitation Data'!H198))),'Data Summary'!DH204="Yes"),OFFSET('Sanitation Data'!$H$11,0,10*ROW('Sanitation Data'!H198)),NA())</f>
        <v>#N/A</v>
      </c>
      <c r="AT204" s="95" t="e">
        <f ca="true">+IF(AND(ISNUMBER(OFFSET('Sanitation Data'!$H$12,0,10*ROW('Sanitation Data'!H198))),'Data Summary'!DI204="Yes"),OFFSET('Sanitation Data'!$H$12,0,10*ROW('Sanitation Data'!H198)),NA())</f>
        <v>#N/A</v>
      </c>
      <c r="AU204" s="95" t="e">
        <f ca="true">+IF(AND(ISNUMBER(OFFSET('Sanitation Data'!$I$4,0,10*ROW('Sanitation Data'!I198))),'Data Summary'!DJ204="Yes"),100-OFFSET('Sanitation Data'!$I$4,0,10*ROW('Sanitation Data'!I198)),NA())</f>
        <v>#N/A</v>
      </c>
      <c r="AV204" s="95" t="e">
        <f ca="true">+IF(AND(ISNUMBER(OFFSET('Sanitation Data'!$I$6,0,10*ROW('Sanitation Data'!I198))),'Data Summary'!DK204="Yes"),OFFSET('Sanitation Data'!$I$6,0,10*ROW('Sanitation Data'!I198)),NA())</f>
        <v>#N/A</v>
      </c>
      <c r="AW204" s="95" t="e">
        <f ca="true">+IF(AND(ISNUMBER(OFFSET('Sanitation Data'!$I$10,0,10*ROW('Sanitation Data'!I198))),'Data Summary'!DL204="Yes"),OFFSET('Sanitation Data'!$I$10,0,10*ROW('Sanitation Data'!I198)),NA())</f>
        <v>#N/A</v>
      </c>
      <c r="AX204" s="95" t="e">
        <f ca="true">+IF(AND(ISNUMBER(OFFSET('Sanitation Data'!$I$11,0,10*ROW('Sanitation Data'!I198))),'Data Summary'!DM204="Yes"),OFFSET('Sanitation Data'!$I$11,0,10*ROW('Sanitation Data'!I198)),NA())</f>
        <v>#N/A</v>
      </c>
      <c r="AY204" s="95" t="e">
        <f ca="true">+IF(AND(ISNUMBER(OFFSET('Sanitation Data'!$I$12,0,10*ROW('Sanitation Data'!I198))),'Data Summary'!DN204="Yes"),OFFSET('Sanitation Data'!$I$12,0,10*ROW('Sanitation Data'!I198)),NA())</f>
        <v>#N/A</v>
      </c>
      <c r="AZ204" s="96" t="e">
        <f ca="true">+IF(AND(ISNUMBER(OFFSET('Hygiene Data'!$D$5,0,10*ROW('Hygiene Data'!D198))),'Data Summary'!DO204="Yes"),OFFSET('Hygiene Data'!$D$5,0,10*ROW('Hygiene Data'!D198)),NA())</f>
        <v>#N/A</v>
      </c>
      <c r="BA204" s="96" t="e">
        <f ca="true">+IF(AND(ISNUMBER(OFFSET('Hygiene Data'!$D$7,0,10*ROW('Hygiene Data'!D198))),'Data Summary'!DP204="Yes"),OFFSET('Hygiene Data'!$D$7,0,10*ROW('Hygiene Data'!D198)),NA())</f>
        <v>#N/A</v>
      </c>
      <c r="BB204" s="96" t="e">
        <f ca="true">+IF(AND(ISNUMBER(OFFSET('Hygiene Data'!$D$9,0,10*ROW('Hygiene Data'!D198))),'Data Summary'!DQ204="Yes"),OFFSET('Hygiene Data'!$D$9,0,10*ROW('Hygiene Data'!D198)),NA())</f>
        <v>#N/A</v>
      </c>
      <c r="BC204" s="96" t="e">
        <f ca="true">+IF(AND(ISNUMBER(OFFSET('Hygiene Data'!$E$5,0,10*ROW('Hygiene Data'!E198))),'Data Summary'!DR204="Yes"),OFFSET('Hygiene Data'!$E$5,0,10*ROW('Hygiene Data'!E198)),NA())</f>
        <v>#N/A</v>
      </c>
      <c r="BD204" s="96" t="e">
        <f ca="true">+IF(AND(ISNUMBER(OFFSET('Hygiene Data'!$E$7,0,10*ROW('Hygiene Data'!E198))),'Data Summary'!DS204="Yes"),OFFSET('Hygiene Data'!$E$7,0,10*ROW('Hygiene Data'!E198)),NA())</f>
        <v>#N/A</v>
      </c>
      <c r="BE204" s="96" t="e">
        <f ca="true">+IF(AND(ISNUMBER(OFFSET('Hygiene Data'!$E$9,0,10*ROW('Hygiene Data'!E198))),'Data Summary'!DT204="Yes"),OFFSET('Hygiene Data'!$E$9,0,10*ROW('Hygiene Data'!E198)),NA())</f>
        <v>#N/A</v>
      </c>
      <c r="BF204" s="96" t="e">
        <f ca="true">+IF(AND(ISNUMBER(OFFSET('Hygiene Data'!$F$5,0,10*ROW('Hygiene Data'!F198))),'Data Summary'!DU204="Yes"),OFFSET('Hygiene Data'!$F$5,0,10*ROW('Hygiene Data'!F198)),NA())</f>
        <v>#N/A</v>
      </c>
      <c r="BG204" s="96" t="e">
        <f ca="true">+IF(AND(ISNUMBER(OFFSET('Hygiene Data'!$F$7,0,10*ROW('Hygiene Data'!F198))),'Data Summary'!DV204="Yes"),OFFSET('Hygiene Data'!$F$7,0,10*ROW('Hygiene Data'!F198)),NA())</f>
        <v>#N/A</v>
      </c>
      <c r="BH204" s="96" t="e">
        <f ca="true">+IF(AND(ISNUMBER(OFFSET('Hygiene Data'!$F$9,0,10*ROW('Hygiene Data'!F198))),'Data Summary'!DW204="Yes"),OFFSET('Hygiene Data'!$F$9,0,10*ROW('Hygiene Data'!F198)),NA())</f>
        <v>#N/A</v>
      </c>
      <c r="BI204" s="96" t="e">
        <f ca="true">+IF(AND(ISNUMBER(OFFSET('Hygiene Data'!$G$5,0,10*ROW('Hygiene Data'!G198))),'Data Summary'!DX204="Yes"),OFFSET('Hygiene Data'!$G$5,0,10*ROW('Hygiene Data'!G198)),NA())</f>
        <v>#N/A</v>
      </c>
      <c r="BJ204" s="96" t="e">
        <f ca="true">+IF(AND(ISNUMBER(OFFSET('Hygiene Data'!$G$7,0,10*ROW('Hygiene Data'!G198))),'Data Summary'!DY204="Yes"),OFFSET('Hygiene Data'!$G$7,0,10*ROW('Hygiene Data'!G198)),NA())</f>
        <v>#N/A</v>
      </c>
      <c r="BK204" s="96" t="e">
        <f ca="true">+IF(AND(ISNUMBER(OFFSET('Hygiene Data'!$G$9,0,10*ROW('Hygiene Data'!G198))),'Data Summary'!DZ204="Yes"),OFFSET('Hygiene Data'!$G$9,0,10*ROW('Hygiene Data'!G198)),NA())</f>
        <v>#N/A</v>
      </c>
      <c r="BL204" s="96" t="e">
        <f ca="true">+IF(AND(ISNUMBER(OFFSET('Hygiene Data'!$H$5,0,10*ROW('Hygiene Data'!H198))),'Data Summary'!EA204="Yes"),OFFSET('Hygiene Data'!$H$5,0,10*ROW('Hygiene Data'!H198)),NA())</f>
        <v>#N/A</v>
      </c>
      <c r="BM204" s="96" t="e">
        <f ca="true">+IF(AND(ISNUMBER(OFFSET('Hygiene Data'!$H$7,0,10*ROW('Hygiene Data'!H198))),'Data Summary'!EB204="Yes"),OFFSET('Hygiene Data'!$H$7,0,10*ROW('Hygiene Data'!H198)),NA())</f>
        <v>#N/A</v>
      </c>
      <c r="BN204" s="96" t="e">
        <f ca="true">+IF(AND(ISNUMBER(OFFSET('Hygiene Data'!$H$9,0,10*ROW('Hygiene Data'!H198))),'Data Summary'!EC204="Yes"),OFFSET('Hygiene Data'!$H$9,0,10*ROW('Hygiene Data'!H198)),NA())</f>
        <v>#N/A</v>
      </c>
      <c r="BO204" s="96" t="e">
        <f ca="true">+IF(AND(ISNUMBER(OFFSET('Hygiene Data'!$I$5,0,10*ROW('Hygiene Data'!I198))),'Data Summary'!ED204="Yes"),OFFSET('Hygiene Data'!$I$5,0,10*ROW('Hygiene Data'!I198)),NA())</f>
        <v>#N/A</v>
      </c>
      <c r="BP204" s="96" t="e">
        <f ca="true">+IF(AND(ISNUMBER(OFFSET('Hygiene Data'!$I$7,0,10*ROW('Hygiene Data'!I198))),'Data Summary'!EE204="Yes"),OFFSET('Hygiene Data'!$I$7,0,10*ROW('Hygiene Data'!I198)),NA())</f>
        <v>#N/A</v>
      </c>
      <c r="BQ204" s="96" t="e">
        <f ca="true">+IF(AND(ISNUMBER(OFFSET('Hygiene Data'!$I$9,0,10*ROW('Hygiene Data'!I198))),'Data Summary'!EF204="Yes"),OFFSET('Hygiene Data'!$I$9,0,10*ROW('Hygiene Data'!I198)),NA())</f>
        <v>#N/A</v>
      </c>
    </row>
    <row xmlns:x14ac="http://schemas.microsoft.com/office/spreadsheetml/2009/9/ac" r="205" x14ac:dyDescent="0.2">
      <c r="A205" s="330" t="e">
        <f ca="true">+RIGHT('Data Summary'!A205,LEN('Data Summary'!A205)-9)</f>
        <v>#VALUE!</v>
      </c>
      <c r="B205" s="37" t="str">
        <f ca="true">+IF(ISTEXT('Data Summary'!B205),'Data Summary'!B205,"")</f>
        <v/>
      </c>
      <c r="C205" s="329" t="e">
        <f ca="true">+VALUE('Data Summary'!C205)</f>
        <v>#VALUE!</v>
      </c>
      <c r="D205" s="94" t="e">
        <f ca="true">+IF(AND(ISNUMBER(OFFSET('Water Data'!$D$4,0,10*ROW('Water Data'!D199))),'Data Summary'!BS205="Yes"),100-OFFSET('Water Data'!$D$4,0,10*ROW('Water Data'!D199)),NA())</f>
        <v>#N/A</v>
      </c>
      <c r="E205" s="94" t="e">
        <f ca="true">+IF(AND(ISNUMBER(OFFSET('Water Data'!$D$6,0,10*ROW('Water Data'!D199))),'Data Summary'!BT205="Yes"),OFFSET('Water Data'!$D$6,0,10*ROW('Water Data'!D199)),NA())</f>
        <v>#N/A</v>
      </c>
      <c r="F205" s="94" t="e">
        <f ca="true">+IF(AND(ISNUMBER(OFFSET('Water Data'!$D$9,0,10*ROW('Water Data'!D199))),'Data Summary'!BU205="Yes"),OFFSET('Water Data'!$D$9,0,10*ROW('Water Data'!D199)),NA())</f>
        <v>#N/A</v>
      </c>
      <c r="G205" s="94" t="e">
        <f ca="true">+IF(AND(ISNUMBER(OFFSET('Water Data'!$E$4,0,10*ROW('Water Data'!E199))),'Data Summary'!BV205="Yes"),100-OFFSET('Water Data'!$E$4,0,10*ROW('Water Data'!E199)),NA())</f>
        <v>#N/A</v>
      </c>
      <c r="H205" s="94" t="e">
        <f ca="true">+IF(AND(ISNUMBER(OFFSET('Water Data'!$E$6,0,10*ROW('Water Data'!E199))),'Data Summary'!BW205="Yes"),OFFSET('Water Data'!$E$6,0,10*ROW('Water Data'!E199)),NA())</f>
        <v>#N/A</v>
      </c>
      <c r="I205" s="94" t="e">
        <f ca="true">+IF(AND(ISNUMBER(OFFSET('Water Data'!$E$9,0,10*ROW('Water Data'!E199))),'Data Summary'!BX205="Yes"),OFFSET('Water Data'!$E$9,0,10*ROW('Water Data'!E199)),NA())</f>
        <v>#N/A</v>
      </c>
      <c r="J205" s="94" t="e">
        <f ca="true">+IF(AND(ISNUMBER(OFFSET('Water Data'!$F$4,0,10*ROW('Water Data'!F199))),'Data Summary'!BY205="Yes"),100-OFFSET('Water Data'!$F$4,0,10*ROW('Water Data'!F199)),NA())</f>
        <v>#N/A</v>
      </c>
      <c r="K205" s="94" t="e">
        <f ca="true">+IF(AND(ISNUMBER(OFFSET('Water Data'!$F$6,0,10*ROW('Water Data'!F199))),'Data Summary'!BZ205="Yes"),OFFSET('Water Data'!$F$6,0,10*ROW('Water Data'!F199)),NA())</f>
        <v>#N/A</v>
      </c>
      <c r="L205" s="94" t="e">
        <f ca="true">+IF(AND(ISNUMBER(OFFSET('Water Data'!$F$9,0,10*ROW('Water Data'!F199))),'Data Summary'!CA205="Yes"),OFFSET('Water Data'!$F$9,0,10*ROW('Water Data'!F199)),NA())</f>
        <v>#N/A</v>
      </c>
      <c r="M205" s="94" t="e">
        <f ca="true">+IF(AND(ISNUMBER(OFFSET('Water Data'!$G$4,0,10*ROW('Water Data'!G199))),'Data Summary'!CB205="Yes"),100-OFFSET('Water Data'!$G$4,0,10*ROW('Water Data'!G199)),NA())</f>
        <v>#N/A</v>
      </c>
      <c r="N205" s="94" t="e">
        <f ca="true">+IF(AND(ISNUMBER(OFFSET('Water Data'!$G$6,0,10*ROW('Water Data'!G199))),'Data Summary'!CC205="Yes"),OFFSET('Water Data'!$G$6,0,10*ROW('Water Data'!G199)),NA())</f>
        <v>#N/A</v>
      </c>
      <c r="O205" s="94" t="e">
        <f ca="true">+IF(AND(ISNUMBER(OFFSET('Water Data'!$G$9,0,10*ROW('Water Data'!G199))),'Data Summary'!CD205="Yes"),OFFSET('Water Data'!$G$9,0,10*ROW('Water Data'!G199)),NA())</f>
        <v>#N/A</v>
      </c>
      <c r="P205" s="94" t="e">
        <f ca="true">+IF(AND(ISNUMBER(OFFSET('Water Data'!$H$4,0,10*ROW('Water Data'!H199))),'Data Summary'!CE205="Yes"),100-OFFSET('Water Data'!$H$4,0,10*ROW('Water Data'!H199)),NA())</f>
        <v>#N/A</v>
      </c>
      <c r="Q205" s="94" t="e">
        <f ca="true">+IF(AND(ISNUMBER(OFFSET('Water Data'!$H$6,0,10*ROW('Water Data'!H199))),'Data Summary'!CF205="Yes"),OFFSET('Water Data'!$H$6,0,10*ROW('Water Data'!H199)),NA())</f>
        <v>#N/A</v>
      </c>
      <c r="R205" s="94" t="e">
        <f ca="true">+IF(AND(ISNUMBER(OFFSET('Water Data'!$H$9,0,10*ROW('Water Data'!H199))),'Data Summary'!CG205="Yes"),OFFSET('Water Data'!$H$9,0,10*ROW('Water Data'!H199)),NA())</f>
        <v>#N/A</v>
      </c>
      <c r="S205" s="94" t="e">
        <f ca="true">+IF(AND(ISNUMBER(OFFSET('Water Data'!$I$4,0,10*ROW('Water Data'!I199))),'Data Summary'!CH205="Yes"),100-OFFSET('Water Data'!$I$4,0,10*ROW('Water Data'!I199)),NA())</f>
        <v>#N/A</v>
      </c>
      <c r="T205" s="94" t="e">
        <f ca="true">+IF(AND(ISNUMBER(OFFSET('Water Data'!$I$6,0,10*ROW('Water Data'!I199))),'Data Summary'!CI205="Yes"),OFFSET('Water Data'!$I$6,0,10*ROW('Water Data'!I199)),NA())</f>
        <v>#N/A</v>
      </c>
      <c r="U205" s="94" t="e">
        <f ca="true">+IF(AND(ISNUMBER(OFFSET('Water Data'!$I$9,0,10*ROW('Water Data'!I199))),'Data Summary'!CJ205="Yes"),OFFSET('Water Data'!$I$9,0,10*ROW('Water Data'!I199)),NA())</f>
        <v>#N/A</v>
      </c>
      <c r="V205" s="95" t="e">
        <f ca="true">+IF(AND(ISNUMBER(OFFSET('Sanitation Data'!$D$4,0,10*ROW('Sanitation Data'!D199))),'Data Summary'!CK205="Yes"),100-OFFSET('Sanitation Data'!$D$4,0,10*ROW('Sanitation Data'!D199)),NA())</f>
        <v>#N/A</v>
      </c>
      <c r="W205" s="95" t="e">
        <f ca="true">+IF(AND(ISNUMBER(OFFSET('Sanitation Data'!$D$6,0,10*ROW('Sanitation Data'!D199))),'Data Summary'!CL205="Yes"),OFFSET('Sanitation Data'!$D$6,0,10*ROW('Sanitation Data'!D199)),NA())</f>
        <v>#N/A</v>
      </c>
      <c r="X205" s="95" t="e">
        <f ca="true">+IF(AND(ISNUMBER(OFFSET('Sanitation Data'!$D$10,0,10*ROW('Sanitation Data'!D199))),'Data Summary'!CM205="Yes"),OFFSET('Sanitation Data'!$D$10,0,10*ROW('Sanitation Data'!D199)),NA())</f>
        <v>#N/A</v>
      </c>
      <c r="Y205" s="95" t="e">
        <f ca="true">+IF(AND(ISNUMBER(OFFSET('Sanitation Data'!$D$11,0,10*ROW('Sanitation Data'!D199))),'Data Summary'!CN205="Yes"),OFFSET('Sanitation Data'!$D$11,0,10*ROW('Sanitation Data'!D199)),NA())</f>
        <v>#N/A</v>
      </c>
      <c r="Z205" s="95" t="e">
        <f ca="true">+IF(AND(ISNUMBER(OFFSET('Sanitation Data'!$D$12,0,10*ROW('Sanitation Data'!D199))),'Data Summary'!CO205="Yes"),OFFSET('Sanitation Data'!$D$12,0,10*ROW('Sanitation Data'!D199)),NA())</f>
        <v>#N/A</v>
      </c>
      <c r="AA205" s="95" t="e">
        <f ca="true">+IF(AND(ISNUMBER(OFFSET('Sanitation Data'!$E$4,0,10*ROW('Sanitation Data'!E199))),'Data Summary'!CP205="Yes"),100-OFFSET('Sanitation Data'!$E$4,0,10*ROW('Sanitation Data'!E199)),NA())</f>
        <v>#N/A</v>
      </c>
      <c r="AB205" s="95" t="e">
        <f ca="true">+IF(AND(ISNUMBER(OFFSET('Sanitation Data'!$E$6,0,10*ROW('Sanitation Data'!E199))),'Data Summary'!CQ205="Yes"),OFFSET('Sanitation Data'!$E$6,0,10*ROW('Sanitation Data'!E199)),NA())</f>
        <v>#N/A</v>
      </c>
      <c r="AC205" s="95" t="e">
        <f ca="true">+IF(AND(ISNUMBER(OFFSET('Sanitation Data'!$E$10,0,10*ROW('Sanitation Data'!E199))),'Data Summary'!CR205="Yes"),OFFSET('Sanitation Data'!$E$10,0,10*ROW('Sanitation Data'!E199)),NA())</f>
        <v>#N/A</v>
      </c>
      <c r="AD205" s="95" t="e">
        <f ca="true">+IF(AND(ISNUMBER(OFFSET('Sanitation Data'!$E$11,0,10*ROW('Sanitation Data'!E199))),'Data Summary'!CS205="Yes"),OFFSET('Sanitation Data'!$E$11,0,10*ROW('Sanitation Data'!E199)),NA())</f>
        <v>#N/A</v>
      </c>
      <c r="AE205" s="95" t="e">
        <f ca="true">+IF(AND(ISNUMBER(OFFSET('Sanitation Data'!$E$12,0,10*ROW('Sanitation Data'!E199))),'Data Summary'!CT205="Yes"),OFFSET('Sanitation Data'!$E$12,0,10*ROW('Sanitation Data'!E199)),NA())</f>
        <v>#N/A</v>
      </c>
      <c r="AF205" s="95" t="e">
        <f ca="true">+IF(AND(ISNUMBER(OFFSET('Sanitation Data'!$F$4,0,10*ROW('Sanitation Data'!F199))),'Data Summary'!CU205="Yes"),100-OFFSET('Sanitation Data'!$F$4,0,10*ROW('Sanitation Data'!F199)),NA())</f>
        <v>#N/A</v>
      </c>
      <c r="AG205" s="95" t="e">
        <f ca="true">+IF(AND(ISNUMBER(OFFSET('Sanitation Data'!$F$6,0,10*ROW('Sanitation Data'!F199))),'Data Summary'!CV205="Yes"),OFFSET('Sanitation Data'!$F$6,0,10*ROW('Sanitation Data'!F199)),NA())</f>
        <v>#N/A</v>
      </c>
      <c r="AH205" s="95" t="e">
        <f ca="true">+IF(AND(ISNUMBER(OFFSET('Sanitation Data'!$F$10,0,10*ROW('Sanitation Data'!F199))),'Data Summary'!CW205="Yes"),OFFSET('Sanitation Data'!$F$10,0,10*ROW('Sanitation Data'!F199)),NA())</f>
        <v>#N/A</v>
      </c>
      <c r="AI205" s="95" t="e">
        <f ca="true">+IF(AND(ISNUMBER(OFFSET('Sanitation Data'!$F$11,0,10*ROW('Sanitation Data'!F199))),'Data Summary'!CX205="Yes"),OFFSET('Sanitation Data'!$F$11,0,10*ROW('Sanitation Data'!F199)),NA())</f>
        <v>#N/A</v>
      </c>
      <c r="AJ205" s="95" t="e">
        <f ca="true">+IF(AND(ISNUMBER(OFFSET('Sanitation Data'!$F$12,0,10*ROW('Sanitation Data'!F199))),'Data Summary'!CY205="Yes"),OFFSET('Sanitation Data'!$F$12,0,10*ROW('Sanitation Data'!F199)),NA())</f>
        <v>#N/A</v>
      </c>
      <c r="AK205" s="95" t="e">
        <f ca="true">+IF(AND(ISNUMBER(OFFSET('Sanitation Data'!$G$4,0,10*ROW('Sanitation Data'!G199))),'Data Summary'!CZ205="Yes"),100-OFFSET('Sanitation Data'!$G$4,0,10*ROW('Sanitation Data'!G199)),NA())</f>
        <v>#N/A</v>
      </c>
      <c r="AL205" s="95" t="e">
        <f ca="true">+IF(AND(ISNUMBER(OFFSET('Sanitation Data'!$G$6,0,10*ROW('Sanitation Data'!G199))),'Data Summary'!DA205="Yes"),OFFSET('Sanitation Data'!$G$6,0,10*ROW('Sanitation Data'!G199)),NA())</f>
        <v>#N/A</v>
      </c>
      <c r="AM205" s="95" t="e">
        <f ca="true">+IF(AND(ISNUMBER(OFFSET('Sanitation Data'!$G$10,0,10*ROW('Sanitation Data'!G199))),'Data Summary'!DB205="Yes"),OFFSET('Sanitation Data'!$G$10,0,10*ROW('Sanitation Data'!G199)),NA())</f>
        <v>#N/A</v>
      </c>
      <c r="AN205" s="95" t="e">
        <f ca="true">+IF(AND(ISNUMBER(OFFSET('Sanitation Data'!$G$11,0,10*ROW('Sanitation Data'!G199))),'Data Summary'!DC205="Yes"),OFFSET('Sanitation Data'!$G$11,0,10*ROW('Sanitation Data'!G199)),NA())</f>
        <v>#N/A</v>
      </c>
      <c r="AO205" s="95" t="e">
        <f ca="true">+IF(AND(ISNUMBER(OFFSET('Sanitation Data'!$G$12,0,10*ROW('Sanitation Data'!G199))),'Data Summary'!DD205="Yes"),OFFSET('Sanitation Data'!$G$12,0,10*ROW('Sanitation Data'!G199)),NA())</f>
        <v>#N/A</v>
      </c>
      <c r="AP205" s="95" t="e">
        <f ca="true">+IF(AND(ISNUMBER(OFFSET('Sanitation Data'!$H$4,0,10*ROW('Sanitation Data'!H199))),'Data Summary'!DE205="Yes"),100-OFFSET('Sanitation Data'!$H$4,0,10*ROW('Sanitation Data'!H199)),NA())</f>
        <v>#N/A</v>
      </c>
      <c r="AQ205" s="95" t="e">
        <f ca="true">+IF(AND(ISNUMBER(OFFSET('Sanitation Data'!$H$6,0,10*ROW('Sanitation Data'!H199))),'Data Summary'!DF205="Yes"),OFFSET('Sanitation Data'!$H$6,0,10*ROW('Sanitation Data'!H199)),NA())</f>
        <v>#N/A</v>
      </c>
      <c r="AR205" s="95" t="e">
        <f ca="true">+IF(AND(ISNUMBER(OFFSET('Sanitation Data'!$H$10,0,10*ROW('Sanitation Data'!H199))),'Data Summary'!DG205="Yes"),OFFSET('Sanitation Data'!$H$10,0,10*ROW('Sanitation Data'!H199)),NA())</f>
        <v>#N/A</v>
      </c>
      <c r="AS205" s="95" t="e">
        <f ca="true">+IF(AND(ISNUMBER(OFFSET('Sanitation Data'!$H$11,0,10*ROW('Sanitation Data'!H199))),'Data Summary'!DH205="Yes"),OFFSET('Sanitation Data'!$H$11,0,10*ROW('Sanitation Data'!H199)),NA())</f>
        <v>#N/A</v>
      </c>
      <c r="AT205" s="95" t="e">
        <f ca="true">+IF(AND(ISNUMBER(OFFSET('Sanitation Data'!$H$12,0,10*ROW('Sanitation Data'!H199))),'Data Summary'!DI205="Yes"),OFFSET('Sanitation Data'!$H$12,0,10*ROW('Sanitation Data'!H199)),NA())</f>
        <v>#N/A</v>
      </c>
      <c r="AU205" s="95" t="e">
        <f ca="true">+IF(AND(ISNUMBER(OFFSET('Sanitation Data'!$I$4,0,10*ROW('Sanitation Data'!I199))),'Data Summary'!DJ205="Yes"),100-OFFSET('Sanitation Data'!$I$4,0,10*ROW('Sanitation Data'!I199)),NA())</f>
        <v>#N/A</v>
      </c>
      <c r="AV205" s="95" t="e">
        <f ca="true">+IF(AND(ISNUMBER(OFFSET('Sanitation Data'!$I$6,0,10*ROW('Sanitation Data'!I199))),'Data Summary'!DK205="Yes"),OFFSET('Sanitation Data'!$I$6,0,10*ROW('Sanitation Data'!I199)),NA())</f>
        <v>#N/A</v>
      </c>
      <c r="AW205" s="95" t="e">
        <f ca="true">+IF(AND(ISNUMBER(OFFSET('Sanitation Data'!$I$10,0,10*ROW('Sanitation Data'!I199))),'Data Summary'!DL205="Yes"),OFFSET('Sanitation Data'!$I$10,0,10*ROW('Sanitation Data'!I199)),NA())</f>
        <v>#N/A</v>
      </c>
      <c r="AX205" s="95" t="e">
        <f ca="true">+IF(AND(ISNUMBER(OFFSET('Sanitation Data'!$I$11,0,10*ROW('Sanitation Data'!I199))),'Data Summary'!DM205="Yes"),OFFSET('Sanitation Data'!$I$11,0,10*ROW('Sanitation Data'!I199)),NA())</f>
        <v>#N/A</v>
      </c>
      <c r="AY205" s="95" t="e">
        <f ca="true">+IF(AND(ISNUMBER(OFFSET('Sanitation Data'!$I$12,0,10*ROW('Sanitation Data'!I199))),'Data Summary'!DN205="Yes"),OFFSET('Sanitation Data'!$I$12,0,10*ROW('Sanitation Data'!I199)),NA())</f>
        <v>#N/A</v>
      </c>
      <c r="AZ205" s="96" t="e">
        <f ca="true">+IF(AND(ISNUMBER(OFFSET('Hygiene Data'!$D$5,0,10*ROW('Hygiene Data'!D199))),'Data Summary'!DO205="Yes"),OFFSET('Hygiene Data'!$D$5,0,10*ROW('Hygiene Data'!D199)),NA())</f>
        <v>#N/A</v>
      </c>
      <c r="BA205" s="96" t="e">
        <f ca="true">+IF(AND(ISNUMBER(OFFSET('Hygiene Data'!$D$7,0,10*ROW('Hygiene Data'!D199))),'Data Summary'!DP205="Yes"),OFFSET('Hygiene Data'!$D$7,0,10*ROW('Hygiene Data'!D199)),NA())</f>
        <v>#N/A</v>
      </c>
      <c r="BB205" s="96" t="e">
        <f ca="true">+IF(AND(ISNUMBER(OFFSET('Hygiene Data'!$D$9,0,10*ROW('Hygiene Data'!D199))),'Data Summary'!DQ205="Yes"),OFFSET('Hygiene Data'!$D$9,0,10*ROW('Hygiene Data'!D199)),NA())</f>
        <v>#N/A</v>
      </c>
      <c r="BC205" s="96" t="e">
        <f ca="true">+IF(AND(ISNUMBER(OFFSET('Hygiene Data'!$E$5,0,10*ROW('Hygiene Data'!E199))),'Data Summary'!DR205="Yes"),OFFSET('Hygiene Data'!$E$5,0,10*ROW('Hygiene Data'!E199)),NA())</f>
        <v>#N/A</v>
      </c>
      <c r="BD205" s="96" t="e">
        <f ca="true">+IF(AND(ISNUMBER(OFFSET('Hygiene Data'!$E$7,0,10*ROW('Hygiene Data'!E199))),'Data Summary'!DS205="Yes"),OFFSET('Hygiene Data'!$E$7,0,10*ROW('Hygiene Data'!E199)),NA())</f>
        <v>#N/A</v>
      </c>
      <c r="BE205" s="96" t="e">
        <f ca="true">+IF(AND(ISNUMBER(OFFSET('Hygiene Data'!$E$9,0,10*ROW('Hygiene Data'!E199))),'Data Summary'!DT205="Yes"),OFFSET('Hygiene Data'!$E$9,0,10*ROW('Hygiene Data'!E199)),NA())</f>
        <v>#N/A</v>
      </c>
      <c r="BF205" s="96" t="e">
        <f ca="true">+IF(AND(ISNUMBER(OFFSET('Hygiene Data'!$F$5,0,10*ROW('Hygiene Data'!F199))),'Data Summary'!DU205="Yes"),OFFSET('Hygiene Data'!$F$5,0,10*ROW('Hygiene Data'!F199)),NA())</f>
        <v>#N/A</v>
      </c>
      <c r="BG205" s="96" t="e">
        <f ca="true">+IF(AND(ISNUMBER(OFFSET('Hygiene Data'!$F$7,0,10*ROW('Hygiene Data'!F199))),'Data Summary'!DV205="Yes"),OFFSET('Hygiene Data'!$F$7,0,10*ROW('Hygiene Data'!F199)),NA())</f>
        <v>#N/A</v>
      </c>
      <c r="BH205" s="96" t="e">
        <f ca="true">+IF(AND(ISNUMBER(OFFSET('Hygiene Data'!$F$9,0,10*ROW('Hygiene Data'!F199))),'Data Summary'!DW205="Yes"),OFFSET('Hygiene Data'!$F$9,0,10*ROW('Hygiene Data'!F199)),NA())</f>
        <v>#N/A</v>
      </c>
      <c r="BI205" s="96" t="e">
        <f ca="true">+IF(AND(ISNUMBER(OFFSET('Hygiene Data'!$G$5,0,10*ROW('Hygiene Data'!G199))),'Data Summary'!DX205="Yes"),OFFSET('Hygiene Data'!$G$5,0,10*ROW('Hygiene Data'!G199)),NA())</f>
        <v>#N/A</v>
      </c>
      <c r="BJ205" s="96" t="e">
        <f ca="true">+IF(AND(ISNUMBER(OFFSET('Hygiene Data'!$G$7,0,10*ROW('Hygiene Data'!G199))),'Data Summary'!DY205="Yes"),OFFSET('Hygiene Data'!$G$7,0,10*ROW('Hygiene Data'!G199)),NA())</f>
        <v>#N/A</v>
      </c>
      <c r="BK205" s="96" t="e">
        <f ca="true">+IF(AND(ISNUMBER(OFFSET('Hygiene Data'!$G$9,0,10*ROW('Hygiene Data'!G199))),'Data Summary'!DZ205="Yes"),OFFSET('Hygiene Data'!$G$9,0,10*ROW('Hygiene Data'!G199)),NA())</f>
        <v>#N/A</v>
      </c>
      <c r="BL205" s="96" t="e">
        <f ca="true">+IF(AND(ISNUMBER(OFFSET('Hygiene Data'!$H$5,0,10*ROW('Hygiene Data'!H199))),'Data Summary'!EA205="Yes"),OFFSET('Hygiene Data'!$H$5,0,10*ROW('Hygiene Data'!H199)),NA())</f>
        <v>#N/A</v>
      </c>
      <c r="BM205" s="96" t="e">
        <f ca="true">+IF(AND(ISNUMBER(OFFSET('Hygiene Data'!$H$7,0,10*ROW('Hygiene Data'!H199))),'Data Summary'!EB205="Yes"),OFFSET('Hygiene Data'!$H$7,0,10*ROW('Hygiene Data'!H199)),NA())</f>
        <v>#N/A</v>
      </c>
      <c r="BN205" s="96" t="e">
        <f ca="true">+IF(AND(ISNUMBER(OFFSET('Hygiene Data'!$H$9,0,10*ROW('Hygiene Data'!H199))),'Data Summary'!EC205="Yes"),OFFSET('Hygiene Data'!$H$9,0,10*ROW('Hygiene Data'!H199)),NA())</f>
        <v>#N/A</v>
      </c>
      <c r="BO205" s="96" t="e">
        <f ca="true">+IF(AND(ISNUMBER(OFFSET('Hygiene Data'!$I$5,0,10*ROW('Hygiene Data'!I199))),'Data Summary'!ED205="Yes"),OFFSET('Hygiene Data'!$I$5,0,10*ROW('Hygiene Data'!I199)),NA())</f>
        <v>#N/A</v>
      </c>
      <c r="BP205" s="96" t="e">
        <f ca="true">+IF(AND(ISNUMBER(OFFSET('Hygiene Data'!$I$7,0,10*ROW('Hygiene Data'!I199))),'Data Summary'!EE205="Yes"),OFFSET('Hygiene Data'!$I$7,0,10*ROW('Hygiene Data'!I199)),NA())</f>
        <v>#N/A</v>
      </c>
      <c r="BQ205" s="96" t="e">
        <f ca="true">+IF(AND(ISNUMBER(OFFSET('Hygiene Data'!$I$9,0,10*ROW('Hygiene Data'!I199))),'Data Summary'!EF205="Yes"),OFFSET('Hygiene Data'!$I$9,0,10*ROW('Hygiene Data'!I199)),NA())</f>
        <v>#N/A</v>
      </c>
    </row>
    <row xmlns:x14ac="http://schemas.microsoft.com/office/spreadsheetml/2009/9/ac" r="206" x14ac:dyDescent="0.2">
      <c r="A206" s="330" t="e">
        <f ca="true">+RIGHT('Data Summary'!A206,LEN('Data Summary'!A206)-9)</f>
        <v>#VALUE!</v>
      </c>
      <c r="B206" s="37" t="str">
        <f ca="true">+IF(ISTEXT('Data Summary'!B206),'Data Summary'!B206,"")</f>
        <v/>
      </c>
      <c r="C206" s="329" t="e">
        <f ca="true">+VALUE('Data Summary'!C206)</f>
        <v>#VALUE!</v>
      </c>
      <c r="D206" s="94" t="e">
        <f ca="true">+IF(AND(ISNUMBER(OFFSET('Water Data'!$D$4,0,10*ROW('Water Data'!D200))),'Data Summary'!BS206="Yes"),100-OFFSET('Water Data'!$D$4,0,10*ROW('Water Data'!D200)),NA())</f>
        <v>#N/A</v>
      </c>
      <c r="E206" s="94" t="e">
        <f ca="true">+IF(AND(ISNUMBER(OFFSET('Water Data'!$D$6,0,10*ROW('Water Data'!D200))),'Data Summary'!BT206="Yes"),OFFSET('Water Data'!$D$6,0,10*ROW('Water Data'!D200)),NA())</f>
        <v>#N/A</v>
      </c>
      <c r="F206" s="94" t="e">
        <f ca="true">+IF(AND(ISNUMBER(OFFSET('Water Data'!$D$9,0,10*ROW('Water Data'!D200))),'Data Summary'!BU206="Yes"),OFFSET('Water Data'!$D$9,0,10*ROW('Water Data'!D200)),NA())</f>
        <v>#N/A</v>
      </c>
      <c r="G206" s="94" t="e">
        <f ca="true">+IF(AND(ISNUMBER(OFFSET('Water Data'!$E$4,0,10*ROW('Water Data'!E200))),'Data Summary'!BV206="Yes"),100-OFFSET('Water Data'!$E$4,0,10*ROW('Water Data'!E200)),NA())</f>
        <v>#N/A</v>
      </c>
      <c r="H206" s="94" t="e">
        <f ca="true">+IF(AND(ISNUMBER(OFFSET('Water Data'!$E$6,0,10*ROW('Water Data'!E200))),'Data Summary'!BW206="Yes"),OFFSET('Water Data'!$E$6,0,10*ROW('Water Data'!E200)),NA())</f>
        <v>#N/A</v>
      </c>
      <c r="I206" s="94" t="e">
        <f ca="true">+IF(AND(ISNUMBER(OFFSET('Water Data'!$E$9,0,10*ROW('Water Data'!E200))),'Data Summary'!BX206="Yes"),OFFSET('Water Data'!$E$9,0,10*ROW('Water Data'!E200)),NA())</f>
        <v>#N/A</v>
      </c>
      <c r="J206" s="94" t="e">
        <f ca="true">+IF(AND(ISNUMBER(OFFSET('Water Data'!$F$4,0,10*ROW('Water Data'!F200))),'Data Summary'!BY206="Yes"),100-OFFSET('Water Data'!$F$4,0,10*ROW('Water Data'!F200)),NA())</f>
        <v>#N/A</v>
      </c>
      <c r="K206" s="94" t="e">
        <f ca="true">+IF(AND(ISNUMBER(OFFSET('Water Data'!$F$6,0,10*ROW('Water Data'!F200))),'Data Summary'!BZ206="Yes"),OFFSET('Water Data'!$F$6,0,10*ROW('Water Data'!F200)),NA())</f>
        <v>#N/A</v>
      </c>
      <c r="L206" s="94" t="e">
        <f ca="true">+IF(AND(ISNUMBER(OFFSET('Water Data'!$F$9,0,10*ROW('Water Data'!F200))),'Data Summary'!CA206="Yes"),OFFSET('Water Data'!$F$9,0,10*ROW('Water Data'!F200)),NA())</f>
        <v>#N/A</v>
      </c>
      <c r="M206" s="94" t="e">
        <f ca="true">+IF(AND(ISNUMBER(OFFSET('Water Data'!$G$4,0,10*ROW('Water Data'!G200))),'Data Summary'!CB206="Yes"),100-OFFSET('Water Data'!$G$4,0,10*ROW('Water Data'!G200)),NA())</f>
        <v>#N/A</v>
      </c>
      <c r="N206" s="94" t="e">
        <f ca="true">+IF(AND(ISNUMBER(OFFSET('Water Data'!$G$6,0,10*ROW('Water Data'!G200))),'Data Summary'!CC206="Yes"),OFFSET('Water Data'!$G$6,0,10*ROW('Water Data'!G200)),NA())</f>
        <v>#N/A</v>
      </c>
      <c r="O206" s="94" t="e">
        <f ca="true">+IF(AND(ISNUMBER(OFFSET('Water Data'!$G$9,0,10*ROW('Water Data'!G200))),'Data Summary'!CD206="Yes"),OFFSET('Water Data'!$G$9,0,10*ROW('Water Data'!G200)),NA())</f>
        <v>#N/A</v>
      </c>
      <c r="P206" s="94" t="e">
        <f ca="true">+IF(AND(ISNUMBER(OFFSET('Water Data'!$H$4,0,10*ROW('Water Data'!H200))),'Data Summary'!CE206="Yes"),100-OFFSET('Water Data'!$H$4,0,10*ROW('Water Data'!H200)),NA())</f>
        <v>#N/A</v>
      </c>
      <c r="Q206" s="94" t="e">
        <f ca="true">+IF(AND(ISNUMBER(OFFSET('Water Data'!$H$6,0,10*ROW('Water Data'!H200))),'Data Summary'!CF206="Yes"),OFFSET('Water Data'!$H$6,0,10*ROW('Water Data'!H200)),NA())</f>
        <v>#N/A</v>
      </c>
      <c r="R206" s="94" t="e">
        <f ca="true">+IF(AND(ISNUMBER(OFFSET('Water Data'!$H$9,0,10*ROW('Water Data'!H200))),'Data Summary'!CG206="Yes"),OFFSET('Water Data'!$H$9,0,10*ROW('Water Data'!H200)),NA())</f>
        <v>#N/A</v>
      </c>
      <c r="S206" s="94" t="e">
        <f ca="true">+IF(AND(ISNUMBER(OFFSET('Water Data'!$I$4,0,10*ROW('Water Data'!I200))),'Data Summary'!CH206="Yes"),100-OFFSET('Water Data'!$I$4,0,10*ROW('Water Data'!I200)),NA())</f>
        <v>#N/A</v>
      </c>
      <c r="T206" s="94" t="e">
        <f ca="true">+IF(AND(ISNUMBER(OFFSET('Water Data'!$I$6,0,10*ROW('Water Data'!I200))),'Data Summary'!CI206="Yes"),OFFSET('Water Data'!$I$6,0,10*ROW('Water Data'!I200)),NA())</f>
        <v>#N/A</v>
      </c>
      <c r="U206" s="94" t="e">
        <f ca="true">+IF(AND(ISNUMBER(OFFSET('Water Data'!$I$9,0,10*ROW('Water Data'!I200))),'Data Summary'!CJ206="Yes"),OFFSET('Water Data'!$I$9,0,10*ROW('Water Data'!I200)),NA())</f>
        <v>#N/A</v>
      </c>
      <c r="V206" s="95" t="e">
        <f ca="true">+IF(AND(ISNUMBER(OFFSET('Sanitation Data'!$D$4,0,10*ROW('Sanitation Data'!D200))),'Data Summary'!CK206="Yes"),100-OFFSET('Sanitation Data'!$D$4,0,10*ROW('Sanitation Data'!D200)),NA())</f>
        <v>#N/A</v>
      </c>
      <c r="W206" s="95" t="e">
        <f ca="true">+IF(AND(ISNUMBER(OFFSET('Sanitation Data'!$D$6,0,10*ROW('Sanitation Data'!D200))),'Data Summary'!CL206="Yes"),OFFSET('Sanitation Data'!$D$6,0,10*ROW('Sanitation Data'!D200)),NA())</f>
        <v>#N/A</v>
      </c>
      <c r="X206" s="95" t="e">
        <f ca="true">+IF(AND(ISNUMBER(OFFSET('Sanitation Data'!$D$10,0,10*ROW('Sanitation Data'!D200))),'Data Summary'!CM206="Yes"),OFFSET('Sanitation Data'!$D$10,0,10*ROW('Sanitation Data'!D200)),NA())</f>
        <v>#N/A</v>
      </c>
      <c r="Y206" s="95" t="e">
        <f ca="true">+IF(AND(ISNUMBER(OFFSET('Sanitation Data'!$D$11,0,10*ROW('Sanitation Data'!D200))),'Data Summary'!CN206="Yes"),OFFSET('Sanitation Data'!$D$11,0,10*ROW('Sanitation Data'!D200)),NA())</f>
        <v>#N/A</v>
      </c>
      <c r="Z206" s="95" t="e">
        <f ca="true">+IF(AND(ISNUMBER(OFFSET('Sanitation Data'!$D$12,0,10*ROW('Sanitation Data'!D200))),'Data Summary'!CO206="Yes"),OFFSET('Sanitation Data'!$D$12,0,10*ROW('Sanitation Data'!D200)),NA())</f>
        <v>#N/A</v>
      </c>
      <c r="AA206" s="95" t="e">
        <f ca="true">+IF(AND(ISNUMBER(OFFSET('Sanitation Data'!$E$4,0,10*ROW('Sanitation Data'!E200))),'Data Summary'!CP206="Yes"),100-OFFSET('Sanitation Data'!$E$4,0,10*ROW('Sanitation Data'!E200)),NA())</f>
        <v>#N/A</v>
      </c>
      <c r="AB206" s="95" t="e">
        <f ca="true">+IF(AND(ISNUMBER(OFFSET('Sanitation Data'!$E$6,0,10*ROW('Sanitation Data'!E200))),'Data Summary'!CQ206="Yes"),OFFSET('Sanitation Data'!$E$6,0,10*ROW('Sanitation Data'!E200)),NA())</f>
        <v>#N/A</v>
      </c>
      <c r="AC206" s="95" t="e">
        <f ca="true">+IF(AND(ISNUMBER(OFFSET('Sanitation Data'!$E$10,0,10*ROW('Sanitation Data'!E200))),'Data Summary'!CR206="Yes"),OFFSET('Sanitation Data'!$E$10,0,10*ROW('Sanitation Data'!E200)),NA())</f>
        <v>#N/A</v>
      </c>
      <c r="AD206" s="95" t="e">
        <f ca="true">+IF(AND(ISNUMBER(OFFSET('Sanitation Data'!$E$11,0,10*ROW('Sanitation Data'!E200))),'Data Summary'!CS206="Yes"),OFFSET('Sanitation Data'!$E$11,0,10*ROW('Sanitation Data'!E200)),NA())</f>
        <v>#N/A</v>
      </c>
      <c r="AE206" s="95" t="e">
        <f ca="true">+IF(AND(ISNUMBER(OFFSET('Sanitation Data'!$E$12,0,10*ROW('Sanitation Data'!E200))),'Data Summary'!CT206="Yes"),OFFSET('Sanitation Data'!$E$12,0,10*ROW('Sanitation Data'!E200)),NA())</f>
        <v>#N/A</v>
      </c>
      <c r="AF206" s="95" t="e">
        <f ca="true">+IF(AND(ISNUMBER(OFFSET('Sanitation Data'!$F$4,0,10*ROW('Sanitation Data'!F200))),'Data Summary'!CU206="Yes"),100-OFFSET('Sanitation Data'!$F$4,0,10*ROW('Sanitation Data'!F200)),NA())</f>
        <v>#N/A</v>
      </c>
      <c r="AG206" s="95" t="e">
        <f ca="true">+IF(AND(ISNUMBER(OFFSET('Sanitation Data'!$F$6,0,10*ROW('Sanitation Data'!F200))),'Data Summary'!CV206="Yes"),OFFSET('Sanitation Data'!$F$6,0,10*ROW('Sanitation Data'!F200)),NA())</f>
        <v>#N/A</v>
      </c>
      <c r="AH206" s="95" t="e">
        <f ca="true">+IF(AND(ISNUMBER(OFFSET('Sanitation Data'!$F$10,0,10*ROW('Sanitation Data'!F200))),'Data Summary'!CW206="Yes"),OFFSET('Sanitation Data'!$F$10,0,10*ROW('Sanitation Data'!F200)),NA())</f>
        <v>#N/A</v>
      </c>
      <c r="AI206" s="95" t="e">
        <f ca="true">+IF(AND(ISNUMBER(OFFSET('Sanitation Data'!$F$11,0,10*ROW('Sanitation Data'!F200))),'Data Summary'!CX206="Yes"),OFFSET('Sanitation Data'!$F$11,0,10*ROW('Sanitation Data'!F200)),NA())</f>
        <v>#N/A</v>
      </c>
      <c r="AJ206" s="95" t="e">
        <f ca="true">+IF(AND(ISNUMBER(OFFSET('Sanitation Data'!$F$12,0,10*ROW('Sanitation Data'!F200))),'Data Summary'!CY206="Yes"),OFFSET('Sanitation Data'!$F$12,0,10*ROW('Sanitation Data'!F200)),NA())</f>
        <v>#N/A</v>
      </c>
      <c r="AK206" s="95" t="e">
        <f ca="true">+IF(AND(ISNUMBER(OFFSET('Sanitation Data'!$G$4,0,10*ROW('Sanitation Data'!G200))),'Data Summary'!CZ206="Yes"),100-OFFSET('Sanitation Data'!$G$4,0,10*ROW('Sanitation Data'!G200)),NA())</f>
        <v>#N/A</v>
      </c>
      <c r="AL206" s="95" t="e">
        <f ca="true">+IF(AND(ISNUMBER(OFFSET('Sanitation Data'!$G$6,0,10*ROW('Sanitation Data'!G200))),'Data Summary'!DA206="Yes"),OFFSET('Sanitation Data'!$G$6,0,10*ROW('Sanitation Data'!G200)),NA())</f>
        <v>#N/A</v>
      </c>
      <c r="AM206" s="95" t="e">
        <f ca="true">+IF(AND(ISNUMBER(OFFSET('Sanitation Data'!$G$10,0,10*ROW('Sanitation Data'!G200))),'Data Summary'!DB206="Yes"),OFFSET('Sanitation Data'!$G$10,0,10*ROW('Sanitation Data'!G200)),NA())</f>
        <v>#N/A</v>
      </c>
      <c r="AN206" s="95" t="e">
        <f ca="true">+IF(AND(ISNUMBER(OFFSET('Sanitation Data'!$G$11,0,10*ROW('Sanitation Data'!G200))),'Data Summary'!DC206="Yes"),OFFSET('Sanitation Data'!$G$11,0,10*ROW('Sanitation Data'!G200)),NA())</f>
        <v>#N/A</v>
      </c>
      <c r="AO206" s="95" t="e">
        <f ca="true">+IF(AND(ISNUMBER(OFFSET('Sanitation Data'!$G$12,0,10*ROW('Sanitation Data'!G200))),'Data Summary'!DD206="Yes"),OFFSET('Sanitation Data'!$G$12,0,10*ROW('Sanitation Data'!G200)),NA())</f>
        <v>#N/A</v>
      </c>
      <c r="AP206" s="95" t="e">
        <f ca="true">+IF(AND(ISNUMBER(OFFSET('Sanitation Data'!$H$4,0,10*ROW('Sanitation Data'!H200))),'Data Summary'!DE206="Yes"),100-OFFSET('Sanitation Data'!$H$4,0,10*ROW('Sanitation Data'!H200)),NA())</f>
        <v>#N/A</v>
      </c>
      <c r="AQ206" s="95" t="e">
        <f ca="true">+IF(AND(ISNUMBER(OFFSET('Sanitation Data'!$H$6,0,10*ROW('Sanitation Data'!H200))),'Data Summary'!DF206="Yes"),OFFSET('Sanitation Data'!$H$6,0,10*ROW('Sanitation Data'!H200)),NA())</f>
        <v>#N/A</v>
      </c>
      <c r="AR206" s="95" t="e">
        <f ca="true">+IF(AND(ISNUMBER(OFFSET('Sanitation Data'!$H$10,0,10*ROW('Sanitation Data'!H200))),'Data Summary'!DG206="Yes"),OFFSET('Sanitation Data'!$H$10,0,10*ROW('Sanitation Data'!H200)),NA())</f>
        <v>#N/A</v>
      </c>
      <c r="AS206" s="95" t="e">
        <f ca="true">+IF(AND(ISNUMBER(OFFSET('Sanitation Data'!$H$11,0,10*ROW('Sanitation Data'!H200))),'Data Summary'!DH206="Yes"),OFFSET('Sanitation Data'!$H$11,0,10*ROW('Sanitation Data'!H200)),NA())</f>
        <v>#N/A</v>
      </c>
      <c r="AT206" s="95" t="e">
        <f ca="true">+IF(AND(ISNUMBER(OFFSET('Sanitation Data'!$H$12,0,10*ROW('Sanitation Data'!H200))),'Data Summary'!DI206="Yes"),OFFSET('Sanitation Data'!$H$12,0,10*ROW('Sanitation Data'!H200)),NA())</f>
        <v>#N/A</v>
      </c>
      <c r="AU206" s="95" t="e">
        <f ca="true">+IF(AND(ISNUMBER(OFFSET('Sanitation Data'!$I$4,0,10*ROW('Sanitation Data'!I200))),'Data Summary'!DJ206="Yes"),100-OFFSET('Sanitation Data'!$I$4,0,10*ROW('Sanitation Data'!I200)),NA())</f>
        <v>#N/A</v>
      </c>
      <c r="AV206" s="95" t="e">
        <f ca="true">+IF(AND(ISNUMBER(OFFSET('Sanitation Data'!$I$6,0,10*ROW('Sanitation Data'!I200))),'Data Summary'!DK206="Yes"),OFFSET('Sanitation Data'!$I$6,0,10*ROW('Sanitation Data'!I200)),NA())</f>
        <v>#N/A</v>
      </c>
      <c r="AW206" s="95" t="e">
        <f ca="true">+IF(AND(ISNUMBER(OFFSET('Sanitation Data'!$I$10,0,10*ROW('Sanitation Data'!I200))),'Data Summary'!DL206="Yes"),OFFSET('Sanitation Data'!$I$10,0,10*ROW('Sanitation Data'!I200)),NA())</f>
        <v>#N/A</v>
      </c>
      <c r="AX206" s="95" t="e">
        <f ca="true">+IF(AND(ISNUMBER(OFFSET('Sanitation Data'!$I$11,0,10*ROW('Sanitation Data'!I200))),'Data Summary'!DM206="Yes"),OFFSET('Sanitation Data'!$I$11,0,10*ROW('Sanitation Data'!I200)),NA())</f>
        <v>#N/A</v>
      </c>
      <c r="AY206" s="95" t="e">
        <f ca="true">+IF(AND(ISNUMBER(OFFSET('Sanitation Data'!$I$12,0,10*ROW('Sanitation Data'!I200))),'Data Summary'!DN206="Yes"),OFFSET('Sanitation Data'!$I$12,0,10*ROW('Sanitation Data'!I200)),NA())</f>
        <v>#N/A</v>
      </c>
      <c r="AZ206" s="96" t="e">
        <f ca="true">+IF(AND(ISNUMBER(OFFSET('Hygiene Data'!$D$5,0,10*ROW('Hygiene Data'!D200))),'Data Summary'!DO206="Yes"),OFFSET('Hygiene Data'!$D$5,0,10*ROW('Hygiene Data'!D200)),NA())</f>
        <v>#N/A</v>
      </c>
      <c r="BA206" s="96" t="e">
        <f ca="true">+IF(AND(ISNUMBER(OFFSET('Hygiene Data'!$D$7,0,10*ROW('Hygiene Data'!D200))),'Data Summary'!DP206="Yes"),OFFSET('Hygiene Data'!$D$7,0,10*ROW('Hygiene Data'!D200)),NA())</f>
        <v>#N/A</v>
      </c>
      <c r="BB206" s="96" t="e">
        <f ca="true">+IF(AND(ISNUMBER(OFFSET('Hygiene Data'!$D$9,0,10*ROW('Hygiene Data'!D200))),'Data Summary'!DQ206="Yes"),OFFSET('Hygiene Data'!$D$9,0,10*ROW('Hygiene Data'!D200)),NA())</f>
        <v>#N/A</v>
      </c>
      <c r="BC206" s="96" t="e">
        <f ca="true">+IF(AND(ISNUMBER(OFFSET('Hygiene Data'!$E$5,0,10*ROW('Hygiene Data'!E200))),'Data Summary'!DR206="Yes"),OFFSET('Hygiene Data'!$E$5,0,10*ROW('Hygiene Data'!E200)),NA())</f>
        <v>#N/A</v>
      </c>
      <c r="BD206" s="96" t="e">
        <f ca="true">+IF(AND(ISNUMBER(OFFSET('Hygiene Data'!$E$7,0,10*ROW('Hygiene Data'!E200))),'Data Summary'!DS206="Yes"),OFFSET('Hygiene Data'!$E$7,0,10*ROW('Hygiene Data'!E200)),NA())</f>
        <v>#N/A</v>
      </c>
      <c r="BE206" s="96" t="e">
        <f ca="true">+IF(AND(ISNUMBER(OFFSET('Hygiene Data'!$E$9,0,10*ROW('Hygiene Data'!E200))),'Data Summary'!DT206="Yes"),OFFSET('Hygiene Data'!$E$9,0,10*ROW('Hygiene Data'!E200)),NA())</f>
        <v>#N/A</v>
      </c>
      <c r="BF206" s="96" t="e">
        <f ca="true">+IF(AND(ISNUMBER(OFFSET('Hygiene Data'!$F$5,0,10*ROW('Hygiene Data'!F200))),'Data Summary'!DU206="Yes"),OFFSET('Hygiene Data'!$F$5,0,10*ROW('Hygiene Data'!F200)),NA())</f>
        <v>#N/A</v>
      </c>
      <c r="BG206" s="96" t="e">
        <f ca="true">+IF(AND(ISNUMBER(OFFSET('Hygiene Data'!$F$7,0,10*ROW('Hygiene Data'!F200))),'Data Summary'!DV206="Yes"),OFFSET('Hygiene Data'!$F$7,0,10*ROW('Hygiene Data'!F200)),NA())</f>
        <v>#N/A</v>
      </c>
      <c r="BH206" s="96" t="e">
        <f ca="true">+IF(AND(ISNUMBER(OFFSET('Hygiene Data'!$F$9,0,10*ROW('Hygiene Data'!F200))),'Data Summary'!DW206="Yes"),OFFSET('Hygiene Data'!$F$9,0,10*ROW('Hygiene Data'!F200)),NA())</f>
        <v>#N/A</v>
      </c>
      <c r="BI206" s="96" t="e">
        <f ca="true">+IF(AND(ISNUMBER(OFFSET('Hygiene Data'!$G$5,0,10*ROW('Hygiene Data'!G200))),'Data Summary'!DX206="Yes"),OFFSET('Hygiene Data'!$G$5,0,10*ROW('Hygiene Data'!G200)),NA())</f>
        <v>#N/A</v>
      </c>
      <c r="BJ206" s="96" t="e">
        <f ca="true">+IF(AND(ISNUMBER(OFFSET('Hygiene Data'!$G$7,0,10*ROW('Hygiene Data'!G200))),'Data Summary'!DY206="Yes"),OFFSET('Hygiene Data'!$G$7,0,10*ROW('Hygiene Data'!G200)),NA())</f>
        <v>#N/A</v>
      </c>
      <c r="BK206" s="96" t="e">
        <f ca="true">+IF(AND(ISNUMBER(OFFSET('Hygiene Data'!$G$9,0,10*ROW('Hygiene Data'!G200))),'Data Summary'!DZ206="Yes"),OFFSET('Hygiene Data'!$G$9,0,10*ROW('Hygiene Data'!G200)),NA())</f>
        <v>#N/A</v>
      </c>
      <c r="BL206" s="96" t="e">
        <f ca="true">+IF(AND(ISNUMBER(OFFSET('Hygiene Data'!$H$5,0,10*ROW('Hygiene Data'!H200))),'Data Summary'!EA206="Yes"),OFFSET('Hygiene Data'!$H$5,0,10*ROW('Hygiene Data'!H200)),NA())</f>
        <v>#N/A</v>
      </c>
      <c r="BM206" s="96" t="e">
        <f ca="true">+IF(AND(ISNUMBER(OFFSET('Hygiene Data'!$H$7,0,10*ROW('Hygiene Data'!H200))),'Data Summary'!EB206="Yes"),OFFSET('Hygiene Data'!$H$7,0,10*ROW('Hygiene Data'!H200)),NA())</f>
        <v>#N/A</v>
      </c>
      <c r="BN206" s="96" t="e">
        <f ca="true">+IF(AND(ISNUMBER(OFFSET('Hygiene Data'!$H$9,0,10*ROW('Hygiene Data'!H200))),'Data Summary'!EC206="Yes"),OFFSET('Hygiene Data'!$H$9,0,10*ROW('Hygiene Data'!H200)),NA())</f>
        <v>#N/A</v>
      </c>
      <c r="BO206" s="96" t="e">
        <f ca="true">+IF(AND(ISNUMBER(OFFSET('Hygiene Data'!$I$5,0,10*ROW('Hygiene Data'!I200))),'Data Summary'!ED206="Yes"),OFFSET('Hygiene Data'!$I$5,0,10*ROW('Hygiene Data'!I200)),NA())</f>
        <v>#N/A</v>
      </c>
      <c r="BP206" s="96" t="e">
        <f ca="true">+IF(AND(ISNUMBER(OFFSET('Hygiene Data'!$I$7,0,10*ROW('Hygiene Data'!I200))),'Data Summary'!EE206="Yes"),OFFSET('Hygiene Data'!$I$7,0,10*ROW('Hygiene Data'!I200)),NA())</f>
        <v>#N/A</v>
      </c>
      <c r="BQ206" s="96" t="e">
        <f ca="true">+IF(AND(ISNUMBER(OFFSET('Hygiene Data'!$I$9,0,10*ROW('Hygiene Data'!I200))),'Data Summary'!EF206="Yes"),OFFSET('Hygiene Data'!$I$9,0,10*ROW('Hygiene Data'!I200)),NA())</f>
        <v>#N/A</v>
      </c>
    </row>
    <row xmlns:x14ac="http://schemas.microsoft.com/office/spreadsheetml/2009/9/ac" r="207" x14ac:dyDescent="0.2">
      <c r="A207" s="330" t="e">
        <f ca="true">+RIGHT('Data Summary'!A207,LEN('Data Summary'!A207)-9)</f>
        <v>#VALUE!</v>
      </c>
      <c r="B207" s="37" t="str">
        <f ca="true">+IF(ISTEXT('Data Summary'!B207),'Data Summary'!B207,"")</f>
        <v/>
      </c>
      <c r="C207" s="329" t="e">
        <f ca="true">+VALUE('Data Summary'!C207)</f>
        <v>#VALUE!</v>
      </c>
      <c r="D207" s="94" t="e">
        <f ca="true">+IF(AND(ISNUMBER(OFFSET('Water Data'!$D$4,0,10*ROW('Water Data'!D201))),'Data Summary'!BS207="Yes"),100-OFFSET('Water Data'!$D$4,0,10*ROW('Water Data'!D201)),NA())</f>
        <v>#N/A</v>
      </c>
      <c r="E207" s="94" t="e">
        <f ca="true">+IF(AND(ISNUMBER(OFFSET('Water Data'!$D$6,0,10*ROW('Water Data'!D201))),'Data Summary'!BT207="Yes"),OFFSET('Water Data'!$D$6,0,10*ROW('Water Data'!D201)),NA())</f>
        <v>#N/A</v>
      </c>
      <c r="F207" s="94" t="e">
        <f ca="true">+IF(AND(ISNUMBER(OFFSET('Water Data'!$D$9,0,10*ROW('Water Data'!D201))),'Data Summary'!BU207="Yes"),OFFSET('Water Data'!$D$9,0,10*ROW('Water Data'!D201)),NA())</f>
        <v>#N/A</v>
      </c>
      <c r="G207" s="94" t="e">
        <f ca="true">+IF(AND(ISNUMBER(OFFSET('Water Data'!$E$4,0,10*ROW('Water Data'!E201))),'Data Summary'!BV207="Yes"),100-OFFSET('Water Data'!$E$4,0,10*ROW('Water Data'!E201)),NA())</f>
        <v>#N/A</v>
      </c>
      <c r="H207" s="94" t="e">
        <f ca="true">+IF(AND(ISNUMBER(OFFSET('Water Data'!$E$6,0,10*ROW('Water Data'!E201))),'Data Summary'!BW207="Yes"),OFFSET('Water Data'!$E$6,0,10*ROW('Water Data'!E201)),NA())</f>
        <v>#N/A</v>
      </c>
      <c r="I207" s="94" t="e">
        <f ca="true">+IF(AND(ISNUMBER(OFFSET('Water Data'!$E$9,0,10*ROW('Water Data'!E201))),'Data Summary'!BX207="Yes"),OFFSET('Water Data'!$E$9,0,10*ROW('Water Data'!E201)),NA())</f>
        <v>#N/A</v>
      </c>
      <c r="J207" s="94" t="e">
        <f ca="true">+IF(AND(ISNUMBER(OFFSET('Water Data'!$F$4,0,10*ROW('Water Data'!F201))),'Data Summary'!BY207="Yes"),100-OFFSET('Water Data'!$F$4,0,10*ROW('Water Data'!F201)),NA())</f>
        <v>#N/A</v>
      </c>
      <c r="K207" s="94" t="e">
        <f ca="true">+IF(AND(ISNUMBER(OFFSET('Water Data'!$F$6,0,10*ROW('Water Data'!F201))),'Data Summary'!BZ207="Yes"),OFFSET('Water Data'!$F$6,0,10*ROW('Water Data'!F201)),NA())</f>
        <v>#N/A</v>
      </c>
      <c r="L207" s="94" t="e">
        <f ca="true">+IF(AND(ISNUMBER(OFFSET('Water Data'!$F$9,0,10*ROW('Water Data'!F201))),'Data Summary'!CA207="Yes"),OFFSET('Water Data'!$F$9,0,10*ROW('Water Data'!F201)),NA())</f>
        <v>#N/A</v>
      </c>
      <c r="M207" s="94" t="e">
        <f ca="true">+IF(AND(ISNUMBER(OFFSET('Water Data'!$G$4,0,10*ROW('Water Data'!G201))),'Data Summary'!CB207="Yes"),100-OFFSET('Water Data'!$G$4,0,10*ROW('Water Data'!G201)),NA())</f>
        <v>#N/A</v>
      </c>
      <c r="N207" s="94" t="e">
        <f ca="true">+IF(AND(ISNUMBER(OFFSET('Water Data'!$G$6,0,10*ROW('Water Data'!G201))),'Data Summary'!CC207="Yes"),OFFSET('Water Data'!$G$6,0,10*ROW('Water Data'!G201)),NA())</f>
        <v>#N/A</v>
      </c>
      <c r="O207" s="94" t="e">
        <f ca="true">+IF(AND(ISNUMBER(OFFSET('Water Data'!$G$9,0,10*ROW('Water Data'!G201))),'Data Summary'!CD207="Yes"),OFFSET('Water Data'!$G$9,0,10*ROW('Water Data'!G201)),NA())</f>
        <v>#N/A</v>
      </c>
      <c r="P207" s="94" t="e">
        <f ca="true">+IF(AND(ISNUMBER(OFFSET('Water Data'!$H$4,0,10*ROW('Water Data'!H201))),'Data Summary'!CE207="Yes"),100-OFFSET('Water Data'!$H$4,0,10*ROW('Water Data'!H201)),NA())</f>
        <v>#N/A</v>
      </c>
      <c r="Q207" s="94" t="e">
        <f ca="true">+IF(AND(ISNUMBER(OFFSET('Water Data'!$H$6,0,10*ROW('Water Data'!H201))),'Data Summary'!CF207="Yes"),OFFSET('Water Data'!$H$6,0,10*ROW('Water Data'!H201)),NA())</f>
        <v>#N/A</v>
      </c>
      <c r="R207" s="94" t="e">
        <f ca="true">+IF(AND(ISNUMBER(OFFSET('Water Data'!$H$9,0,10*ROW('Water Data'!H201))),'Data Summary'!CG207="Yes"),OFFSET('Water Data'!$H$9,0,10*ROW('Water Data'!H201)),NA())</f>
        <v>#N/A</v>
      </c>
      <c r="S207" s="94" t="e">
        <f ca="true">+IF(AND(ISNUMBER(OFFSET('Water Data'!$I$4,0,10*ROW('Water Data'!I201))),'Data Summary'!CH207="Yes"),100-OFFSET('Water Data'!$I$4,0,10*ROW('Water Data'!I201)),NA())</f>
        <v>#N/A</v>
      </c>
      <c r="T207" s="94" t="e">
        <f ca="true">+IF(AND(ISNUMBER(OFFSET('Water Data'!$I$6,0,10*ROW('Water Data'!I201))),'Data Summary'!CI207="Yes"),OFFSET('Water Data'!$I$6,0,10*ROW('Water Data'!I201)),NA())</f>
        <v>#N/A</v>
      </c>
      <c r="U207" s="94" t="e">
        <f ca="true">+IF(AND(ISNUMBER(OFFSET('Water Data'!$I$9,0,10*ROW('Water Data'!I201))),'Data Summary'!CJ207="Yes"),OFFSET('Water Data'!$I$9,0,10*ROW('Water Data'!I201)),NA())</f>
        <v>#N/A</v>
      </c>
      <c r="V207" s="95" t="e">
        <f ca="true">+IF(AND(ISNUMBER(OFFSET('Sanitation Data'!$D$4,0,10*ROW('Sanitation Data'!D201))),'Data Summary'!CK207="Yes"),100-OFFSET('Sanitation Data'!$D$4,0,10*ROW('Sanitation Data'!D201)),NA())</f>
        <v>#N/A</v>
      </c>
      <c r="W207" s="95" t="e">
        <f ca="true">+IF(AND(ISNUMBER(OFFSET('Sanitation Data'!$D$6,0,10*ROW('Sanitation Data'!D201))),'Data Summary'!CL207="Yes"),OFFSET('Sanitation Data'!$D$6,0,10*ROW('Sanitation Data'!D201)),NA())</f>
        <v>#N/A</v>
      </c>
      <c r="X207" s="95" t="e">
        <f ca="true">+IF(AND(ISNUMBER(OFFSET('Sanitation Data'!$D$10,0,10*ROW('Sanitation Data'!D201))),'Data Summary'!CM207="Yes"),OFFSET('Sanitation Data'!$D$10,0,10*ROW('Sanitation Data'!D201)),NA())</f>
        <v>#N/A</v>
      </c>
      <c r="Y207" s="95" t="e">
        <f ca="true">+IF(AND(ISNUMBER(OFFSET('Sanitation Data'!$D$11,0,10*ROW('Sanitation Data'!D201))),'Data Summary'!CN207="Yes"),OFFSET('Sanitation Data'!$D$11,0,10*ROW('Sanitation Data'!D201)),NA())</f>
        <v>#N/A</v>
      </c>
      <c r="Z207" s="95" t="e">
        <f ca="true">+IF(AND(ISNUMBER(OFFSET('Sanitation Data'!$D$12,0,10*ROW('Sanitation Data'!D201))),'Data Summary'!CO207="Yes"),OFFSET('Sanitation Data'!$D$12,0,10*ROW('Sanitation Data'!D201)),NA())</f>
        <v>#N/A</v>
      </c>
      <c r="AA207" s="95" t="e">
        <f ca="true">+IF(AND(ISNUMBER(OFFSET('Sanitation Data'!$E$4,0,10*ROW('Sanitation Data'!E201))),'Data Summary'!CP207="Yes"),100-OFFSET('Sanitation Data'!$E$4,0,10*ROW('Sanitation Data'!E201)),NA())</f>
        <v>#N/A</v>
      </c>
      <c r="AB207" s="95" t="e">
        <f ca="true">+IF(AND(ISNUMBER(OFFSET('Sanitation Data'!$E$6,0,10*ROW('Sanitation Data'!E201))),'Data Summary'!CQ207="Yes"),OFFSET('Sanitation Data'!$E$6,0,10*ROW('Sanitation Data'!E201)),NA())</f>
        <v>#N/A</v>
      </c>
      <c r="AC207" s="95" t="e">
        <f ca="true">+IF(AND(ISNUMBER(OFFSET('Sanitation Data'!$E$10,0,10*ROW('Sanitation Data'!E201))),'Data Summary'!CR207="Yes"),OFFSET('Sanitation Data'!$E$10,0,10*ROW('Sanitation Data'!E201)),NA())</f>
        <v>#N/A</v>
      </c>
      <c r="AD207" s="95" t="e">
        <f ca="true">+IF(AND(ISNUMBER(OFFSET('Sanitation Data'!$E$11,0,10*ROW('Sanitation Data'!E201))),'Data Summary'!CS207="Yes"),OFFSET('Sanitation Data'!$E$11,0,10*ROW('Sanitation Data'!E201)),NA())</f>
        <v>#N/A</v>
      </c>
      <c r="AE207" s="95" t="e">
        <f ca="true">+IF(AND(ISNUMBER(OFFSET('Sanitation Data'!$E$12,0,10*ROW('Sanitation Data'!E201))),'Data Summary'!CT207="Yes"),OFFSET('Sanitation Data'!$E$12,0,10*ROW('Sanitation Data'!E201)),NA())</f>
        <v>#N/A</v>
      </c>
      <c r="AF207" s="95" t="e">
        <f ca="true">+IF(AND(ISNUMBER(OFFSET('Sanitation Data'!$F$4,0,10*ROW('Sanitation Data'!F201))),'Data Summary'!CU207="Yes"),100-OFFSET('Sanitation Data'!$F$4,0,10*ROW('Sanitation Data'!F201)),NA())</f>
        <v>#N/A</v>
      </c>
      <c r="AG207" s="95" t="e">
        <f ca="true">+IF(AND(ISNUMBER(OFFSET('Sanitation Data'!$F$6,0,10*ROW('Sanitation Data'!F201))),'Data Summary'!CV207="Yes"),OFFSET('Sanitation Data'!$F$6,0,10*ROW('Sanitation Data'!F201)),NA())</f>
        <v>#N/A</v>
      </c>
      <c r="AH207" s="95" t="e">
        <f ca="true">+IF(AND(ISNUMBER(OFFSET('Sanitation Data'!$F$10,0,10*ROW('Sanitation Data'!F201))),'Data Summary'!CW207="Yes"),OFFSET('Sanitation Data'!$F$10,0,10*ROW('Sanitation Data'!F201)),NA())</f>
        <v>#N/A</v>
      </c>
      <c r="AI207" s="95" t="e">
        <f ca="true">+IF(AND(ISNUMBER(OFFSET('Sanitation Data'!$F$11,0,10*ROW('Sanitation Data'!F201))),'Data Summary'!CX207="Yes"),OFFSET('Sanitation Data'!$F$11,0,10*ROW('Sanitation Data'!F201)),NA())</f>
        <v>#N/A</v>
      </c>
      <c r="AJ207" s="95" t="e">
        <f ca="true">+IF(AND(ISNUMBER(OFFSET('Sanitation Data'!$F$12,0,10*ROW('Sanitation Data'!F201))),'Data Summary'!CY207="Yes"),OFFSET('Sanitation Data'!$F$12,0,10*ROW('Sanitation Data'!F201)),NA())</f>
        <v>#N/A</v>
      </c>
      <c r="AK207" s="95" t="e">
        <f ca="true">+IF(AND(ISNUMBER(OFFSET('Sanitation Data'!$G$4,0,10*ROW('Sanitation Data'!G201))),'Data Summary'!CZ207="Yes"),100-OFFSET('Sanitation Data'!$G$4,0,10*ROW('Sanitation Data'!G201)),NA())</f>
        <v>#N/A</v>
      </c>
      <c r="AL207" s="95" t="e">
        <f ca="true">+IF(AND(ISNUMBER(OFFSET('Sanitation Data'!$G$6,0,10*ROW('Sanitation Data'!G201))),'Data Summary'!DA207="Yes"),OFFSET('Sanitation Data'!$G$6,0,10*ROW('Sanitation Data'!G201)),NA())</f>
        <v>#N/A</v>
      </c>
      <c r="AM207" s="95" t="e">
        <f ca="true">+IF(AND(ISNUMBER(OFFSET('Sanitation Data'!$G$10,0,10*ROW('Sanitation Data'!G201))),'Data Summary'!DB207="Yes"),OFFSET('Sanitation Data'!$G$10,0,10*ROW('Sanitation Data'!G201)),NA())</f>
        <v>#N/A</v>
      </c>
      <c r="AN207" s="95" t="e">
        <f ca="true">+IF(AND(ISNUMBER(OFFSET('Sanitation Data'!$G$11,0,10*ROW('Sanitation Data'!G201))),'Data Summary'!DC207="Yes"),OFFSET('Sanitation Data'!$G$11,0,10*ROW('Sanitation Data'!G201)),NA())</f>
        <v>#N/A</v>
      </c>
      <c r="AO207" s="95" t="e">
        <f ca="true">+IF(AND(ISNUMBER(OFFSET('Sanitation Data'!$G$12,0,10*ROW('Sanitation Data'!G201))),'Data Summary'!DD207="Yes"),OFFSET('Sanitation Data'!$G$12,0,10*ROW('Sanitation Data'!G201)),NA())</f>
        <v>#N/A</v>
      </c>
      <c r="AP207" s="95" t="e">
        <f ca="true">+IF(AND(ISNUMBER(OFFSET('Sanitation Data'!$H$4,0,10*ROW('Sanitation Data'!H201))),'Data Summary'!DE207="Yes"),100-OFFSET('Sanitation Data'!$H$4,0,10*ROW('Sanitation Data'!H201)),NA())</f>
        <v>#N/A</v>
      </c>
      <c r="AQ207" s="95" t="e">
        <f ca="true">+IF(AND(ISNUMBER(OFFSET('Sanitation Data'!$H$6,0,10*ROW('Sanitation Data'!H201))),'Data Summary'!DF207="Yes"),OFFSET('Sanitation Data'!$H$6,0,10*ROW('Sanitation Data'!H201)),NA())</f>
        <v>#N/A</v>
      </c>
      <c r="AR207" s="95" t="e">
        <f ca="true">+IF(AND(ISNUMBER(OFFSET('Sanitation Data'!$H$10,0,10*ROW('Sanitation Data'!H201))),'Data Summary'!DG207="Yes"),OFFSET('Sanitation Data'!$H$10,0,10*ROW('Sanitation Data'!H201)),NA())</f>
        <v>#N/A</v>
      </c>
      <c r="AS207" s="95" t="e">
        <f ca="true">+IF(AND(ISNUMBER(OFFSET('Sanitation Data'!$H$11,0,10*ROW('Sanitation Data'!H201))),'Data Summary'!DH207="Yes"),OFFSET('Sanitation Data'!$H$11,0,10*ROW('Sanitation Data'!H201)),NA())</f>
        <v>#N/A</v>
      </c>
      <c r="AT207" s="95" t="e">
        <f ca="true">+IF(AND(ISNUMBER(OFFSET('Sanitation Data'!$H$12,0,10*ROW('Sanitation Data'!H201))),'Data Summary'!DI207="Yes"),OFFSET('Sanitation Data'!$H$12,0,10*ROW('Sanitation Data'!H201)),NA())</f>
        <v>#N/A</v>
      </c>
      <c r="AU207" s="95" t="e">
        <f ca="true">+IF(AND(ISNUMBER(OFFSET('Sanitation Data'!$I$4,0,10*ROW('Sanitation Data'!I201))),'Data Summary'!DJ207="Yes"),100-OFFSET('Sanitation Data'!$I$4,0,10*ROW('Sanitation Data'!I201)),NA())</f>
        <v>#N/A</v>
      </c>
      <c r="AV207" s="95" t="e">
        <f ca="true">+IF(AND(ISNUMBER(OFFSET('Sanitation Data'!$I$6,0,10*ROW('Sanitation Data'!I201))),'Data Summary'!DK207="Yes"),OFFSET('Sanitation Data'!$I$6,0,10*ROW('Sanitation Data'!I201)),NA())</f>
        <v>#N/A</v>
      </c>
      <c r="AW207" s="95" t="e">
        <f ca="true">+IF(AND(ISNUMBER(OFFSET('Sanitation Data'!$I$10,0,10*ROW('Sanitation Data'!I201))),'Data Summary'!DL207="Yes"),OFFSET('Sanitation Data'!$I$10,0,10*ROW('Sanitation Data'!I201)),NA())</f>
        <v>#N/A</v>
      </c>
      <c r="AX207" s="95" t="e">
        <f ca="true">+IF(AND(ISNUMBER(OFFSET('Sanitation Data'!$I$11,0,10*ROW('Sanitation Data'!I201))),'Data Summary'!DM207="Yes"),OFFSET('Sanitation Data'!$I$11,0,10*ROW('Sanitation Data'!I201)),NA())</f>
        <v>#N/A</v>
      </c>
      <c r="AY207" s="95" t="e">
        <f ca="true">+IF(AND(ISNUMBER(OFFSET('Sanitation Data'!$I$12,0,10*ROW('Sanitation Data'!I201))),'Data Summary'!DN207="Yes"),OFFSET('Sanitation Data'!$I$12,0,10*ROW('Sanitation Data'!I201)),NA())</f>
        <v>#N/A</v>
      </c>
      <c r="AZ207" s="96" t="e">
        <f ca="true">+IF(AND(ISNUMBER(OFFSET('Hygiene Data'!$D$5,0,10*ROW('Hygiene Data'!D201))),'Data Summary'!DO207="Yes"),OFFSET('Hygiene Data'!$D$5,0,10*ROW('Hygiene Data'!D201)),NA())</f>
        <v>#N/A</v>
      </c>
      <c r="BA207" s="96" t="e">
        <f ca="true">+IF(AND(ISNUMBER(OFFSET('Hygiene Data'!$D$7,0,10*ROW('Hygiene Data'!D201))),'Data Summary'!DP207="Yes"),OFFSET('Hygiene Data'!$D$7,0,10*ROW('Hygiene Data'!D201)),NA())</f>
        <v>#N/A</v>
      </c>
      <c r="BB207" s="96" t="e">
        <f ca="true">+IF(AND(ISNUMBER(OFFSET('Hygiene Data'!$D$9,0,10*ROW('Hygiene Data'!D201))),'Data Summary'!DQ207="Yes"),OFFSET('Hygiene Data'!$D$9,0,10*ROW('Hygiene Data'!D201)),NA())</f>
        <v>#N/A</v>
      </c>
      <c r="BC207" s="96" t="e">
        <f ca="true">+IF(AND(ISNUMBER(OFFSET('Hygiene Data'!$E$5,0,10*ROW('Hygiene Data'!E201))),'Data Summary'!DR207="Yes"),OFFSET('Hygiene Data'!$E$5,0,10*ROW('Hygiene Data'!E201)),NA())</f>
        <v>#N/A</v>
      </c>
      <c r="BD207" s="96" t="e">
        <f ca="true">+IF(AND(ISNUMBER(OFFSET('Hygiene Data'!$E$7,0,10*ROW('Hygiene Data'!E201))),'Data Summary'!DS207="Yes"),OFFSET('Hygiene Data'!$E$7,0,10*ROW('Hygiene Data'!E201)),NA())</f>
        <v>#N/A</v>
      </c>
      <c r="BE207" s="96" t="e">
        <f ca="true">+IF(AND(ISNUMBER(OFFSET('Hygiene Data'!$E$9,0,10*ROW('Hygiene Data'!E201))),'Data Summary'!DT207="Yes"),OFFSET('Hygiene Data'!$E$9,0,10*ROW('Hygiene Data'!E201)),NA())</f>
        <v>#N/A</v>
      </c>
      <c r="BF207" s="96" t="e">
        <f ca="true">+IF(AND(ISNUMBER(OFFSET('Hygiene Data'!$F$5,0,10*ROW('Hygiene Data'!F201))),'Data Summary'!DU207="Yes"),OFFSET('Hygiene Data'!$F$5,0,10*ROW('Hygiene Data'!F201)),NA())</f>
        <v>#N/A</v>
      </c>
      <c r="BG207" s="96" t="e">
        <f ca="true">+IF(AND(ISNUMBER(OFFSET('Hygiene Data'!$F$7,0,10*ROW('Hygiene Data'!F201))),'Data Summary'!DV207="Yes"),OFFSET('Hygiene Data'!$F$7,0,10*ROW('Hygiene Data'!F201)),NA())</f>
        <v>#N/A</v>
      </c>
      <c r="BH207" s="96" t="e">
        <f ca="true">+IF(AND(ISNUMBER(OFFSET('Hygiene Data'!$F$9,0,10*ROW('Hygiene Data'!F201))),'Data Summary'!DW207="Yes"),OFFSET('Hygiene Data'!$F$9,0,10*ROW('Hygiene Data'!F201)),NA())</f>
        <v>#N/A</v>
      </c>
      <c r="BI207" s="96" t="e">
        <f ca="true">+IF(AND(ISNUMBER(OFFSET('Hygiene Data'!$G$5,0,10*ROW('Hygiene Data'!G201))),'Data Summary'!DX207="Yes"),OFFSET('Hygiene Data'!$G$5,0,10*ROW('Hygiene Data'!G201)),NA())</f>
        <v>#N/A</v>
      </c>
      <c r="BJ207" s="96" t="e">
        <f ca="true">+IF(AND(ISNUMBER(OFFSET('Hygiene Data'!$G$7,0,10*ROW('Hygiene Data'!G201))),'Data Summary'!DY207="Yes"),OFFSET('Hygiene Data'!$G$7,0,10*ROW('Hygiene Data'!G201)),NA())</f>
        <v>#N/A</v>
      </c>
      <c r="BK207" s="96" t="e">
        <f ca="true">+IF(AND(ISNUMBER(OFFSET('Hygiene Data'!$G$9,0,10*ROW('Hygiene Data'!G201))),'Data Summary'!DZ207="Yes"),OFFSET('Hygiene Data'!$G$9,0,10*ROW('Hygiene Data'!G201)),NA())</f>
        <v>#N/A</v>
      </c>
      <c r="BL207" s="96" t="e">
        <f ca="true">+IF(AND(ISNUMBER(OFFSET('Hygiene Data'!$H$5,0,10*ROW('Hygiene Data'!H201))),'Data Summary'!EA207="Yes"),OFFSET('Hygiene Data'!$H$5,0,10*ROW('Hygiene Data'!H201)),NA())</f>
        <v>#N/A</v>
      </c>
      <c r="BM207" s="96" t="e">
        <f ca="true">+IF(AND(ISNUMBER(OFFSET('Hygiene Data'!$H$7,0,10*ROW('Hygiene Data'!H201))),'Data Summary'!EB207="Yes"),OFFSET('Hygiene Data'!$H$7,0,10*ROW('Hygiene Data'!H201)),NA())</f>
        <v>#N/A</v>
      </c>
      <c r="BN207" s="96" t="e">
        <f ca="true">+IF(AND(ISNUMBER(OFFSET('Hygiene Data'!$H$9,0,10*ROW('Hygiene Data'!H201))),'Data Summary'!EC207="Yes"),OFFSET('Hygiene Data'!$H$9,0,10*ROW('Hygiene Data'!H201)),NA())</f>
        <v>#N/A</v>
      </c>
      <c r="BO207" s="96" t="e">
        <f ca="true">+IF(AND(ISNUMBER(OFFSET('Hygiene Data'!$I$5,0,10*ROW('Hygiene Data'!I201))),'Data Summary'!ED207="Yes"),OFFSET('Hygiene Data'!$I$5,0,10*ROW('Hygiene Data'!I201)),NA())</f>
        <v>#N/A</v>
      </c>
      <c r="BP207" s="96" t="e">
        <f ca="true">+IF(AND(ISNUMBER(OFFSET('Hygiene Data'!$I$7,0,10*ROW('Hygiene Data'!I201))),'Data Summary'!EE207="Yes"),OFFSET('Hygiene Data'!$I$7,0,10*ROW('Hygiene Data'!I201)),NA())</f>
        <v>#N/A</v>
      </c>
      <c r="BQ207" s="96"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35A67-018E-4983-992F-FDE014577595}">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8" customWidth="true"/>
    <col min="2" max="2" width="7.5" style="184" customWidth="true"/>
    <col min="3" max="8" width="8.75" style="148" customWidth="true"/>
    <col min="9" max="9" width="9.375" style="148" customWidth="true"/>
    <col min="10" max="10" width="13.375" style="148" customWidth="true"/>
    <col min="11" max="11" width="7.5" style="148" customWidth="true"/>
    <col min="12" max="17" width="8.625" style="148" customWidth="true"/>
    <col min="18" max="18" width="6.5" style="148" customWidth="true"/>
    <col min="19" max="19" width="13.375" style="148" customWidth="true"/>
    <col min="20" max="20" width="7.5" style="148" customWidth="true"/>
    <col min="21" max="26" width="9.125" style="148" customWidth="true"/>
    <col min="27" max="16384" width="9" style="148"/>
  </cols>
  <sheetData>
    <row xmlns:x14ac="http://schemas.microsoft.com/office/spreadsheetml/2009/9/ac" r="1" ht="15.75" x14ac:dyDescent="0.25">
      <c r="A1" s="144" t="s">
        <v>48</v>
      </c>
      <c r="B1" s="145"/>
      <c r="C1" s="146"/>
      <c r="D1" s="146"/>
      <c r="E1" s="146"/>
      <c r="F1" s="146"/>
      <c r="G1" s="146"/>
      <c r="H1" s="550"/>
      <c r="I1" s="550"/>
      <c r="J1" s="550"/>
      <c r="K1" s="550"/>
      <c r="L1" s="550"/>
      <c r="M1" s="550"/>
      <c r="N1" s="550"/>
      <c r="O1" s="550"/>
      <c r="P1" s="550"/>
      <c r="Q1" s="146"/>
      <c r="R1" s="146"/>
      <c r="S1" s="146"/>
      <c r="T1" s="147"/>
      <c r="U1" s="147"/>
      <c r="V1" s="147"/>
      <c r="W1" s="147"/>
      <c r="X1" s="147"/>
      <c r="Y1" s="147"/>
      <c r="Z1" s="147"/>
      <c r="AA1" s="147"/>
    </row>
    <row xmlns:x14ac="http://schemas.microsoft.com/office/spreadsheetml/2009/9/ac" r="2" s="151" customFormat="true" ht="26.25" customHeight="true" x14ac:dyDescent="0.25">
      <c r="A2" s="149" t="s">
        <v>13</v>
      </c>
      <c r="B2" s="150"/>
      <c r="J2" s="149" t="s">
        <v>14</v>
      </c>
      <c r="R2" s="152"/>
      <c r="S2" s="153" t="s">
        <v>15</v>
      </c>
      <c r="W2" s="152"/>
      <c r="X2" s="152"/>
      <c r="Y2" s="154"/>
      <c r="Z2" s="154"/>
      <c r="AD2" s="155"/>
      <c r="AE2" s="155"/>
      <c r="AF2" s="155"/>
      <c r="AG2" s="155"/>
      <c r="AH2" s="155"/>
      <c r="AI2" s="155"/>
    </row>
    <row xmlns:x14ac="http://schemas.microsoft.com/office/spreadsheetml/2009/9/ac" r="3" ht="15.75" x14ac:dyDescent="0.25">
      <c r="A3" s="156"/>
      <c r="B3" s="157" t="s">
        <v>4</v>
      </c>
      <c r="C3" s="152" t="s">
        <v>7</v>
      </c>
      <c r="D3" s="152" t="s">
        <v>2</v>
      </c>
      <c r="E3" s="152" t="s">
        <v>1</v>
      </c>
      <c r="F3" s="152" t="s">
        <v>54</v>
      </c>
      <c r="G3" s="152" t="s">
        <v>17</v>
      </c>
      <c r="H3" s="152" t="s">
        <v>18</v>
      </c>
      <c r="I3" s="158"/>
      <c r="J3" s="156"/>
      <c r="K3" s="157" t="s">
        <v>4</v>
      </c>
      <c r="L3" s="152" t="s">
        <v>7</v>
      </c>
      <c r="M3" s="152" t="s">
        <v>2</v>
      </c>
      <c r="N3" s="152" t="s">
        <v>1</v>
      </c>
      <c r="O3" s="152" t="s">
        <v>54</v>
      </c>
      <c r="P3" s="152" t="s">
        <v>17</v>
      </c>
      <c r="Q3" s="152" t="s">
        <v>18</v>
      </c>
      <c r="R3" s="154"/>
      <c r="S3" s="159"/>
      <c r="T3" s="157" t="s">
        <v>4</v>
      </c>
      <c r="U3" s="152" t="s">
        <v>7</v>
      </c>
      <c r="V3" s="152" t="s">
        <v>2</v>
      </c>
      <c r="W3" s="152" t="s">
        <v>1</v>
      </c>
      <c r="X3" s="152" t="s">
        <v>54</v>
      </c>
      <c r="Y3" s="152" t="s">
        <v>17</v>
      </c>
      <c r="Z3" s="152" t="s">
        <v>18</v>
      </c>
      <c r="AB3" s="155"/>
      <c r="AC3" s="155"/>
      <c r="AD3" s="155"/>
      <c r="AE3" s="155"/>
      <c r="AF3" s="155"/>
      <c r="AG3" s="155"/>
    </row>
    <row xmlns:x14ac="http://schemas.microsoft.com/office/spreadsheetml/2009/9/ac" r="4" ht="15.75" x14ac:dyDescent="0.25">
      <c r="A4" s="156" t="s">
        <v>34</v>
      </c>
      <c r="B4" s="10">
        <v>2023</v>
      </c>
      <c r="C4" s="10">
        <v>100</v>
      </c>
      <c r="D4" s="10"/>
      <c r="E4" s="10"/>
      <c r="F4" s="10"/>
      <c r="G4" s="10">
        <v>100</v>
      </c>
      <c r="H4" s="10">
        <v>100</v>
      </c>
      <c r="I4" s="158"/>
      <c r="J4" s="156" t="s">
        <v>34</v>
      </c>
      <c r="K4" s="10">
        <v>2023</v>
      </c>
      <c r="L4" s="10">
        <v>100</v>
      </c>
      <c r="M4" s="10"/>
      <c r="N4" s="10"/>
      <c r="O4" s="10"/>
      <c r="P4" s="10">
        <v>100</v>
      </c>
      <c r="Q4" s="10">
        <v>100</v>
      </c>
      <c r="R4" s="155"/>
      <c r="S4" s="156" t="s">
        <v>34</v>
      </c>
      <c r="T4" s="10">
        <v>2023</v>
      </c>
      <c r="U4" s="10">
        <v>100</v>
      </c>
      <c r="V4" s="10"/>
      <c r="W4" s="10"/>
      <c r="X4" s="10"/>
      <c r="Y4" s="10">
        <v>100</v>
      </c>
      <c r="Z4" s="10">
        <v>100</v>
      </c>
      <c r="AA4" s="155"/>
      <c r="AB4" s="155"/>
      <c r="AC4" s="155"/>
      <c r="AD4" s="155"/>
      <c r="AE4" s="155"/>
      <c r="AF4" s="155"/>
      <c r="AG4" s="155"/>
    </row>
    <row xmlns:x14ac="http://schemas.microsoft.com/office/spreadsheetml/2009/9/ac" r="5" ht="15.75" x14ac:dyDescent="0.25">
      <c r="A5" s="156" t="s">
        <v>35</v>
      </c>
      <c r="B5" s="10">
        <v>2023</v>
      </c>
      <c r="C5" s="10">
        <v>0</v>
      </c>
      <c r="D5" s="10"/>
      <c r="E5" s="10"/>
      <c r="F5" s="10"/>
      <c r="G5" s="10">
        <v>0</v>
      </c>
      <c r="H5" s="10">
        <v>0</v>
      </c>
      <c r="I5" s="158"/>
      <c r="J5" s="156" t="s">
        <v>35</v>
      </c>
      <c r="K5" s="10">
        <v>2023</v>
      </c>
      <c r="L5" s="10">
        <v>0</v>
      </c>
      <c r="M5" s="10"/>
      <c r="N5" s="10"/>
      <c r="O5" s="10"/>
      <c r="P5" s="10">
        <v>0</v>
      </c>
      <c r="Q5" s="10">
        <v>0</v>
      </c>
      <c r="R5" s="155"/>
      <c r="S5" s="156" t="s">
        <v>35</v>
      </c>
      <c r="T5" s="10">
        <v>2023</v>
      </c>
      <c r="U5" s="10">
        <v>0</v>
      </c>
      <c r="V5" s="10"/>
      <c r="W5" s="10"/>
      <c r="X5" s="10"/>
      <c r="Y5" s="10">
        <v>0</v>
      </c>
      <c r="Z5" s="10">
        <v>0</v>
      </c>
      <c r="AA5" s="155"/>
      <c r="AB5" s="155"/>
      <c r="AC5" s="155"/>
      <c r="AD5" s="155"/>
      <c r="AE5" s="155"/>
      <c r="AF5" s="155"/>
      <c r="AG5" s="155"/>
    </row>
    <row xmlns:x14ac="http://schemas.microsoft.com/office/spreadsheetml/2009/9/ac" r="6" s="151" customFormat="true" ht="15.75" x14ac:dyDescent="0.25">
      <c r="A6" s="156" t="s">
        <v>36</v>
      </c>
      <c r="B6" s="10">
        <v>2023</v>
      </c>
      <c r="C6" s="10">
        <v>0</v>
      </c>
      <c r="D6" s="10"/>
      <c r="E6" s="10"/>
      <c r="F6" s="10"/>
      <c r="G6" s="10">
        <v>0</v>
      </c>
      <c r="H6" s="10">
        <v>0</v>
      </c>
      <c r="I6" s="158"/>
      <c r="J6" s="156" t="s">
        <v>36</v>
      </c>
      <c r="K6" s="10">
        <v>2023</v>
      </c>
      <c r="L6" s="10">
        <v>0</v>
      </c>
      <c r="M6" s="10"/>
      <c r="N6" s="10"/>
      <c r="O6" s="10"/>
      <c r="P6" s="10">
        <v>0</v>
      </c>
      <c r="Q6" s="10">
        <v>0</v>
      </c>
      <c r="R6" s="154"/>
      <c r="S6" s="156" t="s">
        <v>36</v>
      </c>
      <c r="T6" s="10">
        <v>2023</v>
      </c>
      <c r="U6" s="10">
        <v>0</v>
      </c>
      <c r="V6" s="10"/>
      <c r="W6" s="10"/>
      <c r="X6" s="10"/>
      <c r="Y6" s="10">
        <v>0</v>
      </c>
      <c r="Z6" s="10">
        <v>0</v>
      </c>
      <c r="AA6" s="155"/>
      <c r="AB6" s="155"/>
      <c r="AC6" s="155"/>
      <c r="AD6" s="155"/>
      <c r="AE6" s="155"/>
      <c r="AF6" s="155"/>
      <c r="AG6" s="155"/>
    </row>
    <row xmlns:x14ac="http://schemas.microsoft.com/office/spreadsheetml/2009/9/ac" r="7" s="151" customFormat="true" ht="15.75" x14ac:dyDescent="0.25">
      <c r="A7" s="160" t="s">
        <v>211</v>
      </c>
      <c r="B7" s="10">
        <v>2023</v>
      </c>
      <c r="C7" s="10">
        <v>0</v>
      </c>
      <c r="D7" s="10">
        <v>100</v>
      </c>
      <c r="E7" s="10">
        <v>100</v>
      </c>
      <c r="F7" s="10">
        <v>100</v>
      </c>
      <c r="G7" s="10">
        <v>0</v>
      </c>
      <c r="H7" s="10">
        <v>0</v>
      </c>
      <c r="I7" s="155"/>
      <c r="J7" s="160" t="s">
        <v>211</v>
      </c>
      <c r="K7" s="10">
        <v>2023</v>
      </c>
      <c r="L7" s="10">
        <v>0</v>
      </c>
      <c r="M7" s="10">
        <v>100</v>
      </c>
      <c r="N7" s="10">
        <v>100</v>
      </c>
      <c r="O7" s="10">
        <v>100</v>
      </c>
      <c r="P7" s="10">
        <v>0</v>
      </c>
      <c r="Q7" s="10">
        <v>0</v>
      </c>
      <c r="R7" s="155"/>
      <c r="S7" s="160" t="s">
        <v>211</v>
      </c>
      <c r="T7" s="10">
        <v>2023</v>
      </c>
      <c r="U7" s="10">
        <v>0</v>
      </c>
      <c r="V7" s="10">
        <v>100</v>
      </c>
      <c r="W7" s="10">
        <v>100</v>
      </c>
      <c r="X7" s="10">
        <v>100</v>
      </c>
      <c r="Y7" s="10">
        <v>0</v>
      </c>
      <c r="Z7" s="10">
        <v>0</v>
      </c>
      <c r="AA7" s="161"/>
    </row>
    <row xmlns:x14ac="http://schemas.microsoft.com/office/spreadsheetml/2009/9/ac" r="8" s="151" customFormat="true" ht="15.75" x14ac:dyDescent="0.25">
      <c r="A8" s="162"/>
      <c r="B8" s="163"/>
      <c r="H8" s="161"/>
      <c r="I8" s="161"/>
      <c r="J8" s="161"/>
      <c r="K8" s="161"/>
      <c r="L8" s="161"/>
      <c r="M8" s="161"/>
      <c r="N8" s="161"/>
      <c r="O8" s="161"/>
      <c r="P8" s="161"/>
      <c r="Q8" s="161"/>
      <c r="R8" s="161"/>
      <c r="S8" s="161"/>
      <c r="T8" s="161"/>
      <c r="U8" s="161"/>
      <c r="V8" s="161"/>
      <c r="W8" s="161"/>
      <c r="X8" s="161"/>
      <c r="Y8" s="161"/>
      <c r="Z8" s="161"/>
      <c r="AA8" s="161"/>
    </row>
    <row xmlns:x14ac="http://schemas.microsoft.com/office/spreadsheetml/2009/9/ac" r="9" s="151" customFormat="true" ht="15.75" x14ac:dyDescent="0.25">
      <c r="A9" s="162"/>
      <c r="B9" s="163"/>
      <c r="H9" s="161"/>
      <c r="I9" s="161"/>
      <c r="J9" s="161"/>
      <c r="K9" s="161"/>
      <c r="L9" s="161"/>
      <c r="M9" s="161"/>
      <c r="N9" s="161"/>
      <c r="O9" s="161"/>
      <c r="P9" s="161"/>
      <c r="Q9" s="161"/>
      <c r="R9" s="161"/>
      <c r="S9" s="161"/>
      <c r="T9" s="161"/>
      <c r="U9" s="161"/>
      <c r="V9" s="161"/>
      <c r="W9" s="161"/>
      <c r="X9" s="161"/>
      <c r="Y9" s="161"/>
      <c r="Z9" s="161"/>
      <c r="AA9" s="161"/>
    </row>
    <row xmlns:x14ac="http://schemas.microsoft.com/office/spreadsheetml/2009/9/ac" r="10" s="151" customFormat="true" ht="15.75" x14ac:dyDescent="0.25">
      <c r="A10" s="164"/>
      <c r="B10" s="163"/>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row>
    <row xmlns:x14ac="http://schemas.microsoft.com/office/spreadsheetml/2009/9/ac" r="11" ht="15.75" x14ac:dyDescent="0.25">
      <c r="A11" s="165"/>
      <c r="B11" s="166"/>
      <c r="C11" s="161"/>
      <c r="D11" s="161"/>
      <c r="E11" s="161"/>
      <c r="F11" s="161"/>
      <c r="G11" s="161"/>
      <c r="H11" s="161"/>
      <c r="I11" s="161"/>
      <c r="J11" s="161"/>
      <c r="K11" s="161"/>
      <c r="L11" s="161"/>
      <c r="M11" s="161"/>
      <c r="N11" s="161"/>
      <c r="O11" s="161"/>
      <c r="P11" s="161"/>
      <c r="Q11" s="161"/>
    </row>
    <row xmlns:x14ac="http://schemas.microsoft.com/office/spreadsheetml/2009/9/ac" r="12" ht="15.75" x14ac:dyDescent="0.25">
      <c r="A12" s="167" t="s">
        <v>49</v>
      </c>
      <c r="B12" s="168"/>
      <c r="C12" s="169"/>
      <c r="D12" s="169"/>
      <c r="E12" s="169"/>
      <c r="F12" s="169"/>
      <c r="G12" s="169"/>
      <c r="H12" s="169"/>
      <c r="I12" s="169"/>
      <c r="J12" s="169"/>
      <c r="K12" s="169"/>
      <c r="L12" s="169"/>
      <c r="M12" s="169"/>
      <c r="N12" s="169"/>
      <c r="O12" s="169"/>
      <c r="P12" s="169"/>
      <c r="Q12" s="169"/>
      <c r="R12" s="170"/>
      <c r="S12" s="170"/>
      <c r="T12" s="170"/>
      <c r="U12" s="170"/>
      <c r="V12" s="170"/>
    </row>
    <row xmlns:x14ac="http://schemas.microsoft.com/office/spreadsheetml/2009/9/ac" r="13" s="173" customFormat="true" x14ac:dyDescent="0.2">
      <c r="A13" s="171" t="s">
        <v>50</v>
      </c>
      <c r="B13" s="172" t="s">
        <v>41</v>
      </c>
      <c r="C13" s="171" t="s">
        <v>89</v>
      </c>
      <c r="D13" s="171" t="s">
        <v>51</v>
      </c>
      <c r="E13" s="171" t="s">
        <v>165</v>
      </c>
      <c r="F13" s="171" t="s">
        <v>90</v>
      </c>
      <c r="G13" s="171" t="s">
        <v>91</v>
      </c>
      <c r="H13" s="171" t="s">
        <v>92</v>
      </c>
      <c r="I13" s="171" t="s">
        <v>93</v>
      </c>
      <c r="J13" s="171" t="s">
        <v>208</v>
      </c>
      <c r="K13" s="171" t="s">
        <v>166</v>
      </c>
      <c r="L13" s="171" t="s">
        <v>94</v>
      </c>
      <c r="M13" s="171" t="s">
        <v>95</v>
      </c>
      <c r="N13" s="171" t="s">
        <v>96</v>
      </c>
      <c r="O13" s="173" t="s">
        <v>97</v>
      </c>
      <c r="P13" s="173" t="s">
        <v>209</v>
      </c>
      <c r="Q13" s="171" t="s">
        <v>123</v>
      </c>
      <c r="R13" s="171" t="s">
        <v>157</v>
      </c>
      <c r="S13" s="174" t="s">
        <v>98</v>
      </c>
      <c r="T13" s="175" t="s">
        <v>99</v>
      </c>
      <c r="U13" s="175" t="s">
        <v>100</v>
      </c>
      <c r="V13" s="175" t="s">
        <v>210</v>
      </c>
    </row>
    <row xmlns:x14ac="http://schemas.microsoft.com/office/spreadsheetml/2009/9/ac" r="14" s="178" customFormat="true" ht="12" x14ac:dyDescent="0.2">
      <c r="A14" s="176" t="s">
        <v>179</v>
      </c>
      <c r="B14" s="10">
        <v>2000</v>
      </c>
      <c r="C14" s="177" t="s">
        <v>7</v>
      </c>
      <c r="D14" s="10">
        <v>12510</v>
      </c>
      <c r="E14" s="10">
        <v>100</v>
      </c>
      <c r="F14" s="10">
        <v>100</v>
      </c>
      <c r="G14" s="10"/>
      <c r="H14" s="10"/>
      <c r="I14" s="10">
        <v>0</v>
      </c>
      <c r="J14" s="10">
        <v>100</v>
      </c>
      <c r="K14" s="10">
        <v>100</v>
      </c>
      <c r="L14" s="10">
        <v>100</v>
      </c>
      <c r="M14" s="10">
        <v>100</v>
      </c>
      <c r="N14" s="10">
        <v>0</v>
      </c>
      <c r="O14" s="10">
        <v>0</v>
      </c>
      <c r="P14" s="10">
        <v>0</v>
      </c>
      <c r="Q14" s="10">
        <v>100</v>
      </c>
      <c r="R14" s="10">
        <v>100</v>
      </c>
      <c r="S14" s="10"/>
      <c r="T14" s="10"/>
      <c r="U14" s="10">
        <v>0</v>
      </c>
      <c r="V14" s="10">
        <v>100</v>
      </c>
    </row>
    <row xmlns:x14ac="http://schemas.microsoft.com/office/spreadsheetml/2009/9/ac" r="15" s="178" customFormat="true" ht="12" x14ac:dyDescent="0.2">
      <c r="A15" s="176" t="s">
        <v>179</v>
      </c>
      <c r="B15" s="10">
        <v>2001</v>
      </c>
      <c r="C15" s="177" t="s">
        <v>7</v>
      </c>
      <c r="D15" s="10">
        <v>12504</v>
      </c>
      <c r="E15" s="10">
        <v>100</v>
      </c>
      <c r="F15" s="10">
        <v>100</v>
      </c>
      <c r="G15" s="10"/>
      <c r="H15" s="10"/>
      <c r="I15" s="10">
        <v>0</v>
      </c>
      <c r="J15" s="10">
        <v>100</v>
      </c>
      <c r="K15" s="10">
        <v>100</v>
      </c>
      <c r="L15" s="10">
        <v>100</v>
      </c>
      <c r="M15" s="10">
        <v>100</v>
      </c>
      <c r="N15" s="10">
        <v>0</v>
      </c>
      <c r="O15" s="10">
        <v>0</v>
      </c>
      <c r="P15" s="10">
        <v>0</v>
      </c>
      <c r="Q15" s="10">
        <v>100</v>
      </c>
      <c r="R15" s="10">
        <v>100</v>
      </c>
      <c r="S15" s="10"/>
      <c r="T15" s="10"/>
      <c r="U15" s="10">
        <v>0</v>
      </c>
      <c r="V15" s="10">
        <v>100</v>
      </c>
    </row>
    <row xmlns:x14ac="http://schemas.microsoft.com/office/spreadsheetml/2009/9/ac" r="16" s="178" customFormat="true" ht="12" x14ac:dyDescent="0.2">
      <c r="A16" s="176" t="s">
        <v>179</v>
      </c>
      <c r="B16" s="10">
        <v>2002</v>
      </c>
      <c r="C16" s="177" t="s">
        <v>7</v>
      </c>
      <c r="D16" s="10">
        <v>12421</v>
      </c>
      <c r="E16" s="10">
        <v>100</v>
      </c>
      <c r="F16" s="10">
        <v>100</v>
      </c>
      <c r="G16" s="10"/>
      <c r="H16" s="10"/>
      <c r="I16" s="10">
        <v>0</v>
      </c>
      <c r="J16" s="10">
        <v>100</v>
      </c>
      <c r="K16" s="10">
        <v>100</v>
      </c>
      <c r="L16" s="10">
        <v>100</v>
      </c>
      <c r="M16" s="10">
        <v>100</v>
      </c>
      <c r="N16" s="10">
        <v>0</v>
      </c>
      <c r="O16" s="10">
        <v>0</v>
      </c>
      <c r="P16" s="10">
        <v>0</v>
      </c>
      <c r="Q16" s="10">
        <v>100</v>
      </c>
      <c r="R16" s="10">
        <v>100</v>
      </c>
      <c r="S16" s="10"/>
      <c r="T16" s="10"/>
      <c r="U16" s="10">
        <v>0</v>
      </c>
      <c r="V16" s="10">
        <v>100</v>
      </c>
    </row>
    <row xmlns:x14ac="http://schemas.microsoft.com/office/spreadsheetml/2009/9/ac" r="17" s="178" customFormat="true" ht="12" x14ac:dyDescent="0.2">
      <c r="A17" s="176" t="s">
        <v>179</v>
      </c>
      <c r="B17" s="10">
        <v>2003</v>
      </c>
      <c r="C17" s="177" t="s">
        <v>7</v>
      </c>
      <c r="D17" s="10">
        <v>12275</v>
      </c>
      <c r="E17" s="10">
        <v>100</v>
      </c>
      <c r="F17" s="10">
        <v>100</v>
      </c>
      <c r="G17" s="10"/>
      <c r="H17" s="10"/>
      <c r="I17" s="10">
        <v>0</v>
      </c>
      <c r="J17" s="10">
        <v>100</v>
      </c>
      <c r="K17" s="10">
        <v>100</v>
      </c>
      <c r="L17" s="10">
        <v>100</v>
      </c>
      <c r="M17" s="10">
        <v>100</v>
      </c>
      <c r="N17" s="10">
        <v>0</v>
      </c>
      <c r="O17" s="10">
        <v>0</v>
      </c>
      <c r="P17" s="10">
        <v>0</v>
      </c>
      <c r="Q17" s="10">
        <v>100</v>
      </c>
      <c r="R17" s="10">
        <v>100</v>
      </c>
      <c r="S17" s="10"/>
      <c r="T17" s="10"/>
      <c r="U17" s="10">
        <v>0</v>
      </c>
      <c r="V17" s="10">
        <v>100</v>
      </c>
    </row>
    <row xmlns:x14ac="http://schemas.microsoft.com/office/spreadsheetml/2009/9/ac" r="18" s="178" customFormat="true" ht="12" x14ac:dyDescent="0.2">
      <c r="A18" s="176" t="s">
        <v>179</v>
      </c>
      <c r="B18" s="10">
        <v>2004</v>
      </c>
      <c r="C18" s="177" t="s">
        <v>7</v>
      </c>
      <c r="D18" s="10">
        <v>12121</v>
      </c>
      <c r="E18" s="10">
        <v>100</v>
      </c>
      <c r="F18" s="10">
        <v>100</v>
      </c>
      <c r="G18" s="10"/>
      <c r="H18" s="10"/>
      <c r="I18" s="10">
        <v>0</v>
      </c>
      <c r="J18" s="10">
        <v>100</v>
      </c>
      <c r="K18" s="10">
        <v>100</v>
      </c>
      <c r="L18" s="10">
        <v>100</v>
      </c>
      <c r="M18" s="10">
        <v>100</v>
      </c>
      <c r="N18" s="10">
        <v>0</v>
      </c>
      <c r="O18" s="10">
        <v>0</v>
      </c>
      <c r="P18" s="10">
        <v>0</v>
      </c>
      <c r="Q18" s="10">
        <v>100</v>
      </c>
      <c r="R18" s="10">
        <v>100</v>
      </c>
      <c r="S18" s="10"/>
      <c r="T18" s="10"/>
      <c r="U18" s="10">
        <v>0</v>
      </c>
      <c r="V18" s="10">
        <v>100</v>
      </c>
    </row>
    <row xmlns:x14ac="http://schemas.microsoft.com/office/spreadsheetml/2009/9/ac" r="19" s="178" customFormat="true" ht="12" x14ac:dyDescent="0.2">
      <c r="A19" s="176" t="s">
        <v>179</v>
      </c>
      <c r="B19" s="10">
        <v>2005</v>
      </c>
      <c r="C19" s="177" t="s">
        <v>7</v>
      </c>
      <c r="D19" s="10">
        <v>11895</v>
      </c>
      <c r="E19" s="10">
        <v>100</v>
      </c>
      <c r="F19" s="10">
        <v>100</v>
      </c>
      <c r="G19" s="10"/>
      <c r="H19" s="10"/>
      <c r="I19" s="10">
        <v>0</v>
      </c>
      <c r="J19" s="10">
        <v>100</v>
      </c>
      <c r="K19" s="10">
        <v>100</v>
      </c>
      <c r="L19" s="10">
        <v>100</v>
      </c>
      <c r="M19" s="10">
        <v>100</v>
      </c>
      <c r="N19" s="10">
        <v>0</v>
      </c>
      <c r="O19" s="10">
        <v>0</v>
      </c>
      <c r="P19" s="10">
        <v>0</v>
      </c>
      <c r="Q19" s="10">
        <v>100</v>
      </c>
      <c r="R19" s="10">
        <v>100</v>
      </c>
      <c r="S19" s="10"/>
      <c r="T19" s="10"/>
      <c r="U19" s="10">
        <v>0</v>
      </c>
      <c r="V19" s="10">
        <v>100</v>
      </c>
    </row>
    <row xmlns:x14ac="http://schemas.microsoft.com/office/spreadsheetml/2009/9/ac" r="20" s="178" customFormat="true" ht="12" x14ac:dyDescent="0.2">
      <c r="A20" s="176" t="s">
        <v>179</v>
      </c>
      <c r="B20" s="10">
        <v>2006</v>
      </c>
      <c r="C20" s="177" t="s">
        <v>7</v>
      </c>
      <c r="D20" s="10">
        <v>11628</v>
      </c>
      <c r="E20" s="10">
        <v>100</v>
      </c>
      <c r="F20" s="10">
        <v>100</v>
      </c>
      <c r="G20" s="10"/>
      <c r="H20" s="10"/>
      <c r="I20" s="10">
        <v>0</v>
      </c>
      <c r="J20" s="10">
        <v>100</v>
      </c>
      <c r="K20" s="10">
        <v>100</v>
      </c>
      <c r="L20" s="10">
        <v>100</v>
      </c>
      <c r="M20" s="10">
        <v>100</v>
      </c>
      <c r="N20" s="10">
        <v>0</v>
      </c>
      <c r="O20" s="10">
        <v>0</v>
      </c>
      <c r="P20" s="10">
        <v>0</v>
      </c>
      <c r="Q20" s="10">
        <v>100</v>
      </c>
      <c r="R20" s="10">
        <v>100</v>
      </c>
      <c r="S20" s="10"/>
      <c r="T20" s="10"/>
      <c r="U20" s="10">
        <v>0</v>
      </c>
      <c r="V20" s="10">
        <v>100</v>
      </c>
    </row>
    <row xmlns:x14ac="http://schemas.microsoft.com/office/spreadsheetml/2009/9/ac" r="21" s="178" customFormat="true" ht="12" x14ac:dyDescent="0.2">
      <c r="A21" s="176" t="s">
        <v>179</v>
      </c>
      <c r="B21" s="10">
        <v>2007</v>
      </c>
      <c r="C21" s="177" t="s">
        <v>7</v>
      </c>
      <c r="D21" s="10">
        <v>11357</v>
      </c>
      <c r="E21" s="10">
        <v>100</v>
      </c>
      <c r="F21" s="10">
        <v>100</v>
      </c>
      <c r="G21" s="10"/>
      <c r="H21" s="10"/>
      <c r="I21" s="10">
        <v>0</v>
      </c>
      <c r="J21" s="10">
        <v>100</v>
      </c>
      <c r="K21" s="10">
        <v>100</v>
      </c>
      <c r="L21" s="10">
        <v>100</v>
      </c>
      <c r="M21" s="10">
        <v>100</v>
      </c>
      <c r="N21" s="10">
        <v>0</v>
      </c>
      <c r="O21" s="10">
        <v>0</v>
      </c>
      <c r="P21" s="10">
        <v>0</v>
      </c>
      <c r="Q21" s="10">
        <v>100</v>
      </c>
      <c r="R21" s="10">
        <v>100</v>
      </c>
      <c r="S21" s="10"/>
      <c r="T21" s="10"/>
      <c r="U21" s="10">
        <v>0</v>
      </c>
      <c r="V21" s="10">
        <v>100</v>
      </c>
    </row>
    <row xmlns:x14ac="http://schemas.microsoft.com/office/spreadsheetml/2009/9/ac" r="22" s="178" customFormat="true" ht="12" x14ac:dyDescent="0.2">
      <c r="A22" s="176" t="s">
        <v>179</v>
      </c>
      <c r="B22" s="10">
        <v>2008</v>
      </c>
      <c r="C22" s="177" t="s">
        <v>7</v>
      </c>
      <c r="D22" s="10">
        <v>11099</v>
      </c>
      <c r="E22" s="10">
        <v>100</v>
      </c>
      <c r="F22" s="10">
        <v>100</v>
      </c>
      <c r="G22" s="10"/>
      <c r="H22" s="10"/>
      <c r="I22" s="10">
        <v>0</v>
      </c>
      <c r="J22" s="10">
        <v>100</v>
      </c>
      <c r="K22" s="10">
        <v>100</v>
      </c>
      <c r="L22" s="10">
        <v>100</v>
      </c>
      <c r="M22" s="10">
        <v>100</v>
      </c>
      <c r="N22" s="10">
        <v>0</v>
      </c>
      <c r="O22" s="10">
        <v>0</v>
      </c>
      <c r="P22" s="10">
        <v>0</v>
      </c>
      <c r="Q22" s="10">
        <v>100</v>
      </c>
      <c r="R22" s="10">
        <v>100</v>
      </c>
      <c r="S22" s="10"/>
      <c r="T22" s="10"/>
      <c r="U22" s="10">
        <v>0</v>
      </c>
      <c r="V22" s="10">
        <v>100</v>
      </c>
    </row>
    <row xmlns:x14ac="http://schemas.microsoft.com/office/spreadsheetml/2009/9/ac" r="23" s="178" customFormat="true" ht="12" x14ac:dyDescent="0.2">
      <c r="A23" s="176" t="s">
        <v>179</v>
      </c>
      <c r="B23" s="10">
        <v>2009</v>
      </c>
      <c r="C23" s="177" t="s">
        <v>7</v>
      </c>
      <c r="D23" s="10">
        <v>10884</v>
      </c>
      <c r="E23" s="10">
        <v>100</v>
      </c>
      <c r="F23" s="10">
        <v>100</v>
      </c>
      <c r="G23" s="10"/>
      <c r="H23" s="10"/>
      <c r="I23" s="10">
        <v>0</v>
      </c>
      <c r="J23" s="10">
        <v>100</v>
      </c>
      <c r="K23" s="10">
        <v>100</v>
      </c>
      <c r="L23" s="10">
        <v>100</v>
      </c>
      <c r="M23" s="10">
        <v>100</v>
      </c>
      <c r="N23" s="10">
        <v>0</v>
      </c>
      <c r="O23" s="10">
        <v>0</v>
      </c>
      <c r="P23" s="10">
        <v>0</v>
      </c>
      <c r="Q23" s="10">
        <v>100</v>
      </c>
      <c r="R23" s="10">
        <v>100</v>
      </c>
      <c r="S23" s="10"/>
      <c r="T23" s="10"/>
      <c r="U23" s="10">
        <v>0</v>
      </c>
      <c r="V23" s="10">
        <v>100</v>
      </c>
    </row>
    <row xmlns:x14ac="http://schemas.microsoft.com/office/spreadsheetml/2009/9/ac" r="24" s="178" customFormat="true" ht="12" x14ac:dyDescent="0.2">
      <c r="A24" s="176" t="s">
        <v>179</v>
      </c>
      <c r="B24" s="10">
        <v>2010</v>
      </c>
      <c r="C24" s="177" t="s">
        <v>7</v>
      </c>
      <c r="D24" s="10">
        <v>10727</v>
      </c>
      <c r="E24" s="10">
        <v>100</v>
      </c>
      <c r="F24" s="10">
        <v>100</v>
      </c>
      <c r="G24" s="10">
        <v>77.011096774192993</v>
      </c>
      <c r="H24" s="10">
        <v>22.988903225807011</v>
      </c>
      <c r="I24" s="10">
        <v>0</v>
      </c>
      <c r="J24" s="10">
        <v>0</v>
      </c>
      <c r="K24" s="10">
        <v>100</v>
      </c>
      <c r="L24" s="10">
        <v>100</v>
      </c>
      <c r="M24" s="10">
        <v>100</v>
      </c>
      <c r="N24" s="10">
        <v>0</v>
      </c>
      <c r="O24" s="10">
        <v>0</v>
      </c>
      <c r="P24" s="10">
        <v>0</v>
      </c>
      <c r="Q24" s="10">
        <v>100</v>
      </c>
      <c r="R24" s="10">
        <v>100</v>
      </c>
      <c r="S24" s="10">
        <v>77.011096774192993</v>
      </c>
      <c r="T24" s="10">
        <v>22.988903225807011</v>
      </c>
      <c r="U24" s="10">
        <v>0</v>
      </c>
      <c r="V24" s="10">
        <v>0</v>
      </c>
    </row>
    <row xmlns:x14ac="http://schemas.microsoft.com/office/spreadsheetml/2009/9/ac" r="25" s="178" customFormat="true" ht="12" x14ac:dyDescent="0.2">
      <c r="A25" s="176" t="s">
        <v>179</v>
      </c>
      <c r="B25" s="10">
        <v>2011</v>
      </c>
      <c r="C25" s="177" t="s">
        <v>7</v>
      </c>
      <c r="D25" s="10">
        <v>10607</v>
      </c>
      <c r="E25" s="10">
        <v>100</v>
      </c>
      <c r="F25" s="10">
        <v>100</v>
      </c>
      <c r="G25" s="10">
        <v>77.011096774192993</v>
      </c>
      <c r="H25" s="10">
        <v>22.988903225807011</v>
      </c>
      <c r="I25" s="10">
        <v>0</v>
      </c>
      <c r="J25" s="10">
        <v>0</v>
      </c>
      <c r="K25" s="10">
        <v>100</v>
      </c>
      <c r="L25" s="10">
        <v>100</v>
      </c>
      <c r="M25" s="10">
        <v>100</v>
      </c>
      <c r="N25" s="10">
        <v>0</v>
      </c>
      <c r="O25" s="10">
        <v>0</v>
      </c>
      <c r="P25" s="10">
        <v>0</v>
      </c>
      <c r="Q25" s="10">
        <v>100</v>
      </c>
      <c r="R25" s="10">
        <v>100</v>
      </c>
      <c r="S25" s="10">
        <v>77.011096774192993</v>
      </c>
      <c r="T25" s="10">
        <v>22.988903225807011</v>
      </c>
      <c r="U25" s="10">
        <v>0</v>
      </c>
      <c r="V25" s="10">
        <v>0</v>
      </c>
    </row>
    <row xmlns:x14ac="http://schemas.microsoft.com/office/spreadsheetml/2009/9/ac" r="26" s="178" customFormat="true" ht="12" x14ac:dyDescent="0.2">
      <c r="A26" s="176" t="s">
        <v>179</v>
      </c>
      <c r="B26" s="10">
        <v>2012</v>
      </c>
      <c r="C26" s="177" t="s">
        <v>7</v>
      </c>
      <c r="D26" s="10">
        <v>10546</v>
      </c>
      <c r="E26" s="10">
        <v>100</v>
      </c>
      <c r="F26" s="10">
        <v>100</v>
      </c>
      <c r="G26" s="10">
        <v>77.011096774192993</v>
      </c>
      <c r="H26" s="10">
        <v>22.988903225807011</v>
      </c>
      <c r="I26" s="10">
        <v>0</v>
      </c>
      <c r="J26" s="10">
        <v>0</v>
      </c>
      <c r="K26" s="10">
        <v>100</v>
      </c>
      <c r="L26" s="10">
        <v>100</v>
      </c>
      <c r="M26" s="10">
        <v>100</v>
      </c>
      <c r="N26" s="10">
        <v>0</v>
      </c>
      <c r="O26" s="10">
        <v>0</v>
      </c>
      <c r="P26" s="10">
        <v>0</v>
      </c>
      <c r="Q26" s="10">
        <v>100</v>
      </c>
      <c r="R26" s="10">
        <v>100</v>
      </c>
      <c r="S26" s="10">
        <v>77.011096774192993</v>
      </c>
      <c r="T26" s="10">
        <v>22.988903225807011</v>
      </c>
      <c r="U26" s="10">
        <v>0</v>
      </c>
      <c r="V26" s="10">
        <v>0</v>
      </c>
    </row>
    <row xmlns:x14ac="http://schemas.microsoft.com/office/spreadsheetml/2009/9/ac" r="27" s="178" customFormat="true" ht="12" x14ac:dyDescent="0.2">
      <c r="A27" s="176" t="s">
        <v>179</v>
      </c>
      <c r="B27" s="10">
        <v>2013</v>
      </c>
      <c r="C27" s="177" t="s">
        <v>7</v>
      </c>
      <c r="D27" s="10">
        <v>10372</v>
      </c>
      <c r="E27" s="10">
        <v>100</v>
      </c>
      <c r="F27" s="10">
        <v>100</v>
      </c>
      <c r="G27" s="10">
        <v>77.011096774192993</v>
      </c>
      <c r="H27" s="10">
        <v>22.988903225807011</v>
      </c>
      <c r="I27" s="10">
        <v>0</v>
      </c>
      <c r="J27" s="10">
        <v>0</v>
      </c>
      <c r="K27" s="10">
        <v>100</v>
      </c>
      <c r="L27" s="10">
        <v>100</v>
      </c>
      <c r="M27" s="10">
        <v>100</v>
      </c>
      <c r="N27" s="10">
        <v>0</v>
      </c>
      <c r="O27" s="10">
        <v>0</v>
      </c>
      <c r="P27" s="10">
        <v>0</v>
      </c>
      <c r="Q27" s="10">
        <v>100</v>
      </c>
      <c r="R27" s="10">
        <v>100</v>
      </c>
      <c r="S27" s="10">
        <v>77.011096774192993</v>
      </c>
      <c r="T27" s="10">
        <v>22.988903225807011</v>
      </c>
      <c r="U27" s="10">
        <v>0</v>
      </c>
      <c r="V27" s="10">
        <v>0</v>
      </c>
    </row>
    <row xmlns:x14ac="http://schemas.microsoft.com/office/spreadsheetml/2009/9/ac" r="28" s="178" customFormat="true" ht="12" x14ac:dyDescent="0.2">
      <c r="A28" s="176" t="s">
        <v>179</v>
      </c>
      <c r="B28" s="10">
        <v>2014</v>
      </c>
      <c r="C28" s="177" t="s">
        <v>7</v>
      </c>
      <c r="D28" s="10">
        <v>10174</v>
      </c>
      <c r="E28" s="10">
        <v>100</v>
      </c>
      <c r="F28" s="10">
        <v>100</v>
      </c>
      <c r="G28" s="10">
        <v>77.011096774192993</v>
      </c>
      <c r="H28" s="10">
        <v>22.988903225807011</v>
      </c>
      <c r="I28" s="10">
        <v>0</v>
      </c>
      <c r="J28" s="10">
        <v>0</v>
      </c>
      <c r="K28" s="10">
        <v>100</v>
      </c>
      <c r="L28" s="10">
        <v>100</v>
      </c>
      <c r="M28" s="10">
        <v>100</v>
      </c>
      <c r="N28" s="10">
        <v>0</v>
      </c>
      <c r="O28" s="10">
        <v>0</v>
      </c>
      <c r="P28" s="10">
        <v>0</v>
      </c>
      <c r="Q28" s="10">
        <v>100</v>
      </c>
      <c r="R28" s="10">
        <v>100</v>
      </c>
      <c r="S28" s="10">
        <v>77.011096774192993</v>
      </c>
      <c r="T28" s="10">
        <v>22.988903225807011</v>
      </c>
      <c r="U28" s="10">
        <v>0</v>
      </c>
      <c r="V28" s="10">
        <v>0</v>
      </c>
    </row>
    <row xmlns:x14ac="http://schemas.microsoft.com/office/spreadsheetml/2009/9/ac" r="29" s="178" customFormat="true" ht="12" x14ac:dyDescent="0.2">
      <c r="A29" s="176" t="s">
        <v>179</v>
      </c>
      <c r="B29" s="10">
        <v>2015</v>
      </c>
      <c r="C29" s="177" t="s">
        <v>7</v>
      </c>
      <c r="D29" s="10">
        <v>9959</v>
      </c>
      <c r="E29" s="10">
        <v>100</v>
      </c>
      <c r="F29" s="10">
        <v>100</v>
      </c>
      <c r="G29" s="10">
        <v>80.295225806451526</v>
      </c>
      <c r="H29" s="10">
        <v>19.70477419354847</v>
      </c>
      <c r="I29" s="10">
        <v>0</v>
      </c>
      <c r="J29" s="10">
        <v>0</v>
      </c>
      <c r="K29" s="10">
        <v>100</v>
      </c>
      <c r="L29" s="10">
        <v>100</v>
      </c>
      <c r="M29" s="10">
        <v>100</v>
      </c>
      <c r="N29" s="10">
        <v>0</v>
      </c>
      <c r="O29" s="10">
        <v>0</v>
      </c>
      <c r="P29" s="10">
        <v>0</v>
      </c>
      <c r="Q29" s="10">
        <v>100</v>
      </c>
      <c r="R29" s="10">
        <v>100</v>
      </c>
      <c r="S29" s="10">
        <v>80.295225806451526</v>
      </c>
      <c r="T29" s="10">
        <v>19.70477419354847</v>
      </c>
      <c r="U29" s="10">
        <v>0</v>
      </c>
      <c r="V29" s="10">
        <v>0</v>
      </c>
    </row>
    <row xmlns:x14ac="http://schemas.microsoft.com/office/spreadsheetml/2009/9/ac" r="30" s="178" customFormat="true" ht="12" x14ac:dyDescent="0.2">
      <c r="A30" s="176" t="s">
        <v>179</v>
      </c>
      <c r="B30" s="10">
        <v>2016</v>
      </c>
      <c r="C30" s="177" t="s">
        <v>7</v>
      </c>
      <c r="D30" s="10">
        <v>9737</v>
      </c>
      <c r="E30" s="10">
        <v>100</v>
      </c>
      <c r="F30" s="10">
        <v>100</v>
      </c>
      <c r="G30" s="10">
        <v>83.57935483870915</v>
      </c>
      <c r="H30" s="10">
        <v>16.42064516129085</v>
      </c>
      <c r="I30" s="10">
        <v>0</v>
      </c>
      <c r="J30" s="10">
        <v>0</v>
      </c>
      <c r="K30" s="10">
        <v>100</v>
      </c>
      <c r="L30" s="10">
        <v>100</v>
      </c>
      <c r="M30" s="10">
        <v>100</v>
      </c>
      <c r="N30" s="10">
        <v>0</v>
      </c>
      <c r="O30" s="10">
        <v>0</v>
      </c>
      <c r="P30" s="10">
        <v>0</v>
      </c>
      <c r="Q30" s="10">
        <v>100</v>
      </c>
      <c r="R30" s="10">
        <v>100</v>
      </c>
      <c r="S30" s="10">
        <v>83.57935483870915</v>
      </c>
      <c r="T30" s="10">
        <v>16.42064516129085</v>
      </c>
      <c r="U30" s="10">
        <v>0</v>
      </c>
      <c r="V30" s="10">
        <v>0</v>
      </c>
    </row>
    <row xmlns:x14ac="http://schemas.microsoft.com/office/spreadsheetml/2009/9/ac" r="31" s="178" customFormat="true" ht="12" x14ac:dyDescent="0.2">
      <c r="A31" s="176" t="s">
        <v>179</v>
      </c>
      <c r="B31" s="10">
        <v>2017</v>
      </c>
      <c r="C31" s="177" t="s">
        <v>7</v>
      </c>
      <c r="D31" s="10">
        <v>9506</v>
      </c>
      <c r="E31" s="10">
        <v>100</v>
      </c>
      <c r="F31" s="10">
        <v>100</v>
      </c>
      <c r="G31" s="10">
        <v>86.863483870967684</v>
      </c>
      <c r="H31" s="10">
        <v>13.136516129032319</v>
      </c>
      <c r="I31" s="10">
        <v>0</v>
      </c>
      <c r="J31" s="10">
        <v>0</v>
      </c>
      <c r="K31" s="10">
        <v>100</v>
      </c>
      <c r="L31" s="10">
        <v>100</v>
      </c>
      <c r="M31" s="10">
        <v>100</v>
      </c>
      <c r="N31" s="10">
        <v>0</v>
      </c>
      <c r="O31" s="10">
        <v>0</v>
      </c>
      <c r="P31" s="10">
        <v>0</v>
      </c>
      <c r="Q31" s="10">
        <v>100</v>
      </c>
      <c r="R31" s="10">
        <v>100</v>
      </c>
      <c r="S31" s="10">
        <v>86.863483870967684</v>
      </c>
      <c r="T31" s="10">
        <v>13.136516129032319</v>
      </c>
      <c r="U31" s="10">
        <v>0</v>
      </c>
      <c r="V31" s="10">
        <v>0</v>
      </c>
    </row>
    <row xmlns:x14ac="http://schemas.microsoft.com/office/spreadsheetml/2009/9/ac" r="32" s="178" customFormat="true" ht="12" x14ac:dyDescent="0.2">
      <c r="A32" s="176" t="s">
        <v>179</v>
      </c>
      <c r="B32" s="10">
        <v>2018</v>
      </c>
      <c r="C32" s="177" t="s">
        <v>7</v>
      </c>
      <c r="D32" s="10">
        <v>9308</v>
      </c>
      <c r="E32" s="10">
        <v>100</v>
      </c>
      <c r="F32" s="10">
        <v>100</v>
      </c>
      <c r="G32" s="10">
        <v>90.147612903225308</v>
      </c>
      <c r="H32" s="10">
        <v>9.8523870967746916</v>
      </c>
      <c r="I32" s="10">
        <v>0</v>
      </c>
      <c r="J32" s="10">
        <v>0</v>
      </c>
      <c r="K32" s="10">
        <v>100</v>
      </c>
      <c r="L32" s="10">
        <v>100</v>
      </c>
      <c r="M32" s="10">
        <v>100</v>
      </c>
      <c r="N32" s="10">
        <v>0</v>
      </c>
      <c r="O32" s="10">
        <v>0</v>
      </c>
      <c r="P32" s="10">
        <v>0</v>
      </c>
      <c r="Q32" s="10">
        <v>100</v>
      </c>
      <c r="R32" s="10">
        <v>100</v>
      </c>
      <c r="S32" s="10">
        <v>90.147612903225308</v>
      </c>
      <c r="T32" s="10">
        <v>9.8523870967746916</v>
      </c>
      <c r="U32" s="10">
        <v>0</v>
      </c>
      <c r="V32" s="10">
        <v>0</v>
      </c>
    </row>
    <row xmlns:x14ac="http://schemas.microsoft.com/office/spreadsheetml/2009/9/ac" r="33" s="178" customFormat="true" ht="12" x14ac:dyDescent="0.2">
      <c r="A33" s="176" t="s">
        <v>179</v>
      </c>
      <c r="B33" s="10">
        <v>2019</v>
      </c>
      <c r="C33" s="177" t="s">
        <v>7</v>
      </c>
      <c r="D33" s="10">
        <v>9151</v>
      </c>
      <c r="E33" s="10">
        <v>100</v>
      </c>
      <c r="F33" s="10">
        <v>100</v>
      </c>
      <c r="G33" s="10">
        <v>93.431741935483842</v>
      </c>
      <c r="H33" s="10">
        <v>6.5682580645161579</v>
      </c>
      <c r="I33" s="10">
        <v>0</v>
      </c>
      <c r="J33" s="10">
        <v>0</v>
      </c>
      <c r="K33" s="10">
        <v>100</v>
      </c>
      <c r="L33" s="10">
        <v>100</v>
      </c>
      <c r="M33" s="10">
        <v>100</v>
      </c>
      <c r="N33" s="10">
        <v>0</v>
      </c>
      <c r="O33" s="10">
        <v>0</v>
      </c>
      <c r="P33" s="10">
        <v>0</v>
      </c>
      <c r="Q33" s="10">
        <v>100</v>
      </c>
      <c r="R33" s="10">
        <v>100</v>
      </c>
      <c r="S33" s="10">
        <v>93.431741935483842</v>
      </c>
      <c r="T33" s="10">
        <v>6.5682580645161579</v>
      </c>
      <c r="U33" s="10">
        <v>0</v>
      </c>
      <c r="V33" s="10">
        <v>0</v>
      </c>
    </row>
    <row xmlns:x14ac="http://schemas.microsoft.com/office/spreadsheetml/2009/9/ac" r="34" s="178" customFormat="true" ht="12" x14ac:dyDescent="0.2">
      <c r="A34" s="176" t="s">
        <v>179</v>
      </c>
      <c r="B34" s="10">
        <v>2020</v>
      </c>
      <c r="C34" s="177" t="s">
        <v>7</v>
      </c>
      <c r="D34" s="10">
        <v>9023</v>
      </c>
      <c r="E34" s="10">
        <v>100</v>
      </c>
      <c r="F34" s="10">
        <v>100</v>
      </c>
      <c r="G34" s="10">
        <v>96.715870967741466</v>
      </c>
      <c r="H34" s="10">
        <v>3.2841290322585341</v>
      </c>
      <c r="I34" s="10">
        <v>0</v>
      </c>
      <c r="J34" s="10">
        <v>0</v>
      </c>
      <c r="K34" s="10">
        <v>100</v>
      </c>
      <c r="L34" s="10">
        <v>100</v>
      </c>
      <c r="M34" s="10">
        <v>100</v>
      </c>
      <c r="N34" s="10">
        <v>0</v>
      </c>
      <c r="O34" s="10">
        <v>0</v>
      </c>
      <c r="P34" s="10">
        <v>0</v>
      </c>
      <c r="Q34" s="10">
        <v>100</v>
      </c>
      <c r="R34" s="10">
        <v>100</v>
      </c>
      <c r="S34" s="10">
        <v>96.715870967741466</v>
      </c>
      <c r="T34" s="10">
        <v>3.2841290322585341</v>
      </c>
      <c r="U34" s="10">
        <v>0</v>
      </c>
      <c r="V34" s="10">
        <v>0</v>
      </c>
    </row>
    <row xmlns:x14ac="http://schemas.microsoft.com/office/spreadsheetml/2009/9/ac" r="35" s="178" customFormat="true" ht="12" x14ac:dyDescent="0.2">
      <c r="A35" s="176" t="s">
        <v>179</v>
      </c>
      <c r="B35" s="10">
        <v>2021</v>
      </c>
      <c r="C35" s="177" t="s">
        <v>7</v>
      </c>
      <c r="D35" s="10">
        <v>8912</v>
      </c>
      <c r="E35" s="10">
        <v>100</v>
      </c>
      <c r="F35" s="10">
        <v>100</v>
      </c>
      <c r="G35" s="10">
        <v>100</v>
      </c>
      <c r="H35" s="10">
        <v>0</v>
      </c>
      <c r="I35" s="10">
        <v>0</v>
      </c>
      <c r="J35" s="10">
        <v>0</v>
      </c>
      <c r="K35" s="10">
        <v>100</v>
      </c>
      <c r="L35" s="10">
        <v>100</v>
      </c>
      <c r="M35" s="10">
        <v>100</v>
      </c>
      <c r="N35" s="10">
        <v>0</v>
      </c>
      <c r="O35" s="10">
        <v>0</v>
      </c>
      <c r="P35" s="10">
        <v>0</v>
      </c>
      <c r="Q35" s="10">
        <v>100</v>
      </c>
      <c r="R35" s="10">
        <v>100</v>
      </c>
      <c r="S35" s="10">
        <v>100</v>
      </c>
      <c r="T35" s="10">
        <v>0</v>
      </c>
      <c r="U35" s="10">
        <v>0</v>
      </c>
      <c r="V35" s="10">
        <v>0</v>
      </c>
    </row>
    <row xmlns:x14ac="http://schemas.microsoft.com/office/spreadsheetml/2009/9/ac" r="36" s="178" customFormat="true" ht="12" x14ac:dyDescent="0.2">
      <c r="A36" s="176" t="s">
        <v>179</v>
      </c>
      <c r="B36" s="10">
        <v>2022</v>
      </c>
      <c r="C36" s="177" t="s">
        <v>7</v>
      </c>
      <c r="D36" s="10">
        <v>8869</v>
      </c>
      <c r="E36" s="10">
        <v>100</v>
      </c>
      <c r="F36" s="10">
        <v>100</v>
      </c>
      <c r="G36" s="10">
        <v>100</v>
      </c>
      <c r="H36" s="10">
        <v>0</v>
      </c>
      <c r="I36" s="10">
        <v>0</v>
      </c>
      <c r="J36" s="10">
        <v>0</v>
      </c>
      <c r="K36" s="10">
        <v>100</v>
      </c>
      <c r="L36" s="10">
        <v>100</v>
      </c>
      <c r="M36" s="10">
        <v>100</v>
      </c>
      <c r="N36" s="10">
        <v>0</v>
      </c>
      <c r="O36" s="10">
        <v>0</v>
      </c>
      <c r="P36" s="10">
        <v>0</v>
      </c>
      <c r="Q36" s="10">
        <v>100</v>
      </c>
      <c r="R36" s="10">
        <v>100</v>
      </c>
      <c r="S36" s="10">
        <v>100</v>
      </c>
      <c r="T36" s="10">
        <v>0</v>
      </c>
      <c r="U36" s="10">
        <v>0</v>
      </c>
      <c r="V36" s="10">
        <v>0</v>
      </c>
    </row>
    <row xmlns:x14ac="http://schemas.microsoft.com/office/spreadsheetml/2009/9/ac" r="37" s="178" customFormat="true" ht="12" x14ac:dyDescent="0.2">
      <c r="A37" s="176" t="s">
        <v>179</v>
      </c>
      <c r="B37" s="10">
        <v>2023</v>
      </c>
      <c r="C37" s="177" t="s">
        <v>7</v>
      </c>
      <c r="D37" s="10">
        <v>8846</v>
      </c>
      <c r="E37" s="10">
        <v>100</v>
      </c>
      <c r="F37" s="10">
        <v>100</v>
      </c>
      <c r="G37" s="10">
        <v>100</v>
      </c>
      <c r="H37" s="10">
        <v>0</v>
      </c>
      <c r="I37" s="10">
        <v>0</v>
      </c>
      <c r="J37" s="10">
        <v>0</v>
      </c>
      <c r="K37" s="10">
        <v>100</v>
      </c>
      <c r="L37" s="10">
        <v>100</v>
      </c>
      <c r="M37" s="10">
        <v>100</v>
      </c>
      <c r="N37" s="10">
        <v>0</v>
      </c>
      <c r="O37" s="10">
        <v>0</v>
      </c>
      <c r="P37" s="10">
        <v>0</v>
      </c>
      <c r="Q37" s="10">
        <v>100</v>
      </c>
      <c r="R37" s="10">
        <v>100</v>
      </c>
      <c r="S37" s="10">
        <v>100</v>
      </c>
      <c r="T37" s="10">
        <v>0</v>
      </c>
      <c r="U37" s="10">
        <v>0</v>
      </c>
      <c r="V37" s="10">
        <v>0</v>
      </c>
    </row>
    <row xmlns:x14ac="http://schemas.microsoft.com/office/spreadsheetml/2009/9/ac" r="38" s="178" customFormat="true" ht="12" x14ac:dyDescent="0.2">
      <c r="A38" s="176" t="s">
        <v>179</v>
      </c>
      <c r="B38" s="10">
        <v>2024</v>
      </c>
      <c r="C38" s="17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8" customFormat="true" ht="12" x14ac:dyDescent="0.2">
      <c r="A39" s="176" t="s">
        <v>179</v>
      </c>
      <c r="B39" s="10">
        <v>2025</v>
      </c>
      <c r="C39" s="17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8" customFormat="true" ht="12" x14ac:dyDescent="0.2">
      <c r="A40" s="176" t="s">
        <v>179</v>
      </c>
      <c r="B40" s="10">
        <v>2026</v>
      </c>
      <c r="C40" s="17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8" customFormat="true" ht="12" x14ac:dyDescent="0.2">
      <c r="A41" s="176" t="s">
        <v>179</v>
      </c>
      <c r="B41" s="10">
        <v>2027</v>
      </c>
      <c r="C41" s="17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8" customFormat="true" ht="12" x14ac:dyDescent="0.2">
      <c r="A42" s="176" t="s">
        <v>179</v>
      </c>
      <c r="B42" s="10">
        <v>2028</v>
      </c>
      <c r="C42" s="17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8" customFormat="true" ht="12" x14ac:dyDescent="0.2">
      <c r="A43" s="176" t="s">
        <v>179</v>
      </c>
      <c r="B43" s="10">
        <v>2029</v>
      </c>
      <c r="C43" s="17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8" customFormat="true" ht="12" x14ac:dyDescent="0.2">
      <c r="A44" s="176" t="s">
        <v>179</v>
      </c>
      <c r="B44" s="10">
        <v>2030</v>
      </c>
      <c r="C44" s="17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8" customFormat="true" ht="12" x14ac:dyDescent="0.2">
      <c r="A45" s="176" t="s">
        <v>179</v>
      </c>
      <c r="B45" s="10">
        <v>2000</v>
      </c>
      <c r="C45" s="177" t="s">
        <v>1</v>
      </c>
      <c r="D45" s="10">
        <v>4100.5277847290045</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8" customFormat="true" ht="12" x14ac:dyDescent="0.2">
      <c r="A46" s="176" t="s">
        <v>179</v>
      </c>
      <c r="B46" s="10">
        <v>2001</v>
      </c>
      <c r="C46" s="177" t="s">
        <v>1</v>
      </c>
      <c r="D46" s="10">
        <v>4076.0538665771492</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8" customFormat="true" ht="12" x14ac:dyDescent="0.2">
      <c r="A47" s="176" t="s">
        <v>179</v>
      </c>
      <c r="B47" s="10">
        <v>2002</v>
      </c>
      <c r="C47" s="177" t="s">
        <v>1</v>
      </c>
      <c r="D47" s="10">
        <v>4031.2357774353031</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8" customFormat="true" ht="12" x14ac:dyDescent="0.2">
      <c r="A48" s="176" t="s">
        <v>179</v>
      </c>
      <c r="B48" s="10">
        <v>2003</v>
      </c>
      <c r="C48" s="177" t="s">
        <v>1</v>
      </c>
      <c r="D48" s="10">
        <v>3966.298033714294</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8" customFormat="true" ht="12" x14ac:dyDescent="0.2">
      <c r="A49" s="176" t="s">
        <v>179</v>
      </c>
      <c r="B49" s="10">
        <v>2004</v>
      </c>
      <c r="C49" s="177" t="s">
        <v>1</v>
      </c>
      <c r="D49" s="10">
        <v>3899.3254780578609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8" customFormat="true" ht="12" x14ac:dyDescent="0.2">
      <c r="A50" s="176" t="s">
        <v>179</v>
      </c>
      <c r="B50" s="10">
        <v>2005</v>
      </c>
      <c r="C50" s="177" t="s">
        <v>1</v>
      </c>
      <c r="D50" s="10">
        <v>3809.730585479736</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8" customFormat="true" ht="12" x14ac:dyDescent="0.2">
      <c r="A51" s="176" t="s">
        <v>179</v>
      </c>
      <c r="B51" s="10">
        <v>2006</v>
      </c>
      <c r="C51" s="177" t="s">
        <v>1</v>
      </c>
      <c r="D51" s="10">
        <v>3707.7040427398679</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8" customFormat="true" ht="12" x14ac:dyDescent="0.2">
      <c r="A52" s="176" t="s">
        <v>179</v>
      </c>
      <c r="B52" s="10">
        <v>2007</v>
      </c>
      <c r="C52" s="177" t="s">
        <v>1</v>
      </c>
      <c r="D52" s="10">
        <v>3605.1660210800169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8" customFormat="true" ht="12" x14ac:dyDescent="0.2">
      <c r="A53" s="176" t="s">
        <v>179</v>
      </c>
      <c r="B53" s="10">
        <v>2008</v>
      </c>
      <c r="C53" s="177" t="s">
        <v>1</v>
      </c>
      <c r="D53" s="10">
        <v>3507.6170411300659</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8" customFormat="true" ht="12" x14ac:dyDescent="0.2">
      <c r="A54" s="176" t="s">
        <v>179</v>
      </c>
      <c r="B54" s="10">
        <v>2009</v>
      </c>
      <c r="C54" s="177" t="s">
        <v>1</v>
      </c>
      <c r="D54" s="10">
        <v>3424.432848587036</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8" customFormat="true" ht="12" x14ac:dyDescent="0.2">
      <c r="A55" s="176" t="s">
        <v>179</v>
      </c>
      <c r="B55" s="10">
        <v>2010</v>
      </c>
      <c r="C55" s="177" t="s">
        <v>1</v>
      </c>
      <c r="D55" s="10">
        <v>3359.91099401474</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8" customFormat="true" ht="12" x14ac:dyDescent="0.2">
      <c r="A56" s="176" t="s">
        <v>179</v>
      </c>
      <c r="B56" s="10">
        <v>2011</v>
      </c>
      <c r="C56" s="177" t="s">
        <v>1</v>
      </c>
      <c r="D56" s="10">
        <v>3307.4746558380129</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8" customFormat="true" ht="12" x14ac:dyDescent="0.2">
      <c r="A57" s="176" t="s">
        <v>179</v>
      </c>
      <c r="B57" s="10">
        <v>2012</v>
      </c>
      <c r="C57" s="177" t="s">
        <v>1</v>
      </c>
      <c r="D57" s="10">
        <v>3275.7985489654529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8" customFormat="true" ht="12" x14ac:dyDescent="0.2">
      <c r="A58" s="176" t="s">
        <v>179</v>
      </c>
      <c r="B58" s="10">
        <v>2013</v>
      </c>
      <c r="C58" s="177" t="s">
        <v>1</v>
      </c>
      <c r="D58" s="10">
        <v>3211.5861528015139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8" customFormat="true" ht="12" x14ac:dyDescent="0.2">
      <c r="A59" s="176" t="s">
        <v>179</v>
      </c>
      <c r="B59" s="10">
        <v>2014</v>
      </c>
      <c r="C59" s="177" t="s">
        <v>1</v>
      </c>
      <c r="D59" s="10">
        <v>3142.2399232864382</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8" customFormat="true" ht="12" x14ac:dyDescent="0.2">
      <c r="A60" s="176" t="s">
        <v>179</v>
      </c>
      <c r="B60" s="10">
        <v>2015</v>
      </c>
      <c r="C60" s="177" t="s">
        <v>1</v>
      </c>
      <c r="D60" s="10">
        <v>3070.0608965682991</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8" customFormat="true" ht="12" x14ac:dyDescent="0.2">
      <c r="A61" s="176" t="s">
        <v>179</v>
      </c>
      <c r="B61" s="10">
        <v>2016</v>
      </c>
      <c r="C61" s="177" t="s">
        <v>1</v>
      </c>
      <c r="D61" s="10">
        <v>2998.0223891448968</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8" customFormat="true" ht="12" x14ac:dyDescent="0.2">
      <c r="A62" s="176" t="s">
        <v>179</v>
      </c>
      <c r="B62" s="10">
        <v>2017</v>
      </c>
      <c r="C62" s="177" t="s">
        <v>1</v>
      </c>
      <c r="D62" s="10">
        <v>2925.281448173524</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8" customFormat="true" ht="12" x14ac:dyDescent="0.2">
      <c r="A63" s="176" t="s">
        <v>179</v>
      </c>
      <c r="B63" s="10">
        <v>2018</v>
      </c>
      <c r="C63" s="177" t="s">
        <v>1</v>
      </c>
      <c r="D63" s="10">
        <v>2864.6299933624268</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8" customFormat="true" ht="12" x14ac:dyDescent="0.2">
      <c r="A64" s="176" t="s">
        <v>179</v>
      </c>
      <c r="B64" s="10">
        <v>2019</v>
      </c>
      <c r="C64" s="177" t="s">
        <v>1</v>
      </c>
      <c r="D64" s="10">
        <v>2818.4164704513551</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8" customFormat="true" ht="12" x14ac:dyDescent="0.2">
      <c r="A65" s="176" t="s">
        <v>179</v>
      </c>
      <c r="B65" s="10">
        <v>2020</v>
      </c>
      <c r="C65" s="177" t="s">
        <v>1</v>
      </c>
      <c r="D65" s="10">
        <v>2782.963927173615</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8" customFormat="true" ht="12" x14ac:dyDescent="0.2">
      <c r="A66" s="176" t="s">
        <v>179</v>
      </c>
      <c r="B66" s="10">
        <v>2021</v>
      </c>
      <c r="C66" s="177" t="s">
        <v>1</v>
      </c>
      <c r="D66" s="10">
        <v>2754.3427322387702</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8" customFormat="true" ht="12" x14ac:dyDescent="0.2">
      <c r="A67" s="176" t="s">
        <v>179</v>
      </c>
      <c r="B67" s="10">
        <v>2022</v>
      </c>
      <c r="C67" s="177" t="s">
        <v>1</v>
      </c>
      <c r="D67" s="10">
        <v>2748.591720981598</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8" customFormat="true" ht="12" x14ac:dyDescent="0.2">
      <c r="A68" s="176" t="s">
        <v>179</v>
      </c>
      <c r="B68" s="10">
        <v>2023</v>
      </c>
      <c r="C68" s="177" t="s">
        <v>1</v>
      </c>
      <c r="D68" s="10">
        <v>2750.752219390869</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8" customFormat="true" ht="12" x14ac:dyDescent="0.2">
      <c r="A69" s="176" t="s">
        <v>179</v>
      </c>
      <c r="B69" s="10">
        <v>2024</v>
      </c>
      <c r="C69" s="17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8" customFormat="true" ht="12" x14ac:dyDescent="0.2">
      <c r="A70" s="176" t="s">
        <v>179</v>
      </c>
      <c r="B70" s="10">
        <v>2025</v>
      </c>
      <c r="C70" s="17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8" customFormat="true" ht="12" x14ac:dyDescent="0.2">
      <c r="A71" s="176" t="s">
        <v>179</v>
      </c>
      <c r="B71" s="10">
        <v>2026</v>
      </c>
      <c r="C71" s="17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8" customFormat="true" ht="12" x14ac:dyDescent="0.2">
      <c r="A72" s="176" t="s">
        <v>179</v>
      </c>
      <c r="B72" s="10">
        <v>2027</v>
      </c>
      <c r="C72" s="17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8" customFormat="true" ht="12" x14ac:dyDescent="0.2">
      <c r="A73" s="176" t="s">
        <v>179</v>
      </c>
      <c r="B73" s="10">
        <v>2028</v>
      </c>
      <c r="C73" s="17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8" customFormat="true" ht="12" x14ac:dyDescent="0.2">
      <c r="A74" s="176" t="s">
        <v>179</v>
      </c>
      <c r="B74" s="10">
        <v>2029</v>
      </c>
      <c r="C74" s="17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8" customFormat="true" ht="12" x14ac:dyDescent="0.2">
      <c r="A75" s="176" t="s">
        <v>179</v>
      </c>
      <c r="B75" s="10">
        <v>2030</v>
      </c>
      <c r="C75" s="17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8" customFormat="true" ht="12" x14ac:dyDescent="0.2">
      <c r="A76" s="176" t="s">
        <v>179</v>
      </c>
      <c r="B76" s="10">
        <v>2000</v>
      </c>
      <c r="C76" s="177" t="s">
        <v>2</v>
      </c>
      <c r="D76" s="10">
        <v>8409.4722152709965</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8" customFormat="true" ht="12" x14ac:dyDescent="0.2">
      <c r="A77" s="176" t="s">
        <v>179</v>
      </c>
      <c r="B77" s="10">
        <v>2001</v>
      </c>
      <c r="C77" s="177" t="s">
        <v>2</v>
      </c>
      <c r="D77" s="10">
        <v>8427.9461334228508</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8" customFormat="true" ht="12" x14ac:dyDescent="0.2">
      <c r="A78" s="176" t="s">
        <v>179</v>
      </c>
      <c r="B78" s="10">
        <v>2002</v>
      </c>
      <c r="C78" s="177" t="s">
        <v>2</v>
      </c>
      <c r="D78" s="10">
        <v>8389.7642225646978</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8" customFormat="true" ht="12" x14ac:dyDescent="0.2">
      <c r="A79" s="176" t="s">
        <v>179</v>
      </c>
      <c r="B79" s="10">
        <v>2003</v>
      </c>
      <c r="C79" s="177" t="s">
        <v>2</v>
      </c>
      <c r="D79" s="10">
        <v>8308.7019662857056</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8" customFormat="true" ht="12" x14ac:dyDescent="0.2">
      <c r="A80" s="176" t="s">
        <v>179</v>
      </c>
      <c r="B80" s="10">
        <v>2004</v>
      </c>
      <c r="C80" s="177" t="s">
        <v>2</v>
      </c>
      <c r="D80" s="10">
        <v>8221.6745219421391</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8" customFormat="true" ht="12" x14ac:dyDescent="0.2">
      <c r="A81" s="176" t="s">
        <v>179</v>
      </c>
      <c r="B81" s="10">
        <v>2005</v>
      </c>
      <c r="C81" s="177" t="s">
        <v>2</v>
      </c>
      <c r="D81" s="10">
        <v>8085.2694145202631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8" customFormat="true" ht="12" x14ac:dyDescent="0.2">
      <c r="A82" s="176" t="s">
        <v>179</v>
      </c>
      <c r="B82" s="10">
        <v>2006</v>
      </c>
      <c r="C82" s="177" t="s">
        <v>2</v>
      </c>
      <c r="D82" s="10">
        <v>7920.2959572601321</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8" customFormat="true" ht="12" x14ac:dyDescent="0.2">
      <c r="A83" s="176" t="s">
        <v>179</v>
      </c>
      <c r="B83" s="10">
        <v>2007</v>
      </c>
      <c r="C83" s="177" t="s">
        <v>2</v>
      </c>
      <c r="D83" s="10">
        <v>7751.8339789199836</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8" customFormat="true" ht="12" x14ac:dyDescent="0.2">
      <c r="A84" s="176" t="s">
        <v>179</v>
      </c>
      <c r="B84" s="10">
        <v>2008</v>
      </c>
      <c r="C84" s="177" t="s">
        <v>2</v>
      </c>
      <c r="D84" s="10">
        <v>7591.3829588699346</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8" customFormat="true" ht="12" x14ac:dyDescent="0.2">
      <c r="A85" s="176" t="s">
        <v>179</v>
      </c>
      <c r="B85" s="10">
        <v>2009</v>
      </c>
      <c r="C85" s="177" t="s">
        <v>2</v>
      </c>
      <c r="D85" s="10">
        <v>7459.5671514129644</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8" customFormat="true" ht="12" x14ac:dyDescent="0.2">
      <c r="A86" s="176" t="s">
        <v>179</v>
      </c>
      <c r="B86" s="10">
        <v>2010</v>
      </c>
      <c r="C86" s="177" t="s">
        <v>2</v>
      </c>
      <c r="D86" s="10">
        <v>7367.08900598526</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8" customFormat="true" ht="12" x14ac:dyDescent="0.2">
      <c r="A87" s="176" t="s">
        <v>179</v>
      </c>
      <c r="B87" s="10">
        <v>2011</v>
      </c>
      <c r="C87" s="177" t="s">
        <v>2</v>
      </c>
      <c r="D87" s="10">
        <v>7299.525344161988</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8" customFormat="true" ht="12" x14ac:dyDescent="0.2">
      <c r="A88" s="176" t="s">
        <v>179</v>
      </c>
      <c r="B88" s="10">
        <v>2012</v>
      </c>
      <c r="C88" s="177" t="s">
        <v>2</v>
      </c>
      <c r="D88" s="10">
        <v>7270.2014510345452</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8" customFormat="true" ht="12" x14ac:dyDescent="0.2">
      <c r="A89" s="176" t="s">
        <v>179</v>
      </c>
      <c r="B89" s="10">
        <v>2013</v>
      </c>
      <c r="C89" s="177" t="s">
        <v>2</v>
      </c>
      <c r="D89" s="10">
        <v>7160.413847198487</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8" customFormat="true" ht="12" x14ac:dyDescent="0.2">
      <c r="A90" s="176" t="s">
        <v>179</v>
      </c>
      <c r="B90" s="10">
        <v>2014</v>
      </c>
      <c r="C90" s="177" t="s">
        <v>2</v>
      </c>
      <c r="D90" s="10">
        <v>7031.7600767135627</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8" customFormat="true" ht="12" x14ac:dyDescent="0.2">
      <c r="A91" s="176" t="s">
        <v>179</v>
      </c>
      <c r="B91" s="10">
        <v>2015</v>
      </c>
      <c r="C91" s="177" t="s">
        <v>2</v>
      </c>
      <c r="D91" s="10">
        <v>6888.9391034317014</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8" customFormat="true" ht="12" x14ac:dyDescent="0.2">
      <c r="A92" s="176" t="s">
        <v>179</v>
      </c>
      <c r="B92" s="10">
        <v>2016</v>
      </c>
      <c r="C92" s="177" t="s">
        <v>2</v>
      </c>
      <c r="D92" s="10">
        <v>6738.9776108551023</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8" customFormat="true" ht="12" x14ac:dyDescent="0.2">
      <c r="A93" s="176" t="s">
        <v>179</v>
      </c>
      <c r="B93" s="10">
        <v>2017</v>
      </c>
      <c r="C93" s="177" t="s">
        <v>2</v>
      </c>
      <c r="D93" s="10">
        <v>6580.7185518264769</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8" customFormat="true" ht="12" x14ac:dyDescent="0.2">
      <c r="A94" s="176" t="s">
        <v>179</v>
      </c>
      <c r="B94" s="10">
        <v>2018</v>
      </c>
      <c r="C94" s="177" t="s">
        <v>2</v>
      </c>
      <c r="D94" s="10">
        <v>6443.3700066375732</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8" customFormat="true" ht="12" x14ac:dyDescent="0.2">
      <c r="A95" s="176" t="s">
        <v>179</v>
      </c>
      <c r="B95" s="10">
        <v>2019</v>
      </c>
      <c r="C95" s="177" t="s">
        <v>2</v>
      </c>
      <c r="D95" s="10">
        <v>6332.5835295486449</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8" customFormat="true" ht="12" x14ac:dyDescent="0.2">
      <c r="A96" s="176" t="s">
        <v>179</v>
      </c>
      <c r="B96" s="10">
        <v>2020</v>
      </c>
      <c r="C96" s="177" t="s">
        <v>2</v>
      </c>
      <c r="D96" s="10">
        <v>6240.036072826385</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8" customFormat="true" ht="12" x14ac:dyDescent="0.2">
      <c r="A97" s="176" t="s">
        <v>179</v>
      </c>
      <c r="B97" s="10">
        <v>2021</v>
      </c>
      <c r="C97" s="177" t="s">
        <v>2</v>
      </c>
      <c r="D97" s="10">
        <v>6157.6572677612303</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8" customFormat="true" ht="12" x14ac:dyDescent="0.2">
      <c r="A98" s="176" t="s">
        <v>179</v>
      </c>
      <c r="B98" s="10">
        <v>2022</v>
      </c>
      <c r="C98" s="177" t="s">
        <v>2</v>
      </c>
      <c r="D98" s="10">
        <v>6120.408279018402</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8" customFormat="true" ht="12" x14ac:dyDescent="0.2">
      <c r="A99" s="176" t="s">
        <v>179</v>
      </c>
      <c r="B99" s="10">
        <v>2023</v>
      </c>
      <c r="C99" s="177" t="s">
        <v>2</v>
      </c>
      <c r="D99" s="10">
        <v>6095.247780609131</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8" customFormat="true" ht="12" x14ac:dyDescent="0.2">
      <c r="A100" s="176" t="s">
        <v>179</v>
      </c>
      <c r="B100" s="10">
        <v>2024</v>
      </c>
      <c r="C100" s="17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8" customFormat="true" ht="12" x14ac:dyDescent="0.2">
      <c r="A101" s="176" t="s">
        <v>179</v>
      </c>
      <c r="B101" s="10">
        <v>2025</v>
      </c>
      <c r="C101" s="17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8" customFormat="true" ht="12" x14ac:dyDescent="0.2">
      <c r="A102" s="176" t="s">
        <v>179</v>
      </c>
      <c r="B102" s="10">
        <v>2026</v>
      </c>
      <c r="C102" s="17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8" customFormat="true" ht="12" x14ac:dyDescent="0.2">
      <c r="A103" s="176" t="s">
        <v>179</v>
      </c>
      <c r="B103" s="10">
        <v>2027</v>
      </c>
      <c r="C103" s="17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8" customFormat="true" ht="12" x14ac:dyDescent="0.2">
      <c r="A104" s="176" t="s">
        <v>179</v>
      </c>
      <c r="B104" s="10">
        <v>2028</v>
      </c>
      <c r="C104" s="17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8" customFormat="true" ht="12" x14ac:dyDescent="0.2">
      <c r="A105" s="176" t="s">
        <v>179</v>
      </c>
      <c r="B105" s="10">
        <v>2029</v>
      </c>
      <c r="C105" s="17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8" customFormat="true" ht="12" x14ac:dyDescent="0.2">
      <c r="A106" s="176" t="s">
        <v>179</v>
      </c>
      <c r="B106" s="10">
        <v>2030</v>
      </c>
      <c r="C106" s="17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8" customFormat="true" ht="12" x14ac:dyDescent="0.2">
      <c r="A107" s="176" t="s">
        <v>179</v>
      </c>
      <c r="B107" s="10">
        <v>2000</v>
      </c>
      <c r="C107" s="177" t="s">
        <v>16</v>
      </c>
      <c r="D107" s="10">
        <v>1680</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8" customFormat="true" ht="12" x14ac:dyDescent="0.2">
      <c r="A108" s="176" t="s">
        <v>179</v>
      </c>
      <c r="B108" s="10">
        <v>2001</v>
      </c>
      <c r="C108" s="177" t="s">
        <v>16</v>
      </c>
      <c r="D108" s="10">
        <v>1689</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8" customFormat="true" ht="12" x14ac:dyDescent="0.2">
      <c r="A109" s="176" t="s">
        <v>179</v>
      </c>
      <c r="B109" s="10">
        <v>2002</v>
      </c>
      <c r="C109" s="177" t="s">
        <v>16</v>
      </c>
      <c r="D109" s="10">
        <v>1707</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8" customFormat="true" ht="12" x14ac:dyDescent="0.2">
      <c r="A110" s="176" t="s">
        <v>179</v>
      </c>
      <c r="B110" s="10">
        <v>2003</v>
      </c>
      <c r="C110" s="179" t="s">
        <v>16</v>
      </c>
      <c r="D110" s="10">
        <v>1720</v>
      </c>
      <c r="E110" s="10"/>
      <c r="F110" s="10"/>
      <c r="G110" s="10"/>
      <c r="H110" s="10"/>
      <c r="I110" s="10"/>
      <c r="J110" s="10">
        <v>100</v>
      </c>
      <c r="K110" s="10"/>
      <c r="L110" s="10"/>
      <c r="M110" s="10"/>
      <c r="N110" s="10"/>
      <c r="O110" s="10"/>
      <c r="P110" s="10">
        <v>100</v>
      </c>
      <c r="Q110" s="10"/>
      <c r="R110" s="10"/>
      <c r="S110" s="10"/>
      <c r="T110" s="10"/>
      <c r="U110" s="10"/>
      <c r="V110" s="10">
        <v>100</v>
      </c>
      <c r="W110" s="180"/>
      <c r="X110" s="180"/>
      <c r="Y110" s="180"/>
      <c r="Z110" s="180"/>
      <c r="AA110" s="180"/>
      <c r="AB110" s="180"/>
      <c r="AC110" s="180"/>
      <c r="AD110" s="180"/>
      <c r="AE110" s="180"/>
    </row>
    <row xmlns:x14ac="http://schemas.microsoft.com/office/spreadsheetml/2009/9/ac" r="111" s="178" customFormat="true" ht="12" x14ac:dyDescent="0.2">
      <c r="A111" s="176" t="s">
        <v>179</v>
      </c>
      <c r="B111" s="10">
        <v>2004</v>
      </c>
      <c r="C111" s="179" t="s">
        <v>16</v>
      </c>
      <c r="D111" s="10">
        <v>1721</v>
      </c>
      <c r="E111" s="10"/>
      <c r="F111" s="10"/>
      <c r="G111" s="10"/>
      <c r="H111" s="10"/>
      <c r="I111" s="10"/>
      <c r="J111" s="10">
        <v>100</v>
      </c>
      <c r="K111" s="10"/>
      <c r="L111" s="10"/>
      <c r="M111" s="10"/>
      <c r="N111" s="10"/>
      <c r="O111" s="10"/>
      <c r="P111" s="10">
        <v>100</v>
      </c>
      <c r="Q111" s="10"/>
      <c r="R111" s="10"/>
      <c r="S111" s="10"/>
      <c r="T111" s="10"/>
      <c r="U111" s="10"/>
      <c r="V111" s="10">
        <v>100</v>
      </c>
      <c r="W111" s="180"/>
      <c r="X111" s="180"/>
      <c r="Y111" s="180"/>
      <c r="Z111" s="180"/>
      <c r="AA111" s="180"/>
      <c r="AB111" s="180"/>
      <c r="AC111" s="180"/>
      <c r="AD111" s="180"/>
      <c r="AE111" s="180"/>
    </row>
    <row xmlns:x14ac="http://schemas.microsoft.com/office/spreadsheetml/2009/9/ac" r="112" s="178" customFormat="true" ht="12" x14ac:dyDescent="0.2">
      <c r="A112" s="176" t="s">
        <v>179</v>
      </c>
      <c r="B112" s="10">
        <v>2005</v>
      </c>
      <c r="C112" s="179" t="s">
        <v>16</v>
      </c>
      <c r="D112" s="10">
        <v>1645</v>
      </c>
      <c r="E112" s="10"/>
      <c r="F112" s="10"/>
      <c r="G112" s="10"/>
      <c r="H112" s="10"/>
      <c r="I112" s="10"/>
      <c r="J112" s="10">
        <v>100</v>
      </c>
      <c r="K112" s="10"/>
      <c r="L112" s="10"/>
      <c r="M112" s="10"/>
      <c r="N112" s="10"/>
      <c r="O112" s="10"/>
      <c r="P112" s="10">
        <v>100</v>
      </c>
      <c r="Q112" s="10"/>
      <c r="R112" s="10"/>
      <c r="S112" s="10"/>
      <c r="T112" s="10"/>
      <c r="U112" s="10"/>
      <c r="V112" s="10">
        <v>100</v>
      </c>
      <c r="W112" s="180"/>
      <c r="X112" s="180"/>
      <c r="Y112" s="180"/>
      <c r="Z112" s="180"/>
      <c r="AA112" s="180"/>
      <c r="AB112" s="180"/>
      <c r="AC112" s="180"/>
      <c r="AD112" s="180"/>
      <c r="AE112" s="180"/>
    </row>
    <row xmlns:x14ac="http://schemas.microsoft.com/office/spreadsheetml/2009/9/ac" r="113" s="178" customFormat="true" ht="12" x14ac:dyDescent="0.2">
      <c r="A113" s="176" t="s">
        <v>179</v>
      </c>
      <c r="B113" s="10">
        <v>2006</v>
      </c>
      <c r="C113" s="179" t="s">
        <v>16</v>
      </c>
      <c r="D113" s="10">
        <v>1534</v>
      </c>
      <c r="E113" s="10"/>
      <c r="F113" s="10"/>
      <c r="G113" s="10"/>
      <c r="H113" s="10"/>
      <c r="I113" s="10"/>
      <c r="J113" s="10">
        <v>100</v>
      </c>
      <c r="K113" s="10"/>
      <c r="L113" s="10"/>
      <c r="M113" s="10"/>
      <c r="N113" s="10"/>
      <c r="O113" s="10"/>
      <c r="P113" s="10">
        <v>100</v>
      </c>
      <c r="Q113" s="10"/>
      <c r="R113" s="10"/>
      <c r="S113" s="10"/>
      <c r="T113" s="10"/>
      <c r="U113" s="10"/>
      <c r="V113" s="10">
        <v>100</v>
      </c>
      <c r="W113" s="180"/>
      <c r="X113" s="180"/>
      <c r="Y113" s="180"/>
      <c r="Z113" s="180"/>
      <c r="AA113" s="180"/>
      <c r="AB113" s="180"/>
      <c r="AC113" s="180"/>
      <c r="AD113" s="180"/>
      <c r="AE113" s="180"/>
    </row>
    <row xmlns:x14ac="http://schemas.microsoft.com/office/spreadsheetml/2009/9/ac" r="114" s="178" customFormat="true" ht="12" x14ac:dyDescent="0.2">
      <c r="A114" s="176" t="s">
        <v>179</v>
      </c>
      <c r="B114" s="10">
        <v>2007</v>
      </c>
      <c r="C114" s="179" t="s">
        <v>16</v>
      </c>
      <c r="D114" s="10">
        <v>1464</v>
      </c>
      <c r="E114" s="10"/>
      <c r="F114" s="10"/>
      <c r="G114" s="10"/>
      <c r="H114" s="10"/>
      <c r="I114" s="10"/>
      <c r="J114" s="10">
        <v>100</v>
      </c>
      <c r="K114" s="10"/>
      <c r="L114" s="10"/>
      <c r="M114" s="10"/>
      <c r="N114" s="10"/>
      <c r="O114" s="10"/>
      <c r="P114" s="10">
        <v>100</v>
      </c>
      <c r="Q114" s="10"/>
      <c r="R114" s="10"/>
      <c r="S114" s="10"/>
      <c r="T114" s="10"/>
      <c r="U114" s="10"/>
      <c r="V114" s="10">
        <v>100</v>
      </c>
      <c r="W114" s="180"/>
      <c r="X114" s="180"/>
      <c r="Y114" s="180"/>
      <c r="Z114" s="180"/>
      <c r="AA114" s="180"/>
      <c r="AB114" s="180"/>
      <c r="AC114" s="180"/>
      <c r="AD114" s="180"/>
      <c r="AE114" s="180"/>
    </row>
    <row xmlns:x14ac="http://schemas.microsoft.com/office/spreadsheetml/2009/9/ac" r="115" s="178" customFormat="true" ht="12" x14ac:dyDescent="0.2">
      <c r="A115" s="176" t="s">
        <v>179</v>
      </c>
      <c r="B115" s="10">
        <v>2008</v>
      </c>
      <c r="C115" s="179" t="s">
        <v>16</v>
      </c>
      <c r="D115" s="10">
        <v>1413</v>
      </c>
      <c r="E115" s="10"/>
      <c r="F115" s="10"/>
      <c r="G115" s="10"/>
      <c r="H115" s="10"/>
      <c r="I115" s="10"/>
      <c r="J115" s="10">
        <v>100</v>
      </c>
      <c r="K115" s="10"/>
      <c r="L115" s="10"/>
      <c r="M115" s="10"/>
      <c r="N115" s="10"/>
      <c r="O115" s="10"/>
      <c r="P115" s="10">
        <v>100</v>
      </c>
      <c r="Q115" s="10"/>
      <c r="R115" s="10"/>
      <c r="S115" s="10"/>
      <c r="T115" s="10"/>
      <c r="U115" s="10"/>
      <c r="V115" s="10">
        <v>100</v>
      </c>
      <c r="W115" s="180"/>
      <c r="X115" s="180"/>
      <c r="Y115" s="180"/>
      <c r="Z115" s="180"/>
      <c r="AA115" s="180"/>
      <c r="AB115" s="180"/>
      <c r="AC115" s="180"/>
      <c r="AD115" s="180"/>
      <c r="AE115" s="180"/>
    </row>
    <row xmlns:x14ac="http://schemas.microsoft.com/office/spreadsheetml/2009/9/ac" r="116" s="178" customFormat="true" ht="12" x14ac:dyDescent="0.2">
      <c r="A116" s="176" t="s">
        <v>179</v>
      </c>
      <c r="B116" s="10">
        <v>2009</v>
      </c>
      <c r="C116" s="181" t="s">
        <v>16</v>
      </c>
      <c r="D116" s="10">
        <v>1387</v>
      </c>
      <c r="E116" s="10"/>
      <c r="F116" s="10"/>
      <c r="G116" s="10"/>
      <c r="H116" s="10"/>
      <c r="I116" s="10"/>
      <c r="J116" s="10">
        <v>100</v>
      </c>
      <c r="K116" s="10"/>
      <c r="L116" s="10"/>
      <c r="M116" s="10"/>
      <c r="N116" s="10"/>
      <c r="O116" s="10"/>
      <c r="P116" s="10">
        <v>100</v>
      </c>
      <c r="Q116" s="10"/>
      <c r="R116" s="10"/>
      <c r="S116" s="10"/>
      <c r="T116" s="10"/>
      <c r="U116" s="10"/>
      <c r="V116" s="10">
        <v>100</v>
      </c>
      <c r="W116" s="181"/>
      <c r="X116" s="181"/>
      <c r="Y116" s="181"/>
      <c r="Z116" s="181"/>
      <c r="AA116" s="181"/>
      <c r="AB116" s="181"/>
      <c r="AC116" s="181"/>
    </row>
    <row xmlns:x14ac="http://schemas.microsoft.com/office/spreadsheetml/2009/9/ac" r="117" s="178" customFormat="true" ht="12" x14ac:dyDescent="0.2">
      <c r="A117" s="176" t="s">
        <v>179</v>
      </c>
      <c r="B117" s="10">
        <v>2010</v>
      </c>
      <c r="C117" s="181" t="s">
        <v>16</v>
      </c>
      <c r="D117" s="10">
        <v>1413</v>
      </c>
      <c r="E117" s="10"/>
      <c r="F117" s="10"/>
      <c r="G117" s="10"/>
      <c r="H117" s="10"/>
      <c r="I117" s="10"/>
      <c r="J117" s="10">
        <v>100</v>
      </c>
      <c r="K117" s="10"/>
      <c r="L117" s="10"/>
      <c r="M117" s="10"/>
      <c r="N117" s="10"/>
      <c r="O117" s="10"/>
      <c r="P117" s="10">
        <v>100</v>
      </c>
      <c r="Q117" s="10"/>
      <c r="R117" s="10"/>
      <c r="S117" s="10"/>
      <c r="T117" s="10"/>
      <c r="U117" s="10"/>
      <c r="V117" s="10">
        <v>100</v>
      </c>
      <c r="W117" s="181"/>
      <c r="X117" s="181"/>
      <c r="Y117" s="181"/>
      <c r="Z117" s="181"/>
      <c r="AA117" s="181"/>
      <c r="AB117" s="181"/>
      <c r="AC117" s="181"/>
    </row>
    <row xmlns:x14ac="http://schemas.microsoft.com/office/spreadsheetml/2009/9/ac" r="118" s="178" customFormat="true" ht="12" x14ac:dyDescent="0.2">
      <c r="A118" s="176" t="s">
        <v>179</v>
      </c>
      <c r="B118" s="10">
        <v>2011</v>
      </c>
      <c r="C118" s="181" t="s">
        <v>16</v>
      </c>
      <c r="D118" s="10">
        <v>1447</v>
      </c>
      <c r="E118" s="10"/>
      <c r="F118" s="10"/>
      <c r="G118" s="10"/>
      <c r="H118" s="10"/>
      <c r="I118" s="10"/>
      <c r="J118" s="10">
        <v>100</v>
      </c>
      <c r="K118" s="10"/>
      <c r="L118" s="10"/>
      <c r="M118" s="10"/>
      <c r="N118" s="10"/>
      <c r="O118" s="10"/>
      <c r="P118" s="10">
        <v>100</v>
      </c>
      <c r="Q118" s="10"/>
      <c r="R118" s="10"/>
      <c r="S118" s="10"/>
      <c r="T118" s="10"/>
      <c r="U118" s="10"/>
      <c r="V118" s="10">
        <v>100</v>
      </c>
      <c r="W118" s="181"/>
      <c r="X118" s="181"/>
      <c r="Y118" s="181"/>
      <c r="Z118" s="181"/>
      <c r="AA118" s="181"/>
      <c r="AB118" s="181"/>
      <c r="AC118" s="181"/>
      <c r="AD118" s="181"/>
    </row>
    <row xmlns:x14ac="http://schemas.microsoft.com/office/spreadsheetml/2009/9/ac" r="119" s="178" customFormat="true" ht="12" x14ac:dyDescent="0.2">
      <c r="A119" s="176" t="s">
        <v>179</v>
      </c>
      <c r="B119" s="10">
        <v>2012</v>
      </c>
      <c r="C119" s="181" t="s">
        <v>16</v>
      </c>
      <c r="D119" s="10">
        <v>1449</v>
      </c>
      <c r="E119" s="10"/>
      <c r="F119" s="10"/>
      <c r="G119" s="10"/>
      <c r="H119" s="10"/>
      <c r="I119" s="10"/>
      <c r="J119" s="10">
        <v>100</v>
      </c>
      <c r="K119" s="10"/>
      <c r="L119" s="10"/>
      <c r="M119" s="10"/>
      <c r="N119" s="10"/>
      <c r="O119" s="10"/>
      <c r="P119" s="10">
        <v>100</v>
      </c>
      <c r="Q119" s="10"/>
      <c r="R119" s="10"/>
      <c r="S119" s="10"/>
      <c r="T119" s="10"/>
      <c r="U119" s="10"/>
      <c r="V119" s="10">
        <v>100</v>
      </c>
      <c r="W119" s="181"/>
      <c r="X119" s="181"/>
      <c r="Y119" s="181"/>
      <c r="Z119" s="181"/>
      <c r="AA119" s="181"/>
      <c r="AB119" s="181"/>
      <c r="AC119" s="181"/>
      <c r="AD119" s="181"/>
    </row>
    <row xmlns:x14ac="http://schemas.microsoft.com/office/spreadsheetml/2009/9/ac" r="120" s="178" customFormat="true" ht="12" x14ac:dyDescent="0.2">
      <c r="A120" s="176" t="s">
        <v>179</v>
      </c>
      <c r="B120" s="10">
        <v>2013</v>
      </c>
      <c r="C120" s="181" t="s">
        <v>16</v>
      </c>
      <c r="D120" s="10">
        <v>1415</v>
      </c>
      <c r="E120" s="10"/>
      <c r="F120" s="10"/>
      <c r="G120" s="10"/>
      <c r="H120" s="10"/>
      <c r="I120" s="10"/>
      <c r="J120" s="10">
        <v>100</v>
      </c>
      <c r="K120" s="10"/>
      <c r="L120" s="10"/>
      <c r="M120" s="10"/>
      <c r="N120" s="10"/>
      <c r="O120" s="10"/>
      <c r="P120" s="10">
        <v>100</v>
      </c>
      <c r="Q120" s="10"/>
      <c r="R120" s="10"/>
      <c r="S120" s="10"/>
      <c r="T120" s="10"/>
      <c r="U120" s="10"/>
      <c r="V120" s="10">
        <v>100</v>
      </c>
      <c r="W120" s="181"/>
      <c r="X120" s="181"/>
      <c r="Y120" s="181"/>
      <c r="Z120" s="181"/>
      <c r="AA120" s="181"/>
      <c r="AB120" s="181"/>
      <c r="AC120" s="181"/>
      <c r="AD120" s="181"/>
    </row>
    <row xmlns:x14ac="http://schemas.microsoft.com/office/spreadsheetml/2009/9/ac" r="121" s="178" customFormat="true" ht="12" x14ac:dyDescent="0.2">
      <c r="A121" s="176" t="s">
        <v>179</v>
      </c>
      <c r="B121" s="10">
        <v>2014</v>
      </c>
      <c r="C121" s="181" t="s">
        <v>16</v>
      </c>
      <c r="D121" s="10">
        <v>1369</v>
      </c>
      <c r="E121" s="10"/>
      <c r="F121" s="10"/>
      <c r="G121" s="10"/>
      <c r="H121" s="10"/>
      <c r="I121" s="10"/>
      <c r="J121" s="10">
        <v>100</v>
      </c>
      <c r="K121" s="10"/>
      <c r="L121" s="10"/>
      <c r="M121" s="10"/>
      <c r="N121" s="10"/>
      <c r="O121" s="10"/>
      <c r="P121" s="10">
        <v>100</v>
      </c>
      <c r="Q121" s="10"/>
      <c r="R121" s="10"/>
      <c r="S121" s="10"/>
      <c r="T121" s="10"/>
      <c r="U121" s="10"/>
      <c r="V121" s="10">
        <v>100</v>
      </c>
      <c r="W121" s="181"/>
      <c r="X121" s="181"/>
      <c r="Y121" s="181"/>
      <c r="Z121" s="181"/>
      <c r="AA121" s="181"/>
      <c r="AB121" s="181"/>
      <c r="AC121" s="181"/>
      <c r="AD121" s="181"/>
    </row>
    <row xmlns:x14ac="http://schemas.microsoft.com/office/spreadsheetml/2009/9/ac" r="122" s="178" customFormat="true" ht="12" x14ac:dyDescent="0.2">
      <c r="A122" s="176" t="s">
        <v>179</v>
      </c>
      <c r="B122" s="10">
        <v>2015</v>
      </c>
      <c r="C122" s="181" t="s">
        <v>16</v>
      </c>
      <c r="D122" s="10">
        <v>1344</v>
      </c>
      <c r="E122" s="10"/>
      <c r="F122" s="10"/>
      <c r="G122" s="10"/>
      <c r="H122" s="10"/>
      <c r="I122" s="10"/>
      <c r="J122" s="10">
        <v>100</v>
      </c>
      <c r="K122" s="10"/>
      <c r="L122" s="10"/>
      <c r="M122" s="10"/>
      <c r="N122" s="10"/>
      <c r="O122" s="10"/>
      <c r="P122" s="10">
        <v>100</v>
      </c>
      <c r="Q122" s="10"/>
      <c r="R122" s="10"/>
      <c r="S122" s="10"/>
      <c r="T122" s="10"/>
      <c r="U122" s="10"/>
      <c r="V122" s="10">
        <v>100</v>
      </c>
      <c r="W122" s="181"/>
      <c r="X122" s="181"/>
      <c r="Y122" s="181"/>
      <c r="Z122" s="181"/>
      <c r="AA122" s="181"/>
      <c r="AB122" s="181"/>
      <c r="AC122" s="181"/>
      <c r="AD122" s="181"/>
    </row>
    <row xmlns:x14ac="http://schemas.microsoft.com/office/spreadsheetml/2009/9/ac" r="123" s="178" customFormat="true" ht="12" x14ac:dyDescent="0.2">
      <c r="A123" s="176" t="s">
        <v>179</v>
      </c>
      <c r="B123" s="10">
        <v>2016</v>
      </c>
      <c r="C123" s="181" t="s">
        <v>16</v>
      </c>
      <c r="D123" s="10">
        <v>1331</v>
      </c>
      <c r="E123" s="10"/>
      <c r="F123" s="10"/>
      <c r="G123" s="10"/>
      <c r="H123" s="10"/>
      <c r="I123" s="10"/>
      <c r="J123" s="10">
        <v>100</v>
      </c>
      <c r="K123" s="10"/>
      <c r="L123" s="10"/>
      <c r="M123" s="10"/>
      <c r="N123" s="10"/>
      <c r="O123" s="10"/>
      <c r="P123" s="10">
        <v>100</v>
      </c>
      <c r="Q123" s="10"/>
      <c r="R123" s="10"/>
      <c r="S123" s="10"/>
      <c r="T123" s="10"/>
      <c r="U123" s="10"/>
      <c r="V123" s="10">
        <v>100</v>
      </c>
      <c r="W123" s="181"/>
      <c r="X123" s="181"/>
      <c r="Y123" s="181"/>
      <c r="Z123" s="181"/>
      <c r="AA123" s="181"/>
      <c r="AB123" s="181"/>
      <c r="AC123" s="181"/>
      <c r="AD123" s="181"/>
    </row>
    <row xmlns:x14ac="http://schemas.microsoft.com/office/spreadsheetml/2009/9/ac" r="124" s="178" customFormat="true" ht="12" x14ac:dyDescent="0.2">
      <c r="A124" s="176" t="s">
        <v>179</v>
      </c>
      <c r="B124" s="10">
        <v>2017</v>
      </c>
      <c r="C124" s="181" t="s">
        <v>16</v>
      </c>
      <c r="D124" s="10">
        <v>1309</v>
      </c>
      <c r="E124" s="10"/>
      <c r="F124" s="10"/>
      <c r="G124" s="10"/>
      <c r="H124" s="10"/>
      <c r="I124" s="10"/>
      <c r="J124" s="10">
        <v>100</v>
      </c>
      <c r="K124" s="10"/>
      <c r="L124" s="10"/>
      <c r="M124" s="10"/>
      <c r="N124" s="10"/>
      <c r="O124" s="10"/>
      <c r="P124" s="10">
        <v>100</v>
      </c>
      <c r="Q124" s="10"/>
      <c r="R124" s="10"/>
      <c r="S124" s="10"/>
      <c r="T124" s="10"/>
      <c r="U124" s="10"/>
      <c r="V124" s="10">
        <v>100</v>
      </c>
      <c r="W124" s="181"/>
      <c r="X124" s="181"/>
      <c r="Y124" s="181"/>
      <c r="Z124" s="181"/>
      <c r="AA124" s="181"/>
      <c r="AB124" s="181"/>
      <c r="AC124" s="181"/>
      <c r="AD124" s="181"/>
    </row>
    <row xmlns:x14ac="http://schemas.microsoft.com/office/spreadsheetml/2009/9/ac" r="125" s="178" customFormat="true" ht="12" x14ac:dyDescent="0.2">
      <c r="A125" s="176" t="s">
        <v>179</v>
      </c>
      <c r="B125" s="10">
        <v>2018</v>
      </c>
      <c r="C125" s="181" t="s">
        <v>16</v>
      </c>
      <c r="D125" s="10">
        <v>1286</v>
      </c>
      <c r="E125" s="10"/>
      <c r="F125" s="10"/>
      <c r="G125" s="10"/>
      <c r="H125" s="10"/>
      <c r="I125" s="10"/>
      <c r="J125" s="10">
        <v>100</v>
      </c>
      <c r="K125" s="10"/>
      <c r="L125" s="10"/>
      <c r="M125" s="10"/>
      <c r="N125" s="10"/>
      <c r="O125" s="10"/>
      <c r="P125" s="10">
        <v>100</v>
      </c>
      <c r="Q125" s="10"/>
      <c r="R125" s="10"/>
      <c r="S125" s="10"/>
      <c r="T125" s="10"/>
      <c r="U125" s="10"/>
      <c r="V125" s="10">
        <v>100</v>
      </c>
      <c r="W125" s="181"/>
      <c r="X125" s="181"/>
      <c r="Y125" s="181"/>
      <c r="Z125" s="181"/>
      <c r="AA125" s="181"/>
      <c r="AB125" s="181"/>
      <c r="AC125" s="181"/>
      <c r="AD125" s="181"/>
    </row>
    <row xmlns:x14ac="http://schemas.microsoft.com/office/spreadsheetml/2009/9/ac" r="126" s="178" customFormat="true" ht="12" x14ac:dyDescent="0.2">
      <c r="A126" s="176" t="s">
        <v>179</v>
      </c>
      <c r="B126" s="10">
        <v>2019</v>
      </c>
      <c r="C126" s="181" t="s">
        <v>16</v>
      </c>
      <c r="D126" s="10">
        <v>1265</v>
      </c>
      <c r="E126" s="10"/>
      <c r="F126" s="10"/>
      <c r="G126" s="10"/>
      <c r="H126" s="10"/>
      <c r="I126" s="10"/>
      <c r="J126" s="10">
        <v>100</v>
      </c>
      <c r="K126" s="10"/>
      <c r="L126" s="10"/>
      <c r="M126" s="10"/>
      <c r="N126" s="10"/>
      <c r="O126" s="10"/>
      <c r="P126" s="10">
        <v>100</v>
      </c>
      <c r="Q126" s="10"/>
      <c r="R126" s="10"/>
      <c r="S126" s="10"/>
      <c r="T126" s="10"/>
      <c r="U126" s="10"/>
      <c r="V126" s="10">
        <v>100</v>
      </c>
      <c r="W126" s="181"/>
      <c r="X126" s="181"/>
      <c r="Y126" s="181"/>
      <c r="Z126" s="181"/>
      <c r="AA126" s="181"/>
      <c r="AB126" s="181"/>
      <c r="AC126" s="181"/>
      <c r="AD126" s="181"/>
    </row>
    <row xmlns:x14ac="http://schemas.microsoft.com/office/spreadsheetml/2009/9/ac" r="127" s="178" customFormat="true" ht="12" x14ac:dyDescent="0.2">
      <c r="A127" s="176" t="s">
        <v>179</v>
      </c>
      <c r="B127" s="10">
        <v>2020</v>
      </c>
      <c r="C127" s="181" t="s">
        <v>16</v>
      </c>
      <c r="D127" s="10">
        <v>1254</v>
      </c>
      <c r="E127" s="10"/>
      <c r="F127" s="10"/>
      <c r="G127" s="10"/>
      <c r="H127" s="10"/>
      <c r="I127" s="10"/>
      <c r="J127" s="10">
        <v>100</v>
      </c>
      <c r="K127" s="10"/>
      <c r="L127" s="10"/>
      <c r="M127" s="10"/>
      <c r="N127" s="10"/>
      <c r="O127" s="10"/>
      <c r="P127" s="10">
        <v>100</v>
      </c>
      <c r="Q127" s="10"/>
      <c r="R127" s="10"/>
      <c r="S127" s="10"/>
      <c r="T127" s="10"/>
      <c r="U127" s="10"/>
      <c r="V127" s="10">
        <v>100</v>
      </c>
      <c r="W127" s="181"/>
      <c r="X127" s="181"/>
      <c r="Y127" s="181"/>
      <c r="Z127" s="181"/>
      <c r="AA127" s="181"/>
      <c r="AB127" s="181"/>
      <c r="AC127" s="181"/>
      <c r="AD127" s="181"/>
    </row>
    <row xmlns:x14ac="http://schemas.microsoft.com/office/spreadsheetml/2009/9/ac" r="128" s="178" customFormat="true" ht="12" x14ac:dyDescent="0.2">
      <c r="A128" s="181" t="s">
        <v>179</v>
      </c>
      <c r="B128" s="10">
        <v>2021</v>
      </c>
      <c r="C128" s="181" t="s">
        <v>16</v>
      </c>
      <c r="D128" s="10">
        <v>1239</v>
      </c>
      <c r="E128" s="10"/>
      <c r="F128" s="10"/>
      <c r="G128" s="10"/>
      <c r="H128" s="10"/>
      <c r="I128" s="10"/>
      <c r="J128" s="10">
        <v>100</v>
      </c>
      <c r="K128" s="10"/>
      <c r="L128" s="10"/>
      <c r="M128" s="10"/>
      <c r="N128" s="10"/>
      <c r="O128" s="10"/>
      <c r="P128" s="10">
        <v>100</v>
      </c>
      <c r="Q128" s="10"/>
      <c r="R128" s="10"/>
      <c r="S128" s="10"/>
      <c r="T128" s="10"/>
      <c r="U128" s="10"/>
      <c r="V128" s="10">
        <v>100</v>
      </c>
      <c r="W128" s="181"/>
      <c r="X128" s="181"/>
      <c r="Y128" s="181"/>
      <c r="Z128" s="181"/>
      <c r="AA128" s="181"/>
      <c r="AB128" s="181"/>
      <c r="AC128" s="181"/>
      <c r="AD128" s="181"/>
    </row>
    <row xmlns:x14ac="http://schemas.microsoft.com/office/spreadsheetml/2009/9/ac" r="129" s="178" customFormat="true" ht="12" x14ac:dyDescent="0.2">
      <c r="A129" s="181" t="s">
        <v>179</v>
      </c>
      <c r="B129" s="10">
        <v>2022</v>
      </c>
      <c r="C129" s="181" t="s">
        <v>16</v>
      </c>
      <c r="D129" s="10">
        <v>1217</v>
      </c>
      <c r="E129" s="10"/>
      <c r="F129" s="10"/>
      <c r="G129" s="10"/>
      <c r="H129" s="10"/>
      <c r="I129" s="10"/>
      <c r="J129" s="10">
        <v>100</v>
      </c>
      <c r="K129" s="10"/>
      <c r="L129" s="10"/>
      <c r="M129" s="10"/>
      <c r="N129" s="10"/>
      <c r="O129" s="10"/>
      <c r="P129" s="10">
        <v>100</v>
      </c>
      <c r="Q129" s="10"/>
      <c r="R129" s="10"/>
      <c r="S129" s="10"/>
      <c r="T129" s="10"/>
      <c r="U129" s="10"/>
      <c r="V129" s="10">
        <v>100</v>
      </c>
      <c r="W129" s="181"/>
      <c r="X129" s="181"/>
      <c r="Y129" s="181"/>
      <c r="Z129" s="181"/>
      <c r="AA129" s="181"/>
      <c r="AB129" s="181"/>
      <c r="AC129" s="181"/>
      <c r="AD129" s="181"/>
    </row>
    <row xmlns:x14ac="http://schemas.microsoft.com/office/spreadsheetml/2009/9/ac" r="130" s="178" customFormat="true" ht="12" x14ac:dyDescent="0.2">
      <c r="A130" s="181" t="s">
        <v>179</v>
      </c>
      <c r="B130" s="10">
        <v>2023</v>
      </c>
      <c r="C130" s="181" t="s">
        <v>16</v>
      </c>
      <c r="D130" s="10">
        <v>1202</v>
      </c>
      <c r="E130" s="10"/>
      <c r="F130" s="10"/>
      <c r="G130" s="10"/>
      <c r="H130" s="10"/>
      <c r="I130" s="10"/>
      <c r="J130" s="10">
        <v>100</v>
      </c>
      <c r="K130" s="10"/>
      <c r="L130" s="10"/>
      <c r="M130" s="10"/>
      <c r="N130" s="10"/>
      <c r="O130" s="10"/>
      <c r="P130" s="10">
        <v>100</v>
      </c>
      <c r="Q130" s="10"/>
      <c r="R130" s="10"/>
      <c r="S130" s="10"/>
      <c r="T130" s="10"/>
      <c r="U130" s="10"/>
      <c r="V130" s="10">
        <v>100</v>
      </c>
      <c r="W130" s="181"/>
      <c r="X130" s="181"/>
      <c r="Y130" s="181"/>
      <c r="Z130" s="181"/>
      <c r="AA130" s="181"/>
      <c r="AB130" s="181"/>
      <c r="AC130" s="181"/>
      <c r="AD130" s="181"/>
    </row>
    <row xmlns:x14ac="http://schemas.microsoft.com/office/spreadsheetml/2009/9/ac" r="131" s="178" customFormat="true" ht="12" x14ac:dyDescent="0.2">
      <c r="A131" s="181" t="s">
        <v>179</v>
      </c>
      <c r="B131" s="10">
        <v>2024</v>
      </c>
      <c r="C131" s="181" t="s">
        <v>16</v>
      </c>
      <c r="D131" s="10"/>
      <c r="E131" s="10"/>
      <c r="F131" s="10"/>
      <c r="G131" s="10"/>
      <c r="H131" s="10"/>
      <c r="I131" s="10"/>
      <c r="J131" s="10"/>
      <c r="K131" s="10"/>
      <c r="L131" s="10"/>
      <c r="M131" s="10"/>
      <c r="N131" s="10"/>
      <c r="O131" s="10"/>
      <c r="P131" s="10"/>
      <c r="Q131" s="10"/>
      <c r="R131" s="10"/>
      <c r="S131" s="10"/>
      <c r="T131" s="10"/>
      <c r="U131" s="10"/>
      <c r="V131" s="10"/>
      <c r="W131" s="181"/>
      <c r="X131" s="181"/>
      <c r="Y131" s="181"/>
      <c r="Z131" s="181"/>
      <c r="AA131" s="181"/>
      <c r="AB131" s="181"/>
      <c r="AC131" s="181"/>
      <c r="AD131" s="181"/>
    </row>
    <row xmlns:x14ac="http://schemas.microsoft.com/office/spreadsheetml/2009/9/ac" r="132" s="178" customFormat="true" ht="12" x14ac:dyDescent="0.2">
      <c r="A132" s="181" t="s">
        <v>179</v>
      </c>
      <c r="B132" s="10">
        <v>2025</v>
      </c>
      <c r="C132" s="181" t="s">
        <v>16</v>
      </c>
      <c r="D132" s="10"/>
      <c r="E132" s="10"/>
      <c r="F132" s="10"/>
      <c r="G132" s="10"/>
      <c r="H132" s="10"/>
      <c r="I132" s="10"/>
      <c r="J132" s="10"/>
      <c r="K132" s="10"/>
      <c r="L132" s="10"/>
      <c r="M132" s="10"/>
      <c r="N132" s="10"/>
      <c r="O132" s="10"/>
      <c r="P132" s="10"/>
      <c r="Q132" s="10"/>
      <c r="R132" s="10"/>
      <c r="S132" s="10"/>
      <c r="T132" s="10"/>
      <c r="U132" s="10"/>
      <c r="V132" s="10"/>
      <c r="W132" s="181"/>
      <c r="X132" s="181"/>
      <c r="Y132" s="181"/>
      <c r="Z132" s="181"/>
      <c r="AA132" s="181"/>
      <c r="AB132" s="181"/>
      <c r="AC132" s="181"/>
      <c r="AD132" s="181"/>
    </row>
    <row xmlns:x14ac="http://schemas.microsoft.com/office/spreadsheetml/2009/9/ac" r="133" s="178" customFormat="true" ht="12" x14ac:dyDescent="0.2">
      <c r="A133" s="181" t="s">
        <v>179</v>
      </c>
      <c r="B133" s="10">
        <v>2026</v>
      </c>
      <c r="C133" s="181" t="s">
        <v>16</v>
      </c>
      <c r="D133" s="10"/>
      <c r="E133" s="10"/>
      <c r="F133" s="10"/>
      <c r="G133" s="10"/>
      <c r="H133" s="10"/>
      <c r="I133" s="10"/>
      <c r="J133" s="10"/>
      <c r="K133" s="10"/>
      <c r="L133" s="10"/>
      <c r="M133" s="10"/>
      <c r="N133" s="10"/>
      <c r="O133" s="10"/>
      <c r="P133" s="10"/>
      <c r="Q133" s="10"/>
      <c r="R133" s="10"/>
      <c r="S133" s="10"/>
      <c r="T133" s="10"/>
      <c r="U133" s="10"/>
      <c r="V133" s="10"/>
      <c r="W133" s="181"/>
      <c r="X133" s="181"/>
      <c r="Y133" s="181"/>
      <c r="Z133" s="181"/>
      <c r="AA133" s="181"/>
      <c r="AB133" s="181"/>
      <c r="AC133" s="181"/>
      <c r="AD133" s="181"/>
    </row>
    <row xmlns:x14ac="http://schemas.microsoft.com/office/spreadsheetml/2009/9/ac" r="134" s="178" customFormat="true" ht="12" x14ac:dyDescent="0.2">
      <c r="A134" s="181" t="s">
        <v>179</v>
      </c>
      <c r="B134" s="10">
        <v>2027</v>
      </c>
      <c r="C134" s="181" t="s">
        <v>16</v>
      </c>
      <c r="D134" s="10"/>
      <c r="E134" s="10"/>
      <c r="F134" s="10"/>
      <c r="G134" s="10"/>
      <c r="H134" s="10"/>
      <c r="I134" s="10"/>
      <c r="J134" s="10"/>
      <c r="K134" s="10"/>
      <c r="L134" s="10"/>
      <c r="M134" s="10"/>
      <c r="N134" s="10"/>
      <c r="O134" s="10"/>
      <c r="P134" s="10"/>
      <c r="Q134" s="10"/>
      <c r="R134" s="10"/>
      <c r="S134" s="10"/>
      <c r="T134" s="10"/>
      <c r="U134" s="10"/>
      <c r="V134" s="10"/>
      <c r="W134" s="181"/>
      <c r="X134" s="181"/>
      <c r="Y134" s="181"/>
      <c r="Z134" s="181"/>
      <c r="AA134" s="181"/>
      <c r="AB134" s="181"/>
      <c r="AC134" s="181"/>
      <c r="AD134" s="181"/>
    </row>
    <row xmlns:x14ac="http://schemas.microsoft.com/office/spreadsheetml/2009/9/ac" r="135" s="178" customFormat="true" ht="12" x14ac:dyDescent="0.2">
      <c r="A135" s="181" t="s">
        <v>179</v>
      </c>
      <c r="B135" s="10">
        <v>2028</v>
      </c>
      <c r="C135" s="181" t="s">
        <v>16</v>
      </c>
      <c r="D135" s="10"/>
      <c r="E135" s="10"/>
      <c r="F135" s="10"/>
      <c r="G135" s="10"/>
      <c r="H135" s="10"/>
      <c r="I135" s="10"/>
      <c r="J135" s="10"/>
      <c r="K135" s="10"/>
      <c r="L135" s="10"/>
      <c r="M135" s="10"/>
      <c r="N135" s="10"/>
      <c r="O135" s="10"/>
      <c r="P135" s="10"/>
      <c r="Q135" s="10"/>
      <c r="R135" s="10"/>
      <c r="S135" s="10"/>
      <c r="T135" s="10"/>
      <c r="U135" s="10"/>
      <c r="V135" s="10"/>
      <c r="W135" s="181"/>
      <c r="X135" s="181"/>
      <c r="Y135" s="181"/>
      <c r="Z135" s="181"/>
      <c r="AA135" s="181"/>
      <c r="AB135" s="181"/>
      <c r="AC135" s="181"/>
      <c r="AD135" s="181"/>
    </row>
    <row xmlns:x14ac="http://schemas.microsoft.com/office/spreadsheetml/2009/9/ac" r="136" s="178" customFormat="true" ht="12" x14ac:dyDescent="0.2">
      <c r="A136" s="181" t="s">
        <v>179</v>
      </c>
      <c r="B136" s="10">
        <v>2029</v>
      </c>
      <c r="C136" s="181" t="s">
        <v>16</v>
      </c>
      <c r="D136" s="10"/>
      <c r="E136" s="10"/>
      <c r="F136" s="10"/>
      <c r="G136" s="10"/>
      <c r="H136" s="10"/>
      <c r="I136" s="10"/>
      <c r="J136" s="10"/>
      <c r="K136" s="10"/>
      <c r="L136" s="10"/>
      <c r="M136" s="10"/>
      <c r="N136" s="10"/>
      <c r="O136" s="10"/>
      <c r="P136" s="10"/>
      <c r="Q136" s="10"/>
      <c r="R136" s="10"/>
      <c r="S136" s="10"/>
      <c r="T136" s="10"/>
      <c r="U136" s="10"/>
      <c r="V136" s="10"/>
      <c r="W136" s="181"/>
      <c r="X136" s="181"/>
      <c r="Y136" s="181"/>
      <c r="Z136" s="181"/>
      <c r="AA136" s="181"/>
      <c r="AB136" s="181"/>
      <c r="AC136" s="181"/>
      <c r="AD136" s="181"/>
    </row>
    <row xmlns:x14ac="http://schemas.microsoft.com/office/spreadsheetml/2009/9/ac" r="137" s="178" customFormat="true" ht="12" x14ac:dyDescent="0.2">
      <c r="A137" s="181" t="s">
        <v>179</v>
      </c>
      <c r="B137" s="10">
        <v>2030</v>
      </c>
      <c r="C137" s="181" t="s">
        <v>16</v>
      </c>
      <c r="D137" s="10"/>
      <c r="E137" s="10"/>
      <c r="F137" s="10"/>
      <c r="G137" s="10"/>
      <c r="H137" s="10"/>
      <c r="I137" s="10"/>
      <c r="J137" s="10"/>
      <c r="K137" s="10"/>
      <c r="L137" s="10"/>
      <c r="M137" s="10"/>
      <c r="N137" s="10"/>
      <c r="O137" s="10"/>
      <c r="P137" s="10"/>
      <c r="Q137" s="10"/>
      <c r="R137" s="10"/>
      <c r="S137" s="10"/>
      <c r="T137" s="10"/>
      <c r="U137" s="10"/>
      <c r="V137" s="10"/>
      <c r="W137" s="181"/>
      <c r="X137" s="181"/>
      <c r="Y137" s="181"/>
      <c r="Z137" s="181"/>
      <c r="AA137" s="181"/>
      <c r="AB137" s="181"/>
      <c r="AC137" s="181"/>
      <c r="AD137" s="181"/>
    </row>
    <row xmlns:x14ac="http://schemas.microsoft.com/office/spreadsheetml/2009/9/ac" r="138" s="178" customFormat="true" ht="12" x14ac:dyDescent="0.2">
      <c r="A138" s="181" t="s">
        <v>179</v>
      </c>
      <c r="B138" s="10">
        <v>2000</v>
      </c>
      <c r="C138" s="181" t="s">
        <v>17</v>
      </c>
      <c r="D138" s="10">
        <v>6290</v>
      </c>
      <c r="E138" s="10">
        <v>100</v>
      </c>
      <c r="F138" s="10">
        <v>100</v>
      </c>
      <c r="G138" s="10"/>
      <c r="H138" s="10"/>
      <c r="I138" s="10">
        <v>0</v>
      </c>
      <c r="J138" s="10">
        <v>100</v>
      </c>
      <c r="K138" s="10">
        <v>100</v>
      </c>
      <c r="L138" s="10">
        <v>100</v>
      </c>
      <c r="M138" s="10">
        <v>100</v>
      </c>
      <c r="N138" s="10">
        <v>0</v>
      </c>
      <c r="O138" s="10">
        <v>0</v>
      </c>
      <c r="P138" s="10">
        <v>0</v>
      </c>
      <c r="Q138" s="10">
        <v>100</v>
      </c>
      <c r="R138" s="10">
        <v>100</v>
      </c>
      <c r="S138" s="10"/>
      <c r="T138" s="10"/>
      <c r="U138" s="10">
        <v>0</v>
      </c>
      <c r="V138" s="10">
        <v>100</v>
      </c>
      <c r="W138" s="181"/>
      <c r="X138" s="181"/>
      <c r="Y138" s="181"/>
      <c r="Z138" s="181"/>
      <c r="AA138" s="181"/>
      <c r="AB138" s="181"/>
      <c r="AC138" s="181"/>
      <c r="AD138" s="181"/>
    </row>
    <row xmlns:x14ac="http://schemas.microsoft.com/office/spreadsheetml/2009/9/ac" r="139" s="178" customFormat="true" ht="12" x14ac:dyDescent="0.2">
      <c r="A139" s="181" t="s">
        <v>179</v>
      </c>
      <c r="B139" s="10">
        <v>2001</v>
      </c>
      <c r="C139" s="181" t="s">
        <v>17</v>
      </c>
      <c r="D139" s="10">
        <v>6206</v>
      </c>
      <c r="E139" s="10">
        <v>100</v>
      </c>
      <c r="F139" s="10">
        <v>100</v>
      </c>
      <c r="G139" s="10"/>
      <c r="H139" s="10"/>
      <c r="I139" s="10">
        <v>0</v>
      </c>
      <c r="J139" s="10">
        <v>100</v>
      </c>
      <c r="K139" s="10">
        <v>100</v>
      </c>
      <c r="L139" s="10">
        <v>100</v>
      </c>
      <c r="M139" s="10">
        <v>100</v>
      </c>
      <c r="N139" s="10">
        <v>0</v>
      </c>
      <c r="O139" s="10">
        <v>0</v>
      </c>
      <c r="P139" s="10">
        <v>0</v>
      </c>
      <c r="Q139" s="10">
        <v>100</v>
      </c>
      <c r="R139" s="10">
        <v>100</v>
      </c>
      <c r="S139" s="10"/>
      <c r="T139" s="10"/>
      <c r="U139" s="10">
        <v>0</v>
      </c>
      <c r="V139" s="10">
        <v>100</v>
      </c>
      <c r="W139" s="181"/>
      <c r="X139" s="181"/>
      <c r="Y139" s="181"/>
      <c r="Z139" s="181"/>
      <c r="AA139" s="181"/>
      <c r="AB139" s="181"/>
      <c r="AC139" s="181"/>
      <c r="AD139" s="181"/>
    </row>
    <row xmlns:x14ac="http://schemas.microsoft.com/office/spreadsheetml/2009/9/ac" r="140" s="178" customFormat="true" ht="12" x14ac:dyDescent="0.2">
      <c r="A140" s="181" t="s">
        <v>179</v>
      </c>
      <c r="B140" s="10">
        <v>2002</v>
      </c>
      <c r="C140" s="181" t="s">
        <v>17</v>
      </c>
      <c r="D140" s="10">
        <v>6067</v>
      </c>
      <c r="E140" s="10">
        <v>100</v>
      </c>
      <c r="F140" s="10">
        <v>100</v>
      </c>
      <c r="G140" s="10"/>
      <c r="H140" s="10"/>
      <c r="I140" s="10">
        <v>0</v>
      </c>
      <c r="J140" s="10">
        <v>100</v>
      </c>
      <c r="K140" s="10">
        <v>100</v>
      </c>
      <c r="L140" s="10">
        <v>100</v>
      </c>
      <c r="M140" s="10">
        <v>100</v>
      </c>
      <c r="N140" s="10">
        <v>0</v>
      </c>
      <c r="O140" s="10">
        <v>0</v>
      </c>
      <c r="P140" s="10">
        <v>0</v>
      </c>
      <c r="Q140" s="10">
        <v>100</v>
      </c>
      <c r="R140" s="10">
        <v>100</v>
      </c>
      <c r="S140" s="10"/>
      <c r="T140" s="10"/>
      <c r="U140" s="10">
        <v>0</v>
      </c>
      <c r="V140" s="10">
        <v>100</v>
      </c>
      <c r="W140" s="181"/>
      <c r="X140" s="181"/>
      <c r="Y140" s="181"/>
      <c r="Z140" s="181"/>
      <c r="AA140" s="181"/>
      <c r="AB140" s="181"/>
      <c r="AC140" s="181"/>
      <c r="AD140" s="181"/>
    </row>
    <row xmlns:x14ac="http://schemas.microsoft.com/office/spreadsheetml/2009/9/ac" r="141" s="178" customFormat="true" ht="12" x14ac:dyDescent="0.2">
      <c r="A141" s="181" t="s">
        <v>179</v>
      </c>
      <c r="B141" s="10">
        <v>2003</v>
      </c>
      <c r="C141" s="181" t="s">
        <v>17</v>
      </c>
      <c r="D141" s="10">
        <v>5940</v>
      </c>
      <c r="E141" s="10">
        <v>100</v>
      </c>
      <c r="F141" s="10">
        <v>100</v>
      </c>
      <c r="G141" s="10"/>
      <c r="H141" s="10"/>
      <c r="I141" s="10">
        <v>0</v>
      </c>
      <c r="J141" s="10">
        <v>100</v>
      </c>
      <c r="K141" s="10">
        <v>100</v>
      </c>
      <c r="L141" s="10">
        <v>100</v>
      </c>
      <c r="M141" s="10">
        <v>100</v>
      </c>
      <c r="N141" s="10">
        <v>0</v>
      </c>
      <c r="O141" s="10">
        <v>0</v>
      </c>
      <c r="P141" s="10">
        <v>0</v>
      </c>
      <c r="Q141" s="10">
        <v>100</v>
      </c>
      <c r="R141" s="10">
        <v>100</v>
      </c>
      <c r="S141" s="10"/>
      <c r="T141" s="10"/>
      <c r="U141" s="10">
        <v>0</v>
      </c>
      <c r="V141" s="10">
        <v>100</v>
      </c>
      <c r="W141" s="181"/>
      <c r="X141" s="181"/>
      <c r="Y141" s="181"/>
      <c r="Z141" s="181"/>
      <c r="AA141" s="181"/>
      <c r="AB141" s="181"/>
      <c r="AC141" s="181"/>
      <c r="AD141" s="181"/>
    </row>
    <row xmlns:x14ac="http://schemas.microsoft.com/office/spreadsheetml/2009/9/ac" r="142" s="178" customFormat="true" ht="12" x14ac:dyDescent="0.2">
      <c r="A142" s="181" t="s">
        <v>179</v>
      </c>
      <c r="B142" s="10">
        <v>2004</v>
      </c>
      <c r="C142" s="181" t="s">
        <v>17</v>
      </c>
      <c r="D142" s="10">
        <v>5863</v>
      </c>
      <c r="E142" s="10">
        <v>100</v>
      </c>
      <c r="F142" s="10">
        <v>100</v>
      </c>
      <c r="G142" s="10"/>
      <c r="H142" s="10"/>
      <c r="I142" s="10">
        <v>0</v>
      </c>
      <c r="J142" s="10">
        <v>100</v>
      </c>
      <c r="K142" s="10">
        <v>100</v>
      </c>
      <c r="L142" s="10">
        <v>100</v>
      </c>
      <c r="M142" s="10">
        <v>100</v>
      </c>
      <c r="N142" s="10">
        <v>0</v>
      </c>
      <c r="O142" s="10">
        <v>0</v>
      </c>
      <c r="P142" s="10">
        <v>0</v>
      </c>
      <c r="Q142" s="10">
        <v>100</v>
      </c>
      <c r="R142" s="10">
        <v>100</v>
      </c>
      <c r="S142" s="10"/>
      <c r="T142" s="10"/>
      <c r="U142" s="10">
        <v>0</v>
      </c>
      <c r="V142" s="10">
        <v>100</v>
      </c>
      <c r="W142" s="181"/>
      <c r="X142" s="181"/>
      <c r="Y142" s="181"/>
      <c r="Z142" s="181"/>
      <c r="AA142" s="181"/>
      <c r="AB142" s="181"/>
      <c r="AC142" s="181"/>
      <c r="AD142" s="181"/>
    </row>
    <row xmlns:x14ac="http://schemas.microsoft.com/office/spreadsheetml/2009/9/ac" r="143" s="178" customFormat="true" ht="12" x14ac:dyDescent="0.2">
      <c r="A143" s="181" t="s">
        <v>179</v>
      </c>
      <c r="B143" s="10">
        <v>2005</v>
      </c>
      <c r="C143" s="181" t="s">
        <v>17</v>
      </c>
      <c r="D143" s="10">
        <v>5833</v>
      </c>
      <c r="E143" s="10">
        <v>100</v>
      </c>
      <c r="F143" s="10">
        <v>100</v>
      </c>
      <c r="G143" s="10"/>
      <c r="H143" s="10"/>
      <c r="I143" s="10">
        <v>0</v>
      </c>
      <c r="J143" s="10">
        <v>100</v>
      </c>
      <c r="K143" s="10">
        <v>100</v>
      </c>
      <c r="L143" s="10">
        <v>100</v>
      </c>
      <c r="M143" s="10">
        <v>100</v>
      </c>
      <c r="N143" s="10">
        <v>0</v>
      </c>
      <c r="O143" s="10">
        <v>0</v>
      </c>
      <c r="P143" s="10">
        <v>0</v>
      </c>
      <c r="Q143" s="10">
        <v>100</v>
      </c>
      <c r="R143" s="10">
        <v>100</v>
      </c>
      <c r="S143" s="10"/>
      <c r="T143" s="10"/>
      <c r="U143" s="10">
        <v>0</v>
      </c>
      <c r="V143" s="10">
        <v>100</v>
      </c>
      <c r="W143" s="181"/>
      <c r="X143" s="181"/>
      <c r="Y143" s="181"/>
      <c r="Z143" s="181"/>
      <c r="AA143" s="181"/>
      <c r="AB143" s="181"/>
      <c r="AC143" s="181"/>
      <c r="AD143" s="181"/>
    </row>
    <row xmlns:x14ac="http://schemas.microsoft.com/office/spreadsheetml/2009/9/ac" r="144" s="178" customFormat="true" ht="12" x14ac:dyDescent="0.2">
      <c r="A144" s="181" t="s">
        <v>179</v>
      </c>
      <c r="B144" s="10">
        <v>2006</v>
      </c>
      <c r="C144" s="181" t="s">
        <v>17</v>
      </c>
      <c r="D144" s="10">
        <v>5820</v>
      </c>
      <c r="E144" s="10">
        <v>100</v>
      </c>
      <c r="F144" s="10">
        <v>100</v>
      </c>
      <c r="G144" s="10"/>
      <c r="H144" s="10"/>
      <c r="I144" s="10">
        <v>0</v>
      </c>
      <c r="J144" s="10">
        <v>100</v>
      </c>
      <c r="K144" s="10">
        <v>100</v>
      </c>
      <c r="L144" s="10">
        <v>100</v>
      </c>
      <c r="M144" s="10">
        <v>100</v>
      </c>
      <c r="N144" s="10">
        <v>0</v>
      </c>
      <c r="O144" s="10">
        <v>0</v>
      </c>
      <c r="P144" s="10">
        <v>0</v>
      </c>
      <c r="Q144" s="10">
        <v>100</v>
      </c>
      <c r="R144" s="10">
        <v>100</v>
      </c>
      <c r="S144" s="10"/>
      <c r="T144" s="10"/>
      <c r="U144" s="10">
        <v>0</v>
      </c>
      <c r="V144" s="10">
        <v>100</v>
      </c>
      <c r="W144" s="181"/>
      <c r="X144" s="181"/>
      <c r="Y144" s="181"/>
      <c r="Z144" s="181"/>
      <c r="AA144" s="181"/>
      <c r="AB144" s="181"/>
      <c r="AC144" s="181"/>
      <c r="AD144" s="181"/>
    </row>
    <row xmlns:x14ac="http://schemas.microsoft.com/office/spreadsheetml/2009/9/ac" r="145" s="178" customFormat="true" ht="12" x14ac:dyDescent="0.2">
      <c r="A145" s="181" t="s">
        <v>179</v>
      </c>
      <c r="B145" s="10">
        <v>2007</v>
      </c>
      <c r="C145" s="181" t="s">
        <v>17</v>
      </c>
      <c r="D145" s="10">
        <v>5753</v>
      </c>
      <c r="E145" s="10">
        <v>100</v>
      </c>
      <c r="F145" s="10">
        <v>100</v>
      </c>
      <c r="G145" s="10"/>
      <c r="H145" s="10"/>
      <c r="I145" s="10">
        <v>0</v>
      </c>
      <c r="J145" s="10">
        <v>100</v>
      </c>
      <c r="K145" s="10">
        <v>100</v>
      </c>
      <c r="L145" s="10">
        <v>100</v>
      </c>
      <c r="M145" s="10">
        <v>100</v>
      </c>
      <c r="N145" s="10">
        <v>0</v>
      </c>
      <c r="O145" s="10">
        <v>0</v>
      </c>
      <c r="P145" s="10">
        <v>0</v>
      </c>
      <c r="Q145" s="10">
        <v>100</v>
      </c>
      <c r="R145" s="10">
        <v>100</v>
      </c>
      <c r="S145" s="10"/>
      <c r="T145" s="10"/>
      <c r="U145" s="10">
        <v>0</v>
      </c>
      <c r="V145" s="10">
        <v>100</v>
      </c>
      <c r="W145" s="181"/>
      <c r="X145" s="181"/>
      <c r="Y145" s="181"/>
      <c r="Z145" s="181"/>
      <c r="AA145" s="181"/>
      <c r="AB145" s="181"/>
      <c r="AC145" s="181"/>
      <c r="AD145" s="181"/>
    </row>
    <row xmlns:x14ac="http://schemas.microsoft.com/office/spreadsheetml/2009/9/ac" r="146" s="178" customFormat="true" ht="12" x14ac:dyDescent="0.2">
      <c r="A146" s="181" t="s">
        <v>179</v>
      </c>
      <c r="B146" s="10">
        <v>2008</v>
      </c>
      <c r="C146" s="181" t="s">
        <v>17</v>
      </c>
      <c r="D146" s="10">
        <v>5652</v>
      </c>
      <c r="E146" s="10">
        <v>100</v>
      </c>
      <c r="F146" s="10">
        <v>100</v>
      </c>
      <c r="G146" s="10"/>
      <c r="H146" s="10"/>
      <c r="I146" s="10">
        <v>0</v>
      </c>
      <c r="J146" s="10">
        <v>100</v>
      </c>
      <c r="K146" s="10">
        <v>100</v>
      </c>
      <c r="L146" s="10">
        <v>100</v>
      </c>
      <c r="M146" s="10">
        <v>100</v>
      </c>
      <c r="N146" s="10">
        <v>0</v>
      </c>
      <c r="O146" s="10">
        <v>0</v>
      </c>
      <c r="P146" s="10">
        <v>0</v>
      </c>
      <c r="Q146" s="10">
        <v>100</v>
      </c>
      <c r="R146" s="10">
        <v>100</v>
      </c>
      <c r="S146" s="10"/>
      <c r="T146" s="10"/>
      <c r="U146" s="10">
        <v>0</v>
      </c>
      <c r="V146" s="10">
        <v>100</v>
      </c>
      <c r="W146" s="181"/>
      <c r="X146" s="181"/>
      <c r="Y146" s="181"/>
      <c r="Z146" s="181"/>
      <c r="AA146" s="181"/>
      <c r="AB146" s="181"/>
      <c r="AC146" s="181"/>
      <c r="AD146" s="181"/>
    </row>
    <row xmlns:x14ac="http://schemas.microsoft.com/office/spreadsheetml/2009/9/ac" r="147" s="178" customFormat="true" ht="12" x14ac:dyDescent="0.2">
      <c r="A147" s="181" t="s">
        <v>179</v>
      </c>
      <c r="B147" s="10">
        <v>2009</v>
      </c>
      <c r="C147" s="181" t="s">
        <v>17</v>
      </c>
      <c r="D147" s="10">
        <v>5519</v>
      </c>
      <c r="E147" s="10">
        <v>100</v>
      </c>
      <c r="F147" s="10">
        <v>100</v>
      </c>
      <c r="G147" s="10"/>
      <c r="H147" s="10"/>
      <c r="I147" s="10">
        <v>0</v>
      </c>
      <c r="J147" s="10">
        <v>100</v>
      </c>
      <c r="K147" s="10">
        <v>100</v>
      </c>
      <c r="L147" s="10">
        <v>100</v>
      </c>
      <c r="M147" s="10">
        <v>100</v>
      </c>
      <c r="N147" s="10">
        <v>0</v>
      </c>
      <c r="O147" s="10">
        <v>0</v>
      </c>
      <c r="P147" s="10">
        <v>0</v>
      </c>
      <c r="Q147" s="10">
        <v>100</v>
      </c>
      <c r="R147" s="10">
        <v>100</v>
      </c>
      <c r="S147" s="10"/>
      <c r="T147" s="10"/>
      <c r="U147" s="10">
        <v>0</v>
      </c>
      <c r="V147" s="10">
        <v>100</v>
      </c>
      <c r="W147" s="181"/>
      <c r="X147" s="181"/>
      <c r="Y147" s="181"/>
      <c r="Z147" s="181"/>
      <c r="AA147" s="181"/>
      <c r="AB147" s="181"/>
      <c r="AC147" s="181"/>
      <c r="AD147" s="181"/>
    </row>
    <row xmlns:x14ac="http://schemas.microsoft.com/office/spreadsheetml/2009/9/ac" r="148" s="178" customFormat="true" ht="12" x14ac:dyDescent="0.2">
      <c r="A148" s="181" t="s">
        <v>179</v>
      </c>
      <c r="B148" s="10">
        <v>2010</v>
      </c>
      <c r="C148" s="181" t="s">
        <v>17</v>
      </c>
      <c r="D148" s="10">
        <v>5338</v>
      </c>
      <c r="E148" s="10">
        <v>100</v>
      </c>
      <c r="F148" s="10">
        <v>100</v>
      </c>
      <c r="G148" s="10">
        <v>70.306000000000495</v>
      </c>
      <c r="H148" s="10">
        <v>29.693999999999509</v>
      </c>
      <c r="I148" s="10">
        <v>0</v>
      </c>
      <c r="J148" s="10">
        <v>0</v>
      </c>
      <c r="K148" s="10">
        <v>100</v>
      </c>
      <c r="L148" s="10">
        <v>100</v>
      </c>
      <c r="M148" s="10">
        <v>100</v>
      </c>
      <c r="N148" s="10">
        <v>0</v>
      </c>
      <c r="O148" s="10">
        <v>0</v>
      </c>
      <c r="P148" s="10">
        <v>0</v>
      </c>
      <c r="Q148" s="10">
        <v>100</v>
      </c>
      <c r="R148" s="10">
        <v>100</v>
      </c>
      <c r="S148" s="10">
        <v>70.306000000000495</v>
      </c>
      <c r="T148" s="10">
        <v>29.693999999999509</v>
      </c>
      <c r="U148" s="10">
        <v>0</v>
      </c>
      <c r="V148" s="10">
        <v>0</v>
      </c>
      <c r="W148" s="181"/>
      <c r="X148" s="181"/>
      <c r="Y148" s="181"/>
      <c r="Z148" s="181"/>
      <c r="AA148" s="181"/>
      <c r="AB148" s="181"/>
      <c r="AC148" s="181"/>
      <c r="AD148" s="181"/>
    </row>
    <row xmlns:x14ac="http://schemas.microsoft.com/office/spreadsheetml/2009/9/ac" r="149" s="178" customFormat="true" ht="12" x14ac:dyDescent="0.2">
      <c r="A149" s="181" t="s">
        <v>179</v>
      </c>
      <c r="B149" s="10">
        <v>2011</v>
      </c>
      <c r="C149" s="181" t="s">
        <v>17</v>
      </c>
      <c r="D149" s="10">
        <v>5156</v>
      </c>
      <c r="E149" s="10">
        <v>100</v>
      </c>
      <c r="F149" s="10">
        <v>100</v>
      </c>
      <c r="G149" s="10">
        <v>70.306000000000495</v>
      </c>
      <c r="H149" s="10">
        <v>29.693999999999509</v>
      </c>
      <c r="I149" s="10">
        <v>0</v>
      </c>
      <c r="J149" s="10">
        <v>0</v>
      </c>
      <c r="K149" s="10">
        <v>100</v>
      </c>
      <c r="L149" s="10">
        <v>100</v>
      </c>
      <c r="M149" s="10">
        <v>100</v>
      </c>
      <c r="N149" s="10">
        <v>0</v>
      </c>
      <c r="O149" s="10">
        <v>0</v>
      </c>
      <c r="P149" s="10">
        <v>0</v>
      </c>
      <c r="Q149" s="10">
        <v>100</v>
      </c>
      <c r="R149" s="10">
        <v>100</v>
      </c>
      <c r="S149" s="10">
        <v>70.306000000000495</v>
      </c>
      <c r="T149" s="10">
        <v>29.693999999999509</v>
      </c>
      <c r="U149" s="10">
        <v>0</v>
      </c>
      <c r="V149" s="10">
        <v>0</v>
      </c>
      <c r="W149" s="181"/>
      <c r="X149" s="181"/>
      <c r="Y149" s="181"/>
      <c r="Z149" s="181"/>
      <c r="AA149" s="181"/>
      <c r="AB149" s="181"/>
      <c r="AC149" s="181"/>
      <c r="AD149" s="181"/>
    </row>
    <row xmlns:x14ac="http://schemas.microsoft.com/office/spreadsheetml/2009/9/ac" r="150" s="178" customFormat="true" ht="12" x14ac:dyDescent="0.2">
      <c r="A150" s="181" t="s">
        <v>179</v>
      </c>
      <c r="B150" s="10">
        <v>2012</v>
      </c>
      <c r="C150" s="181" t="s">
        <v>17</v>
      </c>
      <c r="D150" s="10">
        <v>5042</v>
      </c>
      <c r="E150" s="10">
        <v>100</v>
      </c>
      <c r="F150" s="10">
        <v>100</v>
      </c>
      <c r="G150" s="10">
        <v>70.306000000000495</v>
      </c>
      <c r="H150" s="10">
        <v>29.693999999999509</v>
      </c>
      <c r="I150" s="10">
        <v>0</v>
      </c>
      <c r="J150" s="10">
        <v>0</v>
      </c>
      <c r="K150" s="10">
        <v>100</v>
      </c>
      <c r="L150" s="10">
        <v>100</v>
      </c>
      <c r="M150" s="10">
        <v>100</v>
      </c>
      <c r="N150" s="10">
        <v>0</v>
      </c>
      <c r="O150" s="10">
        <v>0</v>
      </c>
      <c r="P150" s="10">
        <v>0</v>
      </c>
      <c r="Q150" s="10">
        <v>100</v>
      </c>
      <c r="R150" s="10">
        <v>100</v>
      </c>
      <c r="S150" s="10">
        <v>70.306000000000495</v>
      </c>
      <c r="T150" s="10">
        <v>29.693999999999509</v>
      </c>
      <c r="U150" s="10">
        <v>0</v>
      </c>
      <c r="V150" s="10">
        <v>0</v>
      </c>
      <c r="W150" s="181"/>
      <c r="X150" s="181"/>
      <c r="Y150" s="181"/>
      <c r="Z150" s="181"/>
      <c r="AA150" s="181"/>
      <c r="AB150" s="181"/>
      <c r="AC150" s="181"/>
      <c r="AD150" s="181"/>
    </row>
    <row xmlns:x14ac="http://schemas.microsoft.com/office/spreadsheetml/2009/9/ac" r="151" s="178" customFormat="true" ht="12" x14ac:dyDescent="0.2">
      <c r="A151" s="181" t="s">
        <v>179</v>
      </c>
      <c r="B151" s="10">
        <v>2013</v>
      </c>
      <c r="C151" s="181" t="s">
        <v>17</v>
      </c>
      <c r="D151" s="10">
        <v>4934</v>
      </c>
      <c r="E151" s="10">
        <v>100</v>
      </c>
      <c r="F151" s="10">
        <v>100</v>
      </c>
      <c r="G151" s="10">
        <v>70.306000000000495</v>
      </c>
      <c r="H151" s="10">
        <v>29.693999999999509</v>
      </c>
      <c r="I151" s="10">
        <v>0</v>
      </c>
      <c r="J151" s="10">
        <v>0</v>
      </c>
      <c r="K151" s="10">
        <v>100</v>
      </c>
      <c r="L151" s="10">
        <v>100</v>
      </c>
      <c r="M151" s="10">
        <v>100</v>
      </c>
      <c r="N151" s="10">
        <v>0</v>
      </c>
      <c r="O151" s="10">
        <v>0</v>
      </c>
      <c r="P151" s="10">
        <v>0</v>
      </c>
      <c r="Q151" s="10">
        <v>100</v>
      </c>
      <c r="R151" s="10">
        <v>100</v>
      </c>
      <c r="S151" s="10">
        <v>70.306000000000495</v>
      </c>
      <c r="T151" s="10">
        <v>29.693999999999509</v>
      </c>
      <c r="U151" s="10">
        <v>0</v>
      </c>
      <c r="V151" s="10">
        <v>0</v>
      </c>
      <c r="W151" s="181"/>
      <c r="X151" s="181"/>
      <c r="Y151" s="181"/>
      <c r="Z151" s="181"/>
      <c r="AA151" s="181"/>
      <c r="AB151" s="181"/>
      <c r="AC151" s="181"/>
      <c r="AD151" s="181"/>
    </row>
    <row xmlns:x14ac="http://schemas.microsoft.com/office/spreadsheetml/2009/9/ac" r="152" s="178" customFormat="true" ht="12" x14ac:dyDescent="0.2">
      <c r="A152" s="181" t="s">
        <v>179</v>
      </c>
      <c r="B152" s="10">
        <v>2014</v>
      </c>
      <c r="C152" s="181" t="s">
        <v>17</v>
      </c>
      <c r="D152" s="10">
        <v>4868</v>
      </c>
      <c r="E152" s="10">
        <v>100</v>
      </c>
      <c r="F152" s="10">
        <v>100</v>
      </c>
      <c r="G152" s="10">
        <v>70.306000000000495</v>
      </c>
      <c r="H152" s="10">
        <v>29.693999999999509</v>
      </c>
      <c r="I152" s="10">
        <v>0</v>
      </c>
      <c r="J152" s="10">
        <v>0</v>
      </c>
      <c r="K152" s="10">
        <v>100</v>
      </c>
      <c r="L152" s="10">
        <v>100</v>
      </c>
      <c r="M152" s="10">
        <v>100</v>
      </c>
      <c r="N152" s="10">
        <v>0</v>
      </c>
      <c r="O152" s="10">
        <v>0</v>
      </c>
      <c r="P152" s="10">
        <v>0</v>
      </c>
      <c r="Q152" s="10">
        <v>100</v>
      </c>
      <c r="R152" s="10">
        <v>100</v>
      </c>
      <c r="S152" s="10">
        <v>70.306000000000495</v>
      </c>
      <c r="T152" s="10">
        <v>29.693999999999509</v>
      </c>
      <c r="U152" s="10">
        <v>0</v>
      </c>
      <c r="V152" s="10">
        <v>0</v>
      </c>
      <c r="W152" s="181"/>
      <c r="X152" s="181"/>
      <c r="Y152" s="181"/>
      <c r="Z152" s="181"/>
      <c r="AA152" s="181"/>
      <c r="AB152" s="181"/>
      <c r="AC152" s="181"/>
      <c r="AD152" s="181"/>
    </row>
    <row xmlns:x14ac="http://schemas.microsoft.com/office/spreadsheetml/2009/9/ac" r="153" s="178" customFormat="true" ht="12" x14ac:dyDescent="0.2">
      <c r="A153" s="181" t="s">
        <v>179</v>
      </c>
      <c r="B153" s="10">
        <v>2015</v>
      </c>
      <c r="C153" s="181" t="s">
        <v>17</v>
      </c>
      <c r="D153" s="10">
        <v>4810</v>
      </c>
      <c r="E153" s="10">
        <v>100</v>
      </c>
      <c r="F153" s="10">
        <v>100</v>
      </c>
      <c r="G153" s="10">
        <v>74.547999999998865</v>
      </c>
      <c r="H153" s="10">
        <v>25.452000000001139</v>
      </c>
      <c r="I153" s="10">
        <v>0</v>
      </c>
      <c r="J153" s="10">
        <v>0</v>
      </c>
      <c r="K153" s="10">
        <v>100</v>
      </c>
      <c r="L153" s="10">
        <v>100</v>
      </c>
      <c r="M153" s="10">
        <v>100</v>
      </c>
      <c r="N153" s="10">
        <v>0</v>
      </c>
      <c r="O153" s="10">
        <v>0</v>
      </c>
      <c r="P153" s="10">
        <v>0</v>
      </c>
      <c r="Q153" s="10">
        <v>100</v>
      </c>
      <c r="R153" s="10">
        <v>100</v>
      </c>
      <c r="S153" s="10">
        <v>74.547999999998865</v>
      </c>
      <c r="T153" s="10">
        <v>25.452000000001139</v>
      </c>
      <c r="U153" s="10">
        <v>0</v>
      </c>
      <c r="V153" s="10">
        <v>0</v>
      </c>
      <c r="W153" s="181"/>
      <c r="X153" s="181"/>
      <c r="Y153" s="181"/>
      <c r="Z153" s="181"/>
      <c r="AA153" s="181"/>
      <c r="AB153" s="181"/>
      <c r="AC153" s="181"/>
      <c r="AD153" s="181"/>
    </row>
    <row xmlns:x14ac="http://schemas.microsoft.com/office/spreadsheetml/2009/9/ac" r="154" s="178" customFormat="true" ht="12" x14ac:dyDescent="0.2">
      <c r="A154" s="181" t="s">
        <v>179</v>
      </c>
      <c r="B154" s="10">
        <v>2016</v>
      </c>
      <c r="C154" s="181" t="s">
        <v>17</v>
      </c>
      <c r="D154" s="10">
        <v>4764</v>
      </c>
      <c r="E154" s="10">
        <v>100</v>
      </c>
      <c r="F154" s="10">
        <v>100</v>
      </c>
      <c r="G154" s="10">
        <v>78.789999999999054</v>
      </c>
      <c r="H154" s="10">
        <v>21.210000000000949</v>
      </c>
      <c r="I154" s="10">
        <v>0</v>
      </c>
      <c r="J154" s="10">
        <v>0</v>
      </c>
      <c r="K154" s="10">
        <v>100</v>
      </c>
      <c r="L154" s="10">
        <v>100</v>
      </c>
      <c r="M154" s="10">
        <v>100</v>
      </c>
      <c r="N154" s="10">
        <v>0</v>
      </c>
      <c r="O154" s="10">
        <v>0</v>
      </c>
      <c r="P154" s="10">
        <v>0</v>
      </c>
      <c r="Q154" s="10">
        <v>100</v>
      </c>
      <c r="R154" s="10">
        <v>100</v>
      </c>
      <c r="S154" s="10">
        <v>78.789999999999054</v>
      </c>
      <c r="T154" s="10">
        <v>21.210000000000949</v>
      </c>
      <c r="U154" s="10">
        <v>0</v>
      </c>
      <c r="V154" s="10">
        <v>0</v>
      </c>
      <c r="W154" s="181"/>
      <c r="X154" s="181"/>
      <c r="Y154" s="181"/>
      <c r="Z154" s="181"/>
      <c r="AA154" s="181"/>
      <c r="AB154" s="181"/>
      <c r="AC154" s="181"/>
      <c r="AD154" s="181"/>
    </row>
    <row xmlns:x14ac="http://schemas.microsoft.com/office/spreadsheetml/2009/9/ac" r="155" s="178" customFormat="true" ht="12" x14ac:dyDescent="0.2">
      <c r="A155" s="181" t="s">
        <v>179</v>
      </c>
      <c r="B155" s="10">
        <v>2017</v>
      </c>
      <c r="C155" s="181" t="s">
        <v>17</v>
      </c>
      <c r="D155" s="10">
        <v>4743</v>
      </c>
      <c r="E155" s="10">
        <v>100</v>
      </c>
      <c r="F155" s="10">
        <v>100</v>
      </c>
      <c r="G155" s="10">
        <v>83.031999999999243</v>
      </c>
      <c r="H155" s="10">
        <v>16.96800000000076</v>
      </c>
      <c r="I155" s="10">
        <v>0</v>
      </c>
      <c r="J155" s="10">
        <v>0</v>
      </c>
      <c r="K155" s="10">
        <v>100</v>
      </c>
      <c r="L155" s="10">
        <v>100</v>
      </c>
      <c r="M155" s="10">
        <v>100</v>
      </c>
      <c r="N155" s="10">
        <v>0</v>
      </c>
      <c r="O155" s="10">
        <v>0</v>
      </c>
      <c r="P155" s="10">
        <v>0</v>
      </c>
      <c r="Q155" s="10">
        <v>100</v>
      </c>
      <c r="R155" s="10">
        <v>100</v>
      </c>
      <c r="S155" s="10">
        <v>83.031999999999243</v>
      </c>
      <c r="T155" s="10">
        <v>16.96800000000076</v>
      </c>
      <c r="U155" s="10">
        <v>0</v>
      </c>
      <c r="V155" s="10">
        <v>0</v>
      </c>
      <c r="W155" s="181"/>
      <c r="X155" s="181"/>
      <c r="Y155" s="181"/>
      <c r="Z155" s="181"/>
      <c r="AA155" s="181"/>
      <c r="AB155" s="181"/>
      <c r="AC155" s="181"/>
      <c r="AD155" s="181"/>
    </row>
    <row xmlns:x14ac="http://schemas.microsoft.com/office/spreadsheetml/2009/9/ac" r="156" s="178" customFormat="true" ht="12" x14ac:dyDescent="0.2">
      <c r="A156" s="181" t="s">
        <v>179</v>
      </c>
      <c r="B156" s="10">
        <v>2018</v>
      </c>
      <c r="C156" s="181" t="s">
        <v>17</v>
      </c>
      <c r="D156" s="10">
        <v>4705</v>
      </c>
      <c r="E156" s="10">
        <v>100</v>
      </c>
      <c r="F156" s="10">
        <v>100</v>
      </c>
      <c r="G156" s="10">
        <v>87.273999999999432</v>
      </c>
      <c r="H156" s="10">
        <v>12.726000000000569</v>
      </c>
      <c r="I156" s="10">
        <v>0</v>
      </c>
      <c r="J156" s="10">
        <v>0</v>
      </c>
      <c r="K156" s="10">
        <v>100</v>
      </c>
      <c r="L156" s="10">
        <v>100</v>
      </c>
      <c r="M156" s="10">
        <v>100</v>
      </c>
      <c r="N156" s="10">
        <v>0</v>
      </c>
      <c r="O156" s="10">
        <v>0</v>
      </c>
      <c r="P156" s="10">
        <v>0</v>
      </c>
      <c r="Q156" s="10">
        <v>100</v>
      </c>
      <c r="R156" s="10">
        <v>100</v>
      </c>
      <c r="S156" s="10">
        <v>87.273999999999432</v>
      </c>
      <c r="T156" s="10">
        <v>12.726000000000569</v>
      </c>
      <c r="U156" s="10">
        <v>0</v>
      </c>
      <c r="V156" s="10">
        <v>0</v>
      </c>
      <c r="W156" s="181"/>
      <c r="X156" s="181"/>
      <c r="Y156" s="181"/>
      <c r="Z156" s="181"/>
      <c r="AA156" s="181"/>
      <c r="AB156" s="181"/>
      <c r="AC156" s="181"/>
      <c r="AD156" s="181"/>
    </row>
    <row xmlns:x14ac="http://schemas.microsoft.com/office/spreadsheetml/2009/9/ac" r="157" s="178" customFormat="true" ht="12" x14ac:dyDescent="0.2">
      <c r="A157" s="181" t="s">
        <v>179</v>
      </c>
      <c r="B157" s="10">
        <v>2019</v>
      </c>
      <c r="C157" s="181" t="s">
        <v>17</v>
      </c>
      <c r="D157" s="10">
        <v>4628</v>
      </c>
      <c r="E157" s="10">
        <v>100</v>
      </c>
      <c r="F157" s="10">
        <v>100</v>
      </c>
      <c r="G157" s="10">
        <v>91.515999999999622</v>
      </c>
      <c r="H157" s="10">
        <v>8.4840000000003783</v>
      </c>
      <c r="I157" s="10">
        <v>0</v>
      </c>
      <c r="J157" s="10">
        <v>0</v>
      </c>
      <c r="K157" s="10">
        <v>100</v>
      </c>
      <c r="L157" s="10">
        <v>100</v>
      </c>
      <c r="M157" s="10">
        <v>100</v>
      </c>
      <c r="N157" s="10">
        <v>0</v>
      </c>
      <c r="O157" s="10">
        <v>0</v>
      </c>
      <c r="P157" s="10">
        <v>0</v>
      </c>
      <c r="Q157" s="10">
        <v>100</v>
      </c>
      <c r="R157" s="10">
        <v>100</v>
      </c>
      <c r="S157" s="10">
        <v>91.515999999999622</v>
      </c>
      <c r="T157" s="10">
        <v>8.4840000000003783</v>
      </c>
      <c r="U157" s="10">
        <v>0</v>
      </c>
      <c r="V157" s="10">
        <v>0</v>
      </c>
      <c r="W157" s="181"/>
      <c r="X157" s="181"/>
      <c r="Y157" s="181"/>
      <c r="Z157" s="181"/>
      <c r="AA157" s="181"/>
      <c r="AB157" s="181"/>
      <c r="AC157" s="181"/>
      <c r="AD157" s="181"/>
    </row>
    <row xmlns:x14ac="http://schemas.microsoft.com/office/spreadsheetml/2009/9/ac" r="158" s="178" customFormat="true" ht="12" x14ac:dyDescent="0.2">
      <c r="A158" s="181" t="s">
        <v>179</v>
      </c>
      <c r="B158" s="10">
        <v>2020</v>
      </c>
      <c r="C158" s="181" t="s">
        <v>17</v>
      </c>
      <c r="D158" s="10">
        <v>4535</v>
      </c>
      <c r="E158" s="10">
        <v>100</v>
      </c>
      <c r="F158" s="10">
        <v>100</v>
      </c>
      <c r="G158" s="10">
        <v>95.757999999999811</v>
      </c>
      <c r="H158" s="10">
        <v>4.2420000000001892</v>
      </c>
      <c r="I158" s="10">
        <v>0</v>
      </c>
      <c r="J158" s="10">
        <v>0</v>
      </c>
      <c r="K158" s="10">
        <v>100</v>
      </c>
      <c r="L158" s="10">
        <v>100</v>
      </c>
      <c r="M158" s="10">
        <v>100</v>
      </c>
      <c r="N158" s="10">
        <v>0</v>
      </c>
      <c r="O158" s="10">
        <v>0</v>
      </c>
      <c r="P158" s="10">
        <v>0</v>
      </c>
      <c r="Q158" s="10">
        <v>100</v>
      </c>
      <c r="R158" s="10">
        <v>100</v>
      </c>
      <c r="S158" s="10">
        <v>95.757999999999811</v>
      </c>
      <c r="T158" s="10">
        <v>4.2420000000001892</v>
      </c>
      <c r="U158" s="10">
        <v>0</v>
      </c>
      <c r="V158" s="10">
        <v>0</v>
      </c>
      <c r="W158" s="181"/>
      <c r="X158" s="181"/>
      <c r="Y158" s="181"/>
      <c r="Z158" s="181"/>
      <c r="AA158" s="181"/>
      <c r="AB158" s="181"/>
      <c r="AC158" s="181"/>
      <c r="AD158" s="181"/>
    </row>
    <row xmlns:x14ac="http://schemas.microsoft.com/office/spreadsheetml/2009/9/ac" r="159" s="178" customFormat="true" ht="12" x14ac:dyDescent="0.2">
      <c r="A159" s="181" t="s">
        <v>179</v>
      </c>
      <c r="B159" s="10">
        <v>2021</v>
      </c>
      <c r="C159" s="181" t="s">
        <v>17</v>
      </c>
      <c r="D159" s="10">
        <v>4442</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81"/>
      <c r="X159" s="181"/>
      <c r="Y159" s="181"/>
      <c r="Z159" s="181"/>
      <c r="AA159" s="181"/>
      <c r="AB159" s="181"/>
      <c r="AC159" s="181"/>
      <c r="AD159" s="181"/>
    </row>
    <row xmlns:x14ac="http://schemas.microsoft.com/office/spreadsheetml/2009/9/ac" r="160" s="178" customFormat="true" ht="12" x14ac:dyDescent="0.2">
      <c r="A160" s="181" t="s">
        <v>179</v>
      </c>
      <c r="B160" s="10">
        <v>2022</v>
      </c>
      <c r="C160" s="181" t="s">
        <v>17</v>
      </c>
      <c r="D160" s="10">
        <v>4393</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81"/>
      <c r="X160" s="181"/>
      <c r="Y160" s="181"/>
      <c r="Z160" s="181"/>
      <c r="AA160" s="181"/>
      <c r="AB160" s="181"/>
      <c r="AC160" s="181"/>
      <c r="AD160" s="181"/>
    </row>
    <row xmlns:x14ac="http://schemas.microsoft.com/office/spreadsheetml/2009/9/ac" r="161" s="178" customFormat="true" ht="12" x14ac:dyDescent="0.2">
      <c r="A161" s="181" t="s">
        <v>179</v>
      </c>
      <c r="B161" s="10">
        <v>2023</v>
      </c>
      <c r="C161" s="181" t="s">
        <v>17</v>
      </c>
      <c r="D161" s="10">
        <v>4372</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81"/>
      <c r="X161" s="181"/>
      <c r="Y161" s="181"/>
      <c r="Z161" s="181"/>
      <c r="AA161" s="181"/>
      <c r="AB161" s="181"/>
      <c r="AC161" s="181"/>
      <c r="AD161" s="181"/>
    </row>
    <row xmlns:x14ac="http://schemas.microsoft.com/office/spreadsheetml/2009/9/ac" r="162" s="178" customFormat="true" ht="12" x14ac:dyDescent="0.2">
      <c r="A162" s="181" t="s">
        <v>179</v>
      </c>
      <c r="B162" s="10">
        <v>2024</v>
      </c>
      <c r="C162" s="181" t="s">
        <v>17</v>
      </c>
      <c r="D162" s="10"/>
      <c r="E162" s="10"/>
      <c r="F162" s="10"/>
      <c r="G162" s="10"/>
      <c r="H162" s="10"/>
      <c r="I162" s="10"/>
      <c r="J162" s="10"/>
      <c r="K162" s="10"/>
      <c r="L162" s="10"/>
      <c r="M162" s="10"/>
      <c r="N162" s="10"/>
      <c r="O162" s="10"/>
      <c r="P162" s="10"/>
      <c r="Q162" s="10"/>
      <c r="R162" s="10"/>
      <c r="S162" s="10"/>
      <c r="T162" s="10"/>
      <c r="U162" s="10"/>
      <c r="V162" s="10"/>
      <c r="W162" s="181"/>
      <c r="X162" s="181"/>
      <c r="Y162" s="181"/>
      <c r="Z162" s="181"/>
      <c r="AA162" s="181"/>
      <c r="AB162" s="181"/>
      <c r="AC162" s="181"/>
      <c r="AD162" s="181"/>
    </row>
    <row xmlns:x14ac="http://schemas.microsoft.com/office/spreadsheetml/2009/9/ac" r="163" s="178" customFormat="true" ht="12" x14ac:dyDescent="0.2">
      <c r="A163" s="181" t="s">
        <v>179</v>
      </c>
      <c r="B163" s="10">
        <v>2025</v>
      </c>
      <c r="C163" s="181" t="s">
        <v>17</v>
      </c>
      <c r="D163" s="10"/>
      <c r="E163" s="10"/>
      <c r="F163" s="10"/>
      <c r="G163" s="10"/>
      <c r="H163" s="10"/>
      <c r="I163" s="10"/>
      <c r="J163" s="10"/>
      <c r="K163" s="10"/>
      <c r="L163" s="10"/>
      <c r="M163" s="10"/>
      <c r="N163" s="10"/>
      <c r="O163" s="10"/>
      <c r="P163" s="10"/>
      <c r="Q163" s="10"/>
      <c r="R163" s="10"/>
      <c r="S163" s="10"/>
      <c r="T163" s="10"/>
      <c r="U163" s="10"/>
      <c r="V163" s="10"/>
      <c r="W163" s="181"/>
      <c r="X163" s="181"/>
      <c r="Y163" s="181"/>
      <c r="Z163" s="181"/>
      <c r="AA163" s="181"/>
      <c r="AB163" s="181"/>
      <c r="AC163" s="181"/>
      <c r="AD163" s="181"/>
    </row>
    <row xmlns:x14ac="http://schemas.microsoft.com/office/spreadsheetml/2009/9/ac" r="164" s="178" customFormat="true" ht="12" x14ac:dyDescent="0.2">
      <c r="A164" s="181" t="s">
        <v>179</v>
      </c>
      <c r="B164" s="10">
        <v>2026</v>
      </c>
      <c r="C164" s="181" t="s">
        <v>17</v>
      </c>
      <c r="D164" s="10"/>
      <c r="E164" s="10"/>
      <c r="F164" s="10"/>
      <c r="G164" s="10"/>
      <c r="H164" s="10"/>
      <c r="I164" s="10"/>
      <c r="J164" s="10"/>
      <c r="K164" s="10"/>
      <c r="L164" s="10"/>
      <c r="M164" s="10"/>
      <c r="N164" s="10"/>
      <c r="O164" s="10"/>
      <c r="P164" s="10"/>
      <c r="Q164" s="10"/>
      <c r="R164" s="10"/>
      <c r="S164" s="10"/>
      <c r="T164" s="10"/>
      <c r="U164" s="10"/>
      <c r="V164" s="10"/>
      <c r="W164" s="181"/>
      <c r="X164" s="181"/>
      <c r="Y164" s="181"/>
      <c r="Z164" s="181"/>
      <c r="AA164" s="181"/>
      <c r="AB164" s="181"/>
      <c r="AC164" s="181"/>
      <c r="AD164" s="181"/>
    </row>
    <row xmlns:x14ac="http://schemas.microsoft.com/office/spreadsheetml/2009/9/ac" r="165" s="178" customFormat="true" ht="12" x14ac:dyDescent="0.2">
      <c r="A165" s="181" t="s">
        <v>179</v>
      </c>
      <c r="B165" s="10">
        <v>2027</v>
      </c>
      <c r="C165" s="181" t="s">
        <v>17</v>
      </c>
      <c r="D165" s="10"/>
      <c r="E165" s="10"/>
      <c r="F165" s="10"/>
      <c r="G165" s="10"/>
      <c r="H165" s="10"/>
      <c r="I165" s="10"/>
      <c r="J165" s="10"/>
      <c r="K165" s="10"/>
      <c r="L165" s="10"/>
      <c r="M165" s="10"/>
      <c r="N165" s="10"/>
      <c r="O165" s="10"/>
      <c r="P165" s="10"/>
      <c r="Q165" s="10"/>
      <c r="R165" s="10"/>
      <c r="S165" s="10"/>
      <c r="T165" s="10"/>
      <c r="U165" s="10"/>
      <c r="V165" s="10"/>
      <c r="W165" s="181"/>
      <c r="X165" s="181"/>
      <c r="Y165" s="181"/>
      <c r="Z165" s="181"/>
      <c r="AA165" s="181"/>
      <c r="AB165" s="181"/>
      <c r="AC165" s="181"/>
      <c r="AD165" s="181"/>
    </row>
    <row xmlns:x14ac="http://schemas.microsoft.com/office/spreadsheetml/2009/9/ac" r="166" s="178" customFormat="true" ht="12" x14ac:dyDescent="0.2">
      <c r="A166" s="181" t="s">
        <v>179</v>
      </c>
      <c r="B166" s="10">
        <v>2028</v>
      </c>
      <c r="C166" s="181" t="s">
        <v>17</v>
      </c>
      <c r="D166" s="10"/>
      <c r="E166" s="10"/>
      <c r="F166" s="10"/>
      <c r="G166" s="10"/>
      <c r="H166" s="10"/>
      <c r="I166" s="10"/>
      <c r="J166" s="10"/>
      <c r="K166" s="10"/>
      <c r="L166" s="10"/>
      <c r="M166" s="10"/>
      <c r="N166" s="10"/>
      <c r="O166" s="10"/>
      <c r="P166" s="10"/>
      <c r="Q166" s="10"/>
      <c r="R166" s="10"/>
      <c r="S166" s="10"/>
      <c r="T166" s="10"/>
      <c r="U166" s="10"/>
      <c r="V166" s="10"/>
      <c r="W166" s="181"/>
      <c r="X166" s="181"/>
      <c r="Y166" s="181"/>
      <c r="Z166" s="181"/>
      <c r="AA166" s="181"/>
      <c r="AB166" s="181"/>
      <c r="AC166" s="181"/>
      <c r="AD166" s="181"/>
    </row>
    <row xmlns:x14ac="http://schemas.microsoft.com/office/spreadsheetml/2009/9/ac" r="167" s="178" customFormat="true" ht="12" x14ac:dyDescent="0.2">
      <c r="A167" s="181" t="s">
        <v>179</v>
      </c>
      <c r="B167" s="10">
        <v>2029</v>
      </c>
      <c r="C167" s="181" t="s">
        <v>17</v>
      </c>
      <c r="D167" s="10"/>
      <c r="E167" s="10"/>
      <c r="F167" s="10"/>
      <c r="G167" s="10"/>
      <c r="H167" s="10"/>
      <c r="I167" s="10"/>
      <c r="J167" s="10"/>
      <c r="K167" s="10"/>
      <c r="L167" s="10"/>
      <c r="M167" s="10"/>
      <c r="N167" s="10"/>
      <c r="O167" s="10"/>
      <c r="P167" s="10"/>
      <c r="Q167" s="10"/>
      <c r="R167" s="10"/>
      <c r="S167" s="10"/>
      <c r="T167" s="10"/>
      <c r="U167" s="10"/>
      <c r="V167" s="10"/>
      <c r="W167" s="181"/>
      <c r="X167" s="181"/>
      <c r="Y167" s="181"/>
      <c r="Z167" s="181"/>
      <c r="AA167" s="181"/>
      <c r="AB167" s="181"/>
    </row>
    <row xmlns:x14ac="http://schemas.microsoft.com/office/spreadsheetml/2009/9/ac" r="168" s="178" customFormat="true" ht="12" x14ac:dyDescent="0.2">
      <c r="A168" s="181" t="s">
        <v>179</v>
      </c>
      <c r="B168" s="10">
        <v>2030</v>
      </c>
      <c r="C168" s="181" t="s">
        <v>17</v>
      </c>
      <c r="D168" s="10"/>
      <c r="E168" s="10"/>
      <c r="F168" s="10"/>
      <c r="G168" s="10"/>
      <c r="H168" s="10"/>
      <c r="I168" s="10"/>
      <c r="J168" s="10"/>
      <c r="K168" s="10"/>
      <c r="L168" s="10"/>
      <c r="M168" s="10"/>
      <c r="N168" s="10"/>
      <c r="O168" s="10"/>
      <c r="P168" s="10"/>
      <c r="Q168" s="10"/>
      <c r="R168" s="10"/>
      <c r="S168" s="10"/>
      <c r="T168" s="10"/>
      <c r="U168" s="10"/>
      <c r="V168" s="10"/>
      <c r="W168" s="181"/>
      <c r="X168" s="181"/>
      <c r="Y168" s="181"/>
      <c r="Z168" s="181"/>
      <c r="AA168" s="181"/>
      <c r="AB168" s="181"/>
    </row>
    <row xmlns:x14ac="http://schemas.microsoft.com/office/spreadsheetml/2009/9/ac" r="169" ht="15.75" x14ac:dyDescent="0.25">
      <c r="A169" s="182" t="s">
        <v>179</v>
      </c>
      <c r="B169" s="10">
        <v>2000</v>
      </c>
      <c r="C169" s="182" t="s">
        <v>18</v>
      </c>
      <c r="D169" s="10">
        <v>4540</v>
      </c>
      <c r="E169" s="10">
        <v>100</v>
      </c>
      <c r="F169" s="10">
        <v>100</v>
      </c>
      <c r="G169" s="10">
        <v>100</v>
      </c>
      <c r="H169" s="10">
        <v>0</v>
      </c>
      <c r="I169" s="10">
        <v>0</v>
      </c>
      <c r="J169" s="10">
        <v>0</v>
      </c>
      <c r="K169" s="10">
        <v>100</v>
      </c>
      <c r="L169" s="10">
        <v>100</v>
      </c>
      <c r="M169" s="10">
        <v>100</v>
      </c>
      <c r="N169" s="10">
        <v>0</v>
      </c>
      <c r="O169" s="10">
        <v>0</v>
      </c>
      <c r="P169" s="10">
        <v>0</v>
      </c>
      <c r="Q169" s="10">
        <v>100</v>
      </c>
      <c r="R169" s="10">
        <v>100</v>
      </c>
      <c r="S169" s="10">
        <v>100</v>
      </c>
      <c r="T169" s="10">
        <v>0</v>
      </c>
      <c r="U169" s="10">
        <v>0</v>
      </c>
      <c r="V169" s="10">
        <v>0</v>
      </c>
      <c r="W169" s="182"/>
      <c r="X169" s="182"/>
      <c r="Y169" s="182"/>
      <c r="Z169" s="182"/>
      <c r="AA169" s="182"/>
      <c r="AB169" s="182"/>
    </row>
    <row xmlns:x14ac="http://schemas.microsoft.com/office/spreadsheetml/2009/9/ac" r="170" ht="15.75" x14ac:dyDescent="0.25">
      <c r="A170" s="182" t="s">
        <v>179</v>
      </c>
      <c r="B170" s="10">
        <v>2001</v>
      </c>
      <c r="C170" s="182" t="s">
        <v>18</v>
      </c>
      <c r="D170" s="10">
        <v>4609</v>
      </c>
      <c r="E170" s="10">
        <v>100</v>
      </c>
      <c r="F170" s="10">
        <v>100</v>
      </c>
      <c r="G170" s="10">
        <v>100</v>
      </c>
      <c r="H170" s="10">
        <v>0</v>
      </c>
      <c r="I170" s="10">
        <v>0</v>
      </c>
      <c r="J170" s="10">
        <v>0</v>
      </c>
      <c r="K170" s="10">
        <v>100</v>
      </c>
      <c r="L170" s="10">
        <v>100</v>
      </c>
      <c r="M170" s="10">
        <v>100</v>
      </c>
      <c r="N170" s="10">
        <v>0</v>
      </c>
      <c r="O170" s="10">
        <v>0</v>
      </c>
      <c r="P170" s="10">
        <v>0</v>
      </c>
      <c r="Q170" s="10">
        <v>100</v>
      </c>
      <c r="R170" s="10">
        <v>100</v>
      </c>
      <c r="S170" s="10">
        <v>100</v>
      </c>
      <c r="T170" s="10">
        <v>0</v>
      </c>
      <c r="U170" s="10">
        <v>0</v>
      </c>
      <c r="V170" s="10">
        <v>0</v>
      </c>
      <c r="W170" s="182"/>
      <c r="X170" s="182"/>
      <c r="Y170" s="182"/>
      <c r="Z170" s="182"/>
      <c r="AA170" s="182"/>
      <c r="AB170" s="182"/>
    </row>
    <row xmlns:x14ac="http://schemas.microsoft.com/office/spreadsheetml/2009/9/ac" r="171" ht="15.75" x14ac:dyDescent="0.25">
      <c r="A171" s="182" t="s">
        <v>179</v>
      </c>
      <c r="B171" s="10">
        <v>2002</v>
      </c>
      <c r="C171" s="182" t="s">
        <v>18</v>
      </c>
      <c r="D171" s="10">
        <v>4647</v>
      </c>
      <c r="E171" s="10">
        <v>100</v>
      </c>
      <c r="F171" s="10">
        <v>100</v>
      </c>
      <c r="G171" s="10">
        <v>100</v>
      </c>
      <c r="H171" s="10">
        <v>0</v>
      </c>
      <c r="I171" s="10">
        <v>0</v>
      </c>
      <c r="J171" s="10">
        <v>0</v>
      </c>
      <c r="K171" s="10">
        <v>100</v>
      </c>
      <c r="L171" s="10">
        <v>100</v>
      </c>
      <c r="M171" s="10">
        <v>100</v>
      </c>
      <c r="N171" s="10">
        <v>0</v>
      </c>
      <c r="O171" s="10">
        <v>0</v>
      </c>
      <c r="P171" s="10">
        <v>0</v>
      </c>
      <c r="Q171" s="10">
        <v>100</v>
      </c>
      <c r="R171" s="10">
        <v>100</v>
      </c>
      <c r="S171" s="10">
        <v>100</v>
      </c>
      <c r="T171" s="10">
        <v>0</v>
      </c>
      <c r="U171" s="10">
        <v>0</v>
      </c>
      <c r="V171" s="10">
        <v>0</v>
      </c>
      <c r="W171" s="182"/>
      <c r="X171" s="182"/>
      <c r="Y171" s="182"/>
      <c r="Z171" s="182"/>
      <c r="AA171" s="182"/>
      <c r="AB171" s="182"/>
    </row>
    <row xmlns:x14ac="http://schemas.microsoft.com/office/spreadsheetml/2009/9/ac" r="172" ht="15.75" x14ac:dyDescent="0.25">
      <c r="A172" s="182" t="s">
        <v>179</v>
      </c>
      <c r="B172" s="10">
        <v>2003</v>
      </c>
      <c r="C172" s="182" t="s">
        <v>18</v>
      </c>
      <c r="D172" s="10">
        <v>4615</v>
      </c>
      <c r="E172" s="10">
        <v>100</v>
      </c>
      <c r="F172" s="10">
        <v>100</v>
      </c>
      <c r="G172" s="10">
        <v>100</v>
      </c>
      <c r="H172" s="10">
        <v>0</v>
      </c>
      <c r="I172" s="10">
        <v>0</v>
      </c>
      <c r="J172" s="10">
        <v>0</v>
      </c>
      <c r="K172" s="10">
        <v>100</v>
      </c>
      <c r="L172" s="10">
        <v>100</v>
      </c>
      <c r="M172" s="10">
        <v>100</v>
      </c>
      <c r="N172" s="10">
        <v>0</v>
      </c>
      <c r="O172" s="10">
        <v>0</v>
      </c>
      <c r="P172" s="10">
        <v>0</v>
      </c>
      <c r="Q172" s="10">
        <v>100</v>
      </c>
      <c r="R172" s="10">
        <v>100</v>
      </c>
      <c r="S172" s="10">
        <v>100</v>
      </c>
      <c r="T172" s="10">
        <v>0</v>
      </c>
      <c r="U172" s="10">
        <v>0</v>
      </c>
      <c r="V172" s="10">
        <v>0</v>
      </c>
      <c r="W172" s="182"/>
      <c r="X172" s="182"/>
      <c r="Y172" s="182"/>
      <c r="Z172" s="182"/>
      <c r="AA172" s="182"/>
      <c r="AB172" s="182"/>
    </row>
    <row xmlns:x14ac="http://schemas.microsoft.com/office/spreadsheetml/2009/9/ac" r="173" ht="15.75" x14ac:dyDescent="0.25">
      <c r="A173" s="182" t="s">
        <v>179</v>
      </c>
      <c r="B173" s="10">
        <v>2004</v>
      </c>
      <c r="C173" s="182" t="s">
        <v>18</v>
      </c>
      <c r="D173" s="10">
        <v>4537</v>
      </c>
      <c r="E173" s="10">
        <v>100</v>
      </c>
      <c r="F173" s="10">
        <v>100</v>
      </c>
      <c r="G173" s="10">
        <v>100</v>
      </c>
      <c r="H173" s="10">
        <v>0</v>
      </c>
      <c r="I173" s="10">
        <v>0</v>
      </c>
      <c r="J173" s="10">
        <v>0</v>
      </c>
      <c r="K173" s="10">
        <v>100</v>
      </c>
      <c r="L173" s="10">
        <v>100</v>
      </c>
      <c r="M173" s="10">
        <v>100</v>
      </c>
      <c r="N173" s="10">
        <v>0</v>
      </c>
      <c r="O173" s="10">
        <v>0</v>
      </c>
      <c r="P173" s="10">
        <v>0</v>
      </c>
      <c r="Q173" s="10">
        <v>100</v>
      </c>
      <c r="R173" s="10">
        <v>100</v>
      </c>
      <c r="S173" s="10">
        <v>100</v>
      </c>
      <c r="T173" s="10">
        <v>0</v>
      </c>
      <c r="U173" s="10">
        <v>0</v>
      </c>
      <c r="V173" s="10">
        <v>0</v>
      </c>
      <c r="W173" s="182"/>
      <c r="X173" s="182"/>
      <c r="Y173" s="182"/>
      <c r="Z173" s="182"/>
      <c r="AA173" s="182"/>
      <c r="AB173" s="182"/>
    </row>
    <row xmlns:x14ac="http://schemas.microsoft.com/office/spreadsheetml/2009/9/ac" r="174" ht="15.75" x14ac:dyDescent="0.25">
      <c r="A174" s="182" t="s">
        <v>179</v>
      </c>
      <c r="B174" s="10">
        <v>2005</v>
      </c>
      <c r="C174" s="182" t="s">
        <v>18</v>
      </c>
      <c r="D174" s="10">
        <v>4417</v>
      </c>
      <c r="E174" s="10">
        <v>100</v>
      </c>
      <c r="F174" s="10">
        <v>100</v>
      </c>
      <c r="G174" s="10">
        <v>100</v>
      </c>
      <c r="H174" s="10">
        <v>0</v>
      </c>
      <c r="I174" s="10">
        <v>0</v>
      </c>
      <c r="J174" s="10">
        <v>0</v>
      </c>
      <c r="K174" s="10">
        <v>100</v>
      </c>
      <c r="L174" s="10">
        <v>100</v>
      </c>
      <c r="M174" s="10">
        <v>100</v>
      </c>
      <c r="N174" s="10">
        <v>0</v>
      </c>
      <c r="O174" s="10">
        <v>0</v>
      </c>
      <c r="P174" s="10">
        <v>0</v>
      </c>
      <c r="Q174" s="10">
        <v>100</v>
      </c>
      <c r="R174" s="10">
        <v>100</v>
      </c>
      <c r="S174" s="10">
        <v>100</v>
      </c>
      <c r="T174" s="10">
        <v>0</v>
      </c>
      <c r="U174" s="10">
        <v>0</v>
      </c>
      <c r="V174" s="10">
        <v>0</v>
      </c>
      <c r="W174" s="182"/>
      <c r="X174" s="182"/>
      <c r="Y174" s="182"/>
      <c r="Z174" s="182"/>
      <c r="AA174" s="182"/>
      <c r="AB174" s="182"/>
    </row>
    <row xmlns:x14ac="http://schemas.microsoft.com/office/spreadsheetml/2009/9/ac" r="175" ht="15.75" x14ac:dyDescent="0.25">
      <c r="A175" s="182" t="s">
        <v>179</v>
      </c>
      <c r="B175" s="10">
        <v>2006</v>
      </c>
      <c r="C175" s="182" t="s">
        <v>18</v>
      </c>
      <c r="D175" s="10">
        <v>4274</v>
      </c>
      <c r="E175" s="10">
        <v>100</v>
      </c>
      <c r="F175" s="10">
        <v>100</v>
      </c>
      <c r="G175" s="10">
        <v>100</v>
      </c>
      <c r="H175" s="10">
        <v>0</v>
      </c>
      <c r="I175" s="10">
        <v>0</v>
      </c>
      <c r="J175" s="10">
        <v>0</v>
      </c>
      <c r="K175" s="10">
        <v>100</v>
      </c>
      <c r="L175" s="10">
        <v>100</v>
      </c>
      <c r="M175" s="10">
        <v>100</v>
      </c>
      <c r="N175" s="10">
        <v>0</v>
      </c>
      <c r="O175" s="10">
        <v>0</v>
      </c>
      <c r="P175" s="10">
        <v>0</v>
      </c>
      <c r="Q175" s="10">
        <v>100</v>
      </c>
      <c r="R175" s="10">
        <v>100</v>
      </c>
      <c r="S175" s="10">
        <v>100</v>
      </c>
      <c r="T175" s="10">
        <v>0</v>
      </c>
      <c r="U175" s="10">
        <v>0</v>
      </c>
      <c r="V175" s="10">
        <v>0</v>
      </c>
      <c r="W175" s="182"/>
      <c r="X175" s="182"/>
      <c r="Y175" s="182"/>
      <c r="Z175" s="182"/>
      <c r="AA175" s="182"/>
      <c r="AB175" s="182"/>
    </row>
    <row xmlns:x14ac="http://schemas.microsoft.com/office/spreadsheetml/2009/9/ac" r="176" ht="15.75" x14ac:dyDescent="0.25">
      <c r="A176" s="182" t="s">
        <v>179</v>
      </c>
      <c r="B176" s="10">
        <v>2007</v>
      </c>
      <c r="C176" s="182" t="s">
        <v>18</v>
      </c>
      <c r="D176" s="10">
        <v>4140</v>
      </c>
      <c r="E176" s="10">
        <v>100</v>
      </c>
      <c r="F176" s="10">
        <v>100</v>
      </c>
      <c r="G176" s="10">
        <v>100</v>
      </c>
      <c r="H176" s="10">
        <v>0</v>
      </c>
      <c r="I176" s="10">
        <v>0</v>
      </c>
      <c r="J176" s="10">
        <v>0</v>
      </c>
      <c r="K176" s="10">
        <v>100</v>
      </c>
      <c r="L176" s="10">
        <v>100</v>
      </c>
      <c r="M176" s="10">
        <v>100</v>
      </c>
      <c r="N176" s="10">
        <v>0</v>
      </c>
      <c r="O176" s="10">
        <v>0</v>
      </c>
      <c r="P176" s="10">
        <v>0</v>
      </c>
      <c r="Q176" s="10">
        <v>100</v>
      </c>
      <c r="R176" s="10">
        <v>100</v>
      </c>
      <c r="S176" s="10">
        <v>100</v>
      </c>
      <c r="T176" s="10">
        <v>0</v>
      </c>
      <c r="U176" s="10">
        <v>0</v>
      </c>
      <c r="V176" s="10">
        <v>0</v>
      </c>
      <c r="W176" s="182"/>
      <c r="X176" s="182"/>
      <c r="Y176" s="182"/>
      <c r="Z176" s="182"/>
      <c r="AA176" s="182"/>
      <c r="AB176" s="182"/>
    </row>
    <row xmlns:x14ac="http://schemas.microsoft.com/office/spreadsheetml/2009/9/ac" r="177" ht="15.75" x14ac:dyDescent="0.25">
      <c r="A177" s="182" t="s">
        <v>179</v>
      </c>
      <c r="B177" s="10">
        <v>2008</v>
      </c>
      <c r="C177" s="182" t="s">
        <v>18</v>
      </c>
      <c r="D177" s="10">
        <v>4034</v>
      </c>
      <c r="E177" s="10">
        <v>100</v>
      </c>
      <c r="F177" s="10">
        <v>100</v>
      </c>
      <c r="G177" s="10">
        <v>100</v>
      </c>
      <c r="H177" s="10">
        <v>0</v>
      </c>
      <c r="I177" s="10">
        <v>0</v>
      </c>
      <c r="J177" s="10">
        <v>0</v>
      </c>
      <c r="K177" s="10">
        <v>100</v>
      </c>
      <c r="L177" s="10">
        <v>100</v>
      </c>
      <c r="M177" s="10">
        <v>100</v>
      </c>
      <c r="N177" s="10">
        <v>0</v>
      </c>
      <c r="O177" s="10">
        <v>0</v>
      </c>
      <c r="P177" s="10">
        <v>0</v>
      </c>
      <c r="Q177" s="10">
        <v>100</v>
      </c>
      <c r="R177" s="10">
        <v>100</v>
      </c>
      <c r="S177" s="10">
        <v>100</v>
      </c>
      <c r="T177" s="10">
        <v>0</v>
      </c>
      <c r="U177" s="10">
        <v>0</v>
      </c>
      <c r="V177" s="10">
        <v>0</v>
      </c>
      <c r="W177" s="182"/>
      <c r="X177" s="182"/>
      <c r="Y177" s="182"/>
      <c r="Z177" s="182"/>
      <c r="AA177" s="182"/>
      <c r="AB177" s="182"/>
    </row>
    <row xmlns:x14ac="http://schemas.microsoft.com/office/spreadsheetml/2009/9/ac" r="178" ht="15.75" x14ac:dyDescent="0.25">
      <c r="A178" s="182" t="s">
        <v>179</v>
      </c>
      <c r="B178" s="10">
        <v>2009</v>
      </c>
      <c r="C178" s="182" t="s">
        <v>18</v>
      </c>
      <c r="D178" s="10">
        <v>3978</v>
      </c>
      <c r="E178" s="10">
        <v>100</v>
      </c>
      <c r="F178" s="10">
        <v>100</v>
      </c>
      <c r="G178" s="10">
        <v>100</v>
      </c>
      <c r="H178" s="10">
        <v>0</v>
      </c>
      <c r="I178" s="10">
        <v>0</v>
      </c>
      <c r="J178" s="10">
        <v>0</v>
      </c>
      <c r="K178" s="10">
        <v>100</v>
      </c>
      <c r="L178" s="10">
        <v>100</v>
      </c>
      <c r="M178" s="10">
        <v>100</v>
      </c>
      <c r="N178" s="10">
        <v>0</v>
      </c>
      <c r="O178" s="10">
        <v>0</v>
      </c>
      <c r="P178" s="10">
        <v>0</v>
      </c>
      <c r="Q178" s="10">
        <v>100</v>
      </c>
      <c r="R178" s="10">
        <v>100</v>
      </c>
      <c r="S178" s="10">
        <v>100</v>
      </c>
      <c r="T178" s="10">
        <v>0</v>
      </c>
      <c r="U178" s="10">
        <v>0</v>
      </c>
      <c r="V178" s="10">
        <v>0</v>
      </c>
      <c r="W178" s="182"/>
      <c r="X178" s="182"/>
      <c r="Y178" s="182"/>
      <c r="Z178" s="182"/>
      <c r="AA178" s="182"/>
      <c r="AB178" s="182"/>
    </row>
    <row xmlns:x14ac="http://schemas.microsoft.com/office/spreadsheetml/2009/9/ac" r="179" ht="15.75" x14ac:dyDescent="0.25">
      <c r="A179" s="182" t="s">
        <v>179</v>
      </c>
      <c r="B179" s="10">
        <v>2010</v>
      </c>
      <c r="C179" s="182" t="s">
        <v>18</v>
      </c>
      <c r="D179" s="10">
        <v>3976</v>
      </c>
      <c r="E179" s="10">
        <v>100</v>
      </c>
      <c r="F179" s="10">
        <v>100</v>
      </c>
      <c r="G179" s="10">
        <v>100</v>
      </c>
      <c r="H179" s="10">
        <v>0</v>
      </c>
      <c r="I179" s="10">
        <v>0</v>
      </c>
      <c r="J179" s="10">
        <v>0</v>
      </c>
      <c r="K179" s="10">
        <v>100</v>
      </c>
      <c r="L179" s="10">
        <v>100</v>
      </c>
      <c r="M179" s="10">
        <v>100</v>
      </c>
      <c r="N179" s="10">
        <v>0</v>
      </c>
      <c r="O179" s="10">
        <v>0</v>
      </c>
      <c r="P179" s="10">
        <v>0</v>
      </c>
      <c r="Q179" s="10">
        <v>100</v>
      </c>
      <c r="R179" s="10">
        <v>100</v>
      </c>
      <c r="S179" s="10">
        <v>100</v>
      </c>
      <c r="T179" s="10">
        <v>0</v>
      </c>
      <c r="U179" s="10">
        <v>0</v>
      </c>
      <c r="V179" s="10">
        <v>0</v>
      </c>
      <c r="W179" s="182"/>
      <c r="X179" s="182"/>
      <c r="Y179" s="182"/>
      <c r="Z179" s="182"/>
      <c r="AA179" s="182"/>
      <c r="AB179" s="182"/>
    </row>
    <row xmlns:x14ac="http://schemas.microsoft.com/office/spreadsheetml/2009/9/ac" r="180" ht="15.75" x14ac:dyDescent="0.25">
      <c r="A180" s="182" t="s">
        <v>179</v>
      </c>
      <c r="B180" s="10">
        <v>2011</v>
      </c>
      <c r="C180" s="182" t="s">
        <v>18</v>
      </c>
      <c r="D180" s="10">
        <v>4004</v>
      </c>
      <c r="E180" s="10">
        <v>100</v>
      </c>
      <c r="F180" s="10">
        <v>100</v>
      </c>
      <c r="G180" s="10">
        <v>100</v>
      </c>
      <c r="H180" s="10">
        <v>0</v>
      </c>
      <c r="I180" s="10">
        <v>0</v>
      </c>
      <c r="J180" s="10">
        <v>0</v>
      </c>
      <c r="K180" s="10">
        <v>100</v>
      </c>
      <c r="L180" s="10">
        <v>100</v>
      </c>
      <c r="M180" s="10">
        <v>100</v>
      </c>
      <c r="N180" s="10">
        <v>0</v>
      </c>
      <c r="O180" s="10">
        <v>0</v>
      </c>
      <c r="P180" s="10">
        <v>0</v>
      </c>
      <c r="Q180" s="10">
        <v>100</v>
      </c>
      <c r="R180" s="10">
        <v>100</v>
      </c>
      <c r="S180" s="10">
        <v>100</v>
      </c>
      <c r="T180" s="10">
        <v>0</v>
      </c>
      <c r="U180" s="10">
        <v>0</v>
      </c>
      <c r="V180" s="10">
        <v>0</v>
      </c>
      <c r="W180" s="182"/>
      <c r="X180" s="182"/>
      <c r="Y180" s="182"/>
      <c r="Z180" s="182"/>
      <c r="AA180" s="182"/>
      <c r="AB180" s="182"/>
    </row>
    <row xmlns:x14ac="http://schemas.microsoft.com/office/spreadsheetml/2009/9/ac" r="181" ht="15.75" x14ac:dyDescent="0.25">
      <c r="A181" s="182" t="s">
        <v>179</v>
      </c>
      <c r="B181" s="10">
        <v>2012</v>
      </c>
      <c r="C181" s="182" t="s">
        <v>18</v>
      </c>
      <c r="D181" s="10">
        <v>4055</v>
      </c>
      <c r="E181" s="10">
        <v>100</v>
      </c>
      <c r="F181" s="10">
        <v>100</v>
      </c>
      <c r="G181" s="10">
        <v>100</v>
      </c>
      <c r="H181" s="10">
        <v>0</v>
      </c>
      <c r="I181" s="10">
        <v>0</v>
      </c>
      <c r="J181" s="10">
        <v>0</v>
      </c>
      <c r="K181" s="10">
        <v>100</v>
      </c>
      <c r="L181" s="10">
        <v>100</v>
      </c>
      <c r="M181" s="10">
        <v>100</v>
      </c>
      <c r="N181" s="10">
        <v>0</v>
      </c>
      <c r="O181" s="10">
        <v>0</v>
      </c>
      <c r="P181" s="10">
        <v>0</v>
      </c>
      <c r="Q181" s="10">
        <v>100</v>
      </c>
      <c r="R181" s="10">
        <v>100</v>
      </c>
      <c r="S181" s="10">
        <v>100</v>
      </c>
      <c r="T181" s="10">
        <v>0</v>
      </c>
      <c r="U181" s="10">
        <v>0</v>
      </c>
      <c r="V181" s="10">
        <v>0</v>
      </c>
      <c r="W181" s="182"/>
      <c r="X181" s="182"/>
      <c r="Y181" s="182"/>
      <c r="Z181" s="182"/>
      <c r="AA181" s="182"/>
      <c r="AB181" s="182"/>
    </row>
    <row xmlns:x14ac="http://schemas.microsoft.com/office/spreadsheetml/2009/9/ac" r="182" ht="15.75" x14ac:dyDescent="0.25">
      <c r="A182" s="182" t="s">
        <v>179</v>
      </c>
      <c r="B182" s="10">
        <v>2013</v>
      </c>
      <c r="C182" s="182" t="s">
        <v>18</v>
      </c>
      <c r="D182" s="10">
        <v>4023</v>
      </c>
      <c r="E182" s="10">
        <v>100</v>
      </c>
      <c r="F182" s="10">
        <v>100</v>
      </c>
      <c r="G182" s="10">
        <v>100</v>
      </c>
      <c r="H182" s="10">
        <v>0</v>
      </c>
      <c r="I182" s="10">
        <v>0</v>
      </c>
      <c r="J182" s="10">
        <v>0</v>
      </c>
      <c r="K182" s="10">
        <v>100</v>
      </c>
      <c r="L182" s="10">
        <v>100</v>
      </c>
      <c r="M182" s="10">
        <v>100</v>
      </c>
      <c r="N182" s="10">
        <v>0</v>
      </c>
      <c r="O182" s="10">
        <v>0</v>
      </c>
      <c r="P182" s="10">
        <v>0</v>
      </c>
      <c r="Q182" s="10">
        <v>100</v>
      </c>
      <c r="R182" s="10">
        <v>100</v>
      </c>
      <c r="S182" s="10">
        <v>100</v>
      </c>
      <c r="T182" s="10">
        <v>0</v>
      </c>
      <c r="U182" s="10">
        <v>0</v>
      </c>
      <c r="V182" s="10">
        <v>0</v>
      </c>
      <c r="W182" s="182"/>
      <c r="X182" s="182"/>
      <c r="Y182" s="182"/>
      <c r="Z182" s="182"/>
      <c r="AA182" s="182"/>
      <c r="AB182" s="182"/>
    </row>
    <row xmlns:x14ac="http://schemas.microsoft.com/office/spreadsheetml/2009/9/ac" r="183" ht="15.75" x14ac:dyDescent="0.25">
      <c r="A183" s="182" t="s">
        <v>179</v>
      </c>
      <c r="B183" s="10">
        <v>2014</v>
      </c>
      <c r="C183" s="182" t="s">
        <v>18</v>
      </c>
      <c r="D183" s="10">
        <v>3937</v>
      </c>
      <c r="E183" s="10">
        <v>100</v>
      </c>
      <c r="F183" s="10">
        <v>100</v>
      </c>
      <c r="G183" s="10">
        <v>100</v>
      </c>
      <c r="H183" s="10">
        <v>0</v>
      </c>
      <c r="I183" s="10">
        <v>0</v>
      </c>
      <c r="J183" s="10">
        <v>0</v>
      </c>
      <c r="K183" s="10">
        <v>100</v>
      </c>
      <c r="L183" s="10">
        <v>100</v>
      </c>
      <c r="M183" s="10">
        <v>100</v>
      </c>
      <c r="N183" s="10">
        <v>0</v>
      </c>
      <c r="O183" s="10">
        <v>0</v>
      </c>
      <c r="P183" s="10">
        <v>0</v>
      </c>
      <c r="Q183" s="10">
        <v>100</v>
      </c>
      <c r="R183" s="10">
        <v>100</v>
      </c>
      <c r="S183" s="10">
        <v>100</v>
      </c>
      <c r="T183" s="10">
        <v>0</v>
      </c>
      <c r="U183" s="10">
        <v>0</v>
      </c>
      <c r="V183" s="10">
        <v>0</v>
      </c>
      <c r="W183" s="182"/>
      <c r="X183" s="182"/>
      <c r="Y183" s="182"/>
      <c r="Z183" s="182"/>
      <c r="AA183" s="182"/>
      <c r="AB183" s="182"/>
    </row>
    <row xmlns:x14ac="http://schemas.microsoft.com/office/spreadsheetml/2009/9/ac" r="184" ht="15.75" x14ac:dyDescent="0.25">
      <c r="A184" s="182" t="s">
        <v>179</v>
      </c>
      <c r="B184" s="10">
        <v>2015</v>
      </c>
      <c r="C184" s="182" t="s">
        <v>18</v>
      </c>
      <c r="D184" s="10">
        <v>3805</v>
      </c>
      <c r="E184" s="10">
        <v>100</v>
      </c>
      <c r="F184" s="10">
        <v>100</v>
      </c>
      <c r="G184" s="10">
        <v>100</v>
      </c>
      <c r="H184" s="10">
        <v>0</v>
      </c>
      <c r="I184" s="10">
        <v>0</v>
      </c>
      <c r="J184" s="10">
        <v>0</v>
      </c>
      <c r="K184" s="10">
        <v>100</v>
      </c>
      <c r="L184" s="10">
        <v>100</v>
      </c>
      <c r="M184" s="10">
        <v>100</v>
      </c>
      <c r="N184" s="10">
        <v>0</v>
      </c>
      <c r="O184" s="10">
        <v>0</v>
      </c>
      <c r="P184" s="10">
        <v>0</v>
      </c>
      <c r="Q184" s="10">
        <v>100</v>
      </c>
      <c r="R184" s="10">
        <v>100</v>
      </c>
      <c r="S184" s="10">
        <v>100</v>
      </c>
      <c r="T184" s="10">
        <v>0</v>
      </c>
      <c r="U184" s="10">
        <v>0</v>
      </c>
      <c r="V184" s="10">
        <v>0</v>
      </c>
      <c r="W184" s="182"/>
      <c r="X184" s="182"/>
      <c r="Y184" s="182"/>
      <c r="Z184" s="182"/>
      <c r="AA184" s="182"/>
      <c r="AB184" s="182"/>
    </row>
    <row xmlns:x14ac="http://schemas.microsoft.com/office/spreadsheetml/2009/9/ac" r="185" ht="15.75" x14ac:dyDescent="0.25">
      <c r="A185" s="182" t="s">
        <v>179</v>
      </c>
      <c r="B185" s="10">
        <v>2016</v>
      </c>
      <c r="C185" s="182" t="s">
        <v>18</v>
      </c>
      <c r="D185" s="10">
        <v>3642</v>
      </c>
      <c r="E185" s="10">
        <v>100</v>
      </c>
      <c r="F185" s="10">
        <v>100</v>
      </c>
      <c r="G185" s="10">
        <v>100</v>
      </c>
      <c r="H185" s="10">
        <v>0</v>
      </c>
      <c r="I185" s="10">
        <v>0</v>
      </c>
      <c r="J185" s="10">
        <v>0</v>
      </c>
      <c r="K185" s="10">
        <v>100</v>
      </c>
      <c r="L185" s="10">
        <v>100</v>
      </c>
      <c r="M185" s="10">
        <v>100</v>
      </c>
      <c r="N185" s="10">
        <v>0</v>
      </c>
      <c r="O185" s="10">
        <v>0</v>
      </c>
      <c r="P185" s="10">
        <v>0</v>
      </c>
      <c r="Q185" s="10">
        <v>100</v>
      </c>
      <c r="R185" s="10">
        <v>100</v>
      </c>
      <c r="S185" s="10">
        <v>100</v>
      </c>
      <c r="T185" s="10">
        <v>0</v>
      </c>
      <c r="U185" s="10">
        <v>0</v>
      </c>
      <c r="V185" s="10">
        <v>0</v>
      </c>
      <c r="W185" s="182"/>
      <c r="X185" s="182"/>
      <c r="Y185" s="182"/>
      <c r="Z185" s="182"/>
      <c r="AA185" s="182"/>
      <c r="AB185" s="182"/>
    </row>
    <row xmlns:x14ac="http://schemas.microsoft.com/office/spreadsheetml/2009/9/ac" r="186" ht="15.75" x14ac:dyDescent="0.25">
      <c r="A186" s="182" t="s">
        <v>179</v>
      </c>
      <c r="B186" s="10">
        <v>2017</v>
      </c>
      <c r="C186" s="182" t="s">
        <v>18</v>
      </c>
      <c r="D186" s="10">
        <v>3454</v>
      </c>
      <c r="E186" s="10">
        <v>100</v>
      </c>
      <c r="F186" s="10">
        <v>100</v>
      </c>
      <c r="G186" s="10">
        <v>100</v>
      </c>
      <c r="H186" s="10">
        <v>0</v>
      </c>
      <c r="I186" s="10">
        <v>0</v>
      </c>
      <c r="J186" s="10">
        <v>0</v>
      </c>
      <c r="K186" s="10">
        <v>100</v>
      </c>
      <c r="L186" s="10">
        <v>100</v>
      </c>
      <c r="M186" s="10">
        <v>100</v>
      </c>
      <c r="N186" s="10">
        <v>0</v>
      </c>
      <c r="O186" s="10">
        <v>0</v>
      </c>
      <c r="P186" s="10">
        <v>0</v>
      </c>
      <c r="Q186" s="10">
        <v>100</v>
      </c>
      <c r="R186" s="10">
        <v>100</v>
      </c>
      <c r="S186" s="10">
        <v>100</v>
      </c>
      <c r="T186" s="10">
        <v>0</v>
      </c>
      <c r="U186" s="10">
        <v>0</v>
      </c>
      <c r="V186" s="10">
        <v>0</v>
      </c>
      <c r="W186" s="182"/>
      <c r="X186" s="182"/>
      <c r="Y186" s="182"/>
      <c r="Z186" s="182"/>
      <c r="AA186" s="182"/>
      <c r="AB186" s="182"/>
    </row>
    <row xmlns:x14ac="http://schemas.microsoft.com/office/spreadsheetml/2009/9/ac" r="187" ht="15.75" x14ac:dyDescent="0.25">
      <c r="A187" s="182" t="s">
        <v>179</v>
      </c>
      <c r="B187" s="10">
        <v>2018</v>
      </c>
      <c r="C187" s="182" t="s">
        <v>18</v>
      </c>
      <c r="D187" s="10">
        <v>3317</v>
      </c>
      <c r="E187" s="10">
        <v>100</v>
      </c>
      <c r="F187" s="10">
        <v>100</v>
      </c>
      <c r="G187" s="10">
        <v>100</v>
      </c>
      <c r="H187" s="10">
        <v>0</v>
      </c>
      <c r="I187" s="10">
        <v>0</v>
      </c>
      <c r="J187" s="10">
        <v>0</v>
      </c>
      <c r="K187" s="10">
        <v>100</v>
      </c>
      <c r="L187" s="10">
        <v>100</v>
      </c>
      <c r="M187" s="10">
        <v>100</v>
      </c>
      <c r="N187" s="10">
        <v>0</v>
      </c>
      <c r="O187" s="10">
        <v>0</v>
      </c>
      <c r="P187" s="10">
        <v>0</v>
      </c>
      <c r="Q187" s="10">
        <v>100</v>
      </c>
      <c r="R187" s="10">
        <v>100</v>
      </c>
      <c r="S187" s="10">
        <v>100</v>
      </c>
      <c r="T187" s="10">
        <v>0</v>
      </c>
      <c r="U187" s="10">
        <v>0</v>
      </c>
      <c r="V187" s="10">
        <v>0</v>
      </c>
      <c r="W187" s="182"/>
      <c r="X187" s="182"/>
      <c r="Y187" s="182"/>
      <c r="Z187" s="182"/>
      <c r="AA187" s="182"/>
      <c r="AB187" s="182"/>
    </row>
    <row xmlns:x14ac="http://schemas.microsoft.com/office/spreadsheetml/2009/9/ac" r="188" ht="15.75" x14ac:dyDescent="0.25">
      <c r="A188" s="182" t="s">
        <v>179</v>
      </c>
      <c r="B188" s="10">
        <v>2019</v>
      </c>
      <c r="C188" s="182" t="s">
        <v>18</v>
      </c>
      <c r="D188" s="10">
        <v>3258</v>
      </c>
      <c r="E188" s="10">
        <v>100</v>
      </c>
      <c r="F188" s="10">
        <v>100</v>
      </c>
      <c r="G188" s="10">
        <v>100</v>
      </c>
      <c r="H188" s="10">
        <v>0</v>
      </c>
      <c r="I188" s="10">
        <v>0</v>
      </c>
      <c r="J188" s="10">
        <v>0</v>
      </c>
      <c r="K188" s="10">
        <v>100</v>
      </c>
      <c r="L188" s="10">
        <v>100</v>
      </c>
      <c r="M188" s="10">
        <v>100</v>
      </c>
      <c r="N188" s="10">
        <v>0</v>
      </c>
      <c r="O188" s="10">
        <v>0</v>
      </c>
      <c r="P188" s="10">
        <v>0</v>
      </c>
      <c r="Q188" s="10">
        <v>100</v>
      </c>
      <c r="R188" s="10">
        <v>100</v>
      </c>
      <c r="S188" s="10">
        <v>100</v>
      </c>
      <c r="T188" s="10">
        <v>0</v>
      </c>
      <c r="U188" s="10">
        <v>0</v>
      </c>
      <c r="V188" s="10">
        <v>0</v>
      </c>
      <c r="W188" s="182"/>
      <c r="X188" s="182"/>
      <c r="Y188" s="182"/>
      <c r="Z188" s="182"/>
      <c r="AA188" s="182"/>
      <c r="AB188" s="182"/>
    </row>
    <row xmlns:x14ac="http://schemas.microsoft.com/office/spreadsheetml/2009/9/ac" r="189" ht="15.75" x14ac:dyDescent="0.25">
      <c r="A189" s="182" t="s">
        <v>179</v>
      </c>
      <c r="B189" s="10">
        <v>2020</v>
      </c>
      <c r="C189" s="182" t="s">
        <v>18</v>
      </c>
      <c r="D189" s="10">
        <v>3234</v>
      </c>
      <c r="E189" s="10">
        <v>100</v>
      </c>
      <c r="F189" s="10">
        <v>100</v>
      </c>
      <c r="G189" s="10">
        <v>100</v>
      </c>
      <c r="H189" s="10">
        <v>0</v>
      </c>
      <c r="I189" s="10">
        <v>0</v>
      </c>
      <c r="J189" s="10">
        <v>0</v>
      </c>
      <c r="K189" s="10">
        <v>100</v>
      </c>
      <c r="L189" s="10">
        <v>100</v>
      </c>
      <c r="M189" s="10">
        <v>100</v>
      </c>
      <c r="N189" s="10">
        <v>0</v>
      </c>
      <c r="O189" s="10">
        <v>0</v>
      </c>
      <c r="P189" s="10">
        <v>0</v>
      </c>
      <c r="Q189" s="10">
        <v>100</v>
      </c>
      <c r="R189" s="10">
        <v>100</v>
      </c>
      <c r="S189" s="10">
        <v>100</v>
      </c>
      <c r="T189" s="10">
        <v>0</v>
      </c>
      <c r="U189" s="10">
        <v>0</v>
      </c>
      <c r="V189" s="10">
        <v>0</v>
      </c>
      <c r="W189" s="182"/>
      <c r="X189" s="182"/>
      <c r="Y189" s="182"/>
      <c r="Z189" s="182"/>
      <c r="AA189" s="182"/>
      <c r="AB189" s="182"/>
    </row>
    <row xmlns:x14ac="http://schemas.microsoft.com/office/spreadsheetml/2009/9/ac" r="190" ht="15.75" x14ac:dyDescent="0.25">
      <c r="A190" s="182" t="s">
        <v>179</v>
      </c>
      <c r="B190" s="10">
        <v>2021</v>
      </c>
      <c r="C190" s="182" t="s">
        <v>18</v>
      </c>
      <c r="D190" s="10">
        <v>3231</v>
      </c>
      <c r="E190" s="10">
        <v>100</v>
      </c>
      <c r="F190" s="10">
        <v>100</v>
      </c>
      <c r="G190" s="10">
        <v>100</v>
      </c>
      <c r="H190" s="10">
        <v>0</v>
      </c>
      <c r="I190" s="10">
        <v>0</v>
      </c>
      <c r="J190" s="10">
        <v>0</v>
      </c>
      <c r="K190" s="10">
        <v>100</v>
      </c>
      <c r="L190" s="10">
        <v>100</v>
      </c>
      <c r="M190" s="10">
        <v>100</v>
      </c>
      <c r="N190" s="10">
        <v>0</v>
      </c>
      <c r="O190" s="10">
        <v>0</v>
      </c>
      <c r="P190" s="10">
        <v>0</v>
      </c>
      <c r="Q190" s="10">
        <v>100</v>
      </c>
      <c r="R190" s="10">
        <v>100</v>
      </c>
      <c r="S190" s="10">
        <v>100</v>
      </c>
      <c r="T190" s="10">
        <v>0</v>
      </c>
      <c r="U190" s="10">
        <v>0</v>
      </c>
      <c r="V190" s="10">
        <v>0</v>
      </c>
      <c r="W190" s="182"/>
      <c r="X190" s="182"/>
      <c r="Y190" s="182"/>
      <c r="Z190" s="182"/>
      <c r="AA190" s="182"/>
      <c r="AB190" s="182"/>
    </row>
    <row xmlns:x14ac="http://schemas.microsoft.com/office/spreadsheetml/2009/9/ac" r="191" ht="15.75" x14ac:dyDescent="0.25">
      <c r="A191" s="182" t="s">
        <v>179</v>
      </c>
      <c r="B191" s="10">
        <v>2022</v>
      </c>
      <c r="C191" s="182" t="s">
        <v>18</v>
      </c>
      <c r="D191" s="10">
        <v>3259</v>
      </c>
      <c r="E191" s="10">
        <v>100</v>
      </c>
      <c r="F191" s="10">
        <v>100</v>
      </c>
      <c r="G191" s="10">
        <v>100</v>
      </c>
      <c r="H191" s="10">
        <v>0</v>
      </c>
      <c r="I191" s="10">
        <v>0</v>
      </c>
      <c r="J191" s="10">
        <v>0</v>
      </c>
      <c r="K191" s="10">
        <v>100</v>
      </c>
      <c r="L191" s="10">
        <v>100</v>
      </c>
      <c r="M191" s="10">
        <v>100</v>
      </c>
      <c r="N191" s="10">
        <v>0</v>
      </c>
      <c r="O191" s="10">
        <v>0</v>
      </c>
      <c r="P191" s="10">
        <v>0</v>
      </c>
      <c r="Q191" s="10">
        <v>100</v>
      </c>
      <c r="R191" s="10">
        <v>100</v>
      </c>
      <c r="S191" s="10">
        <v>100</v>
      </c>
      <c r="T191" s="10">
        <v>0</v>
      </c>
      <c r="U191" s="10">
        <v>0</v>
      </c>
      <c r="V191" s="10">
        <v>0</v>
      </c>
      <c r="W191" s="182"/>
      <c r="X191" s="182"/>
      <c r="Y191" s="182"/>
      <c r="Z191" s="182"/>
      <c r="AA191" s="182"/>
      <c r="AB191" s="182"/>
    </row>
    <row xmlns:x14ac="http://schemas.microsoft.com/office/spreadsheetml/2009/9/ac" r="192" ht="15.75" x14ac:dyDescent="0.25">
      <c r="A192" s="182" t="s">
        <v>179</v>
      </c>
      <c r="B192" s="10">
        <v>2023</v>
      </c>
      <c r="C192" s="182" t="s">
        <v>18</v>
      </c>
      <c r="D192" s="10">
        <v>3272</v>
      </c>
      <c r="E192" s="10">
        <v>100</v>
      </c>
      <c r="F192" s="10">
        <v>100</v>
      </c>
      <c r="G192" s="10">
        <v>100</v>
      </c>
      <c r="H192" s="10">
        <v>0</v>
      </c>
      <c r="I192" s="10">
        <v>0</v>
      </c>
      <c r="J192" s="10">
        <v>0</v>
      </c>
      <c r="K192" s="10">
        <v>100</v>
      </c>
      <c r="L192" s="10">
        <v>100</v>
      </c>
      <c r="M192" s="10">
        <v>100</v>
      </c>
      <c r="N192" s="10">
        <v>0</v>
      </c>
      <c r="O192" s="10">
        <v>0</v>
      </c>
      <c r="P192" s="10">
        <v>0</v>
      </c>
      <c r="Q192" s="10">
        <v>100</v>
      </c>
      <c r="R192" s="10">
        <v>100</v>
      </c>
      <c r="S192" s="10">
        <v>100</v>
      </c>
      <c r="T192" s="10">
        <v>0</v>
      </c>
      <c r="U192" s="10">
        <v>0</v>
      </c>
      <c r="V192" s="10">
        <v>0</v>
      </c>
      <c r="W192" s="182"/>
      <c r="X192" s="182"/>
      <c r="Y192" s="182"/>
      <c r="Z192" s="182"/>
      <c r="AA192" s="182"/>
      <c r="AB192" s="182"/>
    </row>
    <row xmlns:x14ac="http://schemas.microsoft.com/office/spreadsheetml/2009/9/ac" r="193" ht="15.75" x14ac:dyDescent="0.25">
      <c r="A193" s="182" t="s">
        <v>179</v>
      </c>
      <c r="B193" s="10">
        <v>2024</v>
      </c>
      <c r="C193" s="182" t="s">
        <v>18</v>
      </c>
      <c r="D193" s="10"/>
      <c r="E193" s="10"/>
      <c r="F193" s="10"/>
      <c r="G193" s="10"/>
      <c r="H193" s="10"/>
      <c r="I193" s="10"/>
      <c r="J193" s="10"/>
      <c r="K193" s="10"/>
      <c r="L193" s="10"/>
      <c r="M193" s="10"/>
      <c r="N193" s="10"/>
      <c r="O193" s="10"/>
      <c r="P193" s="10"/>
      <c r="Q193" s="10"/>
      <c r="R193" s="10"/>
      <c r="S193" s="10"/>
      <c r="T193" s="10"/>
      <c r="U193" s="10"/>
      <c r="V193" s="10"/>
      <c r="W193" s="182"/>
      <c r="X193" s="182"/>
      <c r="Y193" s="182"/>
      <c r="Z193" s="182"/>
      <c r="AA193" s="182"/>
      <c r="AB193" s="182"/>
    </row>
    <row xmlns:x14ac="http://schemas.microsoft.com/office/spreadsheetml/2009/9/ac" r="194" ht="15.75" x14ac:dyDescent="0.25">
      <c r="A194" s="182" t="s">
        <v>179</v>
      </c>
      <c r="B194" s="10">
        <v>2025</v>
      </c>
      <c r="C194" s="182" t="s">
        <v>18</v>
      </c>
      <c r="D194" s="10"/>
      <c r="E194" s="10"/>
      <c r="F194" s="10"/>
      <c r="G194" s="10"/>
      <c r="H194" s="10"/>
      <c r="I194" s="10"/>
      <c r="J194" s="10"/>
      <c r="K194" s="10"/>
      <c r="L194" s="10"/>
      <c r="M194" s="10"/>
      <c r="N194" s="10"/>
      <c r="O194" s="10"/>
      <c r="P194" s="10"/>
      <c r="Q194" s="10"/>
      <c r="R194" s="10"/>
      <c r="S194" s="10"/>
      <c r="T194" s="10"/>
      <c r="U194" s="10"/>
      <c r="V194" s="10"/>
      <c r="W194" s="182"/>
      <c r="X194" s="182"/>
      <c r="Y194" s="182"/>
      <c r="Z194" s="182"/>
      <c r="AA194" s="182"/>
      <c r="AB194" s="182"/>
    </row>
    <row xmlns:x14ac="http://schemas.microsoft.com/office/spreadsheetml/2009/9/ac" r="195" ht="15.75" x14ac:dyDescent="0.25">
      <c r="A195" s="182" t="s">
        <v>179</v>
      </c>
      <c r="B195" s="10">
        <v>2026</v>
      </c>
      <c r="C195" s="182" t="s">
        <v>18</v>
      </c>
      <c r="D195" s="10"/>
      <c r="E195" s="10"/>
      <c r="F195" s="10"/>
      <c r="G195" s="10"/>
      <c r="H195" s="10"/>
      <c r="I195" s="10"/>
      <c r="J195" s="10"/>
      <c r="K195" s="10"/>
      <c r="L195" s="10"/>
      <c r="M195" s="10"/>
      <c r="N195" s="10"/>
      <c r="O195" s="10"/>
      <c r="P195" s="10"/>
      <c r="Q195" s="10"/>
      <c r="R195" s="10"/>
      <c r="S195" s="10"/>
      <c r="T195" s="10"/>
      <c r="U195" s="10"/>
      <c r="V195" s="10"/>
      <c r="W195" s="182"/>
      <c r="X195" s="182"/>
      <c r="Y195" s="182"/>
      <c r="Z195" s="182"/>
      <c r="AA195" s="182"/>
      <c r="AB195" s="182"/>
    </row>
    <row xmlns:x14ac="http://schemas.microsoft.com/office/spreadsheetml/2009/9/ac" r="196" ht="15.75" x14ac:dyDescent="0.25">
      <c r="A196" s="182" t="s">
        <v>179</v>
      </c>
      <c r="B196" s="10">
        <v>2027</v>
      </c>
      <c r="C196" s="182" t="s">
        <v>18</v>
      </c>
      <c r="D196" s="10"/>
      <c r="E196" s="10"/>
      <c r="F196" s="10"/>
      <c r="G196" s="10"/>
      <c r="H196" s="10"/>
      <c r="I196" s="10"/>
      <c r="J196" s="10"/>
      <c r="K196" s="10"/>
      <c r="L196" s="10"/>
      <c r="M196" s="10"/>
      <c r="N196" s="10"/>
      <c r="O196" s="10"/>
      <c r="P196" s="10"/>
      <c r="Q196" s="10"/>
      <c r="R196" s="10"/>
      <c r="S196" s="10"/>
      <c r="T196" s="10"/>
      <c r="U196" s="10"/>
      <c r="V196" s="10"/>
      <c r="W196" s="182"/>
      <c r="X196" s="182"/>
      <c r="Y196" s="182"/>
      <c r="Z196" s="182"/>
      <c r="AA196" s="182"/>
      <c r="AB196" s="182"/>
    </row>
    <row xmlns:x14ac="http://schemas.microsoft.com/office/spreadsheetml/2009/9/ac" r="197" ht="15.75" x14ac:dyDescent="0.25">
      <c r="A197" s="182" t="s">
        <v>179</v>
      </c>
      <c r="B197" s="10">
        <v>2028</v>
      </c>
      <c r="C197" s="182" t="s">
        <v>18</v>
      </c>
      <c r="D197" s="10"/>
      <c r="E197" s="10"/>
      <c r="F197" s="10"/>
      <c r="G197" s="10"/>
      <c r="H197" s="10"/>
      <c r="I197" s="10"/>
      <c r="J197" s="10"/>
      <c r="K197" s="10"/>
      <c r="L197" s="10"/>
      <c r="M197" s="10"/>
      <c r="N197" s="10"/>
      <c r="O197" s="10"/>
      <c r="P197" s="10"/>
      <c r="Q197" s="10"/>
      <c r="R197" s="10"/>
      <c r="S197" s="10"/>
      <c r="T197" s="10"/>
      <c r="U197" s="10"/>
      <c r="V197" s="10"/>
      <c r="W197" s="182"/>
      <c r="X197" s="182"/>
      <c r="Y197" s="182"/>
      <c r="Z197" s="182"/>
      <c r="AA197" s="182"/>
      <c r="AB197" s="182"/>
    </row>
    <row xmlns:x14ac="http://schemas.microsoft.com/office/spreadsheetml/2009/9/ac" r="198" ht="15.75" x14ac:dyDescent="0.25">
      <c r="A198" s="182" t="s">
        <v>179</v>
      </c>
      <c r="B198" s="10">
        <v>2029</v>
      </c>
      <c r="C198" s="182" t="s">
        <v>18</v>
      </c>
      <c r="D198" s="10"/>
      <c r="E198" s="10"/>
      <c r="F198" s="10"/>
      <c r="G198" s="10"/>
      <c r="H198" s="10"/>
      <c r="I198" s="10"/>
      <c r="J198" s="10"/>
      <c r="K198" s="10"/>
      <c r="L198" s="10"/>
      <c r="M198" s="10"/>
      <c r="N198" s="10"/>
      <c r="O198" s="10"/>
      <c r="P198" s="10"/>
      <c r="Q198" s="10"/>
      <c r="R198" s="10"/>
      <c r="S198" s="10"/>
      <c r="T198" s="10"/>
      <c r="U198" s="10"/>
      <c r="V198" s="10"/>
      <c r="W198" s="182"/>
      <c r="X198" s="182"/>
      <c r="Y198" s="182"/>
      <c r="Z198" s="182"/>
      <c r="AA198" s="182"/>
      <c r="AB198" s="182"/>
    </row>
    <row xmlns:x14ac="http://schemas.microsoft.com/office/spreadsheetml/2009/9/ac" r="199" ht="15.75" x14ac:dyDescent="0.25">
      <c r="A199" s="182" t="s">
        <v>179</v>
      </c>
      <c r="B199" s="10">
        <v>2030</v>
      </c>
      <c r="C199" s="182" t="s">
        <v>18</v>
      </c>
      <c r="D199" s="10"/>
      <c r="E199" s="10"/>
      <c r="F199" s="10"/>
      <c r="G199" s="10"/>
      <c r="H199" s="10"/>
      <c r="I199" s="10"/>
      <c r="J199" s="10"/>
      <c r="K199" s="10"/>
      <c r="L199" s="10"/>
      <c r="M199" s="10"/>
      <c r="N199" s="10"/>
      <c r="O199" s="10"/>
      <c r="P199" s="10"/>
      <c r="Q199" s="10"/>
      <c r="R199" s="10"/>
      <c r="S199" s="10"/>
      <c r="T199" s="10"/>
      <c r="U199" s="10"/>
      <c r="V199" s="10"/>
      <c r="W199" s="182"/>
      <c r="X199" s="182"/>
      <c r="Y199" s="182"/>
      <c r="Z199" s="182"/>
      <c r="AA199" s="182"/>
      <c r="AB199" s="182"/>
    </row>
    <row xmlns:x14ac="http://schemas.microsoft.com/office/spreadsheetml/2009/9/ac" r="200" ht="15.75" x14ac:dyDescent="0.25">
      <c r="A200" s="182"/>
      <c r="B200" s="183"/>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row>
    <row xmlns:x14ac="http://schemas.microsoft.com/office/spreadsheetml/2009/9/ac" r="201" ht="15.75" x14ac:dyDescent="0.25">
      <c r="A201" s="182"/>
      <c r="B201" s="183"/>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row>
    <row xmlns:x14ac="http://schemas.microsoft.com/office/spreadsheetml/2009/9/ac" r="202" ht="15.75" x14ac:dyDescent="0.25">
      <c r="A202" s="182"/>
      <c r="B202" s="183"/>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row>
    <row xmlns:x14ac="http://schemas.microsoft.com/office/spreadsheetml/2009/9/ac" r="203" ht="15.75" x14ac:dyDescent="0.25">
      <c r="A203" s="182"/>
      <c r="B203" s="183"/>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row>
    <row xmlns:x14ac="http://schemas.microsoft.com/office/spreadsheetml/2009/9/ac" r="204" ht="15.75" x14ac:dyDescent="0.25">
      <c r="A204" s="182"/>
      <c r="B204" s="183"/>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row>
    <row xmlns:x14ac="http://schemas.microsoft.com/office/spreadsheetml/2009/9/ac" r="205" ht="15.75" x14ac:dyDescent="0.25">
      <c r="A205" s="182"/>
      <c r="B205" s="183"/>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row>
    <row xmlns:x14ac="http://schemas.microsoft.com/office/spreadsheetml/2009/9/ac" r="206" ht="15.75" x14ac:dyDescent="0.25">
      <c r="A206" s="182"/>
      <c r="B206" s="183"/>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row>
    <row xmlns:x14ac="http://schemas.microsoft.com/office/spreadsheetml/2009/9/ac" r="207" ht="15.75" x14ac:dyDescent="0.25">
      <c r="A207" s="182"/>
      <c r="B207" s="183"/>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row>
    <row xmlns:x14ac="http://schemas.microsoft.com/office/spreadsheetml/2009/9/ac" r="208" ht="15.75" x14ac:dyDescent="0.25">
      <c r="A208" s="182"/>
      <c r="B208" s="183"/>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row>
    <row xmlns:x14ac="http://schemas.microsoft.com/office/spreadsheetml/2009/9/ac" r="209" ht="15.75" x14ac:dyDescent="0.25">
      <c r="A209" s="182"/>
      <c r="B209" s="183"/>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row>
    <row xmlns:x14ac="http://schemas.microsoft.com/office/spreadsheetml/2009/9/ac" r="210" ht="15.75" x14ac:dyDescent="0.25">
      <c r="A210" s="182"/>
      <c r="B210" s="183"/>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row>
    <row xmlns:x14ac="http://schemas.microsoft.com/office/spreadsheetml/2009/9/ac" r="211" ht="15.75" x14ac:dyDescent="0.25">
      <c r="A211" s="182"/>
      <c r="B211" s="183"/>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row>
    <row xmlns:x14ac="http://schemas.microsoft.com/office/spreadsheetml/2009/9/ac" r="212" ht="15.75" x14ac:dyDescent="0.25">
      <c r="A212" s="182"/>
      <c r="B212" s="183"/>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row>
    <row xmlns:x14ac="http://schemas.microsoft.com/office/spreadsheetml/2009/9/ac" r="213" ht="15.75" x14ac:dyDescent="0.25">
      <c r="A213" s="182"/>
      <c r="B213" s="183"/>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row>
    <row xmlns:x14ac="http://schemas.microsoft.com/office/spreadsheetml/2009/9/ac" r="214" ht="15.75" x14ac:dyDescent="0.25">
      <c r="A214" s="182"/>
      <c r="B214" s="183"/>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row>
    <row xmlns:x14ac="http://schemas.microsoft.com/office/spreadsheetml/2009/9/ac" r="215" ht="15.75" x14ac:dyDescent="0.25">
      <c r="A215" s="182"/>
      <c r="B215" s="183"/>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row>
    <row xmlns:x14ac="http://schemas.microsoft.com/office/spreadsheetml/2009/9/ac" r="216" ht="15.75" x14ac:dyDescent="0.25">
      <c r="A216" s="182"/>
      <c r="B216" s="183"/>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row>
    <row xmlns:x14ac="http://schemas.microsoft.com/office/spreadsheetml/2009/9/ac" r="217" ht="15.75" x14ac:dyDescent="0.25">
      <c r="A217" s="182"/>
      <c r="B217" s="183"/>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row>
    <row xmlns:x14ac="http://schemas.microsoft.com/office/spreadsheetml/2009/9/ac" r="218" ht="15.75" x14ac:dyDescent="0.25">
      <c r="A218" s="182"/>
      <c r="B218" s="183"/>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row>
    <row xmlns:x14ac="http://schemas.microsoft.com/office/spreadsheetml/2009/9/ac" r="219" ht="15.75" x14ac:dyDescent="0.25">
      <c r="A219" s="182"/>
      <c r="B219" s="183"/>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row>
    <row xmlns:x14ac="http://schemas.microsoft.com/office/spreadsheetml/2009/9/ac" r="220" ht="15.75" x14ac:dyDescent="0.25">
      <c r="A220" s="182"/>
      <c r="B220" s="183"/>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row>
    <row xmlns:x14ac="http://schemas.microsoft.com/office/spreadsheetml/2009/9/ac" r="221" ht="15.75" x14ac:dyDescent="0.25">
      <c r="A221" s="182"/>
      <c r="B221" s="183"/>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row>
    <row xmlns:x14ac="http://schemas.microsoft.com/office/spreadsheetml/2009/9/ac" r="222" ht="15.75" x14ac:dyDescent="0.25">
      <c r="A222" s="182"/>
      <c r="B222" s="183"/>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row>
    <row xmlns:x14ac="http://schemas.microsoft.com/office/spreadsheetml/2009/9/ac" r="223" ht="15.75" x14ac:dyDescent="0.25">
      <c r="A223" s="182"/>
      <c r="B223" s="183"/>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row>
    <row xmlns:x14ac="http://schemas.microsoft.com/office/spreadsheetml/2009/9/ac" r="224" ht="15.75" x14ac:dyDescent="0.25">
      <c r="A224" s="182"/>
      <c r="B224" s="183"/>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row>
    <row xmlns:x14ac="http://schemas.microsoft.com/office/spreadsheetml/2009/9/ac" r="225" ht="15.75" x14ac:dyDescent="0.25">
      <c r="A225" s="182"/>
      <c r="B225" s="183"/>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row>
    <row xmlns:x14ac="http://schemas.microsoft.com/office/spreadsheetml/2009/9/ac" r="226" ht="15.75" x14ac:dyDescent="0.25">
      <c r="A226" s="182"/>
      <c r="B226" s="183"/>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row>
    <row xmlns:x14ac="http://schemas.microsoft.com/office/spreadsheetml/2009/9/ac" r="227" ht="15.75" x14ac:dyDescent="0.25">
      <c r="A227" s="182"/>
      <c r="B227" s="183"/>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row>
    <row xmlns:x14ac="http://schemas.microsoft.com/office/spreadsheetml/2009/9/ac" r="228" ht="15.75" x14ac:dyDescent="0.25">
      <c r="A228" s="182"/>
      <c r="B228" s="183"/>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row>
    <row xmlns:x14ac="http://schemas.microsoft.com/office/spreadsheetml/2009/9/ac" r="229" ht="15.75" x14ac:dyDescent="0.25">
      <c r="A229" s="182"/>
      <c r="B229" s="183"/>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row>
    <row xmlns:x14ac="http://schemas.microsoft.com/office/spreadsheetml/2009/9/ac" r="230" ht="15.75" x14ac:dyDescent="0.25">
      <c r="A230" s="182"/>
      <c r="B230" s="183"/>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row>
    <row xmlns:x14ac="http://schemas.microsoft.com/office/spreadsheetml/2009/9/ac" r="231" ht="15.75" x14ac:dyDescent="0.25">
      <c r="A231" s="182"/>
      <c r="B231" s="183"/>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row>
    <row xmlns:x14ac="http://schemas.microsoft.com/office/spreadsheetml/2009/9/ac" r="232" ht="15.75" x14ac:dyDescent="0.25">
      <c r="A232" s="182"/>
      <c r="B232" s="183"/>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row>
    <row xmlns:x14ac="http://schemas.microsoft.com/office/spreadsheetml/2009/9/ac" r="233" ht="15.75" x14ac:dyDescent="0.25">
      <c r="A233" s="182"/>
      <c r="B233" s="183"/>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row>
    <row xmlns:x14ac="http://schemas.microsoft.com/office/spreadsheetml/2009/9/ac" r="234" ht="15.75" x14ac:dyDescent="0.25">
      <c r="A234" s="182"/>
      <c r="B234" s="183"/>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row>
    <row xmlns:x14ac="http://schemas.microsoft.com/office/spreadsheetml/2009/9/ac" r="235" ht="15.75" x14ac:dyDescent="0.25">
      <c r="A235" s="182"/>
      <c r="B235" s="183"/>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row>
    <row xmlns:x14ac="http://schemas.microsoft.com/office/spreadsheetml/2009/9/ac" r="236" ht="15.75" x14ac:dyDescent="0.25">
      <c r="A236" s="182"/>
      <c r="B236" s="183"/>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row>
    <row xmlns:x14ac="http://schemas.microsoft.com/office/spreadsheetml/2009/9/ac" r="237" ht="15.75" x14ac:dyDescent="0.25">
      <c r="A237" s="182"/>
      <c r="B237" s="183"/>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row>
    <row xmlns:x14ac="http://schemas.microsoft.com/office/spreadsheetml/2009/9/ac" r="238" ht="15.75" x14ac:dyDescent="0.25">
      <c r="A238" s="182"/>
      <c r="B238" s="183"/>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row>
    <row xmlns:x14ac="http://schemas.microsoft.com/office/spreadsheetml/2009/9/ac" r="239" ht="15.75" x14ac:dyDescent="0.25">
      <c r="A239" s="182"/>
      <c r="B239" s="183"/>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row>
    <row xmlns:x14ac="http://schemas.microsoft.com/office/spreadsheetml/2009/9/ac" r="240" ht="15.75" x14ac:dyDescent="0.25">
      <c r="A240" s="182"/>
      <c r="B240" s="183"/>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row>
    <row xmlns:x14ac="http://schemas.microsoft.com/office/spreadsheetml/2009/9/ac" r="241" ht="15.75" x14ac:dyDescent="0.25">
      <c r="A241" s="182"/>
      <c r="B241" s="183"/>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row>
    <row xmlns:x14ac="http://schemas.microsoft.com/office/spreadsheetml/2009/9/ac" r="242" ht="15.75" x14ac:dyDescent="0.25">
      <c r="A242" s="182"/>
      <c r="B242" s="183"/>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row>
    <row xmlns:x14ac="http://schemas.microsoft.com/office/spreadsheetml/2009/9/ac" r="243" ht="15.75" x14ac:dyDescent="0.25">
      <c r="A243" s="182"/>
      <c r="B243" s="183"/>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row>
    <row xmlns:x14ac="http://schemas.microsoft.com/office/spreadsheetml/2009/9/ac" r="244" ht="15.75" x14ac:dyDescent="0.25">
      <c r="A244" s="182"/>
      <c r="B244" s="183"/>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row>
    <row xmlns:x14ac="http://schemas.microsoft.com/office/spreadsheetml/2009/9/ac" r="245" ht="15.75" x14ac:dyDescent="0.25">
      <c r="A245" s="182"/>
      <c r="B245" s="183"/>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row>
    <row xmlns:x14ac="http://schemas.microsoft.com/office/spreadsheetml/2009/9/ac" r="246" ht="15.75" x14ac:dyDescent="0.25">
      <c r="A246" s="182"/>
      <c r="B246" s="183"/>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row>
    <row xmlns:x14ac="http://schemas.microsoft.com/office/spreadsheetml/2009/9/ac" r="247" ht="15.75" x14ac:dyDescent="0.25">
      <c r="A247" s="182"/>
      <c r="B247" s="183"/>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row>
    <row xmlns:x14ac="http://schemas.microsoft.com/office/spreadsheetml/2009/9/ac" r="248" ht="15.75" x14ac:dyDescent="0.25">
      <c r="A248" s="182"/>
      <c r="B248" s="183"/>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row>
    <row xmlns:x14ac="http://schemas.microsoft.com/office/spreadsheetml/2009/9/ac" r="249" ht="15.75" x14ac:dyDescent="0.25">
      <c r="A249" s="182"/>
      <c r="B249" s="183"/>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row>
    <row xmlns:x14ac="http://schemas.microsoft.com/office/spreadsheetml/2009/9/ac" r="250" ht="15.75" x14ac:dyDescent="0.25">
      <c r="A250" s="182"/>
      <c r="B250" s="183"/>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row>
    <row xmlns:x14ac="http://schemas.microsoft.com/office/spreadsheetml/2009/9/ac" r="251" ht="15.75" x14ac:dyDescent="0.25">
      <c r="A251" s="182"/>
      <c r="B251" s="183"/>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row>
    <row xmlns:x14ac="http://schemas.microsoft.com/office/spreadsheetml/2009/9/ac" r="252" ht="15.75" x14ac:dyDescent="0.25">
      <c r="A252" s="182"/>
      <c r="B252" s="183"/>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row>
    <row xmlns:x14ac="http://schemas.microsoft.com/office/spreadsheetml/2009/9/ac" r="253" ht="15.75" x14ac:dyDescent="0.25">
      <c r="A253" s="182"/>
      <c r="B253" s="183"/>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row>
    <row xmlns:x14ac="http://schemas.microsoft.com/office/spreadsheetml/2009/9/ac" r="254" ht="15.75" x14ac:dyDescent="0.25">
      <c r="A254" s="182"/>
      <c r="B254" s="183"/>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row>
    <row xmlns:x14ac="http://schemas.microsoft.com/office/spreadsheetml/2009/9/ac" r="255" ht="15.75" x14ac:dyDescent="0.25">
      <c r="A255" s="182"/>
      <c r="B255" s="183"/>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row>
    <row xmlns:x14ac="http://schemas.microsoft.com/office/spreadsheetml/2009/9/ac" r="256" ht="15.75" x14ac:dyDescent="0.25">
      <c r="A256" s="182"/>
      <c r="B256" s="183"/>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row>
    <row xmlns:x14ac="http://schemas.microsoft.com/office/spreadsheetml/2009/9/ac" r="257" ht="15.75" x14ac:dyDescent="0.25">
      <c r="A257" s="182"/>
      <c r="B257" s="183"/>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row>
    <row xmlns:x14ac="http://schemas.microsoft.com/office/spreadsheetml/2009/9/ac" r="258" ht="15.75" x14ac:dyDescent="0.25">
      <c r="A258" s="182"/>
      <c r="B258" s="183"/>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row>
    <row xmlns:x14ac="http://schemas.microsoft.com/office/spreadsheetml/2009/9/ac" r="259" ht="15.75" x14ac:dyDescent="0.25">
      <c r="A259" s="182"/>
      <c r="B259" s="183"/>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row>
    <row xmlns:x14ac="http://schemas.microsoft.com/office/spreadsheetml/2009/9/ac" r="260" ht="15.75" x14ac:dyDescent="0.25">
      <c r="A260" s="182"/>
      <c r="B260" s="183"/>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row>
    <row xmlns:x14ac="http://schemas.microsoft.com/office/spreadsheetml/2009/9/ac" r="261" ht="15.75" x14ac:dyDescent="0.25">
      <c r="A261" s="182"/>
      <c r="B261" s="183"/>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row>
    <row xmlns:x14ac="http://schemas.microsoft.com/office/spreadsheetml/2009/9/ac" r="262" ht="15.75" x14ac:dyDescent="0.25">
      <c r="A262" s="182"/>
      <c r="B262" s="183"/>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row>
    <row xmlns:x14ac="http://schemas.microsoft.com/office/spreadsheetml/2009/9/ac" r="263" ht="15.75" x14ac:dyDescent="0.25">
      <c r="A263" s="182"/>
      <c r="B263" s="183"/>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row>
    <row xmlns:x14ac="http://schemas.microsoft.com/office/spreadsheetml/2009/9/ac" r="264" ht="15.75" x14ac:dyDescent="0.25">
      <c r="A264" s="182"/>
      <c r="B264" s="183"/>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row>
    <row xmlns:x14ac="http://schemas.microsoft.com/office/spreadsheetml/2009/9/ac" r="265" ht="15.75" x14ac:dyDescent="0.25">
      <c r="A265" s="182"/>
      <c r="B265" s="183"/>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row>
    <row xmlns:x14ac="http://schemas.microsoft.com/office/spreadsheetml/2009/9/ac" r="266" ht="15.75" x14ac:dyDescent="0.25">
      <c r="A266" s="182"/>
      <c r="B266" s="183"/>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row>
    <row xmlns:x14ac="http://schemas.microsoft.com/office/spreadsheetml/2009/9/ac" r="267" ht="15.75" x14ac:dyDescent="0.25">
      <c r="A267" s="182"/>
      <c r="B267" s="183"/>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row>
    <row xmlns:x14ac="http://schemas.microsoft.com/office/spreadsheetml/2009/9/ac" r="268" ht="15.75" x14ac:dyDescent="0.25">
      <c r="A268" s="182"/>
      <c r="B268" s="183"/>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row>
    <row xmlns:x14ac="http://schemas.microsoft.com/office/spreadsheetml/2009/9/ac" r="269" ht="15.75" x14ac:dyDescent="0.25">
      <c r="A269" s="182"/>
      <c r="B269" s="183"/>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row>
    <row xmlns:x14ac="http://schemas.microsoft.com/office/spreadsheetml/2009/9/ac" r="270" ht="15.75" x14ac:dyDescent="0.25">
      <c r="A270" s="182"/>
      <c r="B270" s="183"/>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row>
    <row xmlns:x14ac="http://schemas.microsoft.com/office/spreadsheetml/2009/9/ac" r="271" ht="15.75" x14ac:dyDescent="0.25">
      <c r="A271" s="182"/>
      <c r="B271" s="183"/>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row>
    <row xmlns:x14ac="http://schemas.microsoft.com/office/spreadsheetml/2009/9/ac" r="272" ht="15.75" x14ac:dyDescent="0.25">
      <c r="A272" s="182"/>
      <c r="B272" s="183"/>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row>
    <row xmlns:x14ac="http://schemas.microsoft.com/office/spreadsheetml/2009/9/ac" r="273" ht="15.75" x14ac:dyDescent="0.25">
      <c r="A273" s="182"/>
      <c r="B273" s="183"/>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row>
    <row xmlns:x14ac="http://schemas.microsoft.com/office/spreadsheetml/2009/9/ac" r="274" ht="15.75" x14ac:dyDescent="0.25">
      <c r="A274" s="182"/>
      <c r="B274" s="183"/>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row>
    <row xmlns:x14ac="http://schemas.microsoft.com/office/spreadsheetml/2009/9/ac" r="275" ht="15.75" x14ac:dyDescent="0.25">
      <c r="A275" s="182"/>
      <c r="B275" s="183"/>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row>
    <row xmlns:x14ac="http://schemas.microsoft.com/office/spreadsheetml/2009/9/ac" r="276" ht="15.75" x14ac:dyDescent="0.25">
      <c r="A276" s="182"/>
      <c r="B276" s="183"/>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row>
    <row xmlns:x14ac="http://schemas.microsoft.com/office/spreadsheetml/2009/9/ac" r="277" ht="15.75" x14ac:dyDescent="0.25">
      <c r="A277" s="182"/>
      <c r="B277" s="183"/>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row>
    <row xmlns:x14ac="http://schemas.microsoft.com/office/spreadsheetml/2009/9/ac" r="278" ht="15.75" x14ac:dyDescent="0.25">
      <c r="A278" s="182"/>
      <c r="B278" s="183"/>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row>
    <row xmlns:x14ac="http://schemas.microsoft.com/office/spreadsheetml/2009/9/ac" r="279" ht="15.75" x14ac:dyDescent="0.25">
      <c r="A279" s="182"/>
      <c r="B279" s="183"/>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row>
    <row xmlns:x14ac="http://schemas.microsoft.com/office/spreadsheetml/2009/9/ac" r="280" ht="15.75" x14ac:dyDescent="0.25">
      <c r="A280" s="182"/>
      <c r="B280" s="183"/>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row>
    <row xmlns:x14ac="http://schemas.microsoft.com/office/spreadsheetml/2009/9/ac" r="281" ht="15.75" x14ac:dyDescent="0.25">
      <c r="A281" s="182"/>
      <c r="B281" s="183"/>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row>
    <row xmlns:x14ac="http://schemas.microsoft.com/office/spreadsheetml/2009/9/ac" r="282" ht="15.75" x14ac:dyDescent="0.25">
      <c r="A282" s="182"/>
      <c r="B282" s="183"/>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row>
    <row xmlns:x14ac="http://schemas.microsoft.com/office/spreadsheetml/2009/9/ac" r="283" ht="15.75" x14ac:dyDescent="0.25">
      <c r="A283" s="182"/>
      <c r="B283" s="183"/>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row>
    <row xmlns:x14ac="http://schemas.microsoft.com/office/spreadsheetml/2009/9/ac" r="284" ht="15.75" x14ac:dyDescent="0.25">
      <c r="A284" s="182"/>
      <c r="B284" s="183"/>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row>
    <row xmlns:x14ac="http://schemas.microsoft.com/office/spreadsheetml/2009/9/ac" r="285" ht="15.75" x14ac:dyDescent="0.25">
      <c r="A285" s="182"/>
      <c r="B285" s="183"/>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row>
    <row xmlns:x14ac="http://schemas.microsoft.com/office/spreadsheetml/2009/9/ac" r="286" ht="15.75" x14ac:dyDescent="0.25">
      <c r="A286" s="182"/>
      <c r="B286" s="183"/>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row>
    <row xmlns:x14ac="http://schemas.microsoft.com/office/spreadsheetml/2009/9/ac" r="287" ht="15.75" x14ac:dyDescent="0.25">
      <c r="A287" s="182"/>
      <c r="B287" s="183"/>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row>
    <row xmlns:x14ac="http://schemas.microsoft.com/office/spreadsheetml/2009/9/ac" r="288" ht="15.75" x14ac:dyDescent="0.25">
      <c r="A288" s="182"/>
      <c r="B288" s="183"/>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row>
    <row xmlns:x14ac="http://schemas.microsoft.com/office/spreadsheetml/2009/9/ac" r="289" ht="15.75" x14ac:dyDescent="0.25">
      <c r="A289" s="182"/>
      <c r="B289" s="183"/>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row>
    <row xmlns:x14ac="http://schemas.microsoft.com/office/spreadsheetml/2009/9/ac" r="290" ht="15.75" x14ac:dyDescent="0.25">
      <c r="A290" s="182"/>
      <c r="B290" s="183"/>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row>
    <row xmlns:x14ac="http://schemas.microsoft.com/office/spreadsheetml/2009/9/ac" r="291" ht="15.75" x14ac:dyDescent="0.25">
      <c r="A291" s="182"/>
      <c r="B291" s="183"/>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row>
    <row xmlns:x14ac="http://schemas.microsoft.com/office/spreadsheetml/2009/9/ac" r="292" ht="15.75" x14ac:dyDescent="0.25">
      <c r="A292" s="182"/>
      <c r="B292" s="183"/>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row>
    <row xmlns:x14ac="http://schemas.microsoft.com/office/spreadsheetml/2009/9/ac" r="293" ht="15.75" x14ac:dyDescent="0.25">
      <c r="A293" s="182"/>
      <c r="B293" s="183"/>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row>
    <row xmlns:x14ac="http://schemas.microsoft.com/office/spreadsheetml/2009/9/ac" r="294" ht="15.75" x14ac:dyDescent="0.25">
      <c r="A294" s="182"/>
      <c r="B294" s="183"/>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row>
    <row xmlns:x14ac="http://schemas.microsoft.com/office/spreadsheetml/2009/9/ac" r="295" ht="15.75" x14ac:dyDescent="0.25">
      <c r="A295" s="182"/>
      <c r="B295" s="183"/>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row>
    <row xmlns:x14ac="http://schemas.microsoft.com/office/spreadsheetml/2009/9/ac" r="296" ht="15.75" x14ac:dyDescent="0.25">
      <c r="A296" s="182"/>
      <c r="B296" s="183"/>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row>
    <row xmlns:x14ac="http://schemas.microsoft.com/office/spreadsheetml/2009/9/ac" r="297" ht="15.75" x14ac:dyDescent="0.25">
      <c r="A297" s="182"/>
      <c r="B297" s="183"/>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row>
    <row xmlns:x14ac="http://schemas.microsoft.com/office/spreadsheetml/2009/9/ac" r="298" ht="15.75" x14ac:dyDescent="0.25">
      <c r="A298" s="182"/>
      <c r="B298" s="183"/>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row>
    <row xmlns:x14ac="http://schemas.microsoft.com/office/spreadsheetml/2009/9/ac" r="299" ht="15.75" x14ac:dyDescent="0.25">
      <c r="A299" s="182"/>
      <c r="B299" s="183"/>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row>
    <row xmlns:x14ac="http://schemas.microsoft.com/office/spreadsheetml/2009/9/ac" r="300" ht="15.75" x14ac:dyDescent="0.25">
      <c r="A300" s="182"/>
      <c r="B300" s="183"/>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row>
    <row xmlns:x14ac="http://schemas.microsoft.com/office/spreadsheetml/2009/9/ac" r="301" ht="15.75" x14ac:dyDescent="0.25">
      <c r="A301" s="182"/>
      <c r="B301" s="183"/>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row>
    <row xmlns:x14ac="http://schemas.microsoft.com/office/spreadsheetml/2009/9/ac" r="302" ht="15.75" x14ac:dyDescent="0.25">
      <c r="A302" s="182"/>
      <c r="B302" s="183"/>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row>
    <row xmlns:x14ac="http://schemas.microsoft.com/office/spreadsheetml/2009/9/ac" r="303" ht="15.75" x14ac:dyDescent="0.25">
      <c r="A303" s="182"/>
      <c r="B303" s="183"/>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row>
    <row xmlns:x14ac="http://schemas.microsoft.com/office/spreadsheetml/2009/9/ac" r="304" ht="15.75" x14ac:dyDescent="0.25">
      <c r="A304" s="182"/>
      <c r="B304" s="183"/>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row>
    <row xmlns:x14ac="http://schemas.microsoft.com/office/spreadsheetml/2009/9/ac" r="305" ht="15.75" x14ac:dyDescent="0.25">
      <c r="A305" s="182"/>
      <c r="B305" s="183"/>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row>
    <row xmlns:x14ac="http://schemas.microsoft.com/office/spreadsheetml/2009/9/ac" r="306" ht="15.75" x14ac:dyDescent="0.25">
      <c r="A306" s="182"/>
      <c r="B306" s="183"/>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row>
    <row xmlns:x14ac="http://schemas.microsoft.com/office/spreadsheetml/2009/9/ac" r="307" ht="15.75" x14ac:dyDescent="0.25">
      <c r="A307" s="182"/>
      <c r="B307" s="183"/>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row>
    <row xmlns:x14ac="http://schemas.microsoft.com/office/spreadsheetml/2009/9/ac" r="308" ht="15.75" x14ac:dyDescent="0.25">
      <c r="A308" s="182"/>
      <c r="B308" s="183"/>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row>
    <row xmlns:x14ac="http://schemas.microsoft.com/office/spreadsheetml/2009/9/ac" r="309" ht="15.75" x14ac:dyDescent="0.25">
      <c r="A309" s="182"/>
      <c r="B309" s="183"/>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row>
    <row xmlns:x14ac="http://schemas.microsoft.com/office/spreadsheetml/2009/9/ac" r="310" ht="15.75" x14ac:dyDescent="0.25">
      <c r="A310" s="182"/>
      <c r="B310" s="183"/>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row>
    <row xmlns:x14ac="http://schemas.microsoft.com/office/spreadsheetml/2009/9/ac" r="311" ht="15.75" x14ac:dyDescent="0.25">
      <c r="A311" s="182"/>
      <c r="B311" s="183"/>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row>
    <row xmlns:x14ac="http://schemas.microsoft.com/office/spreadsheetml/2009/9/ac" r="312" ht="15.75" x14ac:dyDescent="0.25">
      <c r="A312" s="182"/>
      <c r="B312" s="183"/>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row>
    <row xmlns:x14ac="http://schemas.microsoft.com/office/spreadsheetml/2009/9/ac" r="313" ht="15.75" x14ac:dyDescent="0.25">
      <c r="A313" s="182"/>
      <c r="B313" s="183"/>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row>
    <row xmlns:x14ac="http://schemas.microsoft.com/office/spreadsheetml/2009/9/ac" r="314" ht="15.75" x14ac:dyDescent="0.25">
      <c r="A314" s="182"/>
      <c r="B314" s="183"/>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row>
    <row xmlns:x14ac="http://schemas.microsoft.com/office/spreadsheetml/2009/9/ac" r="315" ht="15.75" x14ac:dyDescent="0.25">
      <c r="A315" s="182"/>
      <c r="B315" s="183"/>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row>
    <row xmlns:x14ac="http://schemas.microsoft.com/office/spreadsheetml/2009/9/ac" r="316" ht="15.75" x14ac:dyDescent="0.25">
      <c r="A316" s="182"/>
      <c r="B316" s="183"/>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row>
    <row xmlns:x14ac="http://schemas.microsoft.com/office/spreadsheetml/2009/9/ac" r="317" ht="15.75" x14ac:dyDescent="0.25">
      <c r="A317" s="182"/>
      <c r="B317" s="183"/>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row>
    <row xmlns:x14ac="http://schemas.microsoft.com/office/spreadsheetml/2009/9/ac" r="318" ht="15.75" x14ac:dyDescent="0.25">
      <c r="A318" s="182"/>
      <c r="B318" s="183"/>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row>
    <row xmlns:x14ac="http://schemas.microsoft.com/office/spreadsheetml/2009/9/ac" r="319" ht="15.75" x14ac:dyDescent="0.25">
      <c r="A319" s="182"/>
      <c r="B319" s="183"/>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row>
    <row xmlns:x14ac="http://schemas.microsoft.com/office/spreadsheetml/2009/9/ac" r="320" ht="15.75" x14ac:dyDescent="0.25">
      <c r="A320" s="182"/>
      <c r="B320" s="183"/>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row>
    <row xmlns:x14ac="http://schemas.microsoft.com/office/spreadsheetml/2009/9/ac" r="321" ht="15.75" x14ac:dyDescent="0.25">
      <c r="A321" s="182"/>
      <c r="B321" s="183"/>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row>
    <row xmlns:x14ac="http://schemas.microsoft.com/office/spreadsheetml/2009/9/ac" r="322" ht="15.75" x14ac:dyDescent="0.25">
      <c r="A322" s="182"/>
      <c r="B322" s="183"/>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row>
    <row xmlns:x14ac="http://schemas.microsoft.com/office/spreadsheetml/2009/9/ac" r="323" ht="15.75" x14ac:dyDescent="0.25">
      <c r="A323" s="182"/>
      <c r="B323" s="183"/>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row>
    <row xmlns:x14ac="http://schemas.microsoft.com/office/spreadsheetml/2009/9/ac" r="324" ht="15.75" x14ac:dyDescent="0.25">
      <c r="A324" s="182"/>
      <c r="B324" s="183"/>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row>
    <row xmlns:x14ac="http://schemas.microsoft.com/office/spreadsheetml/2009/9/ac" r="325" ht="15.75" x14ac:dyDescent="0.25">
      <c r="A325" s="182"/>
      <c r="B325" s="183"/>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row>
    <row xmlns:x14ac="http://schemas.microsoft.com/office/spreadsheetml/2009/9/ac" r="326" ht="15.75" x14ac:dyDescent="0.25">
      <c r="A326" s="182"/>
      <c r="B326" s="183"/>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row>
    <row xmlns:x14ac="http://schemas.microsoft.com/office/spreadsheetml/2009/9/ac" r="327" ht="15.75" x14ac:dyDescent="0.25">
      <c r="A327" s="182"/>
      <c r="B327" s="183"/>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row>
    <row xmlns:x14ac="http://schemas.microsoft.com/office/spreadsheetml/2009/9/ac" r="328" ht="15.75" x14ac:dyDescent="0.25">
      <c r="A328" s="182"/>
      <c r="B328" s="183"/>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row>
    <row xmlns:x14ac="http://schemas.microsoft.com/office/spreadsheetml/2009/9/ac" r="329" ht="15.75" x14ac:dyDescent="0.25">
      <c r="A329" s="182"/>
      <c r="B329" s="183"/>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row>
    <row xmlns:x14ac="http://schemas.microsoft.com/office/spreadsheetml/2009/9/ac" r="330" ht="15.75" x14ac:dyDescent="0.25">
      <c r="A330" s="182"/>
      <c r="B330" s="183"/>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row>
    <row xmlns:x14ac="http://schemas.microsoft.com/office/spreadsheetml/2009/9/ac" r="331" ht="15.75" x14ac:dyDescent="0.25">
      <c r="A331" s="182"/>
      <c r="B331" s="183"/>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row>
    <row xmlns:x14ac="http://schemas.microsoft.com/office/spreadsheetml/2009/9/ac" r="332" ht="15.75" x14ac:dyDescent="0.25">
      <c r="A332" s="182"/>
      <c r="B332" s="183"/>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row>
    <row xmlns:x14ac="http://schemas.microsoft.com/office/spreadsheetml/2009/9/ac" r="333" ht="15.75" x14ac:dyDescent="0.25">
      <c r="A333" s="182"/>
      <c r="B333" s="183"/>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row>
    <row xmlns:x14ac="http://schemas.microsoft.com/office/spreadsheetml/2009/9/ac" r="334" ht="15.75" x14ac:dyDescent="0.25">
      <c r="A334" s="182"/>
      <c r="B334" s="183"/>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row>
    <row xmlns:x14ac="http://schemas.microsoft.com/office/spreadsheetml/2009/9/ac" r="335" ht="15.75" x14ac:dyDescent="0.25">
      <c r="A335" s="182"/>
      <c r="B335" s="183"/>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row>
    <row xmlns:x14ac="http://schemas.microsoft.com/office/spreadsheetml/2009/9/ac" r="336" ht="15.75" x14ac:dyDescent="0.25">
      <c r="A336" s="182"/>
      <c r="B336" s="183"/>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row>
    <row xmlns:x14ac="http://schemas.microsoft.com/office/spreadsheetml/2009/9/ac" r="337" ht="15.75" x14ac:dyDescent="0.25">
      <c r="A337" s="182"/>
      <c r="B337" s="183"/>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row>
    <row xmlns:x14ac="http://schemas.microsoft.com/office/spreadsheetml/2009/9/ac" r="338" ht="15.75" x14ac:dyDescent="0.25">
      <c r="A338" s="182"/>
      <c r="B338" s="183"/>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row>
    <row xmlns:x14ac="http://schemas.microsoft.com/office/spreadsheetml/2009/9/ac" r="339" ht="15.75" x14ac:dyDescent="0.25">
      <c r="A339" s="182"/>
      <c r="B339" s="183"/>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row>
    <row xmlns:x14ac="http://schemas.microsoft.com/office/spreadsheetml/2009/9/ac" r="340" ht="15.75" x14ac:dyDescent="0.25">
      <c r="A340" s="182"/>
      <c r="B340" s="183"/>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row>
    <row xmlns:x14ac="http://schemas.microsoft.com/office/spreadsheetml/2009/9/ac" r="341" ht="15.75" x14ac:dyDescent="0.25">
      <c r="A341" s="182"/>
      <c r="B341" s="183"/>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row>
    <row xmlns:x14ac="http://schemas.microsoft.com/office/spreadsheetml/2009/9/ac" r="342" ht="15.75" x14ac:dyDescent="0.25">
      <c r="A342" s="182"/>
      <c r="B342" s="183"/>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row>
    <row xmlns:x14ac="http://schemas.microsoft.com/office/spreadsheetml/2009/9/ac" r="343" ht="15.75" x14ac:dyDescent="0.25">
      <c r="A343" s="182"/>
      <c r="B343" s="183"/>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row>
    <row xmlns:x14ac="http://schemas.microsoft.com/office/spreadsheetml/2009/9/ac" r="344" ht="15.75" x14ac:dyDescent="0.25">
      <c r="A344" s="182"/>
      <c r="B344" s="183"/>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row>
    <row xmlns:x14ac="http://schemas.microsoft.com/office/spreadsheetml/2009/9/ac" r="345" ht="15.75" x14ac:dyDescent="0.25">
      <c r="A345" s="182"/>
      <c r="B345" s="183"/>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row>
    <row xmlns:x14ac="http://schemas.microsoft.com/office/spreadsheetml/2009/9/ac" r="346" ht="15.75" x14ac:dyDescent="0.25">
      <c r="A346" s="182"/>
      <c r="B346" s="183"/>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row>
    <row xmlns:x14ac="http://schemas.microsoft.com/office/spreadsheetml/2009/9/ac" r="347" ht="15.75" x14ac:dyDescent="0.25">
      <c r="A347" s="182"/>
      <c r="B347" s="183"/>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row>
    <row xmlns:x14ac="http://schemas.microsoft.com/office/spreadsheetml/2009/9/ac" r="348" ht="15.75" x14ac:dyDescent="0.25">
      <c r="A348" s="182"/>
      <c r="B348" s="183"/>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row>
    <row xmlns:x14ac="http://schemas.microsoft.com/office/spreadsheetml/2009/9/ac" r="349" ht="15.75" x14ac:dyDescent="0.25">
      <c r="A349" s="182"/>
      <c r="B349" s="183"/>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row>
    <row xmlns:x14ac="http://schemas.microsoft.com/office/spreadsheetml/2009/9/ac" r="350" ht="15.75" x14ac:dyDescent="0.25">
      <c r="A350" s="182"/>
      <c r="B350" s="183"/>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row>
    <row xmlns:x14ac="http://schemas.microsoft.com/office/spreadsheetml/2009/9/ac" r="351" ht="15.75" x14ac:dyDescent="0.25">
      <c r="A351" s="182"/>
      <c r="B351" s="183"/>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row>
    <row xmlns:x14ac="http://schemas.microsoft.com/office/spreadsheetml/2009/9/ac" r="352" ht="15.75" x14ac:dyDescent="0.25">
      <c r="A352" s="182"/>
      <c r="B352" s="183"/>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row>
    <row xmlns:x14ac="http://schemas.microsoft.com/office/spreadsheetml/2009/9/ac" r="353" ht="15.75" x14ac:dyDescent="0.25">
      <c r="A353" s="182"/>
      <c r="B353" s="183"/>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row>
    <row xmlns:x14ac="http://schemas.microsoft.com/office/spreadsheetml/2009/9/ac" r="354" ht="15.75" x14ac:dyDescent="0.25">
      <c r="A354" s="182"/>
      <c r="B354" s="183"/>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row>
    <row xmlns:x14ac="http://schemas.microsoft.com/office/spreadsheetml/2009/9/ac" r="355" ht="15.75" x14ac:dyDescent="0.25">
      <c r="A355" s="182"/>
      <c r="B355" s="183"/>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row>
    <row xmlns:x14ac="http://schemas.microsoft.com/office/spreadsheetml/2009/9/ac" r="356" ht="15.75" x14ac:dyDescent="0.25">
      <c r="A356" s="182"/>
      <c r="B356" s="183"/>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row>
    <row xmlns:x14ac="http://schemas.microsoft.com/office/spreadsheetml/2009/9/ac" r="357" ht="15.75" x14ac:dyDescent="0.25">
      <c r="A357" s="182"/>
      <c r="B357" s="183"/>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row>
    <row xmlns:x14ac="http://schemas.microsoft.com/office/spreadsheetml/2009/9/ac" r="358" ht="15.75" x14ac:dyDescent="0.25">
      <c r="A358" s="182"/>
      <c r="B358" s="183"/>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row>
    <row xmlns:x14ac="http://schemas.microsoft.com/office/spreadsheetml/2009/9/ac" r="359" ht="15.75" x14ac:dyDescent="0.25">
      <c r="A359" s="182"/>
      <c r="B359" s="183"/>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row>
    <row xmlns:x14ac="http://schemas.microsoft.com/office/spreadsheetml/2009/9/ac" r="360" ht="15.75" x14ac:dyDescent="0.25">
      <c r="A360" s="182"/>
      <c r="B360" s="183"/>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row>
    <row xmlns:x14ac="http://schemas.microsoft.com/office/spreadsheetml/2009/9/ac" r="361" ht="15.75" x14ac:dyDescent="0.25">
      <c r="A361" s="182"/>
      <c r="B361" s="183"/>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row>
    <row xmlns:x14ac="http://schemas.microsoft.com/office/spreadsheetml/2009/9/ac" r="362" ht="15.75" x14ac:dyDescent="0.25">
      <c r="A362" s="182"/>
      <c r="B362" s="183"/>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row>
    <row xmlns:x14ac="http://schemas.microsoft.com/office/spreadsheetml/2009/9/ac" r="363" ht="15.75" x14ac:dyDescent="0.25">
      <c r="A363" s="182"/>
      <c r="B363" s="183"/>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row>
    <row xmlns:x14ac="http://schemas.microsoft.com/office/spreadsheetml/2009/9/ac" r="364" ht="15.75" x14ac:dyDescent="0.25">
      <c r="A364" s="182"/>
      <c r="B364" s="183"/>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row>
    <row xmlns:x14ac="http://schemas.microsoft.com/office/spreadsheetml/2009/9/ac" r="365" ht="15.75" x14ac:dyDescent="0.25">
      <c r="A365" s="182"/>
      <c r="B365" s="183"/>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row>
    <row xmlns:x14ac="http://schemas.microsoft.com/office/spreadsheetml/2009/9/ac" r="366" ht="15.75" x14ac:dyDescent="0.25">
      <c r="A366" s="182"/>
      <c r="B366" s="183"/>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row>
    <row xmlns:x14ac="http://schemas.microsoft.com/office/spreadsheetml/2009/9/ac" r="367" ht="15.75" x14ac:dyDescent="0.25">
      <c r="A367" s="182"/>
      <c r="B367" s="183"/>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row>
    <row xmlns:x14ac="http://schemas.microsoft.com/office/spreadsheetml/2009/9/ac" r="368" ht="15.75" x14ac:dyDescent="0.25">
      <c r="A368" s="182"/>
      <c r="B368" s="183"/>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row>
    <row xmlns:x14ac="http://schemas.microsoft.com/office/spreadsheetml/2009/9/ac" r="369" ht="15.75" x14ac:dyDescent="0.25">
      <c r="A369" s="182"/>
      <c r="B369" s="183"/>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row>
    <row xmlns:x14ac="http://schemas.microsoft.com/office/spreadsheetml/2009/9/ac" r="370" ht="15.75" x14ac:dyDescent="0.25">
      <c r="A370" s="182"/>
      <c r="B370" s="183"/>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row>
    <row xmlns:x14ac="http://schemas.microsoft.com/office/spreadsheetml/2009/9/ac" r="371" ht="15.75" x14ac:dyDescent="0.25">
      <c r="A371" s="182"/>
      <c r="B371" s="183"/>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row>
    <row xmlns:x14ac="http://schemas.microsoft.com/office/spreadsheetml/2009/9/ac" r="372" ht="15.75" x14ac:dyDescent="0.25">
      <c r="A372" s="182"/>
      <c r="B372" s="183"/>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row>
    <row xmlns:x14ac="http://schemas.microsoft.com/office/spreadsheetml/2009/9/ac" r="373" ht="15.75" x14ac:dyDescent="0.25">
      <c r="A373" s="182"/>
      <c r="B373" s="183"/>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row>
    <row xmlns:x14ac="http://schemas.microsoft.com/office/spreadsheetml/2009/9/ac" r="374" ht="15.75" x14ac:dyDescent="0.25">
      <c r="A374" s="182"/>
      <c r="B374" s="183"/>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row>
    <row xmlns:x14ac="http://schemas.microsoft.com/office/spreadsheetml/2009/9/ac" r="375" ht="15.75" x14ac:dyDescent="0.25">
      <c r="A375" s="182"/>
      <c r="B375" s="183"/>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row>
    <row xmlns:x14ac="http://schemas.microsoft.com/office/spreadsheetml/2009/9/ac" r="376" ht="15.75" x14ac:dyDescent="0.25">
      <c r="A376" s="182"/>
      <c r="B376" s="183"/>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row>
    <row xmlns:x14ac="http://schemas.microsoft.com/office/spreadsheetml/2009/9/ac" r="377" ht="15.75" x14ac:dyDescent="0.25">
      <c r="A377" s="182"/>
      <c r="B377" s="183"/>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row>
    <row xmlns:x14ac="http://schemas.microsoft.com/office/spreadsheetml/2009/9/ac" r="378" ht="15.75" x14ac:dyDescent="0.25">
      <c r="A378" s="182"/>
      <c r="B378" s="183"/>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row>
    <row xmlns:x14ac="http://schemas.microsoft.com/office/spreadsheetml/2009/9/ac" r="379" ht="15.75" x14ac:dyDescent="0.25">
      <c r="A379" s="182"/>
      <c r="B379" s="183"/>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row>
    <row xmlns:x14ac="http://schemas.microsoft.com/office/spreadsheetml/2009/9/ac" r="380" ht="15.75" x14ac:dyDescent="0.25">
      <c r="A380" s="182"/>
      <c r="B380" s="183"/>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row>
    <row xmlns:x14ac="http://schemas.microsoft.com/office/spreadsheetml/2009/9/ac" r="381" ht="15.75" x14ac:dyDescent="0.25">
      <c r="A381" s="182"/>
      <c r="B381" s="183"/>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row>
    <row xmlns:x14ac="http://schemas.microsoft.com/office/spreadsheetml/2009/9/ac" r="382" ht="15.75" x14ac:dyDescent="0.25">
      <c r="A382" s="182"/>
      <c r="B382" s="183"/>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row>
    <row xmlns:x14ac="http://schemas.microsoft.com/office/spreadsheetml/2009/9/ac" r="383" ht="15.75" x14ac:dyDescent="0.25">
      <c r="A383" s="182"/>
      <c r="B383" s="183"/>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row>
    <row xmlns:x14ac="http://schemas.microsoft.com/office/spreadsheetml/2009/9/ac" r="384" ht="15.75" x14ac:dyDescent="0.25">
      <c r="A384" s="182"/>
      <c r="B384" s="183"/>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row>
    <row xmlns:x14ac="http://schemas.microsoft.com/office/spreadsheetml/2009/9/ac" r="385" ht="15.75" x14ac:dyDescent="0.25">
      <c r="A385" s="182"/>
      <c r="B385" s="183"/>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row>
    <row xmlns:x14ac="http://schemas.microsoft.com/office/spreadsheetml/2009/9/ac" r="386" ht="15.75" x14ac:dyDescent="0.25">
      <c r="A386" s="182"/>
      <c r="B386" s="183"/>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row>
    <row xmlns:x14ac="http://schemas.microsoft.com/office/spreadsheetml/2009/9/ac" r="387" ht="15.75" x14ac:dyDescent="0.25">
      <c r="A387" s="182"/>
      <c r="B387" s="183"/>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row>
    <row xmlns:x14ac="http://schemas.microsoft.com/office/spreadsheetml/2009/9/ac" r="388" ht="15.75" x14ac:dyDescent="0.25">
      <c r="A388" s="182"/>
      <c r="B388" s="183"/>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row>
    <row xmlns:x14ac="http://schemas.microsoft.com/office/spreadsheetml/2009/9/ac" r="389" ht="15.75" x14ac:dyDescent="0.25">
      <c r="A389" s="182"/>
      <c r="B389" s="183"/>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row>
    <row xmlns:x14ac="http://schemas.microsoft.com/office/spreadsheetml/2009/9/ac" r="390" ht="15.75" x14ac:dyDescent="0.25">
      <c r="A390" s="182"/>
      <c r="B390" s="183"/>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row>
    <row xmlns:x14ac="http://schemas.microsoft.com/office/spreadsheetml/2009/9/ac" r="391" ht="15.75" x14ac:dyDescent="0.25">
      <c r="A391" s="182"/>
      <c r="B391" s="183"/>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row>
    <row xmlns:x14ac="http://schemas.microsoft.com/office/spreadsheetml/2009/9/ac" r="392" ht="15.75" x14ac:dyDescent="0.25">
      <c r="A392" s="182"/>
      <c r="B392" s="183"/>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row>
    <row xmlns:x14ac="http://schemas.microsoft.com/office/spreadsheetml/2009/9/ac" r="393" ht="15.75" x14ac:dyDescent="0.25">
      <c r="A393" s="182"/>
      <c r="B393" s="183"/>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row>
    <row xmlns:x14ac="http://schemas.microsoft.com/office/spreadsheetml/2009/9/ac" r="394" ht="15.75" x14ac:dyDescent="0.25">
      <c r="A394" s="182"/>
      <c r="B394" s="183"/>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row>
    <row xmlns:x14ac="http://schemas.microsoft.com/office/spreadsheetml/2009/9/ac" r="395" ht="15.75" x14ac:dyDescent="0.25">
      <c r="A395" s="182"/>
      <c r="B395" s="183"/>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row>
    <row xmlns:x14ac="http://schemas.microsoft.com/office/spreadsheetml/2009/9/ac" r="396" ht="15.75" x14ac:dyDescent="0.25">
      <c r="A396" s="182"/>
      <c r="B396" s="183"/>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row>
    <row xmlns:x14ac="http://schemas.microsoft.com/office/spreadsheetml/2009/9/ac" r="397" ht="15.75" x14ac:dyDescent="0.25">
      <c r="A397" s="182"/>
      <c r="B397" s="183"/>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row>
    <row xmlns:x14ac="http://schemas.microsoft.com/office/spreadsheetml/2009/9/ac" r="398" ht="15.75" x14ac:dyDescent="0.25">
      <c r="A398" s="182"/>
      <c r="B398" s="183"/>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row>
    <row xmlns:x14ac="http://schemas.microsoft.com/office/spreadsheetml/2009/9/ac" r="399" ht="15.75" x14ac:dyDescent="0.25">
      <c r="A399" s="182"/>
      <c r="B399" s="183"/>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row>
    <row xmlns:x14ac="http://schemas.microsoft.com/office/spreadsheetml/2009/9/ac" r="400" ht="15.75" x14ac:dyDescent="0.25">
      <c r="A400" s="182"/>
      <c r="B400" s="183"/>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row>
    <row xmlns:x14ac="http://schemas.microsoft.com/office/spreadsheetml/2009/9/ac" r="401" ht="15.75" x14ac:dyDescent="0.25">
      <c r="A401" s="182"/>
      <c r="B401" s="183"/>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row>
    <row xmlns:x14ac="http://schemas.microsoft.com/office/spreadsheetml/2009/9/ac" r="402" ht="15.75" x14ac:dyDescent="0.25">
      <c r="A402" s="182"/>
      <c r="B402" s="183"/>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row>
    <row xmlns:x14ac="http://schemas.microsoft.com/office/spreadsheetml/2009/9/ac" r="403" ht="15.75" x14ac:dyDescent="0.25">
      <c r="A403" s="182"/>
      <c r="B403" s="183"/>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row>
    <row xmlns:x14ac="http://schemas.microsoft.com/office/spreadsheetml/2009/9/ac" r="404" ht="15.75" x14ac:dyDescent="0.25">
      <c r="A404" s="182"/>
      <c r="B404" s="183"/>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row>
    <row xmlns:x14ac="http://schemas.microsoft.com/office/spreadsheetml/2009/9/ac" r="405" ht="15.75" x14ac:dyDescent="0.25">
      <c r="A405" s="182"/>
      <c r="B405" s="183"/>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row>
    <row xmlns:x14ac="http://schemas.microsoft.com/office/spreadsheetml/2009/9/ac" r="406" ht="15.75" x14ac:dyDescent="0.25">
      <c r="A406" s="182"/>
      <c r="B406" s="183"/>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row>
    <row xmlns:x14ac="http://schemas.microsoft.com/office/spreadsheetml/2009/9/ac" r="407" ht="15.75" x14ac:dyDescent="0.25">
      <c r="A407" s="182"/>
      <c r="B407" s="183"/>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row>
    <row xmlns:x14ac="http://schemas.microsoft.com/office/spreadsheetml/2009/9/ac" r="408" ht="15.75" x14ac:dyDescent="0.25">
      <c r="A408" s="182"/>
      <c r="B408" s="183"/>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row>
    <row xmlns:x14ac="http://schemas.microsoft.com/office/spreadsheetml/2009/9/ac" r="409" ht="15.75" x14ac:dyDescent="0.25">
      <c r="A409" s="182"/>
      <c r="B409" s="183"/>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row>
    <row xmlns:x14ac="http://schemas.microsoft.com/office/spreadsheetml/2009/9/ac" r="410" ht="15.75" x14ac:dyDescent="0.25">
      <c r="A410" s="182"/>
      <c r="B410" s="183"/>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row>
    <row xmlns:x14ac="http://schemas.microsoft.com/office/spreadsheetml/2009/9/ac" r="411" ht="15.75" x14ac:dyDescent="0.25">
      <c r="A411" s="182"/>
      <c r="B411" s="183"/>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row>
    <row xmlns:x14ac="http://schemas.microsoft.com/office/spreadsheetml/2009/9/ac" r="412" ht="15.75" x14ac:dyDescent="0.25">
      <c r="A412" s="182"/>
      <c r="B412" s="183"/>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row>
    <row xmlns:x14ac="http://schemas.microsoft.com/office/spreadsheetml/2009/9/ac" r="413" ht="15.75" x14ac:dyDescent="0.25">
      <c r="A413" s="182"/>
      <c r="B413" s="183"/>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row>
    <row xmlns:x14ac="http://schemas.microsoft.com/office/spreadsheetml/2009/9/ac" r="414" ht="15.75" x14ac:dyDescent="0.25">
      <c r="A414" s="182"/>
      <c r="B414" s="183"/>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row>
    <row xmlns:x14ac="http://schemas.microsoft.com/office/spreadsheetml/2009/9/ac" r="415" ht="15.75" x14ac:dyDescent="0.25">
      <c r="A415" s="182"/>
      <c r="B415" s="183"/>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row>
    <row xmlns:x14ac="http://schemas.microsoft.com/office/spreadsheetml/2009/9/ac" r="416" ht="15.75" x14ac:dyDescent="0.25">
      <c r="A416" s="182"/>
      <c r="B416" s="183"/>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row>
    <row xmlns:x14ac="http://schemas.microsoft.com/office/spreadsheetml/2009/9/ac" r="417" ht="15.75" x14ac:dyDescent="0.25">
      <c r="A417" s="182"/>
      <c r="B417" s="183"/>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row>
    <row xmlns:x14ac="http://schemas.microsoft.com/office/spreadsheetml/2009/9/ac" r="418" ht="15.75" x14ac:dyDescent="0.25">
      <c r="A418" s="182"/>
      <c r="B418" s="183"/>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row>
    <row xmlns:x14ac="http://schemas.microsoft.com/office/spreadsheetml/2009/9/ac" r="419" ht="15.75" x14ac:dyDescent="0.25">
      <c r="A419" s="182"/>
      <c r="B419" s="183"/>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row>
    <row xmlns:x14ac="http://schemas.microsoft.com/office/spreadsheetml/2009/9/ac" r="420" ht="15.75" x14ac:dyDescent="0.25">
      <c r="A420" s="182"/>
      <c r="B420" s="183"/>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row>
    <row xmlns:x14ac="http://schemas.microsoft.com/office/spreadsheetml/2009/9/ac" r="421" ht="15.75" x14ac:dyDescent="0.25">
      <c r="A421" s="182"/>
      <c r="B421" s="183"/>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row>
    <row xmlns:x14ac="http://schemas.microsoft.com/office/spreadsheetml/2009/9/ac" r="422" ht="15.75" x14ac:dyDescent="0.25">
      <c r="A422" s="182"/>
      <c r="B422" s="183"/>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row>
    <row xmlns:x14ac="http://schemas.microsoft.com/office/spreadsheetml/2009/9/ac" r="423" ht="15.75" x14ac:dyDescent="0.25">
      <c r="A423" s="182"/>
      <c r="B423" s="183"/>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row>
    <row xmlns:x14ac="http://schemas.microsoft.com/office/spreadsheetml/2009/9/ac" r="424" ht="15.75" x14ac:dyDescent="0.25">
      <c r="A424" s="182"/>
      <c r="B424" s="183"/>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row>
    <row xmlns:x14ac="http://schemas.microsoft.com/office/spreadsheetml/2009/9/ac" r="425" ht="15.75" x14ac:dyDescent="0.25">
      <c r="A425" s="182"/>
      <c r="B425" s="183"/>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row>
    <row xmlns:x14ac="http://schemas.microsoft.com/office/spreadsheetml/2009/9/ac" r="426" ht="15.75" x14ac:dyDescent="0.25">
      <c r="A426" s="182"/>
      <c r="B426" s="183"/>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row>
    <row xmlns:x14ac="http://schemas.microsoft.com/office/spreadsheetml/2009/9/ac" r="427" ht="15.75" x14ac:dyDescent="0.25">
      <c r="A427" s="182"/>
      <c r="B427" s="183"/>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row>
    <row xmlns:x14ac="http://schemas.microsoft.com/office/spreadsheetml/2009/9/ac" r="428" ht="15.75" x14ac:dyDescent="0.25">
      <c r="A428" s="182"/>
      <c r="B428" s="183"/>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row>
    <row xmlns:x14ac="http://schemas.microsoft.com/office/spreadsheetml/2009/9/ac" r="429" ht="15.75" x14ac:dyDescent="0.25">
      <c r="A429" s="182"/>
      <c r="B429" s="183"/>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row>
    <row xmlns:x14ac="http://schemas.microsoft.com/office/spreadsheetml/2009/9/ac" r="430" ht="15.75" x14ac:dyDescent="0.25">
      <c r="A430" s="182"/>
      <c r="B430" s="183"/>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row>
    <row xmlns:x14ac="http://schemas.microsoft.com/office/spreadsheetml/2009/9/ac" r="431" ht="15.75" x14ac:dyDescent="0.25">
      <c r="A431" s="182"/>
      <c r="B431" s="183"/>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row>
    <row xmlns:x14ac="http://schemas.microsoft.com/office/spreadsheetml/2009/9/ac" r="432" ht="15.75" x14ac:dyDescent="0.25">
      <c r="A432" s="182"/>
      <c r="B432" s="183"/>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row>
    <row xmlns:x14ac="http://schemas.microsoft.com/office/spreadsheetml/2009/9/ac" r="433" ht="15.75" x14ac:dyDescent="0.25">
      <c r="A433" s="182"/>
      <c r="B433" s="183"/>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row>
    <row xmlns:x14ac="http://schemas.microsoft.com/office/spreadsheetml/2009/9/ac" r="434" ht="15.75" x14ac:dyDescent="0.25">
      <c r="A434" s="182"/>
      <c r="B434" s="183"/>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row>
    <row xmlns:x14ac="http://schemas.microsoft.com/office/spreadsheetml/2009/9/ac" r="435" ht="15.75" x14ac:dyDescent="0.25">
      <c r="A435" s="182"/>
      <c r="B435" s="183"/>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row>
    <row xmlns:x14ac="http://schemas.microsoft.com/office/spreadsheetml/2009/9/ac" r="436" ht="15.75" x14ac:dyDescent="0.25">
      <c r="A436" s="182"/>
      <c r="B436" s="183"/>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row>
    <row xmlns:x14ac="http://schemas.microsoft.com/office/spreadsheetml/2009/9/ac" r="437" ht="15.75" x14ac:dyDescent="0.25">
      <c r="A437" s="182"/>
      <c r="B437" s="183"/>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row>
    <row xmlns:x14ac="http://schemas.microsoft.com/office/spreadsheetml/2009/9/ac" r="438" ht="15.75" x14ac:dyDescent="0.25">
      <c r="A438" s="182"/>
      <c r="B438" s="183"/>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row>
    <row xmlns:x14ac="http://schemas.microsoft.com/office/spreadsheetml/2009/9/ac" r="439" ht="15.75" x14ac:dyDescent="0.25">
      <c r="A439" s="182"/>
      <c r="B439" s="183"/>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row>
    <row xmlns:x14ac="http://schemas.microsoft.com/office/spreadsheetml/2009/9/ac" r="440" ht="15.75" x14ac:dyDescent="0.25">
      <c r="A440" s="182"/>
      <c r="B440" s="183"/>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row>
    <row xmlns:x14ac="http://schemas.microsoft.com/office/spreadsheetml/2009/9/ac" r="441" ht="15.75" x14ac:dyDescent="0.25">
      <c r="A441" s="182"/>
      <c r="B441" s="183"/>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row>
    <row xmlns:x14ac="http://schemas.microsoft.com/office/spreadsheetml/2009/9/ac" r="442" ht="15.75" x14ac:dyDescent="0.25">
      <c r="A442" s="182"/>
      <c r="B442" s="183"/>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row>
    <row xmlns:x14ac="http://schemas.microsoft.com/office/spreadsheetml/2009/9/ac" r="443" ht="15.75" x14ac:dyDescent="0.25">
      <c r="A443" s="182"/>
      <c r="B443" s="183"/>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row>
    <row xmlns:x14ac="http://schemas.microsoft.com/office/spreadsheetml/2009/9/ac" r="444" ht="15.75" x14ac:dyDescent="0.25">
      <c r="A444" s="182"/>
      <c r="B444" s="183"/>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row>
    <row xmlns:x14ac="http://schemas.microsoft.com/office/spreadsheetml/2009/9/ac" r="445" ht="15.75" x14ac:dyDescent="0.25">
      <c r="A445" s="182"/>
      <c r="B445" s="183"/>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row>
    <row xmlns:x14ac="http://schemas.microsoft.com/office/spreadsheetml/2009/9/ac" r="446" ht="15.75" x14ac:dyDescent="0.25">
      <c r="A446" s="182"/>
      <c r="B446" s="183"/>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row>
    <row xmlns:x14ac="http://schemas.microsoft.com/office/spreadsheetml/2009/9/ac" r="447" ht="15.75" x14ac:dyDescent="0.25">
      <c r="A447" s="182"/>
      <c r="B447" s="183"/>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row>
    <row xmlns:x14ac="http://schemas.microsoft.com/office/spreadsheetml/2009/9/ac" r="448" ht="15.75" x14ac:dyDescent="0.25">
      <c r="A448" s="182"/>
      <c r="B448" s="183"/>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row>
    <row xmlns:x14ac="http://schemas.microsoft.com/office/spreadsheetml/2009/9/ac" r="449" ht="15.75" x14ac:dyDescent="0.25">
      <c r="A449" s="182"/>
      <c r="B449" s="183"/>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row>
    <row xmlns:x14ac="http://schemas.microsoft.com/office/spreadsheetml/2009/9/ac" r="450" ht="15.75" x14ac:dyDescent="0.25">
      <c r="A450" s="182"/>
      <c r="B450" s="183"/>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row>
    <row xmlns:x14ac="http://schemas.microsoft.com/office/spreadsheetml/2009/9/ac" r="451" ht="15.75" x14ac:dyDescent="0.25">
      <c r="A451" s="182"/>
      <c r="B451" s="183"/>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row>
    <row xmlns:x14ac="http://schemas.microsoft.com/office/spreadsheetml/2009/9/ac" r="452" ht="15.75" x14ac:dyDescent="0.25">
      <c r="A452" s="182"/>
      <c r="B452" s="183"/>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row>
    <row xmlns:x14ac="http://schemas.microsoft.com/office/spreadsheetml/2009/9/ac" r="453" ht="15.75" x14ac:dyDescent="0.25">
      <c r="A453" s="182"/>
      <c r="B453" s="183"/>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row>
    <row xmlns:x14ac="http://schemas.microsoft.com/office/spreadsheetml/2009/9/ac" r="454" ht="15.75" x14ac:dyDescent="0.25">
      <c r="A454" s="182"/>
      <c r="B454" s="183"/>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row>
    <row xmlns:x14ac="http://schemas.microsoft.com/office/spreadsheetml/2009/9/ac" r="455" ht="15.75" x14ac:dyDescent="0.25">
      <c r="A455" s="182"/>
      <c r="B455" s="183"/>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row>
    <row xmlns:x14ac="http://schemas.microsoft.com/office/spreadsheetml/2009/9/ac" r="456" ht="15.75" x14ac:dyDescent="0.25">
      <c r="A456" s="182"/>
      <c r="B456" s="183"/>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row>
    <row xmlns:x14ac="http://schemas.microsoft.com/office/spreadsheetml/2009/9/ac" r="457" ht="15.75" x14ac:dyDescent="0.25">
      <c r="A457" s="182"/>
      <c r="B457" s="183"/>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row>
    <row xmlns:x14ac="http://schemas.microsoft.com/office/spreadsheetml/2009/9/ac" r="458" ht="15.75" x14ac:dyDescent="0.25">
      <c r="A458" s="182"/>
      <c r="B458" s="183"/>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row>
    <row xmlns:x14ac="http://schemas.microsoft.com/office/spreadsheetml/2009/9/ac" r="459" ht="15.75" x14ac:dyDescent="0.25">
      <c r="A459" s="182"/>
      <c r="B459" s="183"/>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row>
    <row xmlns:x14ac="http://schemas.microsoft.com/office/spreadsheetml/2009/9/ac" r="460" ht="15.75" x14ac:dyDescent="0.25">
      <c r="A460" s="182"/>
      <c r="B460" s="183"/>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row>
    <row xmlns:x14ac="http://schemas.microsoft.com/office/spreadsheetml/2009/9/ac" r="461" ht="15.75" x14ac:dyDescent="0.25">
      <c r="A461" s="182"/>
      <c r="B461" s="183"/>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row>
    <row xmlns:x14ac="http://schemas.microsoft.com/office/spreadsheetml/2009/9/ac" r="462" ht="15.75" x14ac:dyDescent="0.25">
      <c r="A462" s="182"/>
      <c r="B462" s="183"/>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row>
    <row xmlns:x14ac="http://schemas.microsoft.com/office/spreadsheetml/2009/9/ac" r="463" ht="15.75" x14ac:dyDescent="0.25">
      <c r="A463" s="182"/>
      <c r="B463" s="183"/>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row>
    <row xmlns:x14ac="http://schemas.microsoft.com/office/spreadsheetml/2009/9/ac" r="464" ht="15.75" x14ac:dyDescent="0.25">
      <c r="A464" s="182"/>
      <c r="B464" s="183"/>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row>
    <row xmlns:x14ac="http://schemas.microsoft.com/office/spreadsheetml/2009/9/ac" r="465" ht="15.75" x14ac:dyDescent="0.25">
      <c r="A465" s="182"/>
      <c r="B465" s="183"/>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row>
    <row xmlns:x14ac="http://schemas.microsoft.com/office/spreadsheetml/2009/9/ac" r="466" ht="15.75" x14ac:dyDescent="0.25">
      <c r="A466" s="182"/>
      <c r="B466" s="183"/>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row>
    <row xmlns:x14ac="http://schemas.microsoft.com/office/spreadsheetml/2009/9/ac" r="467" ht="15.75" x14ac:dyDescent="0.25">
      <c r="A467" s="182"/>
      <c r="B467" s="183"/>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row>
    <row xmlns:x14ac="http://schemas.microsoft.com/office/spreadsheetml/2009/9/ac" r="468" ht="15.75" x14ac:dyDescent="0.25">
      <c r="A468" s="182"/>
      <c r="B468" s="183"/>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row>
    <row xmlns:x14ac="http://schemas.microsoft.com/office/spreadsheetml/2009/9/ac" r="469" ht="15.75" x14ac:dyDescent="0.25">
      <c r="A469" s="182"/>
      <c r="B469" s="183"/>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row>
    <row xmlns:x14ac="http://schemas.microsoft.com/office/spreadsheetml/2009/9/ac" r="470" ht="15.75" x14ac:dyDescent="0.25">
      <c r="A470" s="182"/>
      <c r="B470" s="183"/>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row>
    <row xmlns:x14ac="http://schemas.microsoft.com/office/spreadsheetml/2009/9/ac" r="471" ht="15.75" x14ac:dyDescent="0.25">
      <c r="A471" s="182"/>
      <c r="B471" s="183"/>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row>
    <row xmlns:x14ac="http://schemas.microsoft.com/office/spreadsheetml/2009/9/ac" r="472" ht="15.75" x14ac:dyDescent="0.25">
      <c r="A472" s="182"/>
      <c r="B472" s="183"/>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row>
    <row xmlns:x14ac="http://schemas.microsoft.com/office/spreadsheetml/2009/9/ac" r="473" ht="15.75" x14ac:dyDescent="0.25">
      <c r="A473" s="182"/>
      <c r="B473" s="183"/>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row>
    <row xmlns:x14ac="http://schemas.microsoft.com/office/spreadsheetml/2009/9/ac" r="474" ht="15.75" x14ac:dyDescent="0.25">
      <c r="A474" s="182"/>
      <c r="B474" s="183"/>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row>
    <row xmlns:x14ac="http://schemas.microsoft.com/office/spreadsheetml/2009/9/ac" r="475" ht="15.75" x14ac:dyDescent="0.25">
      <c r="A475" s="182"/>
      <c r="B475" s="183"/>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row>
    <row xmlns:x14ac="http://schemas.microsoft.com/office/spreadsheetml/2009/9/ac" r="476" ht="15.75" x14ac:dyDescent="0.25">
      <c r="A476" s="182"/>
      <c r="B476" s="183"/>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row>
    <row xmlns:x14ac="http://schemas.microsoft.com/office/spreadsheetml/2009/9/ac" r="477" ht="15.75" x14ac:dyDescent="0.25">
      <c r="A477" s="182"/>
      <c r="B477" s="183"/>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row>
    <row xmlns:x14ac="http://schemas.microsoft.com/office/spreadsheetml/2009/9/ac" r="478" ht="15.75" x14ac:dyDescent="0.25">
      <c r="A478" s="182"/>
      <c r="B478" s="183"/>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row>
    <row xmlns:x14ac="http://schemas.microsoft.com/office/spreadsheetml/2009/9/ac" r="479" ht="15.75" x14ac:dyDescent="0.25">
      <c r="A479" s="182"/>
      <c r="B479" s="183"/>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row>
    <row xmlns:x14ac="http://schemas.microsoft.com/office/spreadsheetml/2009/9/ac" r="480" ht="15.75" x14ac:dyDescent="0.25">
      <c r="A480" s="182"/>
      <c r="B480" s="183"/>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row>
    <row xmlns:x14ac="http://schemas.microsoft.com/office/spreadsheetml/2009/9/ac" r="481" ht="15.75" x14ac:dyDescent="0.25">
      <c r="A481" s="182"/>
      <c r="B481" s="183"/>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row>
    <row xmlns:x14ac="http://schemas.microsoft.com/office/spreadsheetml/2009/9/ac" r="482" ht="15.75" x14ac:dyDescent="0.25">
      <c r="A482" s="182"/>
      <c r="B482" s="183"/>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row>
    <row xmlns:x14ac="http://schemas.microsoft.com/office/spreadsheetml/2009/9/ac" r="483" ht="15.75" x14ac:dyDescent="0.25">
      <c r="A483" s="182"/>
      <c r="B483" s="183"/>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row>
    <row xmlns:x14ac="http://schemas.microsoft.com/office/spreadsheetml/2009/9/ac" r="484" ht="15.75" x14ac:dyDescent="0.25">
      <c r="A484" s="182"/>
      <c r="B484" s="183"/>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row>
    <row xmlns:x14ac="http://schemas.microsoft.com/office/spreadsheetml/2009/9/ac" r="485" ht="15.75" x14ac:dyDescent="0.25">
      <c r="A485" s="182"/>
      <c r="B485" s="183"/>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row>
    <row xmlns:x14ac="http://schemas.microsoft.com/office/spreadsheetml/2009/9/ac" r="486" ht="15.75" x14ac:dyDescent="0.25">
      <c r="A486" s="182"/>
      <c r="B486" s="183"/>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row>
    <row xmlns:x14ac="http://schemas.microsoft.com/office/spreadsheetml/2009/9/ac" r="487" ht="15.75" x14ac:dyDescent="0.25">
      <c r="A487" s="182"/>
      <c r="B487" s="183"/>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row>
    <row xmlns:x14ac="http://schemas.microsoft.com/office/spreadsheetml/2009/9/ac" r="488" ht="15.75" x14ac:dyDescent="0.25">
      <c r="A488" s="182"/>
      <c r="B488" s="183"/>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3ECC-3138-4ED5-A264-C08B71DF714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2" customWidth="true"/>
    <col min="2" max="2" width="6.5" style="213" customWidth="true"/>
    <col min="3" max="3" width="14.125" style="214" customWidth="true"/>
    <col min="4" max="4" width="9.75" style="192" customWidth="true"/>
    <col min="5" max="5" width="8" style="215" customWidth="true"/>
    <col min="6" max="6" width="8" style="216" customWidth="true"/>
    <col min="7" max="7" width="8" style="217" customWidth="true"/>
    <col min="8" max="8" width="8" style="218" customWidth="true"/>
    <col min="9" max="9" width="8" style="211" customWidth="true"/>
    <col min="10" max="10" width="8" style="219" customWidth="true"/>
    <col min="11" max="11" width="8" style="220" customWidth="true"/>
    <col min="12" max="12" width="8" style="216" customWidth="true"/>
    <col min="13" max="13" width="8" style="221" customWidth="true"/>
    <col min="14" max="14" width="8" style="222" customWidth="true"/>
    <col min="15" max="19" width="8" style="192" customWidth="true"/>
    <col min="20" max="16384" width="9" style="192"/>
  </cols>
  <sheetData>
    <row xmlns:x14ac="http://schemas.microsoft.com/office/spreadsheetml/2009/9/ac" r="1" ht="20.25" customHeight="true" x14ac:dyDescent="0.2">
      <c r="A1" s="551" t="s">
        <v>236</v>
      </c>
      <c r="B1" s="552"/>
      <c r="C1" s="552"/>
      <c r="D1" s="552"/>
      <c r="E1" s="553" t="s">
        <v>52</v>
      </c>
      <c r="F1" s="554"/>
      <c r="G1" s="554"/>
      <c r="H1" s="554"/>
      <c r="I1" s="555"/>
      <c r="J1" s="556" t="s">
        <v>10</v>
      </c>
      <c r="K1" s="556"/>
      <c r="L1" s="556"/>
      <c r="M1" s="556"/>
      <c r="N1" s="556"/>
      <c r="O1" s="557" t="s">
        <v>11</v>
      </c>
      <c r="P1" s="558"/>
      <c r="Q1" s="558"/>
      <c r="R1" s="558"/>
      <c r="S1" s="559"/>
    </row>
    <row xmlns:x14ac="http://schemas.microsoft.com/office/spreadsheetml/2009/9/ac" r="2" x14ac:dyDescent="0.2">
      <c r="A2" s="552"/>
      <c r="B2" s="552"/>
      <c r="C2" s="552"/>
      <c r="D2" s="552"/>
      <c r="E2" s="193"/>
      <c r="F2" s="194"/>
      <c r="G2" s="223"/>
      <c r="H2" s="195"/>
      <c r="I2" s="224"/>
      <c r="J2" s="196"/>
      <c r="K2" s="194"/>
      <c r="L2" s="225"/>
      <c r="M2" s="195"/>
      <c r="N2" s="226"/>
      <c r="O2" s="193"/>
      <c r="P2" s="194"/>
      <c r="Q2" s="197"/>
      <c r="R2" s="195"/>
      <c r="S2" s="224"/>
    </row>
    <row xmlns:x14ac="http://schemas.microsoft.com/office/spreadsheetml/2009/9/ac" r="3" ht="134.25" customHeight="true" x14ac:dyDescent="0.2">
      <c r="A3" s="198" t="s">
        <v>9</v>
      </c>
      <c r="B3" s="199" t="s">
        <v>4</v>
      </c>
      <c r="C3" s="200" t="s">
        <v>8</v>
      </c>
      <c r="D3" s="201" t="s">
        <v>182</v>
      </c>
      <c r="E3" s="202" t="s">
        <v>25</v>
      </c>
      <c r="F3" s="203" t="s">
        <v>19</v>
      </c>
      <c r="G3" s="227" t="s">
        <v>162</v>
      </c>
      <c r="H3" s="204" t="s">
        <v>171</v>
      </c>
      <c r="I3" s="228" t="s">
        <v>36</v>
      </c>
      <c r="J3" s="205" t="s">
        <v>25</v>
      </c>
      <c r="K3" s="206" t="s">
        <v>19</v>
      </c>
      <c r="L3" s="229" t="s">
        <v>163</v>
      </c>
      <c r="M3" s="204" t="s">
        <v>171</v>
      </c>
      <c r="N3" s="230" t="s">
        <v>36</v>
      </c>
      <c r="O3" s="202" t="s">
        <v>25</v>
      </c>
      <c r="P3" s="203" t="s">
        <v>141</v>
      </c>
      <c r="Q3" s="207" t="s">
        <v>164</v>
      </c>
      <c r="R3" s="204" t="s">
        <v>171</v>
      </c>
      <c r="S3" s="228" t="s">
        <v>36</v>
      </c>
    </row>
    <row xmlns:x14ac="http://schemas.microsoft.com/office/spreadsheetml/2009/9/ac" r="4" x14ac:dyDescent="0.2">
      <c r="A4" s="331" t="str">
        <f>IF(ISBLANK(Regressions!A14), " ", Regressions!A14)</f>
        <v>Saint Kitts and Nevis</v>
      </c>
      <c r="B4" s="332">
        <f>IF(ISBLANK(Regressions!B14), " ", Regressions!B14)</f>
        <v>2000</v>
      </c>
      <c r="C4" s="208" t="str">
        <f>IF(ISBLANK(Regressions!C14), " ", Regressions!C14)</f>
        <v>National</v>
      </c>
      <c r="D4" s="333">
        <f>IF(ISBLANK(Regressions!D14), " ", Regressions!D14)</f>
        <v>12510</v>
      </c>
      <c r="E4" s="209">
        <f>IF(ISNUMBER(Regressions!E14),ROUND(Regressions!E14, 1), NA())</f>
        <v>100</v>
      </c>
      <c r="F4" s="334">
        <f>IF(ISNUMBER(Regressions!F14),ROUND(Regressions!F14, 1), NA())</f>
        <v>100</v>
      </c>
      <c r="G4" s="231" t="e">
        <f>IF(ISNUMBER(Regressions!G14),ROUND(Regressions!G14, 1), NA())</f>
        <v>#N/A</v>
      </c>
      <c r="H4" s="335" t="e">
        <f>IF(ISNUMBER(Regressions!H14),ROUND(Regressions!H14, 1), NA())</f>
        <v>#N/A</v>
      </c>
      <c r="I4" s="232">
        <f>IF(ISNUMBER(Regressions!I14),ROUND(Regressions!I14, 1), NA())</f>
        <v>0</v>
      </c>
      <c r="J4" s="336">
        <f>IF(ISNUMBER(Regressions!K14),ROUND(Regressions!K14, 1), NA())</f>
        <v>100</v>
      </c>
      <c r="K4" s="334">
        <f>IF(ISNUMBER(Regressions!L14),ROUND(Regressions!L14, 1), NA())</f>
        <v>100</v>
      </c>
      <c r="L4" s="233">
        <f>IF(ISNUMBER(Regressions!M14),ROUND(Regressions!M14, 1), NA())</f>
        <v>100</v>
      </c>
      <c r="M4" s="335">
        <f>IF(ISNUMBER(Regressions!N14),ROUND(Regressions!N14, 1), NA())</f>
        <v>0</v>
      </c>
      <c r="N4" s="232">
        <f>IF(ISNUMBER(Regressions!O14),ROUND(Regressions!O14, 1), NA())</f>
        <v>0</v>
      </c>
      <c r="O4" s="336">
        <f>IF(ISNUMBER(Regressions!Q14),ROUND(Regressions!Q14, 1), NA())</f>
        <v>100</v>
      </c>
      <c r="P4" s="334">
        <f>IF(ISNUMBER(Regressions!R14),ROUND(Regressions!R14, 1), NA())</f>
        <v>100</v>
      </c>
      <c r="Q4" s="210" t="e">
        <f>IF(ISNUMBER(Regressions!S14),ROUND(Regressions!S14, 1), NA())</f>
        <v>#N/A</v>
      </c>
      <c r="R4" s="335" t="e">
        <f>IF(ISNUMBER(Regressions!T14),ROUND(Regressions!T14, 1), NA())</f>
        <v>#N/A</v>
      </c>
      <c r="S4" s="232">
        <f>IF(ISNUMBER(Regressions!U14),ROUND(Regressions!U14, 1), NA())</f>
        <v>0</v>
      </c>
    </row>
    <row xmlns:x14ac="http://schemas.microsoft.com/office/spreadsheetml/2009/9/ac" r="5" x14ac:dyDescent="0.2">
      <c r="A5" s="331" t="str">
        <f>IF(ISBLANK(Regressions!A15), " ", Regressions!A15)</f>
        <v>Saint Kitts and Nevis</v>
      </c>
      <c r="B5" s="332">
        <f>IF(ISBLANK(Regressions!B15), " ", Regressions!B15)</f>
        <v>2001</v>
      </c>
      <c r="C5" s="337" t="str">
        <f>IF(ISBLANK(Regressions!C15), " ", Regressions!C15)</f>
        <v>National</v>
      </c>
      <c r="D5" s="333">
        <f>IF(ISBLANK(Regressions!D15), " ", Regressions!D15)</f>
        <v>12504</v>
      </c>
      <c r="E5" s="209">
        <f>IF(ISNUMBER(Regressions!E15),ROUND(Regressions!E15, 1), NA())</f>
        <v>100</v>
      </c>
      <c r="F5" s="334">
        <f>IF(ISNUMBER(Regressions!F15),ROUND(Regressions!F15, 1), NA())</f>
        <v>100</v>
      </c>
      <c r="G5" s="231" t="e">
        <f>IF(ISNUMBER(Regressions!G15),ROUND(Regressions!G15, 1), NA())</f>
        <v>#N/A</v>
      </c>
      <c r="H5" s="335" t="e">
        <f>IF(ISNUMBER(Regressions!H15),ROUND(Regressions!H15, 1), NA())</f>
        <v>#N/A</v>
      </c>
      <c r="I5" s="232">
        <f>IF(ISNUMBER(Regressions!I15),ROUND(Regressions!I15, 1), NA())</f>
        <v>0</v>
      </c>
      <c r="J5" s="336">
        <f>IF(ISNUMBER(Regressions!K15),ROUND(Regressions!K15, 1), NA())</f>
        <v>100</v>
      </c>
      <c r="K5" s="334">
        <f>IF(ISNUMBER(Regressions!L15),ROUND(Regressions!L15, 1), NA())</f>
        <v>100</v>
      </c>
      <c r="L5" s="233">
        <f>IF(ISNUMBER(Regressions!M15),ROUND(Regressions!M15, 1), NA())</f>
        <v>100</v>
      </c>
      <c r="M5" s="335">
        <f>IF(ISNUMBER(Regressions!N15),ROUND(Regressions!N15, 1), NA())</f>
        <v>0</v>
      </c>
      <c r="N5" s="232">
        <f>IF(ISNUMBER(Regressions!O15),ROUND(Regressions!O15, 1), NA())</f>
        <v>0</v>
      </c>
      <c r="O5" s="336">
        <f>IF(ISNUMBER(Regressions!Q15),ROUND(Regressions!Q15, 1), NA())</f>
        <v>100</v>
      </c>
      <c r="P5" s="334">
        <f>IF(ISNUMBER(Regressions!R15),ROUND(Regressions!R15, 1), NA())</f>
        <v>100</v>
      </c>
      <c r="Q5" s="210" t="e">
        <f>IF(ISNUMBER(Regressions!S15),ROUND(Regressions!S15, 1), NA())</f>
        <v>#N/A</v>
      </c>
      <c r="R5" s="335" t="e">
        <f>IF(ISNUMBER(Regressions!T15),ROUND(Regressions!T15, 1), NA())</f>
        <v>#N/A</v>
      </c>
      <c r="S5" s="232">
        <f>IF(ISNUMBER(Regressions!U15),ROUND(Regressions!U15, 1), NA())</f>
        <v>0</v>
      </c>
      <c r="T5" s="211"/>
      <c r="U5" s="211"/>
      <c r="V5" s="211"/>
      <c r="W5" s="211"/>
      <c r="X5" s="211"/>
      <c r="Y5" s="211"/>
      <c r="Z5" s="211"/>
      <c r="AA5" s="211"/>
    </row>
    <row xmlns:x14ac="http://schemas.microsoft.com/office/spreadsheetml/2009/9/ac" r="6" x14ac:dyDescent="0.2">
      <c r="A6" s="331" t="str">
        <f>IF(ISBLANK(Regressions!A16), " ", Regressions!A16)</f>
        <v>Saint Kitts and Nevis</v>
      </c>
      <c r="B6" s="332">
        <f>IF(ISBLANK(Regressions!B16), " ", Regressions!B16)</f>
        <v>2002</v>
      </c>
      <c r="C6" s="337" t="str">
        <f>IF(ISBLANK(Regressions!C16), " ", Regressions!C16)</f>
        <v>National</v>
      </c>
      <c r="D6" s="333">
        <f>IF(ISBLANK(Regressions!D16), " ", Regressions!D16)</f>
        <v>12421</v>
      </c>
      <c r="E6" s="209">
        <f>IF(ISNUMBER(Regressions!E16),ROUND(Regressions!E16, 1), NA())</f>
        <v>100</v>
      </c>
      <c r="F6" s="334">
        <f>IF(ISNUMBER(Regressions!F16),ROUND(Regressions!F16, 1), NA())</f>
        <v>100</v>
      </c>
      <c r="G6" s="231" t="e">
        <f>IF(ISNUMBER(Regressions!G16),ROUND(Regressions!G16, 1), NA())</f>
        <v>#N/A</v>
      </c>
      <c r="H6" s="335" t="e">
        <f>IF(ISNUMBER(Regressions!H16),ROUND(Regressions!H16, 1), NA())</f>
        <v>#N/A</v>
      </c>
      <c r="I6" s="232">
        <f>IF(ISNUMBER(Regressions!I16),ROUND(Regressions!I16, 1), NA())</f>
        <v>0</v>
      </c>
      <c r="J6" s="336">
        <f>IF(ISNUMBER(Regressions!K16),ROUND(Regressions!K16, 1), NA())</f>
        <v>100</v>
      </c>
      <c r="K6" s="334">
        <f>IF(ISNUMBER(Regressions!L16),ROUND(Regressions!L16, 1), NA())</f>
        <v>100</v>
      </c>
      <c r="L6" s="233">
        <f>IF(ISNUMBER(Regressions!M16),ROUND(Regressions!M16, 1), NA())</f>
        <v>100</v>
      </c>
      <c r="M6" s="335">
        <f>IF(ISNUMBER(Regressions!N16),ROUND(Regressions!N16, 1), NA())</f>
        <v>0</v>
      </c>
      <c r="N6" s="232">
        <f>IF(ISNUMBER(Regressions!O16),ROUND(Regressions!O16, 1), NA())</f>
        <v>0</v>
      </c>
      <c r="O6" s="336">
        <f>IF(ISNUMBER(Regressions!Q16),ROUND(Regressions!Q16, 1), NA())</f>
        <v>100</v>
      </c>
      <c r="P6" s="334">
        <f>IF(ISNUMBER(Regressions!R16),ROUND(Regressions!R16, 1), NA())</f>
        <v>100</v>
      </c>
      <c r="Q6" s="210" t="e">
        <f>IF(ISNUMBER(Regressions!S16),ROUND(Regressions!S16, 1), NA())</f>
        <v>#N/A</v>
      </c>
      <c r="R6" s="335" t="e">
        <f>IF(ISNUMBER(Regressions!T16),ROUND(Regressions!T16, 1), NA())</f>
        <v>#N/A</v>
      </c>
      <c r="S6" s="232">
        <f>IF(ISNUMBER(Regressions!U16),ROUND(Regressions!U16, 1), NA())</f>
        <v>0</v>
      </c>
      <c r="T6" s="211"/>
      <c r="U6" s="211"/>
      <c r="V6" s="211"/>
      <c r="W6" s="211"/>
      <c r="X6" s="211"/>
      <c r="Y6" s="211"/>
      <c r="Z6" s="211"/>
      <c r="AA6" s="211"/>
    </row>
    <row xmlns:x14ac="http://schemas.microsoft.com/office/spreadsheetml/2009/9/ac" r="7" x14ac:dyDescent="0.2">
      <c r="A7" s="331" t="str">
        <f>IF(ISBLANK(Regressions!A17), " ", Regressions!A17)</f>
        <v>Saint Kitts and Nevis</v>
      </c>
      <c r="B7" s="332">
        <f>IF(ISBLANK(Regressions!B17), " ", Regressions!B17)</f>
        <v>2003</v>
      </c>
      <c r="C7" s="337" t="str">
        <f>IF(ISBLANK(Regressions!C17), " ", Regressions!C17)</f>
        <v>National</v>
      </c>
      <c r="D7" s="333">
        <f>IF(ISBLANK(Regressions!D17), " ", Regressions!D17)</f>
        <v>12275</v>
      </c>
      <c r="E7" s="209">
        <f>IF(ISNUMBER(Regressions!E17),ROUND(Regressions!E17, 1), NA())</f>
        <v>100</v>
      </c>
      <c r="F7" s="334">
        <f>IF(ISNUMBER(Regressions!F17),ROUND(Regressions!F17, 1), NA())</f>
        <v>100</v>
      </c>
      <c r="G7" s="231" t="e">
        <f>IF(ISNUMBER(Regressions!G17),ROUND(Regressions!G17, 1), NA())</f>
        <v>#N/A</v>
      </c>
      <c r="H7" s="335" t="e">
        <f>IF(ISNUMBER(Regressions!H17),ROUND(Regressions!H17, 1), NA())</f>
        <v>#N/A</v>
      </c>
      <c r="I7" s="232">
        <f>IF(ISNUMBER(Regressions!I17),ROUND(Regressions!I17, 1), NA())</f>
        <v>0</v>
      </c>
      <c r="J7" s="336">
        <f>IF(ISNUMBER(Regressions!K17),ROUND(Regressions!K17, 1), NA())</f>
        <v>100</v>
      </c>
      <c r="K7" s="334">
        <f>IF(ISNUMBER(Regressions!L17),ROUND(Regressions!L17, 1), NA())</f>
        <v>100</v>
      </c>
      <c r="L7" s="233">
        <f>IF(ISNUMBER(Regressions!M17),ROUND(Regressions!M17, 1), NA())</f>
        <v>100</v>
      </c>
      <c r="M7" s="335">
        <f>IF(ISNUMBER(Regressions!N17),ROUND(Regressions!N17, 1), NA())</f>
        <v>0</v>
      </c>
      <c r="N7" s="232">
        <f>IF(ISNUMBER(Regressions!O17),ROUND(Regressions!O17, 1), NA())</f>
        <v>0</v>
      </c>
      <c r="O7" s="336">
        <f>IF(ISNUMBER(Regressions!Q17),ROUND(Regressions!Q17, 1), NA())</f>
        <v>100</v>
      </c>
      <c r="P7" s="334">
        <f>IF(ISNUMBER(Regressions!R17),ROUND(Regressions!R17, 1), NA())</f>
        <v>100</v>
      </c>
      <c r="Q7" s="210" t="e">
        <f>IF(ISNUMBER(Regressions!S17),ROUND(Regressions!S17, 1), NA())</f>
        <v>#N/A</v>
      </c>
      <c r="R7" s="335" t="e">
        <f>IF(ISNUMBER(Regressions!T17),ROUND(Regressions!T17, 1), NA())</f>
        <v>#N/A</v>
      </c>
      <c r="S7" s="232">
        <f>IF(ISNUMBER(Regressions!U17),ROUND(Regressions!U17, 1), NA())</f>
        <v>0</v>
      </c>
      <c r="T7" s="211"/>
      <c r="U7" s="211"/>
      <c r="V7" s="211"/>
      <c r="W7" s="211"/>
      <c r="X7" s="211"/>
      <c r="Y7" s="211"/>
      <c r="Z7" s="211"/>
      <c r="AA7" s="211"/>
    </row>
    <row xmlns:x14ac="http://schemas.microsoft.com/office/spreadsheetml/2009/9/ac" r="8" x14ac:dyDescent="0.2">
      <c r="A8" s="331" t="str">
        <f>IF(ISBLANK(Regressions!A18), " ", Regressions!A18)</f>
        <v>Saint Kitts and Nevis</v>
      </c>
      <c r="B8" s="332">
        <f>IF(ISBLANK(Regressions!B18), " ", Regressions!B18)</f>
        <v>2004</v>
      </c>
      <c r="C8" s="337" t="str">
        <f>IF(ISBLANK(Regressions!C18), " ", Regressions!C18)</f>
        <v>National</v>
      </c>
      <c r="D8" s="333">
        <f>IF(ISBLANK(Regressions!D18), " ", Regressions!D18)</f>
        <v>12121</v>
      </c>
      <c r="E8" s="209">
        <f>IF(ISNUMBER(Regressions!E18),ROUND(Regressions!E18, 1), NA())</f>
        <v>100</v>
      </c>
      <c r="F8" s="334">
        <f>IF(ISNUMBER(Regressions!F18),ROUND(Regressions!F18, 1), NA())</f>
        <v>100</v>
      </c>
      <c r="G8" s="231" t="e">
        <f>IF(ISNUMBER(Regressions!G18),ROUND(Regressions!G18, 1), NA())</f>
        <v>#N/A</v>
      </c>
      <c r="H8" s="335" t="e">
        <f>IF(ISNUMBER(Regressions!H18),ROUND(Regressions!H18, 1), NA())</f>
        <v>#N/A</v>
      </c>
      <c r="I8" s="232">
        <f>IF(ISNUMBER(Regressions!I18),ROUND(Regressions!I18, 1), NA())</f>
        <v>0</v>
      </c>
      <c r="J8" s="336">
        <f>IF(ISNUMBER(Regressions!K18),ROUND(Regressions!K18, 1), NA())</f>
        <v>100</v>
      </c>
      <c r="K8" s="334">
        <f>IF(ISNUMBER(Regressions!L18),ROUND(Regressions!L18, 1), NA())</f>
        <v>100</v>
      </c>
      <c r="L8" s="233">
        <f>IF(ISNUMBER(Regressions!M18),ROUND(Regressions!M18, 1), NA())</f>
        <v>100</v>
      </c>
      <c r="M8" s="335">
        <f>IF(ISNUMBER(Regressions!N18),ROUND(Regressions!N18, 1), NA())</f>
        <v>0</v>
      </c>
      <c r="N8" s="232">
        <f>IF(ISNUMBER(Regressions!O18),ROUND(Regressions!O18, 1), NA())</f>
        <v>0</v>
      </c>
      <c r="O8" s="336">
        <f>IF(ISNUMBER(Regressions!Q18),ROUND(Regressions!Q18, 1), NA())</f>
        <v>100</v>
      </c>
      <c r="P8" s="334">
        <f>IF(ISNUMBER(Regressions!R18),ROUND(Regressions!R18, 1), NA())</f>
        <v>100</v>
      </c>
      <c r="Q8" s="210" t="e">
        <f>IF(ISNUMBER(Regressions!S18),ROUND(Regressions!S18, 1), NA())</f>
        <v>#N/A</v>
      </c>
      <c r="R8" s="335" t="e">
        <f>IF(ISNUMBER(Regressions!T18),ROUND(Regressions!T18, 1), NA())</f>
        <v>#N/A</v>
      </c>
      <c r="S8" s="232">
        <f>IF(ISNUMBER(Regressions!U18),ROUND(Regressions!U18, 1), NA())</f>
        <v>0</v>
      </c>
      <c r="T8" s="211"/>
      <c r="U8" s="211"/>
      <c r="V8" s="211"/>
      <c r="W8" s="211"/>
      <c r="X8" s="211"/>
      <c r="Y8" s="211"/>
      <c r="Z8" s="211"/>
      <c r="AA8" s="211"/>
    </row>
    <row xmlns:x14ac="http://schemas.microsoft.com/office/spreadsheetml/2009/9/ac" r="9" x14ac:dyDescent="0.2">
      <c r="A9" s="331" t="str">
        <f>IF(ISBLANK(Regressions!A19), " ", Regressions!A19)</f>
        <v>Saint Kitts and Nevis</v>
      </c>
      <c r="B9" s="332">
        <f>IF(ISBLANK(Regressions!B19), " ", Regressions!B19)</f>
        <v>2005</v>
      </c>
      <c r="C9" s="337" t="str">
        <f>IF(ISBLANK(Regressions!C19), " ", Regressions!C19)</f>
        <v>National</v>
      </c>
      <c r="D9" s="333">
        <f>IF(ISBLANK(Regressions!D19), " ", Regressions!D19)</f>
        <v>11895</v>
      </c>
      <c r="E9" s="209">
        <f>IF(ISNUMBER(Regressions!E19),ROUND(Regressions!E19, 1), NA())</f>
        <v>100</v>
      </c>
      <c r="F9" s="334">
        <f>IF(ISNUMBER(Regressions!F19),ROUND(Regressions!F19, 1), NA())</f>
        <v>100</v>
      </c>
      <c r="G9" s="231" t="e">
        <f>IF(ISNUMBER(Regressions!G19),ROUND(Regressions!G19, 1), NA())</f>
        <v>#N/A</v>
      </c>
      <c r="H9" s="335" t="e">
        <f>IF(ISNUMBER(Regressions!H19),ROUND(Regressions!H19, 1), NA())</f>
        <v>#N/A</v>
      </c>
      <c r="I9" s="232">
        <f>IF(ISNUMBER(Regressions!I19),ROUND(Regressions!I19, 1), NA())</f>
        <v>0</v>
      </c>
      <c r="J9" s="336">
        <f>IF(ISNUMBER(Regressions!K19),ROUND(Regressions!K19, 1), NA())</f>
        <v>100</v>
      </c>
      <c r="K9" s="334">
        <f>IF(ISNUMBER(Regressions!L19),ROUND(Regressions!L19, 1), NA())</f>
        <v>100</v>
      </c>
      <c r="L9" s="233">
        <f>IF(ISNUMBER(Regressions!M19),ROUND(Regressions!M19, 1), NA())</f>
        <v>100</v>
      </c>
      <c r="M9" s="335">
        <f>IF(ISNUMBER(Regressions!N19),ROUND(Regressions!N19, 1), NA())</f>
        <v>0</v>
      </c>
      <c r="N9" s="232">
        <f>IF(ISNUMBER(Regressions!O19),ROUND(Regressions!O19, 1), NA())</f>
        <v>0</v>
      </c>
      <c r="O9" s="336">
        <f>IF(ISNUMBER(Regressions!Q19),ROUND(Regressions!Q19, 1), NA())</f>
        <v>100</v>
      </c>
      <c r="P9" s="334">
        <f>IF(ISNUMBER(Regressions!R19),ROUND(Regressions!R19, 1), NA())</f>
        <v>100</v>
      </c>
      <c r="Q9" s="210" t="e">
        <f>IF(ISNUMBER(Regressions!S19),ROUND(Regressions!S19, 1), NA())</f>
        <v>#N/A</v>
      </c>
      <c r="R9" s="335" t="e">
        <f>IF(ISNUMBER(Regressions!T19),ROUND(Regressions!T19, 1), NA())</f>
        <v>#N/A</v>
      </c>
      <c r="S9" s="232">
        <f>IF(ISNUMBER(Regressions!U19),ROUND(Regressions!U19, 1), NA())</f>
        <v>0</v>
      </c>
    </row>
    <row xmlns:x14ac="http://schemas.microsoft.com/office/spreadsheetml/2009/9/ac" r="10" x14ac:dyDescent="0.2">
      <c r="A10" s="331" t="str">
        <f>IF(ISBLANK(Regressions!A20), " ", Regressions!A20)</f>
        <v>Saint Kitts and Nevis</v>
      </c>
      <c r="B10" s="332">
        <f>IF(ISBLANK(Regressions!B20), " ", Regressions!B20)</f>
        <v>2006</v>
      </c>
      <c r="C10" s="337" t="str">
        <f>IF(ISBLANK(Regressions!C20), " ", Regressions!C20)</f>
        <v>National</v>
      </c>
      <c r="D10" s="333">
        <f>IF(ISBLANK(Regressions!D20), " ", Regressions!D20)</f>
        <v>11628</v>
      </c>
      <c r="E10" s="209">
        <f>IF(ISNUMBER(Regressions!E20),ROUND(Regressions!E20, 1), NA())</f>
        <v>100</v>
      </c>
      <c r="F10" s="334">
        <f>IF(ISNUMBER(Regressions!F20),ROUND(Regressions!F20, 1), NA())</f>
        <v>100</v>
      </c>
      <c r="G10" s="231" t="e">
        <f>IF(ISNUMBER(Regressions!G20),ROUND(Regressions!G20, 1), NA())</f>
        <v>#N/A</v>
      </c>
      <c r="H10" s="335" t="e">
        <f>IF(ISNUMBER(Regressions!H20),ROUND(Regressions!H20, 1), NA())</f>
        <v>#N/A</v>
      </c>
      <c r="I10" s="232">
        <f>IF(ISNUMBER(Regressions!I20),ROUND(Regressions!I20, 1), NA())</f>
        <v>0</v>
      </c>
      <c r="J10" s="336">
        <f>IF(ISNUMBER(Regressions!K20),ROUND(Regressions!K20, 1), NA())</f>
        <v>100</v>
      </c>
      <c r="K10" s="334">
        <f>IF(ISNUMBER(Regressions!L20),ROUND(Regressions!L20, 1), NA())</f>
        <v>100</v>
      </c>
      <c r="L10" s="233">
        <f>IF(ISNUMBER(Regressions!M20),ROUND(Regressions!M20, 1), NA())</f>
        <v>100</v>
      </c>
      <c r="M10" s="335">
        <f>IF(ISNUMBER(Regressions!N20),ROUND(Regressions!N20, 1), NA())</f>
        <v>0</v>
      </c>
      <c r="N10" s="232">
        <f>IF(ISNUMBER(Regressions!O20),ROUND(Regressions!O20, 1), NA())</f>
        <v>0</v>
      </c>
      <c r="O10" s="336">
        <f>IF(ISNUMBER(Regressions!Q20),ROUND(Regressions!Q20, 1), NA())</f>
        <v>100</v>
      </c>
      <c r="P10" s="334">
        <f>IF(ISNUMBER(Regressions!R20),ROUND(Regressions!R20, 1), NA())</f>
        <v>100</v>
      </c>
      <c r="Q10" s="210" t="e">
        <f>IF(ISNUMBER(Regressions!S20),ROUND(Regressions!S20, 1), NA())</f>
        <v>#N/A</v>
      </c>
      <c r="R10" s="335" t="e">
        <f>IF(ISNUMBER(Regressions!T20),ROUND(Regressions!T20, 1), NA())</f>
        <v>#N/A</v>
      </c>
      <c r="S10" s="232">
        <f>IF(ISNUMBER(Regressions!U20),ROUND(Regressions!U20, 1), NA())</f>
        <v>0</v>
      </c>
    </row>
    <row xmlns:x14ac="http://schemas.microsoft.com/office/spreadsheetml/2009/9/ac" r="11" x14ac:dyDescent="0.2">
      <c r="A11" s="331" t="str">
        <f>IF(ISBLANK(Regressions!A21), " ", Regressions!A21)</f>
        <v>Saint Kitts and Nevis</v>
      </c>
      <c r="B11" s="332">
        <f>IF(ISBLANK(Regressions!B21), " ", Regressions!B21)</f>
        <v>2007</v>
      </c>
      <c r="C11" s="337" t="str">
        <f>IF(ISBLANK(Regressions!C21), " ", Regressions!C21)</f>
        <v>National</v>
      </c>
      <c r="D11" s="333">
        <f>IF(ISBLANK(Regressions!D21), " ", Regressions!D21)</f>
        <v>11357</v>
      </c>
      <c r="E11" s="209">
        <f>IF(ISNUMBER(Regressions!E21),ROUND(Regressions!E21, 1), NA())</f>
        <v>100</v>
      </c>
      <c r="F11" s="334">
        <f>IF(ISNUMBER(Regressions!F21),ROUND(Regressions!F21, 1), NA())</f>
        <v>100</v>
      </c>
      <c r="G11" s="231" t="e">
        <f>IF(ISNUMBER(Regressions!G21),ROUND(Regressions!G21, 1), NA())</f>
        <v>#N/A</v>
      </c>
      <c r="H11" s="335" t="e">
        <f>IF(ISNUMBER(Regressions!H21),ROUND(Regressions!H21, 1), NA())</f>
        <v>#N/A</v>
      </c>
      <c r="I11" s="232">
        <f>IF(ISNUMBER(Regressions!I21),ROUND(Regressions!I21, 1), NA())</f>
        <v>0</v>
      </c>
      <c r="J11" s="336">
        <f>IF(ISNUMBER(Regressions!K21),ROUND(Regressions!K21, 1), NA())</f>
        <v>100</v>
      </c>
      <c r="K11" s="334">
        <f>IF(ISNUMBER(Regressions!L21),ROUND(Regressions!L21, 1), NA())</f>
        <v>100</v>
      </c>
      <c r="L11" s="233">
        <f>IF(ISNUMBER(Regressions!M21),ROUND(Regressions!M21, 1), NA())</f>
        <v>100</v>
      </c>
      <c r="M11" s="335">
        <f>IF(ISNUMBER(Regressions!N21),ROUND(Regressions!N21, 1), NA())</f>
        <v>0</v>
      </c>
      <c r="N11" s="232">
        <f>IF(ISNUMBER(Regressions!O21),ROUND(Regressions!O21, 1), NA())</f>
        <v>0</v>
      </c>
      <c r="O11" s="336">
        <f>IF(ISNUMBER(Regressions!Q21),ROUND(Regressions!Q21, 1), NA())</f>
        <v>100</v>
      </c>
      <c r="P11" s="334">
        <f>IF(ISNUMBER(Regressions!R21),ROUND(Regressions!R21, 1), NA())</f>
        <v>100</v>
      </c>
      <c r="Q11" s="210" t="e">
        <f>IF(ISNUMBER(Regressions!S21),ROUND(Regressions!S21, 1), NA())</f>
        <v>#N/A</v>
      </c>
      <c r="R11" s="335" t="e">
        <f>IF(ISNUMBER(Regressions!T21),ROUND(Regressions!T21, 1), NA())</f>
        <v>#N/A</v>
      </c>
      <c r="S11" s="232">
        <f>IF(ISNUMBER(Regressions!U21),ROUND(Regressions!U21, 1), NA())</f>
        <v>0</v>
      </c>
    </row>
    <row xmlns:x14ac="http://schemas.microsoft.com/office/spreadsheetml/2009/9/ac" r="12" x14ac:dyDescent="0.2">
      <c r="A12" s="331" t="str">
        <f>IF(ISBLANK(Regressions!A22), " ", Regressions!A22)</f>
        <v>Saint Kitts and Nevis</v>
      </c>
      <c r="B12" s="332">
        <f>IF(ISBLANK(Regressions!B22), " ", Regressions!B22)</f>
        <v>2008</v>
      </c>
      <c r="C12" s="337" t="str">
        <f>IF(ISBLANK(Regressions!C22), " ", Regressions!C22)</f>
        <v>National</v>
      </c>
      <c r="D12" s="333">
        <f>IF(ISBLANK(Regressions!D22), " ", Regressions!D22)</f>
        <v>11099</v>
      </c>
      <c r="E12" s="209">
        <f>IF(ISNUMBER(Regressions!E22),ROUND(Regressions!E22, 1), NA())</f>
        <v>100</v>
      </c>
      <c r="F12" s="334">
        <f>IF(ISNUMBER(Regressions!F22),ROUND(Regressions!F22, 1), NA())</f>
        <v>100</v>
      </c>
      <c r="G12" s="231" t="e">
        <f>IF(ISNUMBER(Regressions!G22),ROUND(Regressions!G22, 1), NA())</f>
        <v>#N/A</v>
      </c>
      <c r="H12" s="335" t="e">
        <f>IF(ISNUMBER(Regressions!H22),ROUND(Regressions!H22, 1), NA())</f>
        <v>#N/A</v>
      </c>
      <c r="I12" s="232">
        <f>IF(ISNUMBER(Regressions!I22),ROUND(Regressions!I22, 1), NA())</f>
        <v>0</v>
      </c>
      <c r="J12" s="336">
        <f>IF(ISNUMBER(Regressions!K22),ROUND(Regressions!K22, 1), NA())</f>
        <v>100</v>
      </c>
      <c r="K12" s="334">
        <f>IF(ISNUMBER(Regressions!L22),ROUND(Regressions!L22, 1), NA())</f>
        <v>100</v>
      </c>
      <c r="L12" s="233">
        <f>IF(ISNUMBER(Regressions!M22),ROUND(Regressions!M22, 1), NA())</f>
        <v>100</v>
      </c>
      <c r="M12" s="335">
        <f>IF(ISNUMBER(Regressions!N22),ROUND(Regressions!N22, 1), NA())</f>
        <v>0</v>
      </c>
      <c r="N12" s="232">
        <f>IF(ISNUMBER(Regressions!O22),ROUND(Regressions!O22, 1), NA())</f>
        <v>0</v>
      </c>
      <c r="O12" s="336">
        <f>IF(ISNUMBER(Regressions!Q22),ROUND(Regressions!Q22, 1), NA())</f>
        <v>100</v>
      </c>
      <c r="P12" s="334">
        <f>IF(ISNUMBER(Regressions!R22),ROUND(Regressions!R22, 1), NA())</f>
        <v>100</v>
      </c>
      <c r="Q12" s="210" t="e">
        <f>IF(ISNUMBER(Regressions!S22),ROUND(Regressions!S22, 1), NA())</f>
        <v>#N/A</v>
      </c>
      <c r="R12" s="335" t="e">
        <f>IF(ISNUMBER(Regressions!T22),ROUND(Regressions!T22, 1), NA())</f>
        <v>#N/A</v>
      </c>
      <c r="S12" s="232">
        <f>IF(ISNUMBER(Regressions!U22),ROUND(Regressions!U22, 1), NA())</f>
        <v>0</v>
      </c>
    </row>
    <row xmlns:x14ac="http://schemas.microsoft.com/office/spreadsheetml/2009/9/ac" r="13" x14ac:dyDescent="0.2">
      <c r="A13" s="331" t="str">
        <f>IF(ISBLANK(Regressions!A23), " ", Regressions!A23)</f>
        <v>Saint Kitts and Nevis</v>
      </c>
      <c r="B13" s="332">
        <f>IF(ISBLANK(Regressions!B23), " ", Regressions!B23)</f>
        <v>2009</v>
      </c>
      <c r="C13" s="337" t="str">
        <f>IF(ISBLANK(Regressions!C23), " ", Regressions!C23)</f>
        <v>National</v>
      </c>
      <c r="D13" s="333">
        <f>IF(ISBLANK(Regressions!D23), " ", Regressions!D23)</f>
        <v>10884</v>
      </c>
      <c r="E13" s="209">
        <f>IF(ISNUMBER(Regressions!E23),ROUND(Regressions!E23, 1), NA())</f>
        <v>100</v>
      </c>
      <c r="F13" s="334">
        <f>IF(ISNUMBER(Regressions!F23),ROUND(Regressions!F23, 1), NA())</f>
        <v>100</v>
      </c>
      <c r="G13" s="231" t="e">
        <f>IF(ISNUMBER(Regressions!G23),ROUND(Regressions!G23, 1), NA())</f>
        <v>#N/A</v>
      </c>
      <c r="H13" s="335" t="e">
        <f>IF(ISNUMBER(Regressions!H23),ROUND(Regressions!H23, 1), NA())</f>
        <v>#N/A</v>
      </c>
      <c r="I13" s="232">
        <f>IF(ISNUMBER(Regressions!I23),ROUND(Regressions!I23, 1), NA())</f>
        <v>0</v>
      </c>
      <c r="J13" s="336">
        <f>IF(ISNUMBER(Regressions!K23),ROUND(Regressions!K23, 1), NA())</f>
        <v>100</v>
      </c>
      <c r="K13" s="334">
        <f>IF(ISNUMBER(Regressions!L23),ROUND(Regressions!L23, 1), NA())</f>
        <v>100</v>
      </c>
      <c r="L13" s="233">
        <f>IF(ISNUMBER(Regressions!M23),ROUND(Regressions!M23, 1), NA())</f>
        <v>100</v>
      </c>
      <c r="M13" s="335">
        <f>IF(ISNUMBER(Regressions!N23),ROUND(Regressions!N23, 1), NA())</f>
        <v>0</v>
      </c>
      <c r="N13" s="232">
        <f>IF(ISNUMBER(Regressions!O23),ROUND(Regressions!O23, 1), NA())</f>
        <v>0</v>
      </c>
      <c r="O13" s="336">
        <f>IF(ISNUMBER(Regressions!Q23),ROUND(Regressions!Q23, 1), NA())</f>
        <v>100</v>
      </c>
      <c r="P13" s="334">
        <f>IF(ISNUMBER(Regressions!R23),ROUND(Regressions!R23, 1), NA())</f>
        <v>100</v>
      </c>
      <c r="Q13" s="210" t="e">
        <f>IF(ISNUMBER(Regressions!S23),ROUND(Regressions!S23, 1), NA())</f>
        <v>#N/A</v>
      </c>
      <c r="R13" s="335" t="e">
        <f>IF(ISNUMBER(Regressions!T23),ROUND(Regressions!T23, 1), NA())</f>
        <v>#N/A</v>
      </c>
      <c r="S13" s="232">
        <f>IF(ISNUMBER(Regressions!U23),ROUND(Regressions!U23, 1), NA())</f>
        <v>0</v>
      </c>
    </row>
    <row xmlns:x14ac="http://schemas.microsoft.com/office/spreadsheetml/2009/9/ac" r="14" x14ac:dyDescent="0.2">
      <c r="A14" s="331" t="str">
        <f>IF(ISBLANK(Regressions!A24), " ", Regressions!A24)</f>
        <v>Saint Kitts and Nevis</v>
      </c>
      <c r="B14" s="332">
        <f>IF(ISBLANK(Regressions!B24), " ", Regressions!B24)</f>
        <v>2010</v>
      </c>
      <c r="C14" s="337" t="str">
        <f>IF(ISBLANK(Regressions!C24), " ", Regressions!C24)</f>
        <v>National</v>
      </c>
      <c r="D14" s="333">
        <f>IF(ISBLANK(Regressions!D24), " ", Regressions!D24)</f>
        <v>10727</v>
      </c>
      <c r="E14" s="209">
        <f>IF(ISNUMBER(Regressions!E24),ROUND(Regressions!E24, 1), NA())</f>
        <v>100</v>
      </c>
      <c r="F14" s="334">
        <f>IF(ISNUMBER(Regressions!F24),ROUND(Regressions!F24, 1), NA())</f>
        <v>100</v>
      </c>
      <c r="G14" s="231">
        <f>IF(ISNUMBER(Regressions!G24),ROUND(Regressions!G24, 1), NA())</f>
        <v>77</v>
      </c>
      <c r="H14" s="335">
        <f>IF(ISNUMBER(Regressions!H24),ROUND(Regressions!H24, 1), NA())</f>
        <v>23</v>
      </c>
      <c r="I14" s="232">
        <f>IF(ISNUMBER(Regressions!I24),ROUND(Regressions!I24, 1), NA())</f>
        <v>0</v>
      </c>
      <c r="J14" s="336">
        <f>IF(ISNUMBER(Regressions!K24),ROUND(Regressions!K24, 1), NA())</f>
        <v>100</v>
      </c>
      <c r="K14" s="334">
        <f>IF(ISNUMBER(Regressions!L24),ROUND(Regressions!L24, 1), NA())</f>
        <v>100</v>
      </c>
      <c r="L14" s="233">
        <f>IF(ISNUMBER(Regressions!M24),ROUND(Regressions!M24, 1), NA())</f>
        <v>100</v>
      </c>
      <c r="M14" s="335">
        <f>IF(ISNUMBER(Regressions!N24),ROUND(Regressions!N24, 1), NA())</f>
        <v>0</v>
      </c>
      <c r="N14" s="232">
        <f>IF(ISNUMBER(Regressions!O24),ROUND(Regressions!O24, 1), NA())</f>
        <v>0</v>
      </c>
      <c r="O14" s="336">
        <f>IF(ISNUMBER(Regressions!Q24),ROUND(Regressions!Q24, 1), NA())</f>
        <v>100</v>
      </c>
      <c r="P14" s="334">
        <f>IF(ISNUMBER(Regressions!R24),ROUND(Regressions!R24, 1), NA())</f>
        <v>100</v>
      </c>
      <c r="Q14" s="210">
        <f>IF(ISNUMBER(Regressions!S24),ROUND(Regressions!S24, 1), NA())</f>
        <v>77</v>
      </c>
      <c r="R14" s="335">
        <f>IF(ISNUMBER(Regressions!T24),ROUND(Regressions!T24, 1), NA())</f>
        <v>23</v>
      </c>
      <c r="S14" s="232">
        <f>IF(ISNUMBER(Regressions!U24),ROUND(Regressions!U24, 1), NA())</f>
        <v>0</v>
      </c>
    </row>
    <row xmlns:x14ac="http://schemas.microsoft.com/office/spreadsheetml/2009/9/ac" r="15" x14ac:dyDescent="0.2">
      <c r="A15" s="331" t="str">
        <f>IF(ISBLANK(Regressions!A25), " ", Regressions!A25)</f>
        <v>Saint Kitts and Nevis</v>
      </c>
      <c r="B15" s="332">
        <f>IF(ISBLANK(Regressions!B25), " ", Regressions!B25)</f>
        <v>2011</v>
      </c>
      <c r="C15" s="337" t="str">
        <f>IF(ISBLANK(Regressions!C25), " ", Regressions!C25)</f>
        <v>National</v>
      </c>
      <c r="D15" s="333">
        <f>IF(ISBLANK(Regressions!D25), " ", Regressions!D25)</f>
        <v>10607</v>
      </c>
      <c r="E15" s="209">
        <f>IF(ISNUMBER(Regressions!E25),ROUND(Regressions!E25, 1), NA())</f>
        <v>100</v>
      </c>
      <c r="F15" s="334">
        <f>IF(ISNUMBER(Regressions!F25),ROUND(Regressions!F25, 1), NA())</f>
        <v>100</v>
      </c>
      <c r="G15" s="231">
        <f>IF(ISNUMBER(Regressions!G25),ROUND(Regressions!G25, 1), NA())</f>
        <v>77</v>
      </c>
      <c r="H15" s="335">
        <f>IF(ISNUMBER(Regressions!H25),ROUND(Regressions!H25, 1), NA())</f>
        <v>23</v>
      </c>
      <c r="I15" s="232">
        <f>IF(ISNUMBER(Regressions!I25),ROUND(Regressions!I25, 1), NA())</f>
        <v>0</v>
      </c>
      <c r="J15" s="336">
        <f>IF(ISNUMBER(Regressions!K25),ROUND(Regressions!K25, 1), NA())</f>
        <v>100</v>
      </c>
      <c r="K15" s="334">
        <f>IF(ISNUMBER(Regressions!L25),ROUND(Regressions!L25, 1), NA())</f>
        <v>100</v>
      </c>
      <c r="L15" s="233">
        <f>IF(ISNUMBER(Regressions!M25),ROUND(Regressions!M25, 1), NA())</f>
        <v>100</v>
      </c>
      <c r="M15" s="335">
        <f>IF(ISNUMBER(Regressions!N25),ROUND(Regressions!N25, 1), NA())</f>
        <v>0</v>
      </c>
      <c r="N15" s="232">
        <f>IF(ISNUMBER(Regressions!O25),ROUND(Regressions!O25, 1), NA())</f>
        <v>0</v>
      </c>
      <c r="O15" s="336">
        <f>IF(ISNUMBER(Regressions!Q25),ROUND(Regressions!Q25, 1), NA())</f>
        <v>100</v>
      </c>
      <c r="P15" s="334">
        <f>IF(ISNUMBER(Regressions!R25),ROUND(Regressions!R25, 1), NA())</f>
        <v>100</v>
      </c>
      <c r="Q15" s="210">
        <f>IF(ISNUMBER(Regressions!S25),ROUND(Regressions!S25, 1), NA())</f>
        <v>77</v>
      </c>
      <c r="R15" s="335">
        <f>IF(ISNUMBER(Regressions!T25),ROUND(Regressions!T25, 1), NA())</f>
        <v>23</v>
      </c>
      <c r="S15" s="232">
        <f>IF(ISNUMBER(Regressions!U25),ROUND(Regressions!U25, 1), NA())</f>
        <v>0</v>
      </c>
    </row>
    <row xmlns:x14ac="http://schemas.microsoft.com/office/spreadsheetml/2009/9/ac" r="16" x14ac:dyDescent="0.2">
      <c r="A16" s="331" t="str">
        <f>IF(ISBLANK(Regressions!A26), " ", Regressions!A26)</f>
        <v>Saint Kitts and Nevis</v>
      </c>
      <c r="B16" s="332">
        <f>IF(ISBLANK(Regressions!B26), " ", Regressions!B26)</f>
        <v>2012</v>
      </c>
      <c r="C16" s="337" t="str">
        <f>IF(ISBLANK(Regressions!C26), " ", Regressions!C26)</f>
        <v>National</v>
      </c>
      <c r="D16" s="333">
        <f>IF(ISBLANK(Regressions!D26), " ", Regressions!D26)</f>
        <v>10546</v>
      </c>
      <c r="E16" s="209">
        <f>IF(ISNUMBER(Regressions!E26),ROUND(Regressions!E26, 1), NA())</f>
        <v>100</v>
      </c>
      <c r="F16" s="334">
        <f>IF(ISNUMBER(Regressions!F26),ROUND(Regressions!F26, 1), NA())</f>
        <v>100</v>
      </c>
      <c r="G16" s="231">
        <f>IF(ISNUMBER(Regressions!G26),ROUND(Regressions!G26, 1), NA())</f>
        <v>77</v>
      </c>
      <c r="H16" s="335">
        <f>IF(ISNUMBER(Regressions!H26),ROUND(Regressions!H26, 1), NA())</f>
        <v>23</v>
      </c>
      <c r="I16" s="232">
        <f>IF(ISNUMBER(Regressions!I26),ROUND(Regressions!I26, 1), NA())</f>
        <v>0</v>
      </c>
      <c r="J16" s="336">
        <f>IF(ISNUMBER(Regressions!K26),ROUND(Regressions!K26, 1), NA())</f>
        <v>100</v>
      </c>
      <c r="K16" s="334">
        <f>IF(ISNUMBER(Regressions!L26),ROUND(Regressions!L26, 1), NA())</f>
        <v>100</v>
      </c>
      <c r="L16" s="233">
        <f>IF(ISNUMBER(Regressions!M26),ROUND(Regressions!M26, 1), NA())</f>
        <v>100</v>
      </c>
      <c r="M16" s="335">
        <f>IF(ISNUMBER(Regressions!N26),ROUND(Regressions!N26, 1), NA())</f>
        <v>0</v>
      </c>
      <c r="N16" s="232">
        <f>IF(ISNUMBER(Regressions!O26),ROUND(Regressions!O26, 1), NA())</f>
        <v>0</v>
      </c>
      <c r="O16" s="336">
        <f>IF(ISNUMBER(Regressions!Q26),ROUND(Regressions!Q26, 1), NA())</f>
        <v>100</v>
      </c>
      <c r="P16" s="334">
        <f>IF(ISNUMBER(Regressions!R26),ROUND(Regressions!R26, 1), NA())</f>
        <v>100</v>
      </c>
      <c r="Q16" s="210">
        <f>IF(ISNUMBER(Regressions!S26),ROUND(Regressions!S26, 1), NA())</f>
        <v>77</v>
      </c>
      <c r="R16" s="335">
        <f>IF(ISNUMBER(Regressions!T26),ROUND(Regressions!T26, 1), NA())</f>
        <v>23</v>
      </c>
      <c r="S16" s="232">
        <f>IF(ISNUMBER(Regressions!U26),ROUND(Regressions!U26, 1), NA())</f>
        <v>0</v>
      </c>
    </row>
    <row xmlns:x14ac="http://schemas.microsoft.com/office/spreadsheetml/2009/9/ac" r="17" x14ac:dyDescent="0.2">
      <c r="A17" s="331" t="str">
        <f>IF(ISBLANK(Regressions!A27), " ", Regressions!A27)</f>
        <v>Saint Kitts and Nevis</v>
      </c>
      <c r="B17" s="332">
        <f>IF(ISBLANK(Regressions!B27), " ", Regressions!B27)</f>
        <v>2013</v>
      </c>
      <c r="C17" s="337" t="str">
        <f>IF(ISBLANK(Regressions!C27), " ", Regressions!C27)</f>
        <v>National</v>
      </c>
      <c r="D17" s="333">
        <f>IF(ISBLANK(Regressions!D27), " ", Regressions!D27)</f>
        <v>10372</v>
      </c>
      <c r="E17" s="209">
        <f>IF(ISNUMBER(Regressions!E27),ROUND(Regressions!E27, 1), NA())</f>
        <v>100</v>
      </c>
      <c r="F17" s="334">
        <f>IF(ISNUMBER(Regressions!F27),ROUND(Regressions!F27, 1), NA())</f>
        <v>100</v>
      </c>
      <c r="G17" s="231">
        <f>IF(ISNUMBER(Regressions!G27),ROUND(Regressions!G27, 1), NA())</f>
        <v>77</v>
      </c>
      <c r="H17" s="335">
        <f>IF(ISNUMBER(Regressions!H27),ROUND(Regressions!H27, 1), NA())</f>
        <v>23</v>
      </c>
      <c r="I17" s="232">
        <f>IF(ISNUMBER(Regressions!I27),ROUND(Regressions!I27, 1), NA())</f>
        <v>0</v>
      </c>
      <c r="J17" s="336">
        <f>IF(ISNUMBER(Regressions!K27),ROUND(Regressions!K27, 1), NA())</f>
        <v>100</v>
      </c>
      <c r="K17" s="334">
        <f>IF(ISNUMBER(Regressions!L27),ROUND(Regressions!L27, 1), NA())</f>
        <v>100</v>
      </c>
      <c r="L17" s="233">
        <f>IF(ISNUMBER(Regressions!M27),ROUND(Regressions!M27, 1), NA())</f>
        <v>100</v>
      </c>
      <c r="M17" s="335">
        <f>IF(ISNUMBER(Regressions!N27),ROUND(Regressions!N27, 1), NA())</f>
        <v>0</v>
      </c>
      <c r="N17" s="232">
        <f>IF(ISNUMBER(Regressions!O27),ROUND(Regressions!O27, 1), NA())</f>
        <v>0</v>
      </c>
      <c r="O17" s="336">
        <f>IF(ISNUMBER(Regressions!Q27),ROUND(Regressions!Q27, 1), NA())</f>
        <v>100</v>
      </c>
      <c r="P17" s="334">
        <f>IF(ISNUMBER(Regressions!R27),ROUND(Regressions!R27, 1), NA())</f>
        <v>100</v>
      </c>
      <c r="Q17" s="210">
        <f>IF(ISNUMBER(Regressions!S27),ROUND(Regressions!S27, 1), NA())</f>
        <v>77</v>
      </c>
      <c r="R17" s="335">
        <f>IF(ISNUMBER(Regressions!T27),ROUND(Regressions!T27, 1), NA())</f>
        <v>23</v>
      </c>
      <c r="S17" s="232">
        <f>IF(ISNUMBER(Regressions!U27),ROUND(Regressions!U27, 1), NA())</f>
        <v>0</v>
      </c>
    </row>
    <row xmlns:x14ac="http://schemas.microsoft.com/office/spreadsheetml/2009/9/ac" r="18" x14ac:dyDescent="0.2">
      <c r="A18" s="331" t="str">
        <f>IF(ISBLANK(Regressions!A28), " ", Regressions!A28)</f>
        <v>Saint Kitts and Nevis</v>
      </c>
      <c r="B18" s="332">
        <f>IF(ISBLANK(Regressions!B28), " ", Regressions!B28)</f>
        <v>2014</v>
      </c>
      <c r="C18" s="337" t="str">
        <f>IF(ISBLANK(Regressions!C28), " ", Regressions!C28)</f>
        <v>National</v>
      </c>
      <c r="D18" s="333">
        <f>IF(ISBLANK(Regressions!D28), " ", Regressions!D28)</f>
        <v>10174</v>
      </c>
      <c r="E18" s="209">
        <f>IF(ISNUMBER(Regressions!E28),ROUND(Regressions!E28, 1), NA())</f>
        <v>100</v>
      </c>
      <c r="F18" s="334">
        <f>IF(ISNUMBER(Regressions!F28),ROUND(Regressions!F28, 1), NA())</f>
        <v>100</v>
      </c>
      <c r="G18" s="231">
        <f>IF(ISNUMBER(Regressions!G28),ROUND(Regressions!G28, 1), NA())</f>
        <v>77</v>
      </c>
      <c r="H18" s="335">
        <f>IF(ISNUMBER(Regressions!H28),ROUND(Regressions!H28, 1), NA())</f>
        <v>23</v>
      </c>
      <c r="I18" s="232">
        <f>IF(ISNUMBER(Regressions!I28),ROUND(Regressions!I28, 1), NA())</f>
        <v>0</v>
      </c>
      <c r="J18" s="336">
        <f>IF(ISNUMBER(Regressions!K28),ROUND(Regressions!K28, 1), NA())</f>
        <v>100</v>
      </c>
      <c r="K18" s="334">
        <f>IF(ISNUMBER(Regressions!L28),ROUND(Regressions!L28, 1), NA())</f>
        <v>100</v>
      </c>
      <c r="L18" s="233">
        <f>IF(ISNUMBER(Regressions!M28),ROUND(Regressions!M28, 1), NA())</f>
        <v>100</v>
      </c>
      <c r="M18" s="335">
        <f>IF(ISNUMBER(Regressions!N28),ROUND(Regressions!N28, 1), NA())</f>
        <v>0</v>
      </c>
      <c r="N18" s="232">
        <f>IF(ISNUMBER(Regressions!O28),ROUND(Regressions!O28, 1), NA())</f>
        <v>0</v>
      </c>
      <c r="O18" s="336">
        <f>IF(ISNUMBER(Regressions!Q28),ROUND(Regressions!Q28, 1), NA())</f>
        <v>100</v>
      </c>
      <c r="P18" s="334">
        <f>IF(ISNUMBER(Regressions!R28),ROUND(Regressions!R28, 1), NA())</f>
        <v>100</v>
      </c>
      <c r="Q18" s="210">
        <f>IF(ISNUMBER(Regressions!S28),ROUND(Regressions!S28, 1), NA())</f>
        <v>77</v>
      </c>
      <c r="R18" s="335">
        <f>IF(ISNUMBER(Regressions!T28),ROUND(Regressions!T28, 1), NA())</f>
        <v>23</v>
      </c>
      <c r="S18" s="232">
        <f>IF(ISNUMBER(Regressions!U28),ROUND(Regressions!U28, 1), NA())</f>
        <v>0</v>
      </c>
    </row>
    <row xmlns:x14ac="http://schemas.microsoft.com/office/spreadsheetml/2009/9/ac" r="19" x14ac:dyDescent="0.2">
      <c r="A19" s="331" t="str">
        <f>IF(ISBLANK(Regressions!A29), " ", Regressions!A29)</f>
        <v>Saint Kitts and Nevis</v>
      </c>
      <c r="B19" s="332">
        <f>IF(ISBLANK(Regressions!B29), " ", Regressions!B29)</f>
        <v>2015</v>
      </c>
      <c r="C19" s="337" t="str">
        <f>IF(ISBLANK(Regressions!C29), " ", Regressions!C29)</f>
        <v>National</v>
      </c>
      <c r="D19" s="333">
        <f>IF(ISBLANK(Regressions!D29), " ", Regressions!D29)</f>
        <v>9959</v>
      </c>
      <c r="E19" s="209">
        <f>IF(ISNUMBER(Regressions!E29),ROUND(Regressions!E29, 1), NA())</f>
        <v>100</v>
      </c>
      <c r="F19" s="334">
        <f>IF(ISNUMBER(Regressions!F29),ROUND(Regressions!F29, 1), NA())</f>
        <v>100</v>
      </c>
      <c r="G19" s="231">
        <f>IF(ISNUMBER(Regressions!G29),ROUND(Regressions!G29, 1), NA())</f>
        <v>80.3</v>
      </c>
      <c r="H19" s="335">
        <f>IF(ISNUMBER(Regressions!H29),ROUND(Regressions!H29, 1), NA())</f>
        <v>19.7</v>
      </c>
      <c r="I19" s="232">
        <f>IF(ISNUMBER(Regressions!I29),ROUND(Regressions!I29, 1), NA())</f>
        <v>0</v>
      </c>
      <c r="J19" s="336">
        <f>IF(ISNUMBER(Regressions!K29),ROUND(Regressions!K29, 1), NA())</f>
        <v>100</v>
      </c>
      <c r="K19" s="334">
        <f>IF(ISNUMBER(Regressions!L29),ROUND(Regressions!L29, 1), NA())</f>
        <v>100</v>
      </c>
      <c r="L19" s="233">
        <f>IF(ISNUMBER(Regressions!M29),ROUND(Regressions!M29, 1), NA())</f>
        <v>100</v>
      </c>
      <c r="M19" s="335">
        <f>IF(ISNUMBER(Regressions!N29),ROUND(Regressions!N29, 1), NA())</f>
        <v>0</v>
      </c>
      <c r="N19" s="232">
        <f>IF(ISNUMBER(Regressions!O29),ROUND(Regressions!O29, 1), NA())</f>
        <v>0</v>
      </c>
      <c r="O19" s="336">
        <f>IF(ISNUMBER(Regressions!Q29),ROUND(Regressions!Q29, 1), NA())</f>
        <v>100</v>
      </c>
      <c r="P19" s="334">
        <f>IF(ISNUMBER(Regressions!R29),ROUND(Regressions!R29, 1), NA())</f>
        <v>100</v>
      </c>
      <c r="Q19" s="210">
        <f>IF(ISNUMBER(Regressions!S29),ROUND(Regressions!S29, 1), NA())</f>
        <v>80.3</v>
      </c>
      <c r="R19" s="335">
        <f>IF(ISNUMBER(Regressions!T29),ROUND(Regressions!T29, 1), NA())</f>
        <v>19.7</v>
      </c>
      <c r="S19" s="232">
        <f>IF(ISNUMBER(Regressions!U29),ROUND(Regressions!U29, 1), NA())</f>
        <v>0</v>
      </c>
    </row>
    <row xmlns:x14ac="http://schemas.microsoft.com/office/spreadsheetml/2009/9/ac" r="20" x14ac:dyDescent="0.2">
      <c r="A20" s="331" t="str">
        <f>IF(ISBLANK(Regressions!A30), " ", Regressions!A30)</f>
        <v>Saint Kitts and Nevis</v>
      </c>
      <c r="B20" s="332">
        <f>IF(ISBLANK(Regressions!B30), " ", Regressions!B30)</f>
        <v>2016</v>
      </c>
      <c r="C20" s="337" t="str">
        <f>IF(ISBLANK(Regressions!C30), " ", Regressions!C30)</f>
        <v>National</v>
      </c>
      <c r="D20" s="333">
        <f>IF(ISBLANK(Regressions!D30), " ", Regressions!D30)</f>
        <v>9737</v>
      </c>
      <c r="E20" s="209">
        <f>IF(ISNUMBER(Regressions!E30),ROUND(Regressions!E30, 1), NA())</f>
        <v>100</v>
      </c>
      <c r="F20" s="334">
        <f>IF(ISNUMBER(Regressions!F30),ROUND(Regressions!F30, 1), NA())</f>
        <v>100</v>
      </c>
      <c r="G20" s="231">
        <f>IF(ISNUMBER(Regressions!G30),ROUND(Regressions!G30, 1), NA())</f>
        <v>83.6</v>
      </c>
      <c r="H20" s="335">
        <f>IF(ISNUMBER(Regressions!H30),ROUND(Regressions!H30, 1), NA())</f>
        <v>16.399999999999999</v>
      </c>
      <c r="I20" s="232">
        <f>IF(ISNUMBER(Regressions!I30),ROUND(Regressions!I30, 1), NA())</f>
        <v>0</v>
      </c>
      <c r="J20" s="336">
        <f>IF(ISNUMBER(Regressions!K30),ROUND(Regressions!K30, 1), NA())</f>
        <v>100</v>
      </c>
      <c r="K20" s="334">
        <f>IF(ISNUMBER(Regressions!L30),ROUND(Regressions!L30, 1), NA())</f>
        <v>100</v>
      </c>
      <c r="L20" s="233">
        <f>IF(ISNUMBER(Regressions!M30),ROUND(Regressions!M30, 1), NA())</f>
        <v>100</v>
      </c>
      <c r="M20" s="335">
        <f>IF(ISNUMBER(Regressions!N30),ROUND(Regressions!N30, 1), NA())</f>
        <v>0</v>
      </c>
      <c r="N20" s="232">
        <f>IF(ISNUMBER(Regressions!O30),ROUND(Regressions!O30, 1), NA())</f>
        <v>0</v>
      </c>
      <c r="O20" s="336">
        <f>IF(ISNUMBER(Regressions!Q30),ROUND(Regressions!Q30, 1), NA())</f>
        <v>100</v>
      </c>
      <c r="P20" s="334">
        <f>IF(ISNUMBER(Regressions!R30),ROUND(Regressions!R30, 1), NA())</f>
        <v>100</v>
      </c>
      <c r="Q20" s="210">
        <f>IF(ISNUMBER(Regressions!S30),ROUND(Regressions!S30, 1), NA())</f>
        <v>83.6</v>
      </c>
      <c r="R20" s="335">
        <f>IF(ISNUMBER(Regressions!T30),ROUND(Regressions!T30, 1), NA())</f>
        <v>16.399999999999999</v>
      </c>
      <c r="S20" s="232">
        <f>IF(ISNUMBER(Regressions!U30),ROUND(Regressions!U30, 1), NA())</f>
        <v>0</v>
      </c>
    </row>
    <row xmlns:x14ac="http://schemas.microsoft.com/office/spreadsheetml/2009/9/ac" r="21" x14ac:dyDescent="0.2">
      <c r="A21" s="331" t="str">
        <f>IF(ISBLANK(Regressions!A31), " ", Regressions!A31)</f>
        <v>Saint Kitts and Nevis</v>
      </c>
      <c r="B21" s="332">
        <f>IF(ISBLANK(Regressions!B31), " ", Regressions!B31)</f>
        <v>2017</v>
      </c>
      <c r="C21" s="337" t="str">
        <f>IF(ISBLANK(Regressions!C31), " ", Regressions!C31)</f>
        <v>National</v>
      </c>
      <c r="D21" s="333">
        <f>IF(ISBLANK(Regressions!D31), " ", Regressions!D31)</f>
        <v>9506</v>
      </c>
      <c r="E21" s="209">
        <f>IF(ISNUMBER(Regressions!E31),ROUND(Regressions!E31, 1), NA())</f>
        <v>100</v>
      </c>
      <c r="F21" s="334">
        <f>IF(ISNUMBER(Regressions!F31),ROUND(Regressions!F31, 1), NA())</f>
        <v>100</v>
      </c>
      <c r="G21" s="231">
        <f>IF(ISNUMBER(Regressions!G31),ROUND(Regressions!G31, 1), NA())</f>
        <v>86.9</v>
      </c>
      <c r="H21" s="335">
        <f>IF(ISNUMBER(Regressions!H31),ROUND(Regressions!H31, 1), NA())</f>
        <v>13.1</v>
      </c>
      <c r="I21" s="232">
        <f>IF(ISNUMBER(Regressions!I31),ROUND(Regressions!I31, 1), NA())</f>
        <v>0</v>
      </c>
      <c r="J21" s="336">
        <f>IF(ISNUMBER(Regressions!K31),ROUND(Regressions!K31, 1), NA())</f>
        <v>100</v>
      </c>
      <c r="K21" s="334">
        <f>IF(ISNUMBER(Regressions!L31),ROUND(Regressions!L31, 1), NA())</f>
        <v>100</v>
      </c>
      <c r="L21" s="233">
        <f>IF(ISNUMBER(Regressions!M31),ROUND(Regressions!M31, 1), NA())</f>
        <v>100</v>
      </c>
      <c r="M21" s="335">
        <f>IF(ISNUMBER(Regressions!N31),ROUND(Regressions!N31, 1), NA())</f>
        <v>0</v>
      </c>
      <c r="N21" s="232">
        <f>IF(ISNUMBER(Regressions!O31),ROUND(Regressions!O31, 1), NA())</f>
        <v>0</v>
      </c>
      <c r="O21" s="336">
        <f>IF(ISNUMBER(Regressions!Q31),ROUND(Regressions!Q31, 1), NA())</f>
        <v>100</v>
      </c>
      <c r="P21" s="334">
        <f>IF(ISNUMBER(Regressions!R31),ROUND(Regressions!R31, 1), NA())</f>
        <v>100</v>
      </c>
      <c r="Q21" s="210">
        <f>IF(ISNUMBER(Regressions!S31),ROUND(Regressions!S31, 1), NA())</f>
        <v>86.9</v>
      </c>
      <c r="R21" s="335">
        <f>IF(ISNUMBER(Regressions!T31),ROUND(Regressions!T31, 1), NA())</f>
        <v>13.1</v>
      </c>
      <c r="S21" s="232">
        <f>IF(ISNUMBER(Regressions!U31),ROUND(Regressions!U31, 1), NA())</f>
        <v>0</v>
      </c>
    </row>
    <row xmlns:x14ac="http://schemas.microsoft.com/office/spreadsheetml/2009/9/ac" r="22" x14ac:dyDescent="0.2">
      <c r="A22" s="331" t="str">
        <f>IF(ISBLANK(Regressions!A32), " ", Regressions!A32)</f>
        <v>Saint Kitts and Nevis</v>
      </c>
      <c r="B22" s="332">
        <f>IF(ISBLANK(Regressions!B32), " ", Regressions!B32)</f>
        <v>2018</v>
      </c>
      <c r="C22" s="337" t="str">
        <f>IF(ISBLANK(Regressions!C32), " ", Regressions!C32)</f>
        <v>National</v>
      </c>
      <c r="D22" s="333">
        <f>IF(ISBLANK(Regressions!D32), " ", Regressions!D32)</f>
        <v>9308</v>
      </c>
      <c r="E22" s="209">
        <f>IF(ISNUMBER(Regressions!E32),ROUND(Regressions!E32, 1), NA())</f>
        <v>100</v>
      </c>
      <c r="F22" s="334">
        <f>IF(ISNUMBER(Regressions!F32),ROUND(Regressions!F32, 1), NA())</f>
        <v>100</v>
      </c>
      <c r="G22" s="231">
        <f>IF(ISNUMBER(Regressions!G32),ROUND(Regressions!G32, 1), NA())</f>
        <v>90.1</v>
      </c>
      <c r="H22" s="335">
        <f>IF(ISNUMBER(Regressions!H32),ROUND(Regressions!H32, 1), NA())</f>
        <v>9.9</v>
      </c>
      <c r="I22" s="232">
        <f>IF(ISNUMBER(Regressions!I32),ROUND(Regressions!I32, 1), NA())</f>
        <v>0</v>
      </c>
      <c r="J22" s="336">
        <f>IF(ISNUMBER(Regressions!K32),ROUND(Regressions!K32, 1), NA())</f>
        <v>100</v>
      </c>
      <c r="K22" s="334">
        <f>IF(ISNUMBER(Regressions!L32),ROUND(Regressions!L32, 1), NA())</f>
        <v>100</v>
      </c>
      <c r="L22" s="233">
        <f>IF(ISNUMBER(Regressions!M32),ROUND(Regressions!M32, 1), NA())</f>
        <v>100</v>
      </c>
      <c r="M22" s="335">
        <f>IF(ISNUMBER(Regressions!N32),ROUND(Regressions!N32, 1), NA())</f>
        <v>0</v>
      </c>
      <c r="N22" s="232">
        <f>IF(ISNUMBER(Regressions!O32),ROUND(Regressions!O32, 1), NA())</f>
        <v>0</v>
      </c>
      <c r="O22" s="336">
        <f>IF(ISNUMBER(Regressions!Q32),ROUND(Regressions!Q32, 1), NA())</f>
        <v>100</v>
      </c>
      <c r="P22" s="334">
        <f>IF(ISNUMBER(Regressions!R32),ROUND(Regressions!R32, 1), NA())</f>
        <v>100</v>
      </c>
      <c r="Q22" s="210">
        <f>IF(ISNUMBER(Regressions!S32),ROUND(Regressions!S32, 1), NA())</f>
        <v>90.1</v>
      </c>
      <c r="R22" s="335">
        <f>IF(ISNUMBER(Regressions!T32),ROUND(Regressions!T32, 1), NA())</f>
        <v>9.9</v>
      </c>
      <c r="S22" s="232">
        <f>IF(ISNUMBER(Regressions!U32),ROUND(Regressions!U32, 1), NA())</f>
        <v>0</v>
      </c>
    </row>
    <row xmlns:x14ac="http://schemas.microsoft.com/office/spreadsheetml/2009/9/ac" r="23" x14ac:dyDescent="0.2">
      <c r="A23" s="331" t="str">
        <f>IF(ISBLANK(Regressions!A33), " ", Regressions!A33)</f>
        <v>Saint Kitts and Nevis</v>
      </c>
      <c r="B23" s="332">
        <f>IF(ISBLANK(Regressions!B33), " ", Regressions!B33)</f>
        <v>2019</v>
      </c>
      <c r="C23" s="337" t="str">
        <f>IF(ISBLANK(Regressions!C33), " ", Regressions!C33)</f>
        <v>National</v>
      </c>
      <c r="D23" s="333">
        <f>IF(ISBLANK(Regressions!D33), " ", Regressions!D33)</f>
        <v>9151</v>
      </c>
      <c r="E23" s="209">
        <f>IF(ISNUMBER(Regressions!E33),ROUND(Regressions!E33, 1), NA())</f>
        <v>100</v>
      </c>
      <c r="F23" s="334">
        <f>IF(ISNUMBER(Regressions!F33),ROUND(Regressions!F33, 1), NA())</f>
        <v>100</v>
      </c>
      <c r="G23" s="231">
        <f>IF(ISNUMBER(Regressions!G33),ROUND(Regressions!G33, 1), NA())</f>
        <v>93.4</v>
      </c>
      <c r="H23" s="335">
        <f>IF(ISNUMBER(Regressions!H33),ROUND(Regressions!H33, 1), NA())</f>
        <v>6.6</v>
      </c>
      <c r="I23" s="232">
        <f>IF(ISNUMBER(Regressions!I33),ROUND(Regressions!I33, 1), NA())</f>
        <v>0</v>
      </c>
      <c r="J23" s="336">
        <f>IF(ISNUMBER(Regressions!K33),ROUND(Regressions!K33, 1), NA())</f>
        <v>100</v>
      </c>
      <c r="K23" s="334">
        <f>IF(ISNUMBER(Regressions!L33),ROUND(Regressions!L33, 1), NA())</f>
        <v>100</v>
      </c>
      <c r="L23" s="233">
        <f>IF(ISNUMBER(Regressions!M33),ROUND(Regressions!M33, 1), NA())</f>
        <v>100</v>
      </c>
      <c r="M23" s="335">
        <f>IF(ISNUMBER(Regressions!N33),ROUND(Regressions!N33, 1), NA())</f>
        <v>0</v>
      </c>
      <c r="N23" s="232">
        <f>IF(ISNUMBER(Regressions!O33),ROUND(Regressions!O33, 1), NA())</f>
        <v>0</v>
      </c>
      <c r="O23" s="336">
        <f>IF(ISNUMBER(Regressions!Q33),ROUND(Regressions!Q33, 1), NA())</f>
        <v>100</v>
      </c>
      <c r="P23" s="334">
        <f>IF(ISNUMBER(Regressions!R33),ROUND(Regressions!R33, 1), NA())</f>
        <v>100</v>
      </c>
      <c r="Q23" s="210">
        <f>IF(ISNUMBER(Regressions!S33),ROUND(Regressions!S33, 1), NA())</f>
        <v>93.4</v>
      </c>
      <c r="R23" s="335">
        <f>IF(ISNUMBER(Regressions!T33),ROUND(Regressions!T33, 1), NA())</f>
        <v>6.6</v>
      </c>
      <c r="S23" s="232">
        <f>IF(ISNUMBER(Regressions!U33),ROUND(Regressions!U33, 1), NA())</f>
        <v>0</v>
      </c>
    </row>
    <row xmlns:x14ac="http://schemas.microsoft.com/office/spreadsheetml/2009/9/ac" r="24" x14ac:dyDescent="0.2">
      <c r="A24" s="331" t="str">
        <f>IF(ISBLANK(Regressions!A34), " ", Regressions!A34)</f>
        <v>Saint Kitts and Nevis</v>
      </c>
      <c r="B24" s="332">
        <f>IF(ISBLANK(Regressions!B34), " ", Regressions!B34)</f>
        <v>2020</v>
      </c>
      <c r="C24" s="337" t="str">
        <f>IF(ISBLANK(Regressions!C34), " ", Regressions!C34)</f>
        <v>National</v>
      </c>
      <c r="D24" s="333">
        <f>IF(ISBLANK(Regressions!D34), " ", Regressions!D34)</f>
        <v>9023</v>
      </c>
      <c r="E24" s="209">
        <f>IF(ISNUMBER(Regressions!E34),ROUND(Regressions!E34, 1), NA())</f>
        <v>100</v>
      </c>
      <c r="F24" s="334">
        <f>IF(ISNUMBER(Regressions!F34),ROUND(Regressions!F34, 1), NA())</f>
        <v>100</v>
      </c>
      <c r="G24" s="231">
        <f>IF(ISNUMBER(Regressions!G34),ROUND(Regressions!G34, 1), NA())</f>
        <v>96.7</v>
      </c>
      <c r="H24" s="335">
        <f>IF(ISNUMBER(Regressions!H34),ROUND(Regressions!H34, 1), NA())</f>
        <v>3.3</v>
      </c>
      <c r="I24" s="232">
        <f>IF(ISNUMBER(Regressions!I34),ROUND(Regressions!I34, 1), NA())</f>
        <v>0</v>
      </c>
      <c r="J24" s="336">
        <f>IF(ISNUMBER(Regressions!K34),ROUND(Regressions!K34, 1), NA())</f>
        <v>100</v>
      </c>
      <c r="K24" s="334">
        <f>IF(ISNUMBER(Regressions!L34),ROUND(Regressions!L34, 1), NA())</f>
        <v>100</v>
      </c>
      <c r="L24" s="233">
        <f>IF(ISNUMBER(Regressions!M34),ROUND(Regressions!M34, 1), NA())</f>
        <v>100</v>
      </c>
      <c r="M24" s="335">
        <f>IF(ISNUMBER(Regressions!N34),ROUND(Regressions!N34, 1), NA())</f>
        <v>0</v>
      </c>
      <c r="N24" s="232">
        <f>IF(ISNUMBER(Regressions!O34),ROUND(Regressions!O34, 1), NA())</f>
        <v>0</v>
      </c>
      <c r="O24" s="336">
        <f>IF(ISNUMBER(Regressions!Q34),ROUND(Regressions!Q34, 1), NA())</f>
        <v>100</v>
      </c>
      <c r="P24" s="334">
        <f>IF(ISNUMBER(Regressions!R34),ROUND(Regressions!R34, 1), NA())</f>
        <v>100</v>
      </c>
      <c r="Q24" s="210">
        <f>IF(ISNUMBER(Regressions!S34),ROUND(Regressions!S34, 1), NA())</f>
        <v>96.7</v>
      </c>
      <c r="R24" s="335">
        <f>IF(ISNUMBER(Regressions!T34),ROUND(Regressions!T34, 1), NA())</f>
        <v>3.3</v>
      </c>
      <c r="S24" s="232">
        <f>IF(ISNUMBER(Regressions!U34),ROUND(Regressions!U34, 1), NA())</f>
        <v>0</v>
      </c>
    </row>
    <row xmlns:x14ac="http://schemas.microsoft.com/office/spreadsheetml/2009/9/ac" r="25" x14ac:dyDescent="0.2">
      <c r="A25" s="381" t="str">
        <f>IF(ISBLANK(Regressions!A35), " ", Regressions!A35)</f>
        <v>Saint Kitts and Nevis</v>
      </c>
      <c r="B25" s="382">
        <f>IF(ISBLANK(Regressions!B35), " ", Regressions!B35)</f>
        <v>2021</v>
      </c>
      <c r="C25" s="383" t="str">
        <f>IF(ISBLANK(Regressions!C35), " ", Regressions!C35)</f>
        <v>National</v>
      </c>
      <c r="D25" s="384">
        <f>IF(ISBLANK(Regressions!D35), " ", Regressions!D35)</f>
        <v>8912</v>
      </c>
      <c r="E25" s="387">
        <f>IF(ISNUMBER(Regressions!E35),ROUND(Regressions!E35, 1), NA())</f>
        <v>100</v>
      </c>
      <c r="F25" s="385">
        <f>IF(ISNUMBER(Regressions!F35),ROUND(Regressions!F35, 1), NA())</f>
        <v>100</v>
      </c>
      <c r="G25" s="388">
        <f>IF(ISNUMBER(Regressions!G35),ROUND(Regressions!G35, 1), NA())</f>
        <v>100</v>
      </c>
      <c r="H25" s="386">
        <f>IF(ISNUMBER(Regressions!H35),ROUND(Regressions!H35, 1), NA())</f>
        <v>0</v>
      </c>
      <c r="I25" s="389">
        <f>IF(ISNUMBER(Regressions!I35),ROUND(Regressions!I35, 1), NA())</f>
        <v>0</v>
      </c>
      <c r="J25" s="387">
        <f>IF(ISNUMBER(Regressions!K35),ROUND(Regressions!K35, 1), NA())</f>
        <v>100</v>
      </c>
      <c r="K25" s="385">
        <f>IF(ISNUMBER(Regressions!L35),ROUND(Regressions!L35, 1), NA())</f>
        <v>100</v>
      </c>
      <c r="L25" s="390">
        <f>IF(ISNUMBER(Regressions!M35),ROUND(Regressions!M35, 1), NA())</f>
        <v>100</v>
      </c>
      <c r="M25" s="386">
        <f>IF(ISNUMBER(Regressions!N35),ROUND(Regressions!N35, 1), NA())</f>
        <v>0</v>
      </c>
      <c r="N25" s="389">
        <f>IF(ISNUMBER(Regressions!O35),ROUND(Regressions!O35, 1), NA())</f>
        <v>0</v>
      </c>
      <c r="O25" s="387">
        <f>IF(ISNUMBER(Regressions!Q35),ROUND(Regressions!Q35, 1), NA())</f>
        <v>100</v>
      </c>
      <c r="P25" s="385">
        <f>IF(ISNUMBER(Regressions!R35),ROUND(Regressions!R35, 1), NA())</f>
        <v>100</v>
      </c>
      <c r="Q25" s="391">
        <f>IF(ISNUMBER(Regressions!S35),ROUND(Regressions!S35, 1), NA())</f>
        <v>100</v>
      </c>
      <c r="R25" s="386">
        <f>IF(ISNUMBER(Regressions!T35),ROUND(Regressions!T35, 1), NA())</f>
        <v>0</v>
      </c>
      <c r="S25" s="389">
        <f>IF(ISNUMBER(Regressions!U35),ROUND(Regressions!U35, 1), NA())</f>
        <v>0</v>
      </c>
      <c r="T25" s="380"/>
      <c r="U25" s="380"/>
      <c r="V25" s="380"/>
      <c r="W25" s="380"/>
      <c r="X25" s="380"/>
      <c r="Y25" s="380"/>
      <c r="Z25" s="380"/>
      <c r="AA25" s="380"/>
      <c r="AB25" s="380"/>
      <c r="AC25" s="380"/>
    </row>
    <row xmlns:x14ac="http://schemas.microsoft.com/office/spreadsheetml/2009/9/ac" r="26" x14ac:dyDescent="0.2">
      <c r="A26" s="331" t="str">
        <f>IF(ISBLANK(Regressions!A36), " ", Regressions!A36)</f>
        <v>Saint Kitts and Nevis</v>
      </c>
      <c r="B26" s="332">
        <f>IF(ISBLANK(Regressions!B36), " ", Regressions!B36)</f>
        <v>2022</v>
      </c>
      <c r="C26" s="337" t="str">
        <f>IF(ISBLANK(Regressions!C36), " ", Regressions!C36)</f>
        <v>National</v>
      </c>
      <c r="D26" s="333">
        <f>IF(ISBLANK(Regressions!D36), " ", Regressions!D36)</f>
        <v>8869</v>
      </c>
      <c r="E26" s="209">
        <f>IF(ISNUMBER(Regressions!E36),ROUND(Regressions!E36, 1), NA())</f>
        <v>100</v>
      </c>
      <c r="F26" s="334">
        <f>IF(ISNUMBER(Regressions!F36),ROUND(Regressions!F36, 1), NA())</f>
        <v>100</v>
      </c>
      <c r="G26" s="231">
        <f>IF(ISNUMBER(Regressions!G36),ROUND(Regressions!G36, 1), NA())</f>
        <v>100</v>
      </c>
      <c r="H26" s="335">
        <f>IF(ISNUMBER(Regressions!H36),ROUND(Regressions!H36, 1), NA())</f>
        <v>0</v>
      </c>
      <c r="I26" s="232">
        <f>IF(ISNUMBER(Regressions!I36),ROUND(Regressions!I36, 1), NA())</f>
        <v>0</v>
      </c>
      <c r="J26" s="336">
        <f>IF(ISNUMBER(Regressions!K36),ROUND(Regressions!K36, 1), NA())</f>
        <v>100</v>
      </c>
      <c r="K26" s="334">
        <f>IF(ISNUMBER(Regressions!L36),ROUND(Regressions!L36, 1), NA())</f>
        <v>100</v>
      </c>
      <c r="L26" s="233">
        <f>IF(ISNUMBER(Regressions!M36),ROUND(Regressions!M36, 1), NA())</f>
        <v>100</v>
      </c>
      <c r="M26" s="335">
        <f>IF(ISNUMBER(Regressions!N36),ROUND(Regressions!N36, 1), NA())</f>
        <v>0</v>
      </c>
      <c r="N26" s="232">
        <f>IF(ISNUMBER(Regressions!O36),ROUND(Regressions!O36, 1), NA())</f>
        <v>0</v>
      </c>
      <c r="O26" s="336">
        <f>IF(ISNUMBER(Regressions!Q36),ROUND(Regressions!Q36, 1), NA())</f>
        <v>100</v>
      </c>
      <c r="P26" s="334">
        <f>IF(ISNUMBER(Regressions!R36),ROUND(Regressions!R36, 1), NA())</f>
        <v>100</v>
      </c>
      <c r="Q26" s="210">
        <f>IF(ISNUMBER(Regressions!S36),ROUND(Regressions!S36, 1), NA())</f>
        <v>100</v>
      </c>
      <c r="R26" s="335">
        <f>IF(ISNUMBER(Regressions!T36),ROUND(Regressions!T36, 1), NA())</f>
        <v>0</v>
      </c>
      <c r="S26" s="232">
        <f>IF(ISNUMBER(Regressions!U36),ROUND(Regressions!U36, 1), NA())</f>
        <v>0</v>
      </c>
    </row>
    <row xmlns:x14ac="http://schemas.microsoft.com/office/spreadsheetml/2009/9/ac" r="27" x14ac:dyDescent="0.2">
      <c r="A27" s="338" t="str">
        <f>IF(ISBLANK(Regressions!A37), " ", Regressions!A37)</f>
        <v>Saint Kitts and Nevis</v>
      </c>
      <c r="B27" s="339">
        <f>IF(ISBLANK(Regressions!B37), " ", Regressions!B37)</f>
        <v>2023</v>
      </c>
      <c r="C27" s="340" t="str">
        <f>IF(ISBLANK(Regressions!C37), " ", Regressions!C37)</f>
        <v>National</v>
      </c>
      <c r="D27" s="341">
        <f>IF(ISBLANK(Regressions!D37), " ", Regressions!D37)</f>
        <v>8846</v>
      </c>
      <c r="E27" s="342">
        <f>IF(ISNUMBER(Regressions!E37),ROUND(Regressions!E37, 1), NA())</f>
        <v>100</v>
      </c>
      <c r="F27" s="343">
        <f>IF(ISNUMBER(Regressions!F37),ROUND(Regressions!F37, 1), NA())</f>
        <v>100</v>
      </c>
      <c r="G27" s="344">
        <f>IF(ISNUMBER(Regressions!G37),ROUND(Regressions!G37, 1), NA())</f>
        <v>100</v>
      </c>
      <c r="H27" s="345">
        <f>IF(ISNUMBER(Regressions!H37),ROUND(Regressions!H37, 1), NA())</f>
        <v>0</v>
      </c>
      <c r="I27" s="346">
        <f>IF(ISNUMBER(Regressions!I37),ROUND(Regressions!I37, 1), NA())</f>
        <v>0</v>
      </c>
      <c r="J27" s="347">
        <f>IF(ISNUMBER(Regressions!K37),ROUND(Regressions!K37, 1), NA())</f>
        <v>100</v>
      </c>
      <c r="K27" s="343">
        <f>IF(ISNUMBER(Regressions!L37),ROUND(Regressions!L37, 1), NA())</f>
        <v>100</v>
      </c>
      <c r="L27" s="348">
        <f>IF(ISNUMBER(Regressions!M37),ROUND(Regressions!M37, 1), NA())</f>
        <v>100</v>
      </c>
      <c r="M27" s="345">
        <f>IF(ISNUMBER(Regressions!N37),ROUND(Regressions!N37, 1), NA())</f>
        <v>0</v>
      </c>
      <c r="N27" s="346">
        <f>IF(ISNUMBER(Regressions!O37),ROUND(Regressions!O37, 1), NA())</f>
        <v>0</v>
      </c>
      <c r="O27" s="347">
        <f>IF(ISNUMBER(Regressions!Q37),ROUND(Regressions!Q37, 1), NA())</f>
        <v>100</v>
      </c>
      <c r="P27" s="343">
        <f>IF(ISNUMBER(Regressions!R37),ROUND(Regressions!R37, 1), NA())</f>
        <v>100</v>
      </c>
      <c r="Q27" s="349">
        <f>IF(ISNUMBER(Regressions!S37),ROUND(Regressions!S37, 1), NA())</f>
        <v>100</v>
      </c>
      <c r="R27" s="345">
        <f>IF(ISNUMBER(Regressions!T37),ROUND(Regressions!T37, 1), NA())</f>
        <v>0</v>
      </c>
      <c r="S27" s="346">
        <f>IF(ISNUMBER(Regressions!U37),ROUND(Regressions!U37, 1), NA())</f>
        <v>0</v>
      </c>
    </row>
    <row xmlns:x14ac="http://schemas.microsoft.com/office/spreadsheetml/2009/9/ac" r="28" hidden="true" x14ac:dyDescent="0.2">
      <c r="A28" s="331" t="str">
        <f>IF(ISBLANK(Regressions!A38), " ", Regressions!A38)</f>
        <v>Saint Kitts and Nevis</v>
      </c>
      <c r="B28" s="332">
        <f>IF(ISBLANK(Regressions!B38), " ", Regressions!B38)</f>
        <v>2024</v>
      </c>
      <c r="C28" s="337" t="str">
        <f>IF(ISBLANK(Regressions!C38), " ", Regressions!C38)</f>
        <v>National</v>
      </c>
      <c r="D28" s="333" t="str">
        <f>IF(ISBLANK(Regressions!D38), " ", Regressions!D38)</f>
        <v> </v>
      </c>
      <c r="E28" s="209" t="e">
        <f>IF(ISNUMBER(Regressions!E38),ROUND(Regressions!E38, 1), NA())</f>
        <v>#N/A</v>
      </c>
      <c r="F28" s="334" t="e">
        <f>IF(ISNUMBER(Regressions!F38),ROUND(Regressions!F38, 1), NA())</f>
        <v>#N/A</v>
      </c>
      <c r="G28" s="231" t="e">
        <f>IF(ISNUMBER(Regressions!G38),ROUND(Regressions!G38, 1), NA())</f>
        <v>#N/A</v>
      </c>
      <c r="H28" s="335" t="e">
        <f>IF(ISNUMBER(Regressions!H38),ROUND(Regressions!H38, 1), NA())</f>
        <v>#N/A</v>
      </c>
      <c r="I28" s="232" t="e">
        <f>IF(ISNUMBER(Regressions!I38),ROUND(Regressions!I38, 1), NA())</f>
        <v>#N/A</v>
      </c>
      <c r="J28" s="336" t="e">
        <f>IF(ISNUMBER(Regressions!K38),ROUND(Regressions!K38, 1), NA())</f>
        <v>#N/A</v>
      </c>
      <c r="K28" s="334" t="e">
        <f>IF(ISNUMBER(Regressions!L38),ROUND(Regressions!L38, 1), NA())</f>
        <v>#N/A</v>
      </c>
      <c r="L28" s="233" t="e">
        <f>IF(ISNUMBER(Regressions!M38),ROUND(Regressions!M38, 1), NA())</f>
        <v>#N/A</v>
      </c>
      <c r="M28" s="335" t="e">
        <f>IF(ISNUMBER(Regressions!N38),ROUND(Regressions!N38, 1), NA())</f>
        <v>#N/A</v>
      </c>
      <c r="N28" s="232" t="e">
        <f>IF(ISNUMBER(Regressions!O38),ROUND(Regressions!O38, 1), NA())</f>
        <v>#N/A</v>
      </c>
      <c r="O28" s="336" t="e">
        <f>IF(ISNUMBER(Regressions!Q38),ROUND(Regressions!Q38, 1), NA())</f>
        <v>#N/A</v>
      </c>
      <c r="P28" s="334" t="e">
        <f>IF(ISNUMBER(Regressions!R38),ROUND(Regressions!R38, 1), NA())</f>
        <v>#N/A</v>
      </c>
      <c r="Q28" s="210" t="e">
        <f>IF(ISNUMBER(Regressions!S38),ROUND(Regressions!S38, 1), NA())</f>
        <v>#N/A</v>
      </c>
      <c r="R28" s="335" t="e">
        <f>IF(ISNUMBER(Regressions!T38),ROUND(Regressions!T38, 1), NA())</f>
        <v>#N/A</v>
      </c>
      <c r="S28" s="232" t="e">
        <f>IF(ISNUMBER(Regressions!U38),ROUND(Regressions!U38, 1), NA())</f>
        <v>#N/A</v>
      </c>
    </row>
    <row xmlns:x14ac="http://schemas.microsoft.com/office/spreadsheetml/2009/9/ac" r="29" hidden="true" x14ac:dyDescent="0.2">
      <c r="A29" s="331" t="str">
        <f>IF(ISBLANK(Regressions!A39), " ", Regressions!A39)</f>
        <v>Saint Kitts and Nevis</v>
      </c>
      <c r="B29" s="332">
        <f>IF(ISBLANK(Regressions!B39), " ", Regressions!B39)</f>
        <v>2025</v>
      </c>
      <c r="C29" s="337" t="str">
        <f>IF(ISBLANK(Regressions!C39), " ", Regressions!C39)</f>
        <v>National</v>
      </c>
      <c r="D29" s="333" t="str">
        <f>IF(ISBLANK(Regressions!D39), " ", Regressions!D39)</f>
        <v> </v>
      </c>
      <c r="E29" s="209" t="e">
        <f>IF(ISNUMBER(Regressions!E39),ROUND(Regressions!E39, 1), NA())</f>
        <v>#N/A</v>
      </c>
      <c r="F29" s="334" t="e">
        <f>IF(ISNUMBER(Regressions!F39),ROUND(Regressions!F39, 1), NA())</f>
        <v>#N/A</v>
      </c>
      <c r="G29" s="231" t="e">
        <f>IF(ISNUMBER(Regressions!G39),ROUND(Regressions!G39, 1), NA())</f>
        <v>#N/A</v>
      </c>
      <c r="H29" s="335" t="e">
        <f>IF(ISNUMBER(Regressions!H39),ROUND(Regressions!H39, 1), NA())</f>
        <v>#N/A</v>
      </c>
      <c r="I29" s="232" t="e">
        <f>IF(ISNUMBER(Regressions!I39),ROUND(Regressions!I39, 1), NA())</f>
        <v>#N/A</v>
      </c>
      <c r="J29" s="336" t="e">
        <f>IF(ISNUMBER(Regressions!K39),ROUND(Regressions!K39, 1), NA())</f>
        <v>#N/A</v>
      </c>
      <c r="K29" s="334" t="e">
        <f>IF(ISNUMBER(Regressions!L39),ROUND(Regressions!L39, 1), NA())</f>
        <v>#N/A</v>
      </c>
      <c r="L29" s="233" t="e">
        <f>IF(ISNUMBER(Regressions!M39),ROUND(Regressions!M39, 1), NA())</f>
        <v>#N/A</v>
      </c>
      <c r="M29" s="335" t="e">
        <f>IF(ISNUMBER(Regressions!N39),ROUND(Regressions!N39, 1), NA())</f>
        <v>#N/A</v>
      </c>
      <c r="N29" s="232" t="e">
        <f>IF(ISNUMBER(Regressions!O39),ROUND(Regressions!O39, 1), NA())</f>
        <v>#N/A</v>
      </c>
      <c r="O29" s="336" t="e">
        <f>IF(ISNUMBER(Regressions!Q39),ROUND(Regressions!Q39, 1), NA())</f>
        <v>#N/A</v>
      </c>
      <c r="P29" s="334" t="e">
        <f>IF(ISNUMBER(Regressions!R39),ROUND(Regressions!R39, 1), NA())</f>
        <v>#N/A</v>
      </c>
      <c r="Q29" s="210" t="e">
        <f>IF(ISNUMBER(Regressions!S39),ROUND(Regressions!S39, 1), NA())</f>
        <v>#N/A</v>
      </c>
      <c r="R29" s="335" t="e">
        <f>IF(ISNUMBER(Regressions!T39),ROUND(Regressions!T39, 1), NA())</f>
        <v>#N/A</v>
      </c>
      <c r="S29" s="232" t="e">
        <f>IF(ISNUMBER(Regressions!U39),ROUND(Regressions!U39, 1), NA())</f>
        <v>#N/A</v>
      </c>
    </row>
    <row xmlns:x14ac="http://schemas.microsoft.com/office/spreadsheetml/2009/9/ac" r="30" hidden="true" x14ac:dyDescent="0.2">
      <c r="A30" s="331" t="str">
        <f>IF(ISBLANK(Regressions!A40), " ", Regressions!A40)</f>
        <v>Saint Kitts and Nevis</v>
      </c>
      <c r="B30" s="332">
        <f>IF(ISBLANK(Regressions!B40), " ", Regressions!B40)</f>
        <v>2026</v>
      </c>
      <c r="C30" s="337" t="str">
        <f>IF(ISBLANK(Regressions!C40), " ", Regressions!C40)</f>
        <v>National</v>
      </c>
      <c r="D30" s="333" t="str">
        <f>IF(ISBLANK(Regressions!D40), " ", Regressions!D40)</f>
        <v> </v>
      </c>
      <c r="E30" s="209" t="e">
        <f>IF(ISNUMBER(Regressions!E40),ROUND(Regressions!E40, 1), NA())</f>
        <v>#N/A</v>
      </c>
      <c r="F30" s="334" t="e">
        <f>IF(ISNUMBER(Regressions!F40),ROUND(Regressions!F40, 1), NA())</f>
        <v>#N/A</v>
      </c>
      <c r="G30" s="231" t="e">
        <f>IF(ISNUMBER(Regressions!G40),ROUND(Regressions!G40, 1), NA())</f>
        <v>#N/A</v>
      </c>
      <c r="H30" s="335" t="e">
        <f>IF(ISNUMBER(Regressions!H40),ROUND(Regressions!H40, 1), NA())</f>
        <v>#N/A</v>
      </c>
      <c r="I30" s="232" t="e">
        <f>IF(ISNUMBER(Regressions!I40),ROUND(Regressions!I40, 1), NA())</f>
        <v>#N/A</v>
      </c>
      <c r="J30" s="336" t="e">
        <f>IF(ISNUMBER(Regressions!K40),ROUND(Regressions!K40, 1), NA())</f>
        <v>#N/A</v>
      </c>
      <c r="K30" s="334" t="e">
        <f>IF(ISNUMBER(Regressions!L40),ROUND(Regressions!L40, 1), NA())</f>
        <v>#N/A</v>
      </c>
      <c r="L30" s="233" t="e">
        <f>IF(ISNUMBER(Regressions!M40),ROUND(Regressions!M40, 1), NA())</f>
        <v>#N/A</v>
      </c>
      <c r="M30" s="335" t="e">
        <f>IF(ISNUMBER(Regressions!N40),ROUND(Regressions!N40, 1), NA())</f>
        <v>#N/A</v>
      </c>
      <c r="N30" s="232" t="e">
        <f>IF(ISNUMBER(Regressions!O40),ROUND(Regressions!O40, 1), NA())</f>
        <v>#N/A</v>
      </c>
      <c r="O30" s="336" t="e">
        <f>IF(ISNUMBER(Regressions!Q40),ROUND(Regressions!Q40, 1), NA())</f>
        <v>#N/A</v>
      </c>
      <c r="P30" s="334" t="e">
        <f>IF(ISNUMBER(Regressions!R40),ROUND(Regressions!R40, 1), NA())</f>
        <v>#N/A</v>
      </c>
      <c r="Q30" s="210" t="e">
        <f>IF(ISNUMBER(Regressions!S40),ROUND(Regressions!S40, 1), NA())</f>
        <v>#N/A</v>
      </c>
      <c r="R30" s="335" t="e">
        <f>IF(ISNUMBER(Regressions!T40),ROUND(Regressions!T40, 1), NA())</f>
        <v>#N/A</v>
      </c>
      <c r="S30" s="232" t="e">
        <f>IF(ISNUMBER(Regressions!U40),ROUND(Regressions!U40, 1), NA())</f>
        <v>#N/A</v>
      </c>
    </row>
    <row xmlns:x14ac="http://schemas.microsoft.com/office/spreadsheetml/2009/9/ac" r="31" hidden="true" x14ac:dyDescent="0.2">
      <c r="A31" s="331" t="str">
        <f>IF(ISBLANK(Regressions!A41), " ", Regressions!A41)</f>
        <v>Saint Kitts and Nevis</v>
      </c>
      <c r="B31" s="332">
        <f>IF(ISBLANK(Regressions!B41), " ", Regressions!B41)</f>
        <v>2027</v>
      </c>
      <c r="C31" s="337" t="str">
        <f>IF(ISBLANK(Regressions!C41), " ", Regressions!C41)</f>
        <v>National</v>
      </c>
      <c r="D31" s="333" t="str">
        <f>IF(ISBLANK(Regressions!D41), " ", Regressions!D41)</f>
        <v> </v>
      </c>
      <c r="E31" s="209" t="e">
        <f>IF(ISNUMBER(Regressions!E41),ROUND(Regressions!E41, 1), NA())</f>
        <v>#N/A</v>
      </c>
      <c r="F31" s="334" t="e">
        <f>IF(ISNUMBER(Regressions!F41),ROUND(Regressions!F41, 1), NA())</f>
        <v>#N/A</v>
      </c>
      <c r="G31" s="231" t="e">
        <f>IF(ISNUMBER(Regressions!G41),ROUND(Regressions!G41, 1), NA())</f>
        <v>#N/A</v>
      </c>
      <c r="H31" s="335" t="e">
        <f>IF(ISNUMBER(Regressions!H41),ROUND(Regressions!H41, 1), NA())</f>
        <v>#N/A</v>
      </c>
      <c r="I31" s="232" t="e">
        <f>IF(ISNUMBER(Regressions!I41),ROUND(Regressions!I41, 1), NA())</f>
        <v>#N/A</v>
      </c>
      <c r="J31" s="336" t="e">
        <f>IF(ISNUMBER(Regressions!K41),ROUND(Regressions!K41, 1), NA())</f>
        <v>#N/A</v>
      </c>
      <c r="K31" s="334" t="e">
        <f>IF(ISNUMBER(Regressions!L41),ROUND(Regressions!L41, 1), NA())</f>
        <v>#N/A</v>
      </c>
      <c r="L31" s="233" t="e">
        <f>IF(ISNUMBER(Regressions!M41),ROUND(Regressions!M41, 1), NA())</f>
        <v>#N/A</v>
      </c>
      <c r="M31" s="335" t="e">
        <f>IF(ISNUMBER(Regressions!N41),ROUND(Regressions!N41, 1), NA())</f>
        <v>#N/A</v>
      </c>
      <c r="N31" s="232" t="e">
        <f>IF(ISNUMBER(Regressions!O41),ROUND(Regressions!O41, 1), NA())</f>
        <v>#N/A</v>
      </c>
      <c r="O31" s="336" t="e">
        <f>IF(ISNUMBER(Regressions!Q41),ROUND(Regressions!Q41, 1), NA())</f>
        <v>#N/A</v>
      </c>
      <c r="P31" s="334" t="e">
        <f>IF(ISNUMBER(Regressions!R41),ROUND(Regressions!R41, 1), NA())</f>
        <v>#N/A</v>
      </c>
      <c r="Q31" s="210" t="e">
        <f>IF(ISNUMBER(Regressions!S41),ROUND(Regressions!S41, 1), NA())</f>
        <v>#N/A</v>
      </c>
      <c r="R31" s="335" t="e">
        <f>IF(ISNUMBER(Regressions!T41),ROUND(Regressions!T41, 1), NA())</f>
        <v>#N/A</v>
      </c>
      <c r="S31" s="232" t="e">
        <f>IF(ISNUMBER(Regressions!U41),ROUND(Regressions!U41, 1), NA())</f>
        <v>#N/A</v>
      </c>
    </row>
    <row xmlns:x14ac="http://schemas.microsoft.com/office/spreadsheetml/2009/9/ac" r="32" hidden="true" x14ac:dyDescent="0.2">
      <c r="A32" s="331" t="str">
        <f>IF(ISBLANK(Regressions!A42), " ", Regressions!A42)</f>
        <v>Saint Kitts and Nevis</v>
      </c>
      <c r="B32" s="332">
        <f>IF(ISBLANK(Regressions!B42), " ", Regressions!B42)</f>
        <v>2028</v>
      </c>
      <c r="C32" s="337" t="str">
        <f>IF(ISBLANK(Regressions!C42), " ", Regressions!C42)</f>
        <v>National</v>
      </c>
      <c r="D32" s="333" t="str">
        <f>IF(ISBLANK(Regressions!D42), " ", Regressions!D42)</f>
        <v> </v>
      </c>
      <c r="E32" s="209" t="e">
        <f>IF(ISNUMBER(Regressions!E42),ROUND(Regressions!E42, 1), NA())</f>
        <v>#N/A</v>
      </c>
      <c r="F32" s="334" t="e">
        <f>IF(ISNUMBER(Regressions!F42),ROUND(Regressions!F42, 1), NA())</f>
        <v>#N/A</v>
      </c>
      <c r="G32" s="231" t="e">
        <f>IF(ISNUMBER(Regressions!G42),ROUND(Regressions!G42, 1), NA())</f>
        <v>#N/A</v>
      </c>
      <c r="H32" s="335" t="e">
        <f>IF(ISNUMBER(Regressions!H42),ROUND(Regressions!H42, 1), NA())</f>
        <v>#N/A</v>
      </c>
      <c r="I32" s="232" t="e">
        <f>IF(ISNUMBER(Regressions!I42),ROUND(Regressions!I42, 1), NA())</f>
        <v>#N/A</v>
      </c>
      <c r="J32" s="336" t="e">
        <f>IF(ISNUMBER(Regressions!K42),ROUND(Regressions!K42, 1), NA())</f>
        <v>#N/A</v>
      </c>
      <c r="K32" s="334" t="e">
        <f>IF(ISNUMBER(Regressions!L42),ROUND(Regressions!L42, 1), NA())</f>
        <v>#N/A</v>
      </c>
      <c r="L32" s="233" t="e">
        <f>IF(ISNUMBER(Regressions!M42),ROUND(Regressions!M42, 1), NA())</f>
        <v>#N/A</v>
      </c>
      <c r="M32" s="335" t="e">
        <f>IF(ISNUMBER(Regressions!N42),ROUND(Regressions!N42, 1), NA())</f>
        <v>#N/A</v>
      </c>
      <c r="N32" s="232" t="e">
        <f>IF(ISNUMBER(Regressions!O42),ROUND(Regressions!O42, 1), NA())</f>
        <v>#N/A</v>
      </c>
      <c r="O32" s="336" t="e">
        <f>IF(ISNUMBER(Regressions!Q42),ROUND(Regressions!Q42, 1), NA())</f>
        <v>#N/A</v>
      </c>
      <c r="P32" s="334" t="e">
        <f>IF(ISNUMBER(Regressions!R42),ROUND(Regressions!R42, 1), NA())</f>
        <v>#N/A</v>
      </c>
      <c r="Q32" s="210" t="e">
        <f>IF(ISNUMBER(Regressions!S42),ROUND(Regressions!S42, 1), NA())</f>
        <v>#N/A</v>
      </c>
      <c r="R32" s="335" t="e">
        <f>IF(ISNUMBER(Regressions!T42),ROUND(Regressions!T42, 1), NA())</f>
        <v>#N/A</v>
      </c>
      <c r="S32" s="232" t="e">
        <f>IF(ISNUMBER(Regressions!U42),ROUND(Regressions!U42, 1), NA())</f>
        <v>#N/A</v>
      </c>
    </row>
    <row xmlns:x14ac="http://schemas.microsoft.com/office/spreadsheetml/2009/9/ac" r="33" hidden="true" x14ac:dyDescent="0.2">
      <c r="A33" s="331" t="str">
        <f>IF(ISBLANK(Regressions!A43), " ", Regressions!A43)</f>
        <v>Saint Kitts and Nevis</v>
      </c>
      <c r="B33" s="332">
        <f>IF(ISBLANK(Regressions!B43), " ", Regressions!B43)</f>
        <v>2029</v>
      </c>
      <c r="C33" s="337" t="str">
        <f>IF(ISBLANK(Regressions!C43), " ", Regressions!C43)</f>
        <v>National</v>
      </c>
      <c r="D33" s="333" t="str">
        <f>IF(ISBLANK(Regressions!D43), " ", Regressions!D43)</f>
        <v> </v>
      </c>
      <c r="E33" s="209" t="e">
        <f>IF(ISNUMBER(Regressions!E43),ROUND(Regressions!E43, 1), NA())</f>
        <v>#N/A</v>
      </c>
      <c r="F33" s="334" t="e">
        <f>IF(ISNUMBER(Regressions!F43),ROUND(Regressions!F43, 1), NA())</f>
        <v>#N/A</v>
      </c>
      <c r="G33" s="231" t="e">
        <f>IF(ISNUMBER(Regressions!G43),ROUND(Regressions!G43, 1), NA())</f>
        <v>#N/A</v>
      </c>
      <c r="H33" s="335" t="e">
        <f>IF(ISNUMBER(Regressions!H43),ROUND(Regressions!H43, 1), NA())</f>
        <v>#N/A</v>
      </c>
      <c r="I33" s="232" t="e">
        <f>IF(ISNUMBER(Regressions!I43),ROUND(Regressions!I43, 1), NA())</f>
        <v>#N/A</v>
      </c>
      <c r="J33" s="336" t="e">
        <f>IF(ISNUMBER(Regressions!K43),ROUND(Regressions!K43, 1), NA())</f>
        <v>#N/A</v>
      </c>
      <c r="K33" s="334" t="e">
        <f>IF(ISNUMBER(Regressions!L43),ROUND(Regressions!L43, 1), NA())</f>
        <v>#N/A</v>
      </c>
      <c r="L33" s="233" t="e">
        <f>IF(ISNUMBER(Regressions!M43),ROUND(Regressions!M43, 1), NA())</f>
        <v>#N/A</v>
      </c>
      <c r="M33" s="335" t="e">
        <f>IF(ISNUMBER(Regressions!N43),ROUND(Regressions!N43, 1), NA())</f>
        <v>#N/A</v>
      </c>
      <c r="N33" s="232" t="e">
        <f>IF(ISNUMBER(Regressions!O43),ROUND(Regressions!O43, 1), NA())</f>
        <v>#N/A</v>
      </c>
      <c r="O33" s="336" t="e">
        <f>IF(ISNUMBER(Regressions!Q43),ROUND(Regressions!Q43, 1), NA())</f>
        <v>#N/A</v>
      </c>
      <c r="P33" s="334" t="e">
        <f>IF(ISNUMBER(Regressions!R43),ROUND(Regressions!R43, 1), NA())</f>
        <v>#N/A</v>
      </c>
      <c r="Q33" s="210" t="e">
        <f>IF(ISNUMBER(Regressions!S43),ROUND(Regressions!S43, 1), NA())</f>
        <v>#N/A</v>
      </c>
      <c r="R33" s="335" t="e">
        <f>IF(ISNUMBER(Regressions!T43),ROUND(Regressions!T43, 1), NA())</f>
        <v>#N/A</v>
      </c>
      <c r="S33" s="232" t="e">
        <f>IF(ISNUMBER(Regressions!U43),ROUND(Regressions!U43, 1), NA())</f>
        <v>#N/A</v>
      </c>
    </row>
    <row xmlns:x14ac="http://schemas.microsoft.com/office/spreadsheetml/2009/9/ac" r="34" hidden="true" x14ac:dyDescent="0.2">
      <c r="A34" s="331" t="str">
        <f>IF(ISBLANK(Regressions!A44), " ", Regressions!A44)</f>
        <v>Saint Kitts and Nevis</v>
      </c>
      <c r="B34" s="332">
        <f>IF(ISBLANK(Regressions!B44), " ", Regressions!B44)</f>
        <v>2030</v>
      </c>
      <c r="C34" s="337" t="str">
        <f>IF(ISBLANK(Regressions!C44), " ", Regressions!C44)</f>
        <v>National</v>
      </c>
      <c r="D34" s="333" t="str">
        <f>IF(ISBLANK(Regressions!D44), " ", Regressions!D44)</f>
        <v> </v>
      </c>
      <c r="E34" s="209" t="e">
        <f>IF(ISNUMBER(Regressions!E44),ROUND(Regressions!E44, 1), NA())</f>
        <v>#N/A</v>
      </c>
      <c r="F34" s="334" t="e">
        <f>IF(ISNUMBER(Regressions!F44),ROUND(Regressions!F44, 1), NA())</f>
        <v>#N/A</v>
      </c>
      <c r="G34" s="231" t="e">
        <f>IF(ISNUMBER(Regressions!G44),ROUND(Regressions!G44, 1), NA())</f>
        <v>#N/A</v>
      </c>
      <c r="H34" s="335" t="e">
        <f>IF(ISNUMBER(Regressions!H44),ROUND(Regressions!H44, 1), NA())</f>
        <v>#N/A</v>
      </c>
      <c r="I34" s="232" t="e">
        <f>IF(ISNUMBER(Regressions!I44),ROUND(Regressions!I44, 1), NA())</f>
        <v>#N/A</v>
      </c>
      <c r="J34" s="336" t="e">
        <f>IF(ISNUMBER(Regressions!K44),ROUND(Regressions!K44, 1), NA())</f>
        <v>#N/A</v>
      </c>
      <c r="K34" s="334" t="e">
        <f>IF(ISNUMBER(Regressions!L44),ROUND(Regressions!L44, 1), NA())</f>
        <v>#N/A</v>
      </c>
      <c r="L34" s="233" t="e">
        <f>IF(ISNUMBER(Regressions!M44),ROUND(Regressions!M44, 1), NA())</f>
        <v>#N/A</v>
      </c>
      <c r="M34" s="335" t="e">
        <f>IF(ISNUMBER(Regressions!N44),ROUND(Regressions!N44, 1), NA())</f>
        <v>#N/A</v>
      </c>
      <c r="N34" s="232" t="e">
        <f>IF(ISNUMBER(Regressions!O44),ROUND(Regressions!O44, 1), NA())</f>
        <v>#N/A</v>
      </c>
      <c r="O34" s="336" t="e">
        <f>IF(ISNUMBER(Regressions!Q44),ROUND(Regressions!Q44, 1), NA())</f>
        <v>#N/A</v>
      </c>
      <c r="P34" s="334" t="e">
        <f>IF(ISNUMBER(Regressions!R44),ROUND(Regressions!R44, 1), NA())</f>
        <v>#N/A</v>
      </c>
      <c r="Q34" s="210" t="e">
        <f>IF(ISNUMBER(Regressions!S44),ROUND(Regressions!S44, 1), NA())</f>
        <v>#N/A</v>
      </c>
      <c r="R34" s="335" t="e">
        <f>IF(ISNUMBER(Regressions!T44),ROUND(Regressions!T44, 1), NA())</f>
        <v>#N/A</v>
      </c>
      <c r="S34" s="232" t="e">
        <f>IF(ISNUMBER(Regressions!U44),ROUND(Regressions!U44, 1), NA())</f>
        <v>#N/A</v>
      </c>
    </row>
    <row xmlns:x14ac="http://schemas.microsoft.com/office/spreadsheetml/2009/9/ac" r="35" x14ac:dyDescent="0.2">
      <c r="A35" s="331" t="str">
        <f>IF(ISBLANK(Regressions!A45), " ", Regressions!A45)</f>
        <v>Saint Kitts and Nevis</v>
      </c>
      <c r="B35" s="332">
        <f>IF(ISBLANK(Regressions!B45), " ", Regressions!B45)</f>
        <v>2000</v>
      </c>
      <c r="C35" s="337" t="str">
        <f>IF(ISBLANK(Regressions!C45), " ", Regressions!C45)</f>
        <v>Urban</v>
      </c>
      <c r="D35" s="333">
        <f>IF(ISBLANK(Regressions!D45), " ", Regressions!D45)</f>
        <v>4100.5277847290045</v>
      </c>
      <c r="E35" s="209" t="e">
        <f>IF(ISNUMBER(Regressions!E45),ROUND(Regressions!E45, 1), NA())</f>
        <v>#N/A</v>
      </c>
      <c r="F35" s="334" t="e">
        <f>IF(ISNUMBER(Regressions!F45),ROUND(Regressions!F45, 1), NA())</f>
        <v>#N/A</v>
      </c>
      <c r="G35" s="231" t="e">
        <f>IF(ISNUMBER(Regressions!G45),ROUND(Regressions!G45, 1), NA())</f>
        <v>#N/A</v>
      </c>
      <c r="H35" s="335" t="e">
        <f>IF(ISNUMBER(Regressions!H45),ROUND(Regressions!H45, 1), NA())</f>
        <v>#N/A</v>
      </c>
      <c r="I35" s="232" t="e">
        <f>IF(ISNUMBER(Regressions!I45),ROUND(Regressions!I45, 1), NA())</f>
        <v>#N/A</v>
      </c>
      <c r="J35" s="336" t="e">
        <f>IF(ISNUMBER(Regressions!K45),ROUND(Regressions!K45, 1), NA())</f>
        <v>#N/A</v>
      </c>
      <c r="K35" s="334" t="e">
        <f>IF(ISNUMBER(Regressions!L45),ROUND(Regressions!L45, 1), NA())</f>
        <v>#N/A</v>
      </c>
      <c r="L35" s="233" t="e">
        <f>IF(ISNUMBER(Regressions!M45),ROUND(Regressions!M45, 1), NA())</f>
        <v>#N/A</v>
      </c>
      <c r="M35" s="335" t="e">
        <f>IF(ISNUMBER(Regressions!N45),ROUND(Regressions!N45, 1), NA())</f>
        <v>#N/A</v>
      </c>
      <c r="N35" s="232" t="e">
        <f>IF(ISNUMBER(Regressions!O45),ROUND(Regressions!O45, 1), NA())</f>
        <v>#N/A</v>
      </c>
      <c r="O35" s="336" t="e">
        <f>IF(ISNUMBER(Regressions!Q45),ROUND(Regressions!Q45, 1), NA())</f>
        <v>#N/A</v>
      </c>
      <c r="P35" s="334" t="e">
        <f>IF(ISNUMBER(Regressions!R45),ROUND(Regressions!R45, 1), NA())</f>
        <v>#N/A</v>
      </c>
      <c r="Q35" s="210" t="e">
        <f>IF(ISNUMBER(Regressions!S45),ROUND(Regressions!S45, 1), NA())</f>
        <v>#N/A</v>
      </c>
      <c r="R35" s="335" t="e">
        <f>IF(ISNUMBER(Regressions!T45),ROUND(Regressions!T45, 1), NA())</f>
        <v>#N/A</v>
      </c>
      <c r="S35" s="232" t="e">
        <f>IF(ISNUMBER(Regressions!U45),ROUND(Regressions!U45, 1), NA())</f>
        <v>#N/A</v>
      </c>
    </row>
    <row xmlns:x14ac="http://schemas.microsoft.com/office/spreadsheetml/2009/9/ac" r="36" x14ac:dyDescent="0.2">
      <c r="A36" s="331" t="str">
        <f>IF(ISBLANK(Regressions!A46), " ", Regressions!A46)</f>
        <v>Saint Kitts and Nevis</v>
      </c>
      <c r="B36" s="332">
        <f>IF(ISBLANK(Regressions!B46), " ", Regressions!B46)</f>
        <v>2001</v>
      </c>
      <c r="C36" s="337" t="str">
        <f>IF(ISBLANK(Regressions!C46), " ", Regressions!C46)</f>
        <v>Urban</v>
      </c>
      <c r="D36" s="333">
        <f>IF(ISBLANK(Regressions!D46), " ", Regressions!D46)</f>
        <v>4076.0538665771492</v>
      </c>
      <c r="E36" s="209" t="e">
        <f>IF(ISNUMBER(Regressions!E46),ROUND(Regressions!E46, 1), NA())</f>
        <v>#N/A</v>
      </c>
      <c r="F36" s="334" t="e">
        <f>IF(ISNUMBER(Regressions!F46),ROUND(Regressions!F46, 1), NA())</f>
        <v>#N/A</v>
      </c>
      <c r="G36" s="231" t="e">
        <f>IF(ISNUMBER(Regressions!G46),ROUND(Regressions!G46, 1), NA())</f>
        <v>#N/A</v>
      </c>
      <c r="H36" s="335" t="e">
        <f>IF(ISNUMBER(Regressions!H46),ROUND(Regressions!H46, 1), NA())</f>
        <v>#N/A</v>
      </c>
      <c r="I36" s="232" t="e">
        <f>IF(ISNUMBER(Regressions!I46),ROUND(Regressions!I46, 1), NA())</f>
        <v>#N/A</v>
      </c>
      <c r="J36" s="336" t="e">
        <f>IF(ISNUMBER(Regressions!K46),ROUND(Regressions!K46, 1), NA())</f>
        <v>#N/A</v>
      </c>
      <c r="K36" s="334" t="e">
        <f>IF(ISNUMBER(Regressions!L46),ROUND(Regressions!L46, 1), NA())</f>
        <v>#N/A</v>
      </c>
      <c r="L36" s="233" t="e">
        <f>IF(ISNUMBER(Regressions!M46),ROUND(Regressions!M46, 1), NA())</f>
        <v>#N/A</v>
      </c>
      <c r="M36" s="335" t="e">
        <f>IF(ISNUMBER(Regressions!N46),ROUND(Regressions!N46, 1), NA())</f>
        <v>#N/A</v>
      </c>
      <c r="N36" s="232" t="e">
        <f>IF(ISNUMBER(Regressions!O46),ROUND(Regressions!O46, 1), NA())</f>
        <v>#N/A</v>
      </c>
      <c r="O36" s="336" t="e">
        <f>IF(ISNUMBER(Regressions!Q46),ROUND(Regressions!Q46, 1), NA())</f>
        <v>#N/A</v>
      </c>
      <c r="P36" s="334" t="e">
        <f>IF(ISNUMBER(Regressions!R46),ROUND(Regressions!R46, 1), NA())</f>
        <v>#N/A</v>
      </c>
      <c r="Q36" s="210" t="e">
        <f>IF(ISNUMBER(Regressions!S46),ROUND(Regressions!S46, 1), NA())</f>
        <v>#N/A</v>
      </c>
      <c r="R36" s="335" t="e">
        <f>IF(ISNUMBER(Regressions!T46),ROUND(Regressions!T46, 1), NA())</f>
        <v>#N/A</v>
      </c>
      <c r="S36" s="232" t="e">
        <f>IF(ISNUMBER(Regressions!U46),ROUND(Regressions!U46, 1), NA())</f>
        <v>#N/A</v>
      </c>
    </row>
    <row xmlns:x14ac="http://schemas.microsoft.com/office/spreadsheetml/2009/9/ac" r="37" x14ac:dyDescent="0.2">
      <c r="A37" s="331" t="str">
        <f>IF(ISBLANK(Regressions!A47), " ", Regressions!A47)</f>
        <v>Saint Kitts and Nevis</v>
      </c>
      <c r="B37" s="332">
        <f>IF(ISBLANK(Regressions!B47), " ", Regressions!B47)</f>
        <v>2002</v>
      </c>
      <c r="C37" s="337" t="str">
        <f>IF(ISBLANK(Regressions!C47), " ", Regressions!C47)</f>
        <v>Urban</v>
      </c>
      <c r="D37" s="333">
        <f>IF(ISBLANK(Regressions!D47), " ", Regressions!D47)</f>
        <v>4031.2357774353031</v>
      </c>
      <c r="E37" s="209" t="e">
        <f>IF(ISNUMBER(Regressions!E47),ROUND(Regressions!E47, 1), NA())</f>
        <v>#N/A</v>
      </c>
      <c r="F37" s="334" t="e">
        <f>IF(ISNUMBER(Regressions!F47),ROUND(Regressions!F47, 1), NA())</f>
        <v>#N/A</v>
      </c>
      <c r="G37" s="231" t="e">
        <f>IF(ISNUMBER(Regressions!G47),ROUND(Regressions!G47, 1), NA())</f>
        <v>#N/A</v>
      </c>
      <c r="H37" s="335" t="e">
        <f>IF(ISNUMBER(Regressions!H47),ROUND(Regressions!H47, 1), NA())</f>
        <v>#N/A</v>
      </c>
      <c r="I37" s="232" t="e">
        <f>IF(ISNUMBER(Regressions!I47),ROUND(Regressions!I47, 1), NA())</f>
        <v>#N/A</v>
      </c>
      <c r="J37" s="336" t="e">
        <f>IF(ISNUMBER(Regressions!K47),ROUND(Regressions!K47, 1), NA())</f>
        <v>#N/A</v>
      </c>
      <c r="K37" s="334" t="e">
        <f>IF(ISNUMBER(Regressions!L47),ROUND(Regressions!L47, 1), NA())</f>
        <v>#N/A</v>
      </c>
      <c r="L37" s="233" t="e">
        <f>IF(ISNUMBER(Regressions!M47),ROUND(Regressions!M47, 1), NA())</f>
        <v>#N/A</v>
      </c>
      <c r="M37" s="335" t="e">
        <f>IF(ISNUMBER(Regressions!N47),ROUND(Regressions!N47, 1), NA())</f>
        <v>#N/A</v>
      </c>
      <c r="N37" s="232" t="e">
        <f>IF(ISNUMBER(Regressions!O47),ROUND(Regressions!O47, 1), NA())</f>
        <v>#N/A</v>
      </c>
      <c r="O37" s="336" t="e">
        <f>IF(ISNUMBER(Regressions!Q47),ROUND(Regressions!Q47, 1), NA())</f>
        <v>#N/A</v>
      </c>
      <c r="P37" s="334" t="e">
        <f>IF(ISNUMBER(Regressions!R47),ROUND(Regressions!R47, 1), NA())</f>
        <v>#N/A</v>
      </c>
      <c r="Q37" s="210" t="e">
        <f>IF(ISNUMBER(Regressions!S47),ROUND(Regressions!S47, 1), NA())</f>
        <v>#N/A</v>
      </c>
      <c r="R37" s="335" t="e">
        <f>IF(ISNUMBER(Regressions!T47),ROUND(Regressions!T47, 1), NA())</f>
        <v>#N/A</v>
      </c>
      <c r="S37" s="232" t="e">
        <f>IF(ISNUMBER(Regressions!U47),ROUND(Regressions!U47, 1), NA())</f>
        <v>#N/A</v>
      </c>
    </row>
    <row xmlns:x14ac="http://schemas.microsoft.com/office/spreadsheetml/2009/9/ac" r="38" x14ac:dyDescent="0.2">
      <c r="A38" s="331" t="str">
        <f>IF(ISBLANK(Regressions!A48), " ", Regressions!A48)</f>
        <v>Saint Kitts and Nevis</v>
      </c>
      <c r="B38" s="332">
        <f>IF(ISBLANK(Regressions!B48), " ", Regressions!B48)</f>
        <v>2003</v>
      </c>
      <c r="C38" s="337" t="str">
        <f>IF(ISBLANK(Regressions!C48), " ", Regressions!C48)</f>
        <v>Urban</v>
      </c>
      <c r="D38" s="333">
        <f>IF(ISBLANK(Regressions!D48), " ", Regressions!D48)</f>
        <v>3966.298033714294</v>
      </c>
      <c r="E38" s="209" t="e">
        <f>IF(ISNUMBER(Regressions!E48),ROUND(Regressions!E48, 1), NA())</f>
        <v>#N/A</v>
      </c>
      <c r="F38" s="334" t="e">
        <f>IF(ISNUMBER(Regressions!F48),ROUND(Regressions!F48, 1), NA())</f>
        <v>#N/A</v>
      </c>
      <c r="G38" s="231" t="e">
        <f>IF(ISNUMBER(Regressions!G48),ROUND(Regressions!G48, 1), NA())</f>
        <v>#N/A</v>
      </c>
      <c r="H38" s="335" t="e">
        <f>IF(ISNUMBER(Regressions!H48),ROUND(Regressions!H48, 1), NA())</f>
        <v>#N/A</v>
      </c>
      <c r="I38" s="232" t="e">
        <f>IF(ISNUMBER(Regressions!I48),ROUND(Regressions!I48, 1), NA())</f>
        <v>#N/A</v>
      </c>
      <c r="J38" s="336" t="e">
        <f>IF(ISNUMBER(Regressions!K48),ROUND(Regressions!K48, 1), NA())</f>
        <v>#N/A</v>
      </c>
      <c r="K38" s="334" t="e">
        <f>IF(ISNUMBER(Regressions!L48),ROUND(Regressions!L48, 1), NA())</f>
        <v>#N/A</v>
      </c>
      <c r="L38" s="233" t="e">
        <f>IF(ISNUMBER(Regressions!M48),ROUND(Regressions!M48, 1), NA())</f>
        <v>#N/A</v>
      </c>
      <c r="M38" s="335" t="e">
        <f>IF(ISNUMBER(Regressions!N48),ROUND(Regressions!N48, 1), NA())</f>
        <v>#N/A</v>
      </c>
      <c r="N38" s="232" t="e">
        <f>IF(ISNUMBER(Regressions!O48),ROUND(Regressions!O48, 1), NA())</f>
        <v>#N/A</v>
      </c>
      <c r="O38" s="336" t="e">
        <f>IF(ISNUMBER(Regressions!Q48),ROUND(Regressions!Q48, 1), NA())</f>
        <v>#N/A</v>
      </c>
      <c r="P38" s="334" t="e">
        <f>IF(ISNUMBER(Regressions!R48),ROUND(Regressions!R48, 1), NA())</f>
        <v>#N/A</v>
      </c>
      <c r="Q38" s="210" t="e">
        <f>IF(ISNUMBER(Regressions!S48),ROUND(Regressions!S48, 1), NA())</f>
        <v>#N/A</v>
      </c>
      <c r="R38" s="335" t="e">
        <f>IF(ISNUMBER(Regressions!T48),ROUND(Regressions!T48, 1), NA())</f>
        <v>#N/A</v>
      </c>
      <c r="S38" s="232" t="e">
        <f>IF(ISNUMBER(Regressions!U48),ROUND(Regressions!U48, 1), NA())</f>
        <v>#N/A</v>
      </c>
    </row>
    <row xmlns:x14ac="http://schemas.microsoft.com/office/spreadsheetml/2009/9/ac" r="39" x14ac:dyDescent="0.2">
      <c r="A39" s="331" t="str">
        <f>IF(ISBLANK(Regressions!A49), " ", Regressions!A49)</f>
        <v>Saint Kitts and Nevis</v>
      </c>
      <c r="B39" s="332">
        <f>IF(ISBLANK(Regressions!B49), " ", Regressions!B49)</f>
        <v>2004</v>
      </c>
      <c r="C39" s="337" t="str">
        <f>IF(ISBLANK(Regressions!C49), " ", Regressions!C49)</f>
        <v>Urban</v>
      </c>
      <c r="D39" s="333">
        <f>IF(ISBLANK(Regressions!D49), " ", Regressions!D49)</f>
        <v>3899.3254780578609</v>
      </c>
      <c r="E39" s="209" t="e">
        <f>IF(ISNUMBER(Regressions!E49),ROUND(Regressions!E49, 1), NA())</f>
        <v>#N/A</v>
      </c>
      <c r="F39" s="334" t="e">
        <f>IF(ISNUMBER(Regressions!F49),ROUND(Regressions!F49, 1), NA())</f>
        <v>#N/A</v>
      </c>
      <c r="G39" s="231" t="e">
        <f>IF(ISNUMBER(Regressions!G49),ROUND(Regressions!G49, 1), NA())</f>
        <v>#N/A</v>
      </c>
      <c r="H39" s="335" t="e">
        <f>IF(ISNUMBER(Regressions!H49),ROUND(Regressions!H49, 1), NA())</f>
        <v>#N/A</v>
      </c>
      <c r="I39" s="232" t="e">
        <f>IF(ISNUMBER(Regressions!I49),ROUND(Regressions!I49, 1), NA())</f>
        <v>#N/A</v>
      </c>
      <c r="J39" s="336" t="e">
        <f>IF(ISNUMBER(Regressions!K49),ROUND(Regressions!K49, 1), NA())</f>
        <v>#N/A</v>
      </c>
      <c r="K39" s="334" t="e">
        <f>IF(ISNUMBER(Regressions!L49),ROUND(Regressions!L49, 1), NA())</f>
        <v>#N/A</v>
      </c>
      <c r="L39" s="233" t="e">
        <f>IF(ISNUMBER(Regressions!M49),ROUND(Regressions!M49, 1), NA())</f>
        <v>#N/A</v>
      </c>
      <c r="M39" s="335" t="e">
        <f>IF(ISNUMBER(Regressions!N49),ROUND(Regressions!N49, 1), NA())</f>
        <v>#N/A</v>
      </c>
      <c r="N39" s="232" t="e">
        <f>IF(ISNUMBER(Regressions!O49),ROUND(Regressions!O49, 1), NA())</f>
        <v>#N/A</v>
      </c>
      <c r="O39" s="336" t="e">
        <f>IF(ISNUMBER(Regressions!Q49),ROUND(Regressions!Q49, 1), NA())</f>
        <v>#N/A</v>
      </c>
      <c r="P39" s="334" t="e">
        <f>IF(ISNUMBER(Regressions!R49),ROUND(Regressions!R49, 1), NA())</f>
        <v>#N/A</v>
      </c>
      <c r="Q39" s="210" t="e">
        <f>IF(ISNUMBER(Regressions!S49),ROUND(Regressions!S49, 1), NA())</f>
        <v>#N/A</v>
      </c>
      <c r="R39" s="335" t="e">
        <f>IF(ISNUMBER(Regressions!T49),ROUND(Regressions!T49, 1), NA())</f>
        <v>#N/A</v>
      </c>
      <c r="S39" s="232" t="e">
        <f>IF(ISNUMBER(Regressions!U49),ROUND(Regressions!U49, 1), NA())</f>
        <v>#N/A</v>
      </c>
    </row>
    <row xmlns:x14ac="http://schemas.microsoft.com/office/spreadsheetml/2009/9/ac" r="40" x14ac:dyDescent="0.2">
      <c r="A40" s="331" t="str">
        <f>IF(ISBLANK(Regressions!A50), " ", Regressions!A50)</f>
        <v>Saint Kitts and Nevis</v>
      </c>
      <c r="B40" s="332">
        <f>IF(ISBLANK(Regressions!B50), " ", Regressions!B50)</f>
        <v>2005</v>
      </c>
      <c r="C40" s="337" t="str">
        <f>IF(ISBLANK(Regressions!C50), " ", Regressions!C50)</f>
        <v>Urban</v>
      </c>
      <c r="D40" s="333">
        <f>IF(ISBLANK(Regressions!D50), " ", Regressions!D50)</f>
        <v>3809.730585479736</v>
      </c>
      <c r="E40" s="209" t="e">
        <f>IF(ISNUMBER(Regressions!E50),ROUND(Regressions!E50, 1), NA())</f>
        <v>#N/A</v>
      </c>
      <c r="F40" s="334" t="e">
        <f>IF(ISNUMBER(Regressions!F50),ROUND(Regressions!F50, 1), NA())</f>
        <v>#N/A</v>
      </c>
      <c r="G40" s="231" t="e">
        <f>IF(ISNUMBER(Regressions!G50),ROUND(Regressions!G50, 1), NA())</f>
        <v>#N/A</v>
      </c>
      <c r="H40" s="335" t="e">
        <f>IF(ISNUMBER(Regressions!H50),ROUND(Regressions!H50, 1), NA())</f>
        <v>#N/A</v>
      </c>
      <c r="I40" s="232" t="e">
        <f>IF(ISNUMBER(Regressions!I50),ROUND(Regressions!I50, 1), NA())</f>
        <v>#N/A</v>
      </c>
      <c r="J40" s="336" t="e">
        <f>IF(ISNUMBER(Regressions!K50),ROUND(Regressions!K50, 1), NA())</f>
        <v>#N/A</v>
      </c>
      <c r="K40" s="334" t="e">
        <f>IF(ISNUMBER(Regressions!L50),ROUND(Regressions!L50, 1), NA())</f>
        <v>#N/A</v>
      </c>
      <c r="L40" s="233" t="e">
        <f>IF(ISNUMBER(Regressions!M50),ROUND(Regressions!M50, 1), NA())</f>
        <v>#N/A</v>
      </c>
      <c r="M40" s="335" t="e">
        <f>IF(ISNUMBER(Regressions!N50),ROUND(Regressions!N50, 1), NA())</f>
        <v>#N/A</v>
      </c>
      <c r="N40" s="232" t="e">
        <f>IF(ISNUMBER(Regressions!O50),ROUND(Regressions!O50, 1), NA())</f>
        <v>#N/A</v>
      </c>
      <c r="O40" s="336" t="e">
        <f>IF(ISNUMBER(Regressions!Q50),ROUND(Regressions!Q50, 1), NA())</f>
        <v>#N/A</v>
      </c>
      <c r="P40" s="334" t="e">
        <f>IF(ISNUMBER(Regressions!R50),ROUND(Regressions!R50, 1), NA())</f>
        <v>#N/A</v>
      </c>
      <c r="Q40" s="210" t="e">
        <f>IF(ISNUMBER(Regressions!S50),ROUND(Regressions!S50, 1), NA())</f>
        <v>#N/A</v>
      </c>
      <c r="R40" s="335" t="e">
        <f>IF(ISNUMBER(Regressions!T50),ROUND(Regressions!T50, 1), NA())</f>
        <v>#N/A</v>
      </c>
      <c r="S40" s="232" t="e">
        <f>IF(ISNUMBER(Regressions!U50),ROUND(Regressions!U50, 1), NA())</f>
        <v>#N/A</v>
      </c>
    </row>
    <row xmlns:x14ac="http://schemas.microsoft.com/office/spreadsheetml/2009/9/ac" r="41" x14ac:dyDescent="0.2">
      <c r="A41" s="331" t="str">
        <f>IF(ISBLANK(Regressions!A51), " ", Regressions!A51)</f>
        <v>Saint Kitts and Nevis</v>
      </c>
      <c r="B41" s="332">
        <f>IF(ISBLANK(Regressions!B51), " ", Regressions!B51)</f>
        <v>2006</v>
      </c>
      <c r="C41" s="337" t="str">
        <f>IF(ISBLANK(Regressions!C51), " ", Regressions!C51)</f>
        <v>Urban</v>
      </c>
      <c r="D41" s="333">
        <f>IF(ISBLANK(Regressions!D51), " ", Regressions!D51)</f>
        <v>3707.7040427398679</v>
      </c>
      <c r="E41" s="209" t="e">
        <f>IF(ISNUMBER(Regressions!E51),ROUND(Regressions!E51, 1), NA())</f>
        <v>#N/A</v>
      </c>
      <c r="F41" s="334" t="e">
        <f>IF(ISNUMBER(Regressions!F51),ROUND(Regressions!F51, 1), NA())</f>
        <v>#N/A</v>
      </c>
      <c r="G41" s="231" t="e">
        <f>IF(ISNUMBER(Regressions!G51),ROUND(Regressions!G51, 1), NA())</f>
        <v>#N/A</v>
      </c>
      <c r="H41" s="335" t="e">
        <f>IF(ISNUMBER(Regressions!H51),ROUND(Regressions!H51, 1), NA())</f>
        <v>#N/A</v>
      </c>
      <c r="I41" s="232" t="e">
        <f>IF(ISNUMBER(Regressions!I51),ROUND(Regressions!I51, 1), NA())</f>
        <v>#N/A</v>
      </c>
      <c r="J41" s="336" t="e">
        <f>IF(ISNUMBER(Regressions!K51),ROUND(Regressions!K51, 1), NA())</f>
        <v>#N/A</v>
      </c>
      <c r="K41" s="334" t="e">
        <f>IF(ISNUMBER(Regressions!L51),ROUND(Regressions!L51, 1), NA())</f>
        <v>#N/A</v>
      </c>
      <c r="L41" s="233" t="e">
        <f>IF(ISNUMBER(Regressions!M51),ROUND(Regressions!M51, 1), NA())</f>
        <v>#N/A</v>
      </c>
      <c r="M41" s="335" t="e">
        <f>IF(ISNUMBER(Regressions!N51),ROUND(Regressions!N51, 1), NA())</f>
        <v>#N/A</v>
      </c>
      <c r="N41" s="232" t="e">
        <f>IF(ISNUMBER(Regressions!O51),ROUND(Regressions!O51, 1), NA())</f>
        <v>#N/A</v>
      </c>
      <c r="O41" s="336" t="e">
        <f>IF(ISNUMBER(Regressions!Q51),ROUND(Regressions!Q51, 1), NA())</f>
        <v>#N/A</v>
      </c>
      <c r="P41" s="334" t="e">
        <f>IF(ISNUMBER(Regressions!R51),ROUND(Regressions!R51, 1), NA())</f>
        <v>#N/A</v>
      </c>
      <c r="Q41" s="210" t="e">
        <f>IF(ISNUMBER(Regressions!S51),ROUND(Regressions!S51, 1), NA())</f>
        <v>#N/A</v>
      </c>
      <c r="R41" s="335" t="e">
        <f>IF(ISNUMBER(Regressions!T51),ROUND(Regressions!T51, 1), NA())</f>
        <v>#N/A</v>
      </c>
      <c r="S41" s="232" t="e">
        <f>IF(ISNUMBER(Regressions!U51),ROUND(Regressions!U51, 1), NA())</f>
        <v>#N/A</v>
      </c>
    </row>
    <row xmlns:x14ac="http://schemas.microsoft.com/office/spreadsheetml/2009/9/ac" r="42" x14ac:dyDescent="0.2">
      <c r="A42" s="331" t="str">
        <f>IF(ISBLANK(Regressions!A52), " ", Regressions!A52)</f>
        <v>Saint Kitts and Nevis</v>
      </c>
      <c r="B42" s="332">
        <f>IF(ISBLANK(Regressions!B52), " ", Regressions!B52)</f>
        <v>2007</v>
      </c>
      <c r="C42" s="337" t="str">
        <f>IF(ISBLANK(Regressions!C52), " ", Regressions!C52)</f>
        <v>Urban</v>
      </c>
      <c r="D42" s="333">
        <f>IF(ISBLANK(Regressions!D52), " ", Regressions!D52)</f>
        <v>3605.1660210800169</v>
      </c>
      <c r="E42" s="209" t="e">
        <f>IF(ISNUMBER(Regressions!E52),ROUND(Regressions!E52, 1), NA())</f>
        <v>#N/A</v>
      </c>
      <c r="F42" s="334" t="e">
        <f>IF(ISNUMBER(Regressions!F52),ROUND(Regressions!F52, 1), NA())</f>
        <v>#N/A</v>
      </c>
      <c r="G42" s="231" t="e">
        <f>IF(ISNUMBER(Regressions!G52),ROUND(Regressions!G52, 1), NA())</f>
        <v>#N/A</v>
      </c>
      <c r="H42" s="335" t="e">
        <f>IF(ISNUMBER(Regressions!H52),ROUND(Regressions!H52, 1), NA())</f>
        <v>#N/A</v>
      </c>
      <c r="I42" s="232" t="e">
        <f>IF(ISNUMBER(Regressions!I52),ROUND(Regressions!I52, 1), NA())</f>
        <v>#N/A</v>
      </c>
      <c r="J42" s="336" t="e">
        <f>IF(ISNUMBER(Regressions!K52),ROUND(Regressions!K52, 1), NA())</f>
        <v>#N/A</v>
      </c>
      <c r="K42" s="334" t="e">
        <f>IF(ISNUMBER(Regressions!L52),ROUND(Regressions!L52, 1), NA())</f>
        <v>#N/A</v>
      </c>
      <c r="L42" s="233" t="e">
        <f>IF(ISNUMBER(Regressions!M52),ROUND(Regressions!M52, 1), NA())</f>
        <v>#N/A</v>
      </c>
      <c r="M42" s="335" t="e">
        <f>IF(ISNUMBER(Regressions!N52),ROUND(Regressions!N52, 1), NA())</f>
        <v>#N/A</v>
      </c>
      <c r="N42" s="232" t="e">
        <f>IF(ISNUMBER(Regressions!O52),ROUND(Regressions!O52, 1), NA())</f>
        <v>#N/A</v>
      </c>
      <c r="O42" s="336" t="e">
        <f>IF(ISNUMBER(Regressions!Q52),ROUND(Regressions!Q52, 1), NA())</f>
        <v>#N/A</v>
      </c>
      <c r="P42" s="334" t="e">
        <f>IF(ISNUMBER(Regressions!R52),ROUND(Regressions!R52, 1), NA())</f>
        <v>#N/A</v>
      </c>
      <c r="Q42" s="210" t="e">
        <f>IF(ISNUMBER(Regressions!S52),ROUND(Regressions!S52, 1), NA())</f>
        <v>#N/A</v>
      </c>
      <c r="R42" s="335" t="e">
        <f>IF(ISNUMBER(Regressions!T52),ROUND(Regressions!T52, 1), NA())</f>
        <v>#N/A</v>
      </c>
      <c r="S42" s="232" t="e">
        <f>IF(ISNUMBER(Regressions!U52),ROUND(Regressions!U52, 1), NA())</f>
        <v>#N/A</v>
      </c>
    </row>
    <row xmlns:x14ac="http://schemas.microsoft.com/office/spreadsheetml/2009/9/ac" r="43" x14ac:dyDescent="0.2">
      <c r="A43" s="331" t="str">
        <f>IF(ISBLANK(Regressions!A53), " ", Regressions!A53)</f>
        <v>Saint Kitts and Nevis</v>
      </c>
      <c r="B43" s="332">
        <f>IF(ISBLANK(Regressions!B53), " ", Regressions!B53)</f>
        <v>2008</v>
      </c>
      <c r="C43" s="337" t="str">
        <f>IF(ISBLANK(Regressions!C53), " ", Regressions!C53)</f>
        <v>Urban</v>
      </c>
      <c r="D43" s="333">
        <f>IF(ISBLANK(Regressions!D53), " ", Regressions!D53)</f>
        <v>3507.6170411300659</v>
      </c>
      <c r="E43" s="209" t="e">
        <f>IF(ISNUMBER(Regressions!E53),ROUND(Regressions!E53, 1), NA())</f>
        <v>#N/A</v>
      </c>
      <c r="F43" s="334" t="e">
        <f>IF(ISNUMBER(Regressions!F53),ROUND(Regressions!F53, 1), NA())</f>
        <v>#N/A</v>
      </c>
      <c r="G43" s="231" t="e">
        <f>IF(ISNUMBER(Regressions!G53),ROUND(Regressions!G53, 1), NA())</f>
        <v>#N/A</v>
      </c>
      <c r="H43" s="335" t="e">
        <f>IF(ISNUMBER(Regressions!H53),ROUND(Regressions!H53, 1), NA())</f>
        <v>#N/A</v>
      </c>
      <c r="I43" s="232" t="e">
        <f>IF(ISNUMBER(Regressions!I53),ROUND(Regressions!I53, 1), NA())</f>
        <v>#N/A</v>
      </c>
      <c r="J43" s="336" t="e">
        <f>IF(ISNUMBER(Regressions!K53),ROUND(Regressions!K53, 1), NA())</f>
        <v>#N/A</v>
      </c>
      <c r="K43" s="334" t="e">
        <f>IF(ISNUMBER(Regressions!L53),ROUND(Regressions!L53, 1), NA())</f>
        <v>#N/A</v>
      </c>
      <c r="L43" s="233" t="e">
        <f>IF(ISNUMBER(Regressions!M53),ROUND(Regressions!M53, 1), NA())</f>
        <v>#N/A</v>
      </c>
      <c r="M43" s="335" t="e">
        <f>IF(ISNUMBER(Regressions!N53),ROUND(Regressions!N53, 1), NA())</f>
        <v>#N/A</v>
      </c>
      <c r="N43" s="232" t="e">
        <f>IF(ISNUMBER(Regressions!O53),ROUND(Regressions!O53, 1), NA())</f>
        <v>#N/A</v>
      </c>
      <c r="O43" s="336" t="e">
        <f>IF(ISNUMBER(Regressions!Q53),ROUND(Regressions!Q53, 1), NA())</f>
        <v>#N/A</v>
      </c>
      <c r="P43" s="334" t="e">
        <f>IF(ISNUMBER(Regressions!R53),ROUND(Regressions!R53, 1), NA())</f>
        <v>#N/A</v>
      </c>
      <c r="Q43" s="210" t="e">
        <f>IF(ISNUMBER(Regressions!S53),ROUND(Regressions!S53, 1), NA())</f>
        <v>#N/A</v>
      </c>
      <c r="R43" s="335" t="e">
        <f>IF(ISNUMBER(Regressions!T53),ROUND(Regressions!T53, 1), NA())</f>
        <v>#N/A</v>
      </c>
      <c r="S43" s="232" t="e">
        <f>IF(ISNUMBER(Regressions!U53),ROUND(Regressions!U53, 1), NA())</f>
        <v>#N/A</v>
      </c>
    </row>
    <row xmlns:x14ac="http://schemas.microsoft.com/office/spreadsheetml/2009/9/ac" r="44" x14ac:dyDescent="0.2">
      <c r="A44" s="331" t="str">
        <f>IF(ISBLANK(Regressions!A54), " ", Regressions!A54)</f>
        <v>Saint Kitts and Nevis</v>
      </c>
      <c r="B44" s="332">
        <f>IF(ISBLANK(Regressions!B54), " ", Regressions!B54)</f>
        <v>2009</v>
      </c>
      <c r="C44" s="337" t="str">
        <f>IF(ISBLANK(Regressions!C54), " ", Regressions!C54)</f>
        <v>Urban</v>
      </c>
      <c r="D44" s="333">
        <f>IF(ISBLANK(Regressions!D54), " ", Regressions!D54)</f>
        <v>3424.432848587036</v>
      </c>
      <c r="E44" s="209" t="e">
        <f>IF(ISNUMBER(Regressions!E54),ROUND(Regressions!E54, 1), NA())</f>
        <v>#N/A</v>
      </c>
      <c r="F44" s="334" t="e">
        <f>IF(ISNUMBER(Regressions!F54),ROUND(Regressions!F54, 1), NA())</f>
        <v>#N/A</v>
      </c>
      <c r="G44" s="231" t="e">
        <f>IF(ISNUMBER(Regressions!G54),ROUND(Regressions!G54, 1), NA())</f>
        <v>#N/A</v>
      </c>
      <c r="H44" s="335" t="e">
        <f>IF(ISNUMBER(Regressions!H54),ROUND(Regressions!H54, 1), NA())</f>
        <v>#N/A</v>
      </c>
      <c r="I44" s="232" t="e">
        <f>IF(ISNUMBER(Regressions!I54),ROUND(Regressions!I54, 1), NA())</f>
        <v>#N/A</v>
      </c>
      <c r="J44" s="336" t="e">
        <f>IF(ISNUMBER(Regressions!K54),ROUND(Regressions!K54, 1), NA())</f>
        <v>#N/A</v>
      </c>
      <c r="K44" s="334" t="e">
        <f>IF(ISNUMBER(Regressions!L54),ROUND(Regressions!L54, 1), NA())</f>
        <v>#N/A</v>
      </c>
      <c r="L44" s="233" t="e">
        <f>IF(ISNUMBER(Regressions!M54),ROUND(Regressions!M54, 1), NA())</f>
        <v>#N/A</v>
      </c>
      <c r="M44" s="335" t="e">
        <f>IF(ISNUMBER(Regressions!N54),ROUND(Regressions!N54, 1), NA())</f>
        <v>#N/A</v>
      </c>
      <c r="N44" s="232" t="e">
        <f>IF(ISNUMBER(Regressions!O54),ROUND(Regressions!O54, 1), NA())</f>
        <v>#N/A</v>
      </c>
      <c r="O44" s="336" t="e">
        <f>IF(ISNUMBER(Regressions!Q54),ROUND(Regressions!Q54, 1), NA())</f>
        <v>#N/A</v>
      </c>
      <c r="P44" s="334" t="e">
        <f>IF(ISNUMBER(Regressions!R54),ROUND(Regressions!R54, 1), NA())</f>
        <v>#N/A</v>
      </c>
      <c r="Q44" s="210" t="e">
        <f>IF(ISNUMBER(Regressions!S54),ROUND(Regressions!S54, 1), NA())</f>
        <v>#N/A</v>
      </c>
      <c r="R44" s="335" t="e">
        <f>IF(ISNUMBER(Regressions!T54),ROUND(Regressions!T54, 1), NA())</f>
        <v>#N/A</v>
      </c>
      <c r="S44" s="232" t="e">
        <f>IF(ISNUMBER(Regressions!U54),ROUND(Regressions!U54, 1), NA())</f>
        <v>#N/A</v>
      </c>
    </row>
    <row xmlns:x14ac="http://schemas.microsoft.com/office/spreadsheetml/2009/9/ac" r="45" x14ac:dyDescent="0.2">
      <c r="A45" s="331" t="str">
        <f>IF(ISBLANK(Regressions!A55), " ", Regressions!A55)</f>
        <v>Saint Kitts and Nevis</v>
      </c>
      <c r="B45" s="332">
        <f>IF(ISBLANK(Regressions!B55), " ", Regressions!B55)</f>
        <v>2010</v>
      </c>
      <c r="C45" s="337" t="str">
        <f>IF(ISBLANK(Regressions!C55), " ", Regressions!C55)</f>
        <v>Urban</v>
      </c>
      <c r="D45" s="333">
        <f>IF(ISBLANK(Regressions!D55), " ", Regressions!D55)</f>
        <v>3359.91099401474</v>
      </c>
      <c r="E45" s="209" t="e">
        <f>IF(ISNUMBER(Regressions!E55),ROUND(Regressions!E55, 1), NA())</f>
        <v>#N/A</v>
      </c>
      <c r="F45" s="334" t="e">
        <f>IF(ISNUMBER(Regressions!F55),ROUND(Regressions!F55, 1), NA())</f>
        <v>#N/A</v>
      </c>
      <c r="G45" s="231" t="e">
        <f>IF(ISNUMBER(Regressions!G55),ROUND(Regressions!G55, 1), NA())</f>
        <v>#N/A</v>
      </c>
      <c r="H45" s="335" t="e">
        <f>IF(ISNUMBER(Regressions!H55),ROUND(Regressions!H55, 1), NA())</f>
        <v>#N/A</v>
      </c>
      <c r="I45" s="232" t="e">
        <f>IF(ISNUMBER(Regressions!I55),ROUND(Regressions!I55, 1), NA())</f>
        <v>#N/A</v>
      </c>
      <c r="J45" s="336" t="e">
        <f>IF(ISNUMBER(Regressions!K55),ROUND(Regressions!K55, 1), NA())</f>
        <v>#N/A</v>
      </c>
      <c r="K45" s="334" t="e">
        <f>IF(ISNUMBER(Regressions!L55),ROUND(Regressions!L55, 1), NA())</f>
        <v>#N/A</v>
      </c>
      <c r="L45" s="233" t="e">
        <f>IF(ISNUMBER(Regressions!M55),ROUND(Regressions!M55, 1), NA())</f>
        <v>#N/A</v>
      </c>
      <c r="M45" s="335" t="e">
        <f>IF(ISNUMBER(Regressions!N55),ROUND(Regressions!N55, 1), NA())</f>
        <v>#N/A</v>
      </c>
      <c r="N45" s="232" t="e">
        <f>IF(ISNUMBER(Regressions!O55),ROUND(Regressions!O55, 1), NA())</f>
        <v>#N/A</v>
      </c>
      <c r="O45" s="336" t="e">
        <f>IF(ISNUMBER(Regressions!Q55),ROUND(Regressions!Q55, 1), NA())</f>
        <v>#N/A</v>
      </c>
      <c r="P45" s="334" t="e">
        <f>IF(ISNUMBER(Regressions!R55),ROUND(Regressions!R55, 1), NA())</f>
        <v>#N/A</v>
      </c>
      <c r="Q45" s="210" t="e">
        <f>IF(ISNUMBER(Regressions!S55),ROUND(Regressions!S55, 1), NA())</f>
        <v>#N/A</v>
      </c>
      <c r="R45" s="335" t="e">
        <f>IF(ISNUMBER(Regressions!T55),ROUND(Regressions!T55, 1), NA())</f>
        <v>#N/A</v>
      </c>
      <c r="S45" s="232" t="e">
        <f>IF(ISNUMBER(Regressions!U55),ROUND(Regressions!U55, 1), NA())</f>
        <v>#N/A</v>
      </c>
    </row>
    <row xmlns:x14ac="http://schemas.microsoft.com/office/spreadsheetml/2009/9/ac" r="46" x14ac:dyDescent="0.2">
      <c r="A46" s="331" t="str">
        <f>IF(ISBLANK(Regressions!A56), " ", Regressions!A56)</f>
        <v>Saint Kitts and Nevis</v>
      </c>
      <c r="B46" s="332">
        <f>IF(ISBLANK(Regressions!B56), " ", Regressions!B56)</f>
        <v>2011</v>
      </c>
      <c r="C46" s="337" t="str">
        <f>IF(ISBLANK(Regressions!C56), " ", Regressions!C56)</f>
        <v>Urban</v>
      </c>
      <c r="D46" s="333">
        <f>IF(ISBLANK(Regressions!D56), " ", Regressions!D56)</f>
        <v>3307.4746558380129</v>
      </c>
      <c r="E46" s="209" t="e">
        <f>IF(ISNUMBER(Regressions!E56),ROUND(Regressions!E56, 1), NA())</f>
        <v>#N/A</v>
      </c>
      <c r="F46" s="334" t="e">
        <f>IF(ISNUMBER(Regressions!F56),ROUND(Regressions!F56, 1), NA())</f>
        <v>#N/A</v>
      </c>
      <c r="G46" s="231" t="e">
        <f>IF(ISNUMBER(Regressions!G56),ROUND(Regressions!G56, 1), NA())</f>
        <v>#N/A</v>
      </c>
      <c r="H46" s="335" t="e">
        <f>IF(ISNUMBER(Regressions!H56),ROUND(Regressions!H56, 1), NA())</f>
        <v>#N/A</v>
      </c>
      <c r="I46" s="232" t="e">
        <f>IF(ISNUMBER(Regressions!I56),ROUND(Regressions!I56, 1), NA())</f>
        <v>#N/A</v>
      </c>
      <c r="J46" s="336" t="e">
        <f>IF(ISNUMBER(Regressions!K56),ROUND(Regressions!K56, 1), NA())</f>
        <v>#N/A</v>
      </c>
      <c r="K46" s="334" t="e">
        <f>IF(ISNUMBER(Regressions!L56),ROUND(Regressions!L56, 1), NA())</f>
        <v>#N/A</v>
      </c>
      <c r="L46" s="233" t="e">
        <f>IF(ISNUMBER(Regressions!M56),ROUND(Regressions!M56, 1), NA())</f>
        <v>#N/A</v>
      </c>
      <c r="M46" s="335" t="e">
        <f>IF(ISNUMBER(Regressions!N56),ROUND(Regressions!N56, 1), NA())</f>
        <v>#N/A</v>
      </c>
      <c r="N46" s="232" t="e">
        <f>IF(ISNUMBER(Regressions!O56),ROUND(Regressions!O56, 1), NA())</f>
        <v>#N/A</v>
      </c>
      <c r="O46" s="336" t="e">
        <f>IF(ISNUMBER(Regressions!Q56),ROUND(Regressions!Q56, 1), NA())</f>
        <v>#N/A</v>
      </c>
      <c r="P46" s="334" t="e">
        <f>IF(ISNUMBER(Regressions!R56),ROUND(Regressions!R56, 1), NA())</f>
        <v>#N/A</v>
      </c>
      <c r="Q46" s="210" t="e">
        <f>IF(ISNUMBER(Regressions!S56),ROUND(Regressions!S56, 1), NA())</f>
        <v>#N/A</v>
      </c>
      <c r="R46" s="335" t="e">
        <f>IF(ISNUMBER(Regressions!T56),ROUND(Regressions!T56, 1), NA())</f>
        <v>#N/A</v>
      </c>
      <c r="S46" s="232" t="e">
        <f>IF(ISNUMBER(Regressions!U56),ROUND(Regressions!U56, 1), NA())</f>
        <v>#N/A</v>
      </c>
    </row>
    <row xmlns:x14ac="http://schemas.microsoft.com/office/spreadsheetml/2009/9/ac" r="47" x14ac:dyDescent="0.2">
      <c r="A47" s="331" t="str">
        <f>IF(ISBLANK(Regressions!A57), " ", Regressions!A57)</f>
        <v>Saint Kitts and Nevis</v>
      </c>
      <c r="B47" s="332">
        <f>IF(ISBLANK(Regressions!B57), " ", Regressions!B57)</f>
        <v>2012</v>
      </c>
      <c r="C47" s="337" t="str">
        <f>IF(ISBLANK(Regressions!C57), " ", Regressions!C57)</f>
        <v>Urban</v>
      </c>
      <c r="D47" s="333">
        <f>IF(ISBLANK(Regressions!D57), " ", Regressions!D57)</f>
        <v>3275.7985489654529</v>
      </c>
      <c r="E47" s="209" t="e">
        <f>IF(ISNUMBER(Regressions!E57),ROUND(Regressions!E57, 1), NA())</f>
        <v>#N/A</v>
      </c>
      <c r="F47" s="334" t="e">
        <f>IF(ISNUMBER(Regressions!F57),ROUND(Regressions!F57, 1), NA())</f>
        <v>#N/A</v>
      </c>
      <c r="G47" s="231" t="e">
        <f>IF(ISNUMBER(Regressions!G57),ROUND(Regressions!G57, 1), NA())</f>
        <v>#N/A</v>
      </c>
      <c r="H47" s="335" t="e">
        <f>IF(ISNUMBER(Regressions!H57),ROUND(Regressions!H57, 1), NA())</f>
        <v>#N/A</v>
      </c>
      <c r="I47" s="232" t="e">
        <f>IF(ISNUMBER(Regressions!I57),ROUND(Regressions!I57, 1), NA())</f>
        <v>#N/A</v>
      </c>
      <c r="J47" s="336" t="e">
        <f>IF(ISNUMBER(Regressions!K57),ROUND(Regressions!K57, 1), NA())</f>
        <v>#N/A</v>
      </c>
      <c r="K47" s="334" t="e">
        <f>IF(ISNUMBER(Regressions!L57),ROUND(Regressions!L57, 1), NA())</f>
        <v>#N/A</v>
      </c>
      <c r="L47" s="233" t="e">
        <f>IF(ISNUMBER(Regressions!M57),ROUND(Regressions!M57, 1), NA())</f>
        <v>#N/A</v>
      </c>
      <c r="M47" s="335" t="e">
        <f>IF(ISNUMBER(Regressions!N57),ROUND(Regressions!N57, 1), NA())</f>
        <v>#N/A</v>
      </c>
      <c r="N47" s="232" t="e">
        <f>IF(ISNUMBER(Regressions!O57),ROUND(Regressions!O57, 1), NA())</f>
        <v>#N/A</v>
      </c>
      <c r="O47" s="336" t="e">
        <f>IF(ISNUMBER(Regressions!Q57),ROUND(Regressions!Q57, 1), NA())</f>
        <v>#N/A</v>
      </c>
      <c r="P47" s="334" t="e">
        <f>IF(ISNUMBER(Regressions!R57),ROUND(Regressions!R57, 1), NA())</f>
        <v>#N/A</v>
      </c>
      <c r="Q47" s="210" t="e">
        <f>IF(ISNUMBER(Regressions!S57),ROUND(Regressions!S57, 1), NA())</f>
        <v>#N/A</v>
      </c>
      <c r="R47" s="335" t="e">
        <f>IF(ISNUMBER(Regressions!T57),ROUND(Regressions!T57, 1), NA())</f>
        <v>#N/A</v>
      </c>
      <c r="S47" s="232" t="e">
        <f>IF(ISNUMBER(Regressions!U57),ROUND(Regressions!U57, 1), NA())</f>
        <v>#N/A</v>
      </c>
    </row>
    <row xmlns:x14ac="http://schemas.microsoft.com/office/spreadsheetml/2009/9/ac" r="48" x14ac:dyDescent="0.2">
      <c r="A48" s="331" t="str">
        <f>IF(ISBLANK(Regressions!A58), " ", Regressions!A58)</f>
        <v>Saint Kitts and Nevis</v>
      </c>
      <c r="B48" s="332">
        <f>IF(ISBLANK(Regressions!B58), " ", Regressions!B58)</f>
        <v>2013</v>
      </c>
      <c r="C48" s="337" t="str">
        <f>IF(ISBLANK(Regressions!C58), " ", Regressions!C58)</f>
        <v>Urban</v>
      </c>
      <c r="D48" s="333">
        <f>IF(ISBLANK(Regressions!D58), " ", Regressions!D58)</f>
        <v>3211.5861528015139</v>
      </c>
      <c r="E48" s="209" t="e">
        <f>IF(ISNUMBER(Regressions!E58),ROUND(Regressions!E58, 1), NA())</f>
        <v>#N/A</v>
      </c>
      <c r="F48" s="334" t="e">
        <f>IF(ISNUMBER(Regressions!F58),ROUND(Regressions!F58, 1), NA())</f>
        <v>#N/A</v>
      </c>
      <c r="G48" s="231" t="e">
        <f>IF(ISNUMBER(Regressions!G58),ROUND(Regressions!G58, 1), NA())</f>
        <v>#N/A</v>
      </c>
      <c r="H48" s="335" t="e">
        <f>IF(ISNUMBER(Regressions!H58),ROUND(Regressions!H58, 1), NA())</f>
        <v>#N/A</v>
      </c>
      <c r="I48" s="232" t="e">
        <f>IF(ISNUMBER(Regressions!I58),ROUND(Regressions!I58, 1), NA())</f>
        <v>#N/A</v>
      </c>
      <c r="J48" s="336" t="e">
        <f>IF(ISNUMBER(Regressions!K58),ROUND(Regressions!K58, 1), NA())</f>
        <v>#N/A</v>
      </c>
      <c r="K48" s="334" t="e">
        <f>IF(ISNUMBER(Regressions!L58),ROUND(Regressions!L58, 1), NA())</f>
        <v>#N/A</v>
      </c>
      <c r="L48" s="233" t="e">
        <f>IF(ISNUMBER(Regressions!M58),ROUND(Regressions!M58, 1), NA())</f>
        <v>#N/A</v>
      </c>
      <c r="M48" s="335" t="e">
        <f>IF(ISNUMBER(Regressions!N58),ROUND(Regressions!N58, 1), NA())</f>
        <v>#N/A</v>
      </c>
      <c r="N48" s="232" t="e">
        <f>IF(ISNUMBER(Regressions!O58),ROUND(Regressions!O58, 1), NA())</f>
        <v>#N/A</v>
      </c>
      <c r="O48" s="336" t="e">
        <f>IF(ISNUMBER(Regressions!Q58),ROUND(Regressions!Q58, 1), NA())</f>
        <v>#N/A</v>
      </c>
      <c r="P48" s="334" t="e">
        <f>IF(ISNUMBER(Regressions!R58),ROUND(Regressions!R58, 1), NA())</f>
        <v>#N/A</v>
      </c>
      <c r="Q48" s="210" t="e">
        <f>IF(ISNUMBER(Regressions!S58),ROUND(Regressions!S58, 1), NA())</f>
        <v>#N/A</v>
      </c>
      <c r="R48" s="335" t="e">
        <f>IF(ISNUMBER(Regressions!T58),ROUND(Regressions!T58, 1), NA())</f>
        <v>#N/A</v>
      </c>
      <c r="S48" s="232" t="e">
        <f>IF(ISNUMBER(Regressions!U58),ROUND(Regressions!U58, 1), NA())</f>
        <v>#N/A</v>
      </c>
    </row>
    <row xmlns:x14ac="http://schemas.microsoft.com/office/spreadsheetml/2009/9/ac" r="49" x14ac:dyDescent="0.2">
      <c r="A49" s="331" t="str">
        <f>IF(ISBLANK(Regressions!A59), " ", Regressions!A59)</f>
        <v>Saint Kitts and Nevis</v>
      </c>
      <c r="B49" s="332">
        <f>IF(ISBLANK(Regressions!B59), " ", Regressions!B59)</f>
        <v>2014</v>
      </c>
      <c r="C49" s="337" t="str">
        <f>IF(ISBLANK(Regressions!C59), " ", Regressions!C59)</f>
        <v>Urban</v>
      </c>
      <c r="D49" s="333">
        <f>IF(ISBLANK(Regressions!D59), " ", Regressions!D59)</f>
        <v>3142.2399232864382</v>
      </c>
      <c r="E49" s="209" t="e">
        <f>IF(ISNUMBER(Regressions!E59),ROUND(Regressions!E59, 1), NA())</f>
        <v>#N/A</v>
      </c>
      <c r="F49" s="334" t="e">
        <f>IF(ISNUMBER(Regressions!F59),ROUND(Regressions!F59, 1), NA())</f>
        <v>#N/A</v>
      </c>
      <c r="G49" s="231" t="e">
        <f>IF(ISNUMBER(Regressions!G59),ROUND(Regressions!G59, 1), NA())</f>
        <v>#N/A</v>
      </c>
      <c r="H49" s="335" t="e">
        <f>IF(ISNUMBER(Regressions!H59),ROUND(Regressions!H59, 1), NA())</f>
        <v>#N/A</v>
      </c>
      <c r="I49" s="232" t="e">
        <f>IF(ISNUMBER(Regressions!I59),ROUND(Regressions!I59, 1), NA())</f>
        <v>#N/A</v>
      </c>
      <c r="J49" s="336" t="e">
        <f>IF(ISNUMBER(Regressions!K59),ROUND(Regressions!K59, 1), NA())</f>
        <v>#N/A</v>
      </c>
      <c r="K49" s="334" t="e">
        <f>IF(ISNUMBER(Regressions!L59),ROUND(Regressions!L59, 1), NA())</f>
        <v>#N/A</v>
      </c>
      <c r="L49" s="233" t="e">
        <f>IF(ISNUMBER(Regressions!M59),ROUND(Regressions!M59, 1), NA())</f>
        <v>#N/A</v>
      </c>
      <c r="M49" s="335" t="e">
        <f>IF(ISNUMBER(Regressions!N59),ROUND(Regressions!N59, 1), NA())</f>
        <v>#N/A</v>
      </c>
      <c r="N49" s="232" t="e">
        <f>IF(ISNUMBER(Regressions!O59),ROUND(Regressions!O59, 1), NA())</f>
        <v>#N/A</v>
      </c>
      <c r="O49" s="336" t="e">
        <f>IF(ISNUMBER(Regressions!Q59),ROUND(Regressions!Q59, 1), NA())</f>
        <v>#N/A</v>
      </c>
      <c r="P49" s="334" t="e">
        <f>IF(ISNUMBER(Regressions!R59),ROUND(Regressions!R59, 1), NA())</f>
        <v>#N/A</v>
      </c>
      <c r="Q49" s="210" t="e">
        <f>IF(ISNUMBER(Regressions!S59),ROUND(Regressions!S59, 1), NA())</f>
        <v>#N/A</v>
      </c>
      <c r="R49" s="335" t="e">
        <f>IF(ISNUMBER(Regressions!T59),ROUND(Regressions!T59, 1), NA())</f>
        <v>#N/A</v>
      </c>
      <c r="S49" s="232" t="e">
        <f>IF(ISNUMBER(Regressions!U59),ROUND(Regressions!U59, 1), NA())</f>
        <v>#N/A</v>
      </c>
    </row>
    <row xmlns:x14ac="http://schemas.microsoft.com/office/spreadsheetml/2009/9/ac" r="50" x14ac:dyDescent="0.2">
      <c r="A50" s="331" t="str">
        <f>IF(ISBLANK(Regressions!A60), " ", Regressions!A60)</f>
        <v>Saint Kitts and Nevis</v>
      </c>
      <c r="B50" s="332">
        <f>IF(ISBLANK(Regressions!B60), " ", Regressions!B60)</f>
        <v>2015</v>
      </c>
      <c r="C50" s="337" t="str">
        <f>IF(ISBLANK(Regressions!C60), " ", Regressions!C60)</f>
        <v>Urban</v>
      </c>
      <c r="D50" s="333">
        <f>IF(ISBLANK(Regressions!D60), " ", Regressions!D60)</f>
        <v>3070.0608965682991</v>
      </c>
      <c r="E50" s="209" t="e">
        <f>IF(ISNUMBER(Regressions!E60),ROUND(Regressions!E60, 1), NA())</f>
        <v>#N/A</v>
      </c>
      <c r="F50" s="334" t="e">
        <f>IF(ISNUMBER(Regressions!F60),ROUND(Regressions!F60, 1), NA())</f>
        <v>#N/A</v>
      </c>
      <c r="G50" s="231" t="e">
        <f>IF(ISNUMBER(Regressions!G60),ROUND(Regressions!G60, 1), NA())</f>
        <v>#N/A</v>
      </c>
      <c r="H50" s="335" t="e">
        <f>IF(ISNUMBER(Regressions!H60),ROUND(Regressions!H60, 1), NA())</f>
        <v>#N/A</v>
      </c>
      <c r="I50" s="232" t="e">
        <f>IF(ISNUMBER(Regressions!I60),ROUND(Regressions!I60, 1), NA())</f>
        <v>#N/A</v>
      </c>
      <c r="J50" s="336" t="e">
        <f>IF(ISNUMBER(Regressions!K60),ROUND(Regressions!K60, 1), NA())</f>
        <v>#N/A</v>
      </c>
      <c r="K50" s="334" t="e">
        <f>IF(ISNUMBER(Regressions!L60),ROUND(Regressions!L60, 1), NA())</f>
        <v>#N/A</v>
      </c>
      <c r="L50" s="233" t="e">
        <f>IF(ISNUMBER(Regressions!M60),ROUND(Regressions!M60, 1), NA())</f>
        <v>#N/A</v>
      </c>
      <c r="M50" s="335" t="e">
        <f>IF(ISNUMBER(Regressions!N60),ROUND(Regressions!N60, 1), NA())</f>
        <v>#N/A</v>
      </c>
      <c r="N50" s="232" t="e">
        <f>IF(ISNUMBER(Regressions!O60),ROUND(Regressions!O60, 1), NA())</f>
        <v>#N/A</v>
      </c>
      <c r="O50" s="336" t="e">
        <f>IF(ISNUMBER(Regressions!Q60),ROUND(Regressions!Q60, 1), NA())</f>
        <v>#N/A</v>
      </c>
      <c r="P50" s="334" t="e">
        <f>IF(ISNUMBER(Regressions!R60),ROUND(Regressions!R60, 1), NA())</f>
        <v>#N/A</v>
      </c>
      <c r="Q50" s="210" t="e">
        <f>IF(ISNUMBER(Regressions!S60),ROUND(Regressions!S60, 1), NA())</f>
        <v>#N/A</v>
      </c>
      <c r="R50" s="335" t="e">
        <f>IF(ISNUMBER(Regressions!T60),ROUND(Regressions!T60, 1), NA())</f>
        <v>#N/A</v>
      </c>
      <c r="S50" s="232" t="e">
        <f>IF(ISNUMBER(Regressions!U60),ROUND(Regressions!U60, 1), NA())</f>
        <v>#N/A</v>
      </c>
    </row>
    <row xmlns:x14ac="http://schemas.microsoft.com/office/spreadsheetml/2009/9/ac" r="51" x14ac:dyDescent="0.2">
      <c r="A51" s="331" t="str">
        <f>IF(ISBLANK(Regressions!A61), " ", Regressions!A61)</f>
        <v>Saint Kitts and Nevis</v>
      </c>
      <c r="B51" s="332">
        <f>IF(ISBLANK(Regressions!B61), " ", Regressions!B61)</f>
        <v>2016</v>
      </c>
      <c r="C51" s="337" t="str">
        <f>IF(ISBLANK(Regressions!C61), " ", Regressions!C61)</f>
        <v>Urban</v>
      </c>
      <c r="D51" s="333">
        <f>IF(ISBLANK(Regressions!D61), " ", Regressions!D61)</f>
        <v>2998.0223891448968</v>
      </c>
      <c r="E51" s="209" t="e">
        <f>IF(ISNUMBER(Regressions!E61),ROUND(Regressions!E61, 1), NA())</f>
        <v>#N/A</v>
      </c>
      <c r="F51" s="334" t="e">
        <f>IF(ISNUMBER(Regressions!F61),ROUND(Regressions!F61, 1), NA())</f>
        <v>#N/A</v>
      </c>
      <c r="G51" s="231" t="e">
        <f>IF(ISNUMBER(Regressions!G61),ROUND(Regressions!G61, 1), NA())</f>
        <v>#N/A</v>
      </c>
      <c r="H51" s="335" t="e">
        <f>IF(ISNUMBER(Regressions!H61),ROUND(Regressions!H61, 1), NA())</f>
        <v>#N/A</v>
      </c>
      <c r="I51" s="232" t="e">
        <f>IF(ISNUMBER(Regressions!I61),ROUND(Regressions!I61, 1), NA())</f>
        <v>#N/A</v>
      </c>
      <c r="J51" s="336" t="e">
        <f>IF(ISNUMBER(Regressions!K61),ROUND(Regressions!K61, 1), NA())</f>
        <v>#N/A</v>
      </c>
      <c r="K51" s="334" t="e">
        <f>IF(ISNUMBER(Regressions!L61),ROUND(Regressions!L61, 1), NA())</f>
        <v>#N/A</v>
      </c>
      <c r="L51" s="233" t="e">
        <f>IF(ISNUMBER(Regressions!M61),ROUND(Regressions!M61, 1), NA())</f>
        <v>#N/A</v>
      </c>
      <c r="M51" s="335" t="e">
        <f>IF(ISNUMBER(Regressions!N61),ROUND(Regressions!N61, 1), NA())</f>
        <v>#N/A</v>
      </c>
      <c r="N51" s="232" t="e">
        <f>IF(ISNUMBER(Regressions!O61),ROUND(Regressions!O61, 1), NA())</f>
        <v>#N/A</v>
      </c>
      <c r="O51" s="336" t="e">
        <f>IF(ISNUMBER(Regressions!Q61),ROUND(Regressions!Q61, 1), NA())</f>
        <v>#N/A</v>
      </c>
      <c r="P51" s="334" t="e">
        <f>IF(ISNUMBER(Regressions!R61),ROUND(Regressions!R61, 1), NA())</f>
        <v>#N/A</v>
      </c>
      <c r="Q51" s="210" t="e">
        <f>IF(ISNUMBER(Regressions!S61),ROUND(Regressions!S61, 1), NA())</f>
        <v>#N/A</v>
      </c>
      <c r="R51" s="335" t="e">
        <f>IF(ISNUMBER(Regressions!T61),ROUND(Regressions!T61, 1), NA())</f>
        <v>#N/A</v>
      </c>
      <c r="S51" s="232" t="e">
        <f>IF(ISNUMBER(Regressions!U61),ROUND(Regressions!U61, 1), NA())</f>
        <v>#N/A</v>
      </c>
    </row>
    <row xmlns:x14ac="http://schemas.microsoft.com/office/spreadsheetml/2009/9/ac" r="52" x14ac:dyDescent="0.2">
      <c r="A52" s="331" t="str">
        <f>IF(ISBLANK(Regressions!A62), " ", Regressions!A62)</f>
        <v>Saint Kitts and Nevis</v>
      </c>
      <c r="B52" s="332">
        <f>IF(ISBLANK(Regressions!B62), " ", Regressions!B62)</f>
        <v>2017</v>
      </c>
      <c r="C52" s="337" t="str">
        <f>IF(ISBLANK(Regressions!C62), " ", Regressions!C62)</f>
        <v>Urban</v>
      </c>
      <c r="D52" s="333">
        <f>IF(ISBLANK(Regressions!D62), " ", Regressions!D62)</f>
        <v>2925.281448173524</v>
      </c>
      <c r="E52" s="209" t="e">
        <f>IF(ISNUMBER(Regressions!E62),ROUND(Regressions!E62, 1), NA())</f>
        <v>#N/A</v>
      </c>
      <c r="F52" s="334" t="e">
        <f>IF(ISNUMBER(Regressions!F62),ROUND(Regressions!F62, 1), NA())</f>
        <v>#N/A</v>
      </c>
      <c r="G52" s="231" t="e">
        <f>IF(ISNUMBER(Regressions!G62),ROUND(Regressions!G62, 1), NA())</f>
        <v>#N/A</v>
      </c>
      <c r="H52" s="335" t="e">
        <f>IF(ISNUMBER(Regressions!H62),ROUND(Regressions!H62, 1), NA())</f>
        <v>#N/A</v>
      </c>
      <c r="I52" s="232" t="e">
        <f>IF(ISNUMBER(Regressions!I62),ROUND(Regressions!I62, 1), NA())</f>
        <v>#N/A</v>
      </c>
      <c r="J52" s="336" t="e">
        <f>IF(ISNUMBER(Regressions!K62),ROUND(Regressions!K62, 1), NA())</f>
        <v>#N/A</v>
      </c>
      <c r="K52" s="334" t="e">
        <f>IF(ISNUMBER(Regressions!L62),ROUND(Regressions!L62, 1), NA())</f>
        <v>#N/A</v>
      </c>
      <c r="L52" s="233" t="e">
        <f>IF(ISNUMBER(Regressions!M62),ROUND(Regressions!M62, 1), NA())</f>
        <v>#N/A</v>
      </c>
      <c r="M52" s="335" t="e">
        <f>IF(ISNUMBER(Regressions!N62),ROUND(Regressions!N62, 1), NA())</f>
        <v>#N/A</v>
      </c>
      <c r="N52" s="232" t="e">
        <f>IF(ISNUMBER(Regressions!O62),ROUND(Regressions!O62, 1), NA())</f>
        <v>#N/A</v>
      </c>
      <c r="O52" s="336" t="e">
        <f>IF(ISNUMBER(Regressions!Q62),ROUND(Regressions!Q62, 1), NA())</f>
        <v>#N/A</v>
      </c>
      <c r="P52" s="334" t="e">
        <f>IF(ISNUMBER(Regressions!R62),ROUND(Regressions!R62, 1), NA())</f>
        <v>#N/A</v>
      </c>
      <c r="Q52" s="210" t="e">
        <f>IF(ISNUMBER(Regressions!S62),ROUND(Regressions!S62, 1), NA())</f>
        <v>#N/A</v>
      </c>
      <c r="R52" s="335" t="e">
        <f>IF(ISNUMBER(Regressions!T62),ROUND(Regressions!T62, 1), NA())</f>
        <v>#N/A</v>
      </c>
      <c r="S52" s="232" t="e">
        <f>IF(ISNUMBER(Regressions!U62),ROUND(Regressions!U62, 1), NA())</f>
        <v>#N/A</v>
      </c>
    </row>
    <row xmlns:x14ac="http://schemas.microsoft.com/office/spreadsheetml/2009/9/ac" r="53" x14ac:dyDescent="0.2">
      <c r="A53" s="331" t="str">
        <f>IF(ISBLANK(Regressions!A63), " ", Regressions!A63)</f>
        <v>Saint Kitts and Nevis</v>
      </c>
      <c r="B53" s="332">
        <f>IF(ISBLANK(Regressions!B63), " ", Regressions!B63)</f>
        <v>2018</v>
      </c>
      <c r="C53" s="337" t="str">
        <f>IF(ISBLANK(Regressions!C63), " ", Regressions!C63)</f>
        <v>Urban</v>
      </c>
      <c r="D53" s="333">
        <f>IF(ISBLANK(Regressions!D63), " ", Regressions!D63)</f>
        <v>2864.6299933624268</v>
      </c>
      <c r="E53" s="209" t="e">
        <f>IF(ISNUMBER(Regressions!E63),ROUND(Regressions!E63, 1), NA())</f>
        <v>#N/A</v>
      </c>
      <c r="F53" s="334" t="e">
        <f>IF(ISNUMBER(Regressions!F63),ROUND(Regressions!F63, 1), NA())</f>
        <v>#N/A</v>
      </c>
      <c r="G53" s="231" t="e">
        <f>IF(ISNUMBER(Regressions!G63),ROUND(Regressions!G63, 1), NA())</f>
        <v>#N/A</v>
      </c>
      <c r="H53" s="335" t="e">
        <f>IF(ISNUMBER(Regressions!H63),ROUND(Regressions!H63, 1), NA())</f>
        <v>#N/A</v>
      </c>
      <c r="I53" s="232" t="e">
        <f>IF(ISNUMBER(Regressions!I63),ROUND(Regressions!I63, 1), NA())</f>
        <v>#N/A</v>
      </c>
      <c r="J53" s="336" t="e">
        <f>IF(ISNUMBER(Regressions!K63),ROUND(Regressions!K63, 1), NA())</f>
        <v>#N/A</v>
      </c>
      <c r="K53" s="334" t="e">
        <f>IF(ISNUMBER(Regressions!L63),ROUND(Regressions!L63, 1), NA())</f>
        <v>#N/A</v>
      </c>
      <c r="L53" s="233" t="e">
        <f>IF(ISNUMBER(Regressions!M63),ROUND(Regressions!M63, 1), NA())</f>
        <v>#N/A</v>
      </c>
      <c r="M53" s="335" t="e">
        <f>IF(ISNUMBER(Regressions!N63),ROUND(Regressions!N63, 1), NA())</f>
        <v>#N/A</v>
      </c>
      <c r="N53" s="232" t="e">
        <f>IF(ISNUMBER(Regressions!O63),ROUND(Regressions!O63, 1), NA())</f>
        <v>#N/A</v>
      </c>
      <c r="O53" s="336" t="e">
        <f>IF(ISNUMBER(Regressions!Q63),ROUND(Regressions!Q63, 1), NA())</f>
        <v>#N/A</v>
      </c>
      <c r="P53" s="334" t="e">
        <f>IF(ISNUMBER(Regressions!R63),ROUND(Regressions!R63, 1), NA())</f>
        <v>#N/A</v>
      </c>
      <c r="Q53" s="210" t="e">
        <f>IF(ISNUMBER(Regressions!S63),ROUND(Regressions!S63, 1), NA())</f>
        <v>#N/A</v>
      </c>
      <c r="R53" s="335" t="e">
        <f>IF(ISNUMBER(Regressions!T63),ROUND(Regressions!T63, 1), NA())</f>
        <v>#N/A</v>
      </c>
      <c r="S53" s="232" t="e">
        <f>IF(ISNUMBER(Regressions!U63),ROUND(Regressions!U63, 1), NA())</f>
        <v>#N/A</v>
      </c>
    </row>
    <row xmlns:x14ac="http://schemas.microsoft.com/office/spreadsheetml/2009/9/ac" r="54" x14ac:dyDescent="0.2">
      <c r="A54" s="331" t="str">
        <f>IF(ISBLANK(Regressions!A64), " ", Regressions!A64)</f>
        <v>Saint Kitts and Nevis</v>
      </c>
      <c r="B54" s="332">
        <f>IF(ISBLANK(Regressions!B64), " ", Regressions!B64)</f>
        <v>2019</v>
      </c>
      <c r="C54" s="337" t="str">
        <f>IF(ISBLANK(Regressions!C64), " ", Regressions!C64)</f>
        <v>Urban</v>
      </c>
      <c r="D54" s="333">
        <f>IF(ISBLANK(Regressions!D64), " ", Regressions!D64)</f>
        <v>2818.4164704513551</v>
      </c>
      <c r="E54" s="209" t="e">
        <f>IF(ISNUMBER(Regressions!E64),ROUND(Regressions!E64, 1), NA())</f>
        <v>#N/A</v>
      </c>
      <c r="F54" s="334" t="e">
        <f>IF(ISNUMBER(Regressions!F64),ROUND(Regressions!F64, 1), NA())</f>
        <v>#N/A</v>
      </c>
      <c r="G54" s="231" t="e">
        <f>IF(ISNUMBER(Regressions!G64),ROUND(Regressions!G64, 1), NA())</f>
        <v>#N/A</v>
      </c>
      <c r="H54" s="335" t="e">
        <f>IF(ISNUMBER(Regressions!H64),ROUND(Regressions!H64, 1), NA())</f>
        <v>#N/A</v>
      </c>
      <c r="I54" s="232" t="e">
        <f>IF(ISNUMBER(Regressions!I64),ROUND(Regressions!I64, 1), NA())</f>
        <v>#N/A</v>
      </c>
      <c r="J54" s="336" t="e">
        <f>IF(ISNUMBER(Regressions!K64),ROUND(Regressions!K64, 1), NA())</f>
        <v>#N/A</v>
      </c>
      <c r="K54" s="334" t="e">
        <f>IF(ISNUMBER(Regressions!L64),ROUND(Regressions!L64, 1), NA())</f>
        <v>#N/A</v>
      </c>
      <c r="L54" s="233" t="e">
        <f>IF(ISNUMBER(Regressions!M64),ROUND(Regressions!M64, 1), NA())</f>
        <v>#N/A</v>
      </c>
      <c r="M54" s="335" t="e">
        <f>IF(ISNUMBER(Regressions!N64),ROUND(Regressions!N64, 1), NA())</f>
        <v>#N/A</v>
      </c>
      <c r="N54" s="232" t="e">
        <f>IF(ISNUMBER(Regressions!O64),ROUND(Regressions!O64, 1), NA())</f>
        <v>#N/A</v>
      </c>
      <c r="O54" s="336" t="e">
        <f>IF(ISNUMBER(Regressions!Q64),ROUND(Regressions!Q64, 1), NA())</f>
        <v>#N/A</v>
      </c>
      <c r="P54" s="334" t="e">
        <f>IF(ISNUMBER(Regressions!R64),ROUND(Regressions!R64, 1), NA())</f>
        <v>#N/A</v>
      </c>
      <c r="Q54" s="210" t="e">
        <f>IF(ISNUMBER(Regressions!S64),ROUND(Regressions!S64, 1), NA())</f>
        <v>#N/A</v>
      </c>
      <c r="R54" s="335" t="e">
        <f>IF(ISNUMBER(Regressions!T64),ROUND(Regressions!T64, 1), NA())</f>
        <v>#N/A</v>
      </c>
      <c r="S54" s="232" t="e">
        <f>IF(ISNUMBER(Regressions!U64),ROUND(Regressions!U64, 1), NA())</f>
        <v>#N/A</v>
      </c>
    </row>
    <row xmlns:x14ac="http://schemas.microsoft.com/office/spreadsheetml/2009/9/ac" r="55" ht="13.5" customHeight="true" x14ac:dyDescent="0.2">
      <c r="A55" s="331" t="str">
        <f>IF(ISBLANK(Regressions!A65), " ", Regressions!A65)</f>
        <v>Saint Kitts and Nevis</v>
      </c>
      <c r="B55" s="332">
        <f>IF(ISBLANK(Regressions!B65), " ", Regressions!B65)</f>
        <v>2020</v>
      </c>
      <c r="C55" s="337" t="str">
        <f>IF(ISBLANK(Regressions!C65), " ", Regressions!C65)</f>
        <v>Urban</v>
      </c>
      <c r="D55" s="333">
        <f>IF(ISBLANK(Regressions!D65), " ", Regressions!D65)</f>
        <v>2782.963927173615</v>
      </c>
      <c r="E55" s="209" t="e">
        <f>IF(ISNUMBER(Regressions!E65),ROUND(Regressions!E65, 1), NA())</f>
        <v>#N/A</v>
      </c>
      <c r="F55" s="334" t="e">
        <f>IF(ISNUMBER(Regressions!F65),ROUND(Regressions!F65, 1), NA())</f>
        <v>#N/A</v>
      </c>
      <c r="G55" s="231" t="e">
        <f>IF(ISNUMBER(Regressions!G65),ROUND(Regressions!G65, 1), NA())</f>
        <v>#N/A</v>
      </c>
      <c r="H55" s="335" t="e">
        <f>IF(ISNUMBER(Regressions!H65),ROUND(Regressions!H65, 1), NA())</f>
        <v>#N/A</v>
      </c>
      <c r="I55" s="232" t="e">
        <f>IF(ISNUMBER(Regressions!I65),ROUND(Regressions!I65, 1), NA())</f>
        <v>#N/A</v>
      </c>
      <c r="J55" s="336" t="e">
        <f>IF(ISNUMBER(Regressions!K65),ROUND(Regressions!K65, 1), NA())</f>
        <v>#N/A</v>
      </c>
      <c r="K55" s="334" t="e">
        <f>IF(ISNUMBER(Regressions!L65),ROUND(Regressions!L65, 1), NA())</f>
        <v>#N/A</v>
      </c>
      <c r="L55" s="233" t="e">
        <f>IF(ISNUMBER(Regressions!M65),ROUND(Regressions!M65, 1), NA())</f>
        <v>#N/A</v>
      </c>
      <c r="M55" s="335" t="e">
        <f>IF(ISNUMBER(Regressions!N65),ROUND(Regressions!N65, 1), NA())</f>
        <v>#N/A</v>
      </c>
      <c r="N55" s="232" t="e">
        <f>IF(ISNUMBER(Regressions!O65),ROUND(Regressions!O65, 1), NA())</f>
        <v>#N/A</v>
      </c>
      <c r="O55" s="336" t="e">
        <f>IF(ISNUMBER(Regressions!Q65),ROUND(Regressions!Q65, 1), NA())</f>
        <v>#N/A</v>
      </c>
      <c r="P55" s="334" t="e">
        <f>IF(ISNUMBER(Regressions!R65),ROUND(Regressions!R65, 1), NA())</f>
        <v>#N/A</v>
      </c>
      <c r="Q55" s="210" t="e">
        <f>IF(ISNUMBER(Regressions!S65),ROUND(Regressions!S65, 1), NA())</f>
        <v>#N/A</v>
      </c>
      <c r="R55" s="335" t="e">
        <f>IF(ISNUMBER(Regressions!T65),ROUND(Regressions!T65, 1), NA())</f>
        <v>#N/A</v>
      </c>
      <c r="S55" s="232" t="e">
        <f>IF(ISNUMBER(Regressions!U65),ROUND(Regressions!U65, 1), NA())</f>
        <v>#N/A</v>
      </c>
    </row>
    <row xmlns:x14ac="http://schemas.microsoft.com/office/spreadsheetml/2009/9/ac" r="56" x14ac:dyDescent="0.2">
      <c r="A56" s="381" t="str">
        <f>IF(ISBLANK(Regressions!A66), " ", Regressions!A66)</f>
        <v>Saint Kitts and Nevis</v>
      </c>
      <c r="B56" s="382">
        <f>IF(ISBLANK(Regressions!B66), " ", Regressions!B66)</f>
        <v>2021</v>
      </c>
      <c r="C56" s="383" t="str">
        <f>IF(ISBLANK(Regressions!C66), " ", Regressions!C66)</f>
        <v>Urban</v>
      </c>
      <c r="D56" s="384">
        <f>IF(ISBLANK(Regressions!D66), " ", Regressions!D66)</f>
        <v>2754.3427322387702</v>
      </c>
      <c r="E56" s="387" t="e">
        <f>IF(ISNUMBER(Regressions!E66),ROUND(Regressions!E66, 1), NA())</f>
        <v>#N/A</v>
      </c>
      <c r="F56" s="385" t="e">
        <f>IF(ISNUMBER(Regressions!F66),ROUND(Regressions!F66, 1), NA())</f>
        <v>#N/A</v>
      </c>
      <c r="G56" s="388" t="e">
        <f>IF(ISNUMBER(Regressions!G66),ROUND(Regressions!G66, 1), NA())</f>
        <v>#N/A</v>
      </c>
      <c r="H56" s="386" t="e">
        <f>IF(ISNUMBER(Regressions!H66),ROUND(Regressions!H66, 1), NA())</f>
        <v>#N/A</v>
      </c>
      <c r="I56" s="389" t="e">
        <f>IF(ISNUMBER(Regressions!I66),ROUND(Regressions!I66, 1), NA())</f>
        <v>#N/A</v>
      </c>
      <c r="J56" s="387" t="e">
        <f>IF(ISNUMBER(Regressions!K66),ROUND(Regressions!K66, 1), NA())</f>
        <v>#N/A</v>
      </c>
      <c r="K56" s="385" t="e">
        <f>IF(ISNUMBER(Regressions!L66),ROUND(Regressions!L66, 1), NA())</f>
        <v>#N/A</v>
      </c>
      <c r="L56" s="390" t="e">
        <f>IF(ISNUMBER(Regressions!M66),ROUND(Regressions!M66, 1), NA())</f>
        <v>#N/A</v>
      </c>
      <c r="M56" s="386" t="e">
        <f>IF(ISNUMBER(Regressions!N66),ROUND(Regressions!N66, 1), NA())</f>
        <v>#N/A</v>
      </c>
      <c r="N56" s="389" t="e">
        <f>IF(ISNUMBER(Regressions!O66),ROUND(Regressions!O66, 1), NA())</f>
        <v>#N/A</v>
      </c>
      <c r="O56" s="387" t="e">
        <f>IF(ISNUMBER(Regressions!Q66),ROUND(Regressions!Q66, 1), NA())</f>
        <v>#N/A</v>
      </c>
      <c r="P56" s="385" t="e">
        <f>IF(ISNUMBER(Regressions!R66),ROUND(Regressions!R66, 1), NA())</f>
        <v>#N/A</v>
      </c>
      <c r="Q56" s="391" t="e">
        <f>IF(ISNUMBER(Regressions!S66),ROUND(Regressions!S66, 1), NA())</f>
        <v>#N/A</v>
      </c>
      <c r="R56" s="386" t="e">
        <f>IF(ISNUMBER(Regressions!T66),ROUND(Regressions!T66, 1), NA())</f>
        <v>#N/A</v>
      </c>
      <c r="S56" s="389" t="e">
        <f>IF(ISNUMBER(Regressions!U66),ROUND(Regressions!U66, 1), NA())</f>
        <v>#N/A</v>
      </c>
      <c r="T56" s="380"/>
      <c r="U56" s="380"/>
      <c r="V56" s="380"/>
      <c r="W56" s="380"/>
      <c r="X56" s="380"/>
      <c r="Y56" s="380"/>
      <c r="Z56" s="380"/>
      <c r="AA56" s="380"/>
      <c r="AB56" s="380"/>
      <c r="AC56" s="380"/>
    </row>
    <row xmlns:x14ac="http://schemas.microsoft.com/office/spreadsheetml/2009/9/ac" r="57" x14ac:dyDescent="0.2">
      <c r="A57" s="331" t="str">
        <f>IF(ISBLANK(Regressions!A67), " ", Regressions!A67)</f>
        <v>Saint Kitts and Nevis</v>
      </c>
      <c r="B57" s="332">
        <f>IF(ISBLANK(Regressions!B67), " ", Regressions!B67)</f>
        <v>2022</v>
      </c>
      <c r="C57" s="337" t="str">
        <f>IF(ISBLANK(Regressions!C67), " ", Regressions!C67)</f>
        <v>Urban</v>
      </c>
      <c r="D57" s="333">
        <f>IF(ISBLANK(Regressions!D67), " ", Regressions!D67)</f>
        <v>2748.591720981598</v>
      </c>
      <c r="E57" s="209" t="e">
        <f>IF(ISNUMBER(Regressions!E67),ROUND(Regressions!E67, 1), NA())</f>
        <v>#N/A</v>
      </c>
      <c r="F57" s="334" t="e">
        <f>IF(ISNUMBER(Regressions!F67),ROUND(Regressions!F67, 1), NA())</f>
        <v>#N/A</v>
      </c>
      <c r="G57" s="231" t="e">
        <f>IF(ISNUMBER(Regressions!G67),ROUND(Regressions!G67, 1), NA())</f>
        <v>#N/A</v>
      </c>
      <c r="H57" s="335" t="e">
        <f>IF(ISNUMBER(Regressions!H67),ROUND(Regressions!H67, 1), NA())</f>
        <v>#N/A</v>
      </c>
      <c r="I57" s="232" t="e">
        <f>IF(ISNUMBER(Regressions!I67),ROUND(Regressions!I67, 1), NA())</f>
        <v>#N/A</v>
      </c>
      <c r="J57" s="336" t="e">
        <f>IF(ISNUMBER(Regressions!K67),ROUND(Regressions!K67, 1), NA())</f>
        <v>#N/A</v>
      </c>
      <c r="K57" s="334" t="e">
        <f>IF(ISNUMBER(Regressions!L67),ROUND(Regressions!L67, 1), NA())</f>
        <v>#N/A</v>
      </c>
      <c r="L57" s="233" t="e">
        <f>IF(ISNUMBER(Regressions!M67),ROUND(Regressions!M67, 1), NA())</f>
        <v>#N/A</v>
      </c>
      <c r="M57" s="335" t="e">
        <f>IF(ISNUMBER(Regressions!N67),ROUND(Regressions!N67, 1), NA())</f>
        <v>#N/A</v>
      </c>
      <c r="N57" s="232" t="e">
        <f>IF(ISNUMBER(Regressions!O67),ROUND(Regressions!O67, 1), NA())</f>
        <v>#N/A</v>
      </c>
      <c r="O57" s="336" t="e">
        <f>IF(ISNUMBER(Regressions!Q67),ROUND(Regressions!Q67, 1), NA())</f>
        <v>#N/A</v>
      </c>
      <c r="P57" s="334" t="e">
        <f>IF(ISNUMBER(Regressions!R67),ROUND(Regressions!R67, 1), NA())</f>
        <v>#N/A</v>
      </c>
      <c r="Q57" s="210" t="e">
        <f>IF(ISNUMBER(Regressions!S67),ROUND(Regressions!S67, 1), NA())</f>
        <v>#N/A</v>
      </c>
      <c r="R57" s="335" t="e">
        <f>IF(ISNUMBER(Regressions!T67),ROUND(Regressions!T67, 1), NA())</f>
        <v>#N/A</v>
      </c>
      <c r="S57" s="232" t="e">
        <f>IF(ISNUMBER(Regressions!U67),ROUND(Regressions!U67, 1), NA())</f>
        <v>#N/A</v>
      </c>
    </row>
    <row xmlns:x14ac="http://schemas.microsoft.com/office/spreadsheetml/2009/9/ac" r="58" x14ac:dyDescent="0.2">
      <c r="A58" s="338" t="str">
        <f>IF(ISBLANK(Regressions!A68), " ", Regressions!A68)</f>
        <v>Saint Kitts and Nevis</v>
      </c>
      <c r="B58" s="339">
        <f>IF(ISBLANK(Regressions!B68), " ", Regressions!B68)</f>
        <v>2023</v>
      </c>
      <c r="C58" s="340" t="str">
        <f>IF(ISBLANK(Regressions!C68), " ", Regressions!C68)</f>
        <v>Urban</v>
      </c>
      <c r="D58" s="341">
        <f>IF(ISBLANK(Regressions!D68), " ", Regressions!D68)</f>
        <v>2750.752219390869</v>
      </c>
      <c r="E58" s="342" t="e">
        <f>IF(ISNUMBER(Regressions!E68),ROUND(Regressions!E68, 1), NA())</f>
        <v>#N/A</v>
      </c>
      <c r="F58" s="343" t="e">
        <f>IF(ISNUMBER(Regressions!F68),ROUND(Regressions!F68, 1), NA())</f>
        <v>#N/A</v>
      </c>
      <c r="G58" s="344" t="e">
        <f>IF(ISNUMBER(Regressions!G68),ROUND(Regressions!G68, 1), NA())</f>
        <v>#N/A</v>
      </c>
      <c r="H58" s="345" t="e">
        <f>IF(ISNUMBER(Regressions!H68),ROUND(Regressions!H68, 1), NA())</f>
        <v>#N/A</v>
      </c>
      <c r="I58" s="346" t="e">
        <f>IF(ISNUMBER(Regressions!I68),ROUND(Regressions!I68, 1), NA())</f>
        <v>#N/A</v>
      </c>
      <c r="J58" s="347" t="e">
        <f>IF(ISNUMBER(Regressions!K68),ROUND(Regressions!K68, 1), NA())</f>
        <v>#N/A</v>
      </c>
      <c r="K58" s="343" t="e">
        <f>IF(ISNUMBER(Regressions!L68),ROUND(Regressions!L68, 1), NA())</f>
        <v>#N/A</v>
      </c>
      <c r="L58" s="348" t="e">
        <f>IF(ISNUMBER(Regressions!M68),ROUND(Regressions!M68, 1), NA())</f>
        <v>#N/A</v>
      </c>
      <c r="M58" s="345" t="e">
        <f>IF(ISNUMBER(Regressions!N68),ROUND(Regressions!N68, 1), NA())</f>
        <v>#N/A</v>
      </c>
      <c r="N58" s="346" t="e">
        <f>IF(ISNUMBER(Regressions!O68),ROUND(Regressions!O68, 1), NA())</f>
        <v>#N/A</v>
      </c>
      <c r="O58" s="347" t="e">
        <f>IF(ISNUMBER(Regressions!Q68),ROUND(Regressions!Q68, 1), NA())</f>
        <v>#N/A</v>
      </c>
      <c r="P58" s="343" t="e">
        <f>IF(ISNUMBER(Regressions!R68),ROUND(Regressions!R68, 1), NA())</f>
        <v>#N/A</v>
      </c>
      <c r="Q58" s="349" t="e">
        <f>IF(ISNUMBER(Regressions!S68),ROUND(Regressions!S68, 1), NA())</f>
        <v>#N/A</v>
      </c>
      <c r="R58" s="345" t="e">
        <f>IF(ISNUMBER(Regressions!T68),ROUND(Regressions!T68, 1), NA())</f>
        <v>#N/A</v>
      </c>
      <c r="S58" s="346" t="e">
        <f>IF(ISNUMBER(Regressions!U68),ROUND(Regressions!U68, 1), NA())</f>
        <v>#N/A</v>
      </c>
    </row>
    <row xmlns:x14ac="http://schemas.microsoft.com/office/spreadsheetml/2009/9/ac" r="59" hidden="true" x14ac:dyDescent="0.2">
      <c r="A59" s="331" t="str">
        <f>IF(ISBLANK(Regressions!A69), " ", Regressions!A69)</f>
        <v>Saint Kitts and Nevis</v>
      </c>
      <c r="B59" s="332">
        <f>IF(ISBLANK(Regressions!B69), " ", Regressions!B69)</f>
        <v>2024</v>
      </c>
      <c r="C59" s="337" t="str">
        <f>IF(ISBLANK(Regressions!C69), " ", Regressions!C69)</f>
        <v>Urban</v>
      </c>
      <c r="D59" s="333" t="str">
        <f>IF(ISBLANK(Regressions!D69), " ", Regressions!D69)</f>
        <v> </v>
      </c>
      <c r="E59" s="209" t="e">
        <f>IF(ISNUMBER(Regressions!E69),ROUND(Regressions!E69, 1), NA())</f>
        <v>#N/A</v>
      </c>
      <c r="F59" s="334" t="e">
        <f>IF(ISNUMBER(Regressions!F69),ROUND(Regressions!F69, 1), NA())</f>
        <v>#N/A</v>
      </c>
      <c r="G59" s="231" t="e">
        <f>IF(ISNUMBER(Regressions!G69),ROUND(Regressions!G69, 1), NA())</f>
        <v>#N/A</v>
      </c>
      <c r="H59" s="335" t="e">
        <f>IF(ISNUMBER(Regressions!H69),ROUND(Regressions!H69, 1), NA())</f>
        <v>#N/A</v>
      </c>
      <c r="I59" s="232" t="e">
        <f>IF(ISNUMBER(Regressions!I69),ROUND(Regressions!I69, 1), NA())</f>
        <v>#N/A</v>
      </c>
      <c r="J59" s="336" t="e">
        <f>IF(ISNUMBER(Regressions!K69),ROUND(Regressions!K69, 1), NA())</f>
        <v>#N/A</v>
      </c>
      <c r="K59" s="334" t="e">
        <f>IF(ISNUMBER(Regressions!L69),ROUND(Regressions!L69, 1), NA())</f>
        <v>#N/A</v>
      </c>
      <c r="L59" s="233" t="e">
        <f>IF(ISNUMBER(Regressions!M69),ROUND(Regressions!M69, 1), NA())</f>
        <v>#N/A</v>
      </c>
      <c r="M59" s="335" t="e">
        <f>IF(ISNUMBER(Regressions!N69),ROUND(Regressions!N69, 1), NA())</f>
        <v>#N/A</v>
      </c>
      <c r="N59" s="232" t="e">
        <f>IF(ISNUMBER(Regressions!O69),ROUND(Regressions!O69, 1), NA())</f>
        <v>#N/A</v>
      </c>
      <c r="O59" s="336" t="e">
        <f>IF(ISNUMBER(Regressions!Q69),ROUND(Regressions!Q69, 1), NA())</f>
        <v>#N/A</v>
      </c>
      <c r="P59" s="334" t="e">
        <f>IF(ISNUMBER(Regressions!R69),ROUND(Regressions!R69, 1), NA())</f>
        <v>#N/A</v>
      </c>
      <c r="Q59" s="210" t="e">
        <f>IF(ISNUMBER(Regressions!S69),ROUND(Regressions!S69, 1), NA())</f>
        <v>#N/A</v>
      </c>
      <c r="R59" s="335" t="e">
        <f>IF(ISNUMBER(Regressions!T69),ROUND(Regressions!T69, 1), NA())</f>
        <v>#N/A</v>
      </c>
      <c r="S59" s="232" t="e">
        <f>IF(ISNUMBER(Regressions!U69),ROUND(Regressions!U69, 1), NA())</f>
        <v>#N/A</v>
      </c>
    </row>
    <row xmlns:x14ac="http://schemas.microsoft.com/office/spreadsheetml/2009/9/ac" r="60" hidden="true" x14ac:dyDescent="0.2">
      <c r="A60" s="331" t="str">
        <f>IF(ISBLANK(Regressions!A70), " ", Regressions!A70)</f>
        <v>Saint Kitts and Nevis</v>
      </c>
      <c r="B60" s="332">
        <f>IF(ISBLANK(Regressions!B70), " ", Regressions!B70)</f>
        <v>2025</v>
      </c>
      <c r="C60" s="337" t="str">
        <f>IF(ISBLANK(Regressions!C70), " ", Regressions!C70)</f>
        <v>Urban</v>
      </c>
      <c r="D60" s="333" t="str">
        <f>IF(ISBLANK(Regressions!D70), " ", Regressions!D70)</f>
        <v> </v>
      </c>
      <c r="E60" s="209" t="e">
        <f>IF(ISNUMBER(Regressions!E70),ROUND(Regressions!E70, 1), NA())</f>
        <v>#N/A</v>
      </c>
      <c r="F60" s="334" t="e">
        <f>IF(ISNUMBER(Regressions!F70),ROUND(Regressions!F70, 1), NA())</f>
        <v>#N/A</v>
      </c>
      <c r="G60" s="231" t="e">
        <f>IF(ISNUMBER(Regressions!G70),ROUND(Regressions!G70, 1), NA())</f>
        <v>#N/A</v>
      </c>
      <c r="H60" s="335" t="e">
        <f>IF(ISNUMBER(Regressions!H70),ROUND(Regressions!H70, 1), NA())</f>
        <v>#N/A</v>
      </c>
      <c r="I60" s="232" t="e">
        <f>IF(ISNUMBER(Regressions!I70),ROUND(Regressions!I70, 1), NA())</f>
        <v>#N/A</v>
      </c>
      <c r="J60" s="336" t="e">
        <f>IF(ISNUMBER(Regressions!K70),ROUND(Regressions!K70, 1), NA())</f>
        <v>#N/A</v>
      </c>
      <c r="K60" s="334" t="e">
        <f>IF(ISNUMBER(Regressions!L70),ROUND(Regressions!L70, 1), NA())</f>
        <v>#N/A</v>
      </c>
      <c r="L60" s="233" t="e">
        <f>IF(ISNUMBER(Regressions!M70),ROUND(Regressions!M70, 1), NA())</f>
        <v>#N/A</v>
      </c>
      <c r="M60" s="335" t="e">
        <f>IF(ISNUMBER(Regressions!N70),ROUND(Regressions!N70, 1), NA())</f>
        <v>#N/A</v>
      </c>
      <c r="N60" s="232" t="e">
        <f>IF(ISNUMBER(Regressions!O70),ROUND(Regressions!O70, 1), NA())</f>
        <v>#N/A</v>
      </c>
      <c r="O60" s="336" t="e">
        <f>IF(ISNUMBER(Regressions!Q70),ROUND(Regressions!Q70, 1), NA())</f>
        <v>#N/A</v>
      </c>
      <c r="P60" s="334" t="e">
        <f>IF(ISNUMBER(Regressions!R70),ROUND(Regressions!R70, 1), NA())</f>
        <v>#N/A</v>
      </c>
      <c r="Q60" s="210" t="e">
        <f>IF(ISNUMBER(Regressions!S70),ROUND(Regressions!S70, 1), NA())</f>
        <v>#N/A</v>
      </c>
      <c r="R60" s="335" t="e">
        <f>IF(ISNUMBER(Regressions!T70),ROUND(Regressions!T70, 1), NA())</f>
        <v>#N/A</v>
      </c>
      <c r="S60" s="232" t="e">
        <f>IF(ISNUMBER(Regressions!U70),ROUND(Regressions!U70, 1), NA())</f>
        <v>#N/A</v>
      </c>
    </row>
    <row xmlns:x14ac="http://schemas.microsoft.com/office/spreadsheetml/2009/9/ac" r="61" hidden="true" x14ac:dyDescent="0.2">
      <c r="A61" s="331" t="str">
        <f>IF(ISBLANK(Regressions!A71), " ", Regressions!A71)</f>
        <v>Saint Kitts and Nevis</v>
      </c>
      <c r="B61" s="332">
        <f>IF(ISBLANK(Regressions!B71), " ", Regressions!B71)</f>
        <v>2026</v>
      </c>
      <c r="C61" s="337" t="str">
        <f>IF(ISBLANK(Regressions!C71), " ", Regressions!C71)</f>
        <v>Urban</v>
      </c>
      <c r="D61" s="333" t="str">
        <f>IF(ISBLANK(Regressions!D71), " ", Regressions!D71)</f>
        <v> </v>
      </c>
      <c r="E61" s="209" t="e">
        <f>IF(ISNUMBER(Regressions!E71),ROUND(Regressions!E71, 1), NA())</f>
        <v>#N/A</v>
      </c>
      <c r="F61" s="334" t="e">
        <f>IF(ISNUMBER(Regressions!F71),ROUND(Regressions!F71, 1), NA())</f>
        <v>#N/A</v>
      </c>
      <c r="G61" s="231" t="e">
        <f>IF(ISNUMBER(Regressions!G71),ROUND(Regressions!G71, 1), NA())</f>
        <v>#N/A</v>
      </c>
      <c r="H61" s="335" t="e">
        <f>IF(ISNUMBER(Regressions!H71),ROUND(Regressions!H71, 1), NA())</f>
        <v>#N/A</v>
      </c>
      <c r="I61" s="232" t="e">
        <f>IF(ISNUMBER(Regressions!I71),ROUND(Regressions!I71, 1), NA())</f>
        <v>#N/A</v>
      </c>
      <c r="J61" s="336" t="e">
        <f>IF(ISNUMBER(Regressions!K71),ROUND(Regressions!K71, 1), NA())</f>
        <v>#N/A</v>
      </c>
      <c r="K61" s="334" t="e">
        <f>IF(ISNUMBER(Regressions!L71),ROUND(Regressions!L71, 1), NA())</f>
        <v>#N/A</v>
      </c>
      <c r="L61" s="233" t="e">
        <f>IF(ISNUMBER(Regressions!M71),ROUND(Regressions!M71, 1), NA())</f>
        <v>#N/A</v>
      </c>
      <c r="M61" s="335" t="e">
        <f>IF(ISNUMBER(Regressions!N71),ROUND(Regressions!N71, 1), NA())</f>
        <v>#N/A</v>
      </c>
      <c r="N61" s="232" t="e">
        <f>IF(ISNUMBER(Regressions!O71),ROUND(Regressions!O71, 1), NA())</f>
        <v>#N/A</v>
      </c>
      <c r="O61" s="336" t="e">
        <f>IF(ISNUMBER(Regressions!Q71),ROUND(Regressions!Q71, 1), NA())</f>
        <v>#N/A</v>
      </c>
      <c r="P61" s="334" t="e">
        <f>IF(ISNUMBER(Regressions!R71),ROUND(Regressions!R71, 1), NA())</f>
        <v>#N/A</v>
      </c>
      <c r="Q61" s="210" t="e">
        <f>IF(ISNUMBER(Regressions!S71),ROUND(Regressions!S71, 1), NA())</f>
        <v>#N/A</v>
      </c>
      <c r="R61" s="335" t="e">
        <f>IF(ISNUMBER(Regressions!T71),ROUND(Regressions!T71, 1), NA())</f>
        <v>#N/A</v>
      </c>
      <c r="S61" s="232" t="e">
        <f>IF(ISNUMBER(Regressions!U71),ROUND(Regressions!U71, 1), NA())</f>
        <v>#N/A</v>
      </c>
    </row>
    <row xmlns:x14ac="http://schemas.microsoft.com/office/spreadsheetml/2009/9/ac" r="62" hidden="true" x14ac:dyDescent="0.2">
      <c r="A62" s="331" t="str">
        <f>IF(ISBLANK(Regressions!A72), " ", Regressions!A72)</f>
        <v>Saint Kitts and Nevis</v>
      </c>
      <c r="B62" s="332">
        <f>IF(ISBLANK(Regressions!B72), " ", Regressions!B72)</f>
        <v>2027</v>
      </c>
      <c r="C62" s="337" t="str">
        <f>IF(ISBLANK(Regressions!C72), " ", Regressions!C72)</f>
        <v>Urban</v>
      </c>
      <c r="D62" s="333" t="str">
        <f>IF(ISBLANK(Regressions!D72), " ", Regressions!D72)</f>
        <v> </v>
      </c>
      <c r="E62" s="209" t="e">
        <f>IF(ISNUMBER(Regressions!E72),ROUND(Regressions!E72, 1), NA())</f>
        <v>#N/A</v>
      </c>
      <c r="F62" s="334" t="e">
        <f>IF(ISNUMBER(Regressions!F72),ROUND(Regressions!F72, 1), NA())</f>
        <v>#N/A</v>
      </c>
      <c r="G62" s="231" t="e">
        <f>IF(ISNUMBER(Regressions!G72),ROUND(Regressions!G72, 1), NA())</f>
        <v>#N/A</v>
      </c>
      <c r="H62" s="335" t="e">
        <f>IF(ISNUMBER(Regressions!H72),ROUND(Regressions!H72, 1), NA())</f>
        <v>#N/A</v>
      </c>
      <c r="I62" s="232" t="e">
        <f>IF(ISNUMBER(Regressions!I72),ROUND(Regressions!I72, 1), NA())</f>
        <v>#N/A</v>
      </c>
      <c r="J62" s="336" t="e">
        <f>IF(ISNUMBER(Regressions!K72),ROUND(Regressions!K72, 1), NA())</f>
        <v>#N/A</v>
      </c>
      <c r="K62" s="334" t="e">
        <f>IF(ISNUMBER(Regressions!L72),ROUND(Regressions!L72, 1), NA())</f>
        <v>#N/A</v>
      </c>
      <c r="L62" s="233" t="e">
        <f>IF(ISNUMBER(Regressions!M72),ROUND(Regressions!M72, 1), NA())</f>
        <v>#N/A</v>
      </c>
      <c r="M62" s="335" t="e">
        <f>IF(ISNUMBER(Regressions!N72),ROUND(Regressions!N72, 1), NA())</f>
        <v>#N/A</v>
      </c>
      <c r="N62" s="232" t="e">
        <f>IF(ISNUMBER(Regressions!O72),ROUND(Regressions!O72, 1), NA())</f>
        <v>#N/A</v>
      </c>
      <c r="O62" s="336" t="e">
        <f>IF(ISNUMBER(Regressions!Q72),ROUND(Regressions!Q72, 1), NA())</f>
        <v>#N/A</v>
      </c>
      <c r="P62" s="334" t="e">
        <f>IF(ISNUMBER(Regressions!R72),ROUND(Regressions!R72, 1), NA())</f>
        <v>#N/A</v>
      </c>
      <c r="Q62" s="210" t="e">
        <f>IF(ISNUMBER(Regressions!S72),ROUND(Regressions!S72, 1), NA())</f>
        <v>#N/A</v>
      </c>
      <c r="R62" s="335" t="e">
        <f>IF(ISNUMBER(Regressions!T72),ROUND(Regressions!T72, 1), NA())</f>
        <v>#N/A</v>
      </c>
      <c r="S62" s="232" t="e">
        <f>IF(ISNUMBER(Regressions!U72),ROUND(Regressions!U72, 1), NA())</f>
        <v>#N/A</v>
      </c>
    </row>
    <row xmlns:x14ac="http://schemas.microsoft.com/office/spreadsheetml/2009/9/ac" r="63" hidden="true" x14ac:dyDescent="0.2">
      <c r="A63" s="331" t="str">
        <f>IF(ISBLANK(Regressions!A73), " ", Regressions!A73)</f>
        <v>Saint Kitts and Nevis</v>
      </c>
      <c r="B63" s="332">
        <f>IF(ISBLANK(Regressions!B73), " ", Regressions!B73)</f>
        <v>2028</v>
      </c>
      <c r="C63" s="337" t="str">
        <f>IF(ISBLANK(Regressions!C73), " ", Regressions!C73)</f>
        <v>Urban</v>
      </c>
      <c r="D63" s="333" t="str">
        <f>IF(ISBLANK(Regressions!D73), " ", Regressions!D73)</f>
        <v> </v>
      </c>
      <c r="E63" s="209" t="e">
        <f>IF(ISNUMBER(Regressions!E73),ROUND(Regressions!E73, 1), NA())</f>
        <v>#N/A</v>
      </c>
      <c r="F63" s="334" t="e">
        <f>IF(ISNUMBER(Regressions!F73),ROUND(Regressions!F73, 1), NA())</f>
        <v>#N/A</v>
      </c>
      <c r="G63" s="231" t="e">
        <f>IF(ISNUMBER(Regressions!G73),ROUND(Regressions!G73, 1), NA())</f>
        <v>#N/A</v>
      </c>
      <c r="H63" s="335" t="e">
        <f>IF(ISNUMBER(Regressions!H73),ROUND(Regressions!H73, 1), NA())</f>
        <v>#N/A</v>
      </c>
      <c r="I63" s="232" t="e">
        <f>IF(ISNUMBER(Regressions!I73),ROUND(Regressions!I73, 1), NA())</f>
        <v>#N/A</v>
      </c>
      <c r="J63" s="336" t="e">
        <f>IF(ISNUMBER(Regressions!K73),ROUND(Regressions!K73, 1), NA())</f>
        <v>#N/A</v>
      </c>
      <c r="K63" s="334" t="e">
        <f>IF(ISNUMBER(Regressions!L73),ROUND(Regressions!L73, 1), NA())</f>
        <v>#N/A</v>
      </c>
      <c r="L63" s="233" t="e">
        <f>IF(ISNUMBER(Regressions!M73),ROUND(Regressions!M73, 1), NA())</f>
        <v>#N/A</v>
      </c>
      <c r="M63" s="335" t="e">
        <f>IF(ISNUMBER(Regressions!N73),ROUND(Regressions!N73, 1), NA())</f>
        <v>#N/A</v>
      </c>
      <c r="N63" s="232" t="e">
        <f>IF(ISNUMBER(Regressions!O73),ROUND(Regressions!O73, 1), NA())</f>
        <v>#N/A</v>
      </c>
      <c r="O63" s="336" t="e">
        <f>IF(ISNUMBER(Regressions!Q73),ROUND(Regressions!Q73, 1), NA())</f>
        <v>#N/A</v>
      </c>
      <c r="P63" s="334" t="e">
        <f>IF(ISNUMBER(Regressions!R73),ROUND(Regressions!R73, 1), NA())</f>
        <v>#N/A</v>
      </c>
      <c r="Q63" s="210" t="e">
        <f>IF(ISNUMBER(Regressions!S73),ROUND(Regressions!S73, 1), NA())</f>
        <v>#N/A</v>
      </c>
      <c r="R63" s="335" t="e">
        <f>IF(ISNUMBER(Regressions!T73),ROUND(Regressions!T73, 1), NA())</f>
        <v>#N/A</v>
      </c>
      <c r="S63" s="232" t="e">
        <f>IF(ISNUMBER(Regressions!U73),ROUND(Regressions!U73, 1), NA())</f>
        <v>#N/A</v>
      </c>
    </row>
    <row xmlns:x14ac="http://schemas.microsoft.com/office/spreadsheetml/2009/9/ac" r="64" hidden="true" x14ac:dyDescent="0.2">
      <c r="A64" s="331" t="str">
        <f>IF(ISBLANK(Regressions!A74), " ", Regressions!A74)</f>
        <v>Saint Kitts and Nevis</v>
      </c>
      <c r="B64" s="332">
        <f>IF(ISBLANK(Regressions!B74), " ", Regressions!B74)</f>
        <v>2029</v>
      </c>
      <c r="C64" s="337" t="str">
        <f>IF(ISBLANK(Regressions!C74), " ", Regressions!C74)</f>
        <v>Urban</v>
      </c>
      <c r="D64" s="333" t="str">
        <f>IF(ISBLANK(Regressions!D74), " ", Regressions!D74)</f>
        <v> </v>
      </c>
      <c r="E64" s="209" t="e">
        <f>IF(ISNUMBER(Regressions!E74),ROUND(Regressions!E74, 1), NA())</f>
        <v>#N/A</v>
      </c>
      <c r="F64" s="334" t="e">
        <f>IF(ISNUMBER(Regressions!F74),ROUND(Regressions!F74, 1), NA())</f>
        <v>#N/A</v>
      </c>
      <c r="G64" s="231" t="e">
        <f>IF(ISNUMBER(Regressions!G74),ROUND(Regressions!G74, 1), NA())</f>
        <v>#N/A</v>
      </c>
      <c r="H64" s="335" t="e">
        <f>IF(ISNUMBER(Regressions!H74),ROUND(Regressions!H74, 1), NA())</f>
        <v>#N/A</v>
      </c>
      <c r="I64" s="232" t="e">
        <f>IF(ISNUMBER(Regressions!I74),ROUND(Regressions!I74, 1), NA())</f>
        <v>#N/A</v>
      </c>
      <c r="J64" s="336" t="e">
        <f>IF(ISNUMBER(Regressions!K74),ROUND(Regressions!K74, 1), NA())</f>
        <v>#N/A</v>
      </c>
      <c r="K64" s="334" t="e">
        <f>IF(ISNUMBER(Regressions!L74),ROUND(Regressions!L74, 1), NA())</f>
        <v>#N/A</v>
      </c>
      <c r="L64" s="233" t="e">
        <f>IF(ISNUMBER(Regressions!M74),ROUND(Regressions!M74, 1), NA())</f>
        <v>#N/A</v>
      </c>
      <c r="M64" s="335" t="e">
        <f>IF(ISNUMBER(Regressions!N74),ROUND(Regressions!N74, 1), NA())</f>
        <v>#N/A</v>
      </c>
      <c r="N64" s="232" t="e">
        <f>IF(ISNUMBER(Regressions!O74),ROUND(Regressions!O74, 1), NA())</f>
        <v>#N/A</v>
      </c>
      <c r="O64" s="336" t="e">
        <f>IF(ISNUMBER(Regressions!Q74),ROUND(Regressions!Q74, 1), NA())</f>
        <v>#N/A</v>
      </c>
      <c r="P64" s="334" t="e">
        <f>IF(ISNUMBER(Regressions!R74),ROUND(Regressions!R74, 1), NA())</f>
        <v>#N/A</v>
      </c>
      <c r="Q64" s="210" t="e">
        <f>IF(ISNUMBER(Regressions!S74),ROUND(Regressions!S74, 1), NA())</f>
        <v>#N/A</v>
      </c>
      <c r="R64" s="335" t="e">
        <f>IF(ISNUMBER(Regressions!T74),ROUND(Regressions!T74, 1), NA())</f>
        <v>#N/A</v>
      </c>
      <c r="S64" s="232" t="e">
        <f>IF(ISNUMBER(Regressions!U74),ROUND(Regressions!U74, 1), NA())</f>
        <v>#N/A</v>
      </c>
    </row>
    <row xmlns:x14ac="http://schemas.microsoft.com/office/spreadsheetml/2009/9/ac" r="65" hidden="true" x14ac:dyDescent="0.2">
      <c r="A65" s="331" t="str">
        <f>IF(ISBLANK(Regressions!A75), " ", Regressions!A75)</f>
        <v>Saint Kitts and Nevis</v>
      </c>
      <c r="B65" s="332">
        <f>IF(ISBLANK(Regressions!B75), " ", Regressions!B75)</f>
        <v>2030</v>
      </c>
      <c r="C65" s="337" t="str">
        <f>IF(ISBLANK(Regressions!C75), " ", Regressions!C75)</f>
        <v>Urban</v>
      </c>
      <c r="D65" s="333" t="str">
        <f>IF(ISBLANK(Regressions!D75), " ", Regressions!D75)</f>
        <v> </v>
      </c>
      <c r="E65" s="209" t="e">
        <f>IF(ISNUMBER(Regressions!E75),ROUND(Regressions!E75, 1), NA())</f>
        <v>#N/A</v>
      </c>
      <c r="F65" s="334" t="e">
        <f>IF(ISNUMBER(Regressions!F75),ROUND(Regressions!F75, 1), NA())</f>
        <v>#N/A</v>
      </c>
      <c r="G65" s="231" t="e">
        <f>IF(ISNUMBER(Regressions!G75),ROUND(Regressions!G75, 1), NA())</f>
        <v>#N/A</v>
      </c>
      <c r="H65" s="335" t="e">
        <f>IF(ISNUMBER(Regressions!H75),ROUND(Regressions!H75, 1), NA())</f>
        <v>#N/A</v>
      </c>
      <c r="I65" s="232" t="e">
        <f>IF(ISNUMBER(Regressions!I75),ROUND(Regressions!I75, 1), NA())</f>
        <v>#N/A</v>
      </c>
      <c r="J65" s="336" t="e">
        <f>IF(ISNUMBER(Regressions!K75),ROUND(Regressions!K75, 1), NA())</f>
        <v>#N/A</v>
      </c>
      <c r="K65" s="334" t="e">
        <f>IF(ISNUMBER(Regressions!L75),ROUND(Regressions!L75, 1), NA())</f>
        <v>#N/A</v>
      </c>
      <c r="L65" s="233" t="e">
        <f>IF(ISNUMBER(Regressions!M75),ROUND(Regressions!M75, 1), NA())</f>
        <v>#N/A</v>
      </c>
      <c r="M65" s="335" t="e">
        <f>IF(ISNUMBER(Regressions!N75),ROUND(Regressions!N75, 1), NA())</f>
        <v>#N/A</v>
      </c>
      <c r="N65" s="232" t="e">
        <f>IF(ISNUMBER(Regressions!O75),ROUND(Regressions!O75, 1), NA())</f>
        <v>#N/A</v>
      </c>
      <c r="O65" s="336" t="e">
        <f>IF(ISNUMBER(Regressions!Q75),ROUND(Regressions!Q75, 1), NA())</f>
        <v>#N/A</v>
      </c>
      <c r="P65" s="334" t="e">
        <f>IF(ISNUMBER(Regressions!R75),ROUND(Regressions!R75, 1), NA())</f>
        <v>#N/A</v>
      </c>
      <c r="Q65" s="210" t="e">
        <f>IF(ISNUMBER(Regressions!S75),ROUND(Regressions!S75, 1), NA())</f>
        <v>#N/A</v>
      </c>
      <c r="R65" s="335" t="e">
        <f>IF(ISNUMBER(Regressions!T75),ROUND(Regressions!T75, 1), NA())</f>
        <v>#N/A</v>
      </c>
      <c r="S65" s="232" t="e">
        <f>IF(ISNUMBER(Regressions!U75),ROUND(Regressions!U75, 1), NA())</f>
        <v>#N/A</v>
      </c>
    </row>
    <row xmlns:x14ac="http://schemas.microsoft.com/office/spreadsheetml/2009/9/ac" r="66" x14ac:dyDescent="0.2">
      <c r="A66" s="331" t="str">
        <f>IF(ISBLANK(Regressions!A76), " ", Regressions!A76)</f>
        <v>Saint Kitts and Nevis</v>
      </c>
      <c r="B66" s="332">
        <f>IF(ISBLANK(Regressions!B76), " ", Regressions!B76)</f>
        <v>2000</v>
      </c>
      <c r="C66" s="337" t="str">
        <f>IF(ISBLANK(Regressions!C76), " ", Regressions!C76)</f>
        <v>Rural</v>
      </c>
      <c r="D66" s="333">
        <f>IF(ISBLANK(Regressions!D76), " ", Regressions!D76)</f>
        <v>8409.4722152709965</v>
      </c>
      <c r="E66" s="209" t="e">
        <f>IF(ISNUMBER(Regressions!E76),ROUND(Regressions!E76, 1), NA())</f>
        <v>#N/A</v>
      </c>
      <c r="F66" s="334" t="e">
        <f>IF(ISNUMBER(Regressions!F76),ROUND(Regressions!F76, 1), NA())</f>
        <v>#N/A</v>
      </c>
      <c r="G66" s="231" t="e">
        <f>IF(ISNUMBER(Regressions!G76),ROUND(Regressions!G76, 1), NA())</f>
        <v>#N/A</v>
      </c>
      <c r="H66" s="335" t="e">
        <f>IF(ISNUMBER(Regressions!H76),ROUND(Regressions!H76, 1), NA())</f>
        <v>#N/A</v>
      </c>
      <c r="I66" s="232" t="e">
        <f>IF(ISNUMBER(Regressions!I76),ROUND(Regressions!I76, 1), NA())</f>
        <v>#N/A</v>
      </c>
      <c r="J66" s="336" t="e">
        <f>IF(ISNUMBER(Regressions!K76),ROUND(Regressions!K76, 1), NA())</f>
        <v>#N/A</v>
      </c>
      <c r="K66" s="334" t="e">
        <f>IF(ISNUMBER(Regressions!L76),ROUND(Regressions!L76, 1), NA())</f>
        <v>#N/A</v>
      </c>
      <c r="L66" s="233" t="e">
        <f>IF(ISNUMBER(Regressions!M76),ROUND(Regressions!M76, 1), NA())</f>
        <v>#N/A</v>
      </c>
      <c r="M66" s="335" t="e">
        <f>IF(ISNUMBER(Regressions!N76),ROUND(Regressions!N76, 1), NA())</f>
        <v>#N/A</v>
      </c>
      <c r="N66" s="232" t="e">
        <f>IF(ISNUMBER(Regressions!O76),ROUND(Regressions!O76, 1), NA())</f>
        <v>#N/A</v>
      </c>
      <c r="O66" s="336" t="e">
        <f>IF(ISNUMBER(Regressions!Q76),ROUND(Regressions!Q76, 1), NA())</f>
        <v>#N/A</v>
      </c>
      <c r="P66" s="334" t="e">
        <f>IF(ISNUMBER(Regressions!R76),ROUND(Regressions!R76, 1), NA())</f>
        <v>#N/A</v>
      </c>
      <c r="Q66" s="210" t="e">
        <f>IF(ISNUMBER(Regressions!S76),ROUND(Regressions!S76, 1), NA())</f>
        <v>#N/A</v>
      </c>
      <c r="R66" s="335" t="e">
        <f>IF(ISNUMBER(Regressions!T76),ROUND(Regressions!T76, 1), NA())</f>
        <v>#N/A</v>
      </c>
      <c r="S66" s="232" t="e">
        <f>IF(ISNUMBER(Regressions!U76),ROUND(Regressions!U76, 1), NA())</f>
        <v>#N/A</v>
      </c>
    </row>
    <row xmlns:x14ac="http://schemas.microsoft.com/office/spreadsheetml/2009/9/ac" r="67" x14ac:dyDescent="0.2">
      <c r="A67" s="331" t="str">
        <f>IF(ISBLANK(Regressions!A77), " ", Regressions!A77)</f>
        <v>Saint Kitts and Nevis</v>
      </c>
      <c r="B67" s="332">
        <f>IF(ISBLANK(Regressions!B77), " ", Regressions!B77)</f>
        <v>2001</v>
      </c>
      <c r="C67" s="337" t="str">
        <f>IF(ISBLANK(Regressions!C77), " ", Regressions!C77)</f>
        <v>Rural</v>
      </c>
      <c r="D67" s="333">
        <f>IF(ISBLANK(Regressions!D77), " ", Regressions!D77)</f>
        <v>8427.9461334228508</v>
      </c>
      <c r="E67" s="209" t="e">
        <f>IF(ISNUMBER(Regressions!E77),ROUND(Regressions!E77, 1), NA())</f>
        <v>#N/A</v>
      </c>
      <c r="F67" s="334" t="e">
        <f>IF(ISNUMBER(Regressions!F77),ROUND(Regressions!F77, 1), NA())</f>
        <v>#N/A</v>
      </c>
      <c r="G67" s="231" t="e">
        <f>IF(ISNUMBER(Regressions!G77),ROUND(Regressions!G77, 1), NA())</f>
        <v>#N/A</v>
      </c>
      <c r="H67" s="335" t="e">
        <f>IF(ISNUMBER(Regressions!H77),ROUND(Regressions!H77, 1), NA())</f>
        <v>#N/A</v>
      </c>
      <c r="I67" s="232" t="e">
        <f>IF(ISNUMBER(Regressions!I77),ROUND(Regressions!I77, 1), NA())</f>
        <v>#N/A</v>
      </c>
      <c r="J67" s="336" t="e">
        <f>IF(ISNUMBER(Regressions!K77),ROUND(Regressions!K77, 1), NA())</f>
        <v>#N/A</v>
      </c>
      <c r="K67" s="334" t="e">
        <f>IF(ISNUMBER(Regressions!L77),ROUND(Regressions!L77, 1), NA())</f>
        <v>#N/A</v>
      </c>
      <c r="L67" s="233" t="e">
        <f>IF(ISNUMBER(Regressions!M77),ROUND(Regressions!M77, 1), NA())</f>
        <v>#N/A</v>
      </c>
      <c r="M67" s="335" t="e">
        <f>IF(ISNUMBER(Regressions!N77),ROUND(Regressions!N77, 1), NA())</f>
        <v>#N/A</v>
      </c>
      <c r="N67" s="232" t="e">
        <f>IF(ISNUMBER(Regressions!O77),ROUND(Regressions!O77, 1), NA())</f>
        <v>#N/A</v>
      </c>
      <c r="O67" s="336" t="e">
        <f>IF(ISNUMBER(Regressions!Q77),ROUND(Regressions!Q77, 1), NA())</f>
        <v>#N/A</v>
      </c>
      <c r="P67" s="334" t="e">
        <f>IF(ISNUMBER(Regressions!R77),ROUND(Regressions!R77, 1), NA())</f>
        <v>#N/A</v>
      </c>
      <c r="Q67" s="210" t="e">
        <f>IF(ISNUMBER(Regressions!S77),ROUND(Regressions!S77, 1), NA())</f>
        <v>#N/A</v>
      </c>
      <c r="R67" s="335" t="e">
        <f>IF(ISNUMBER(Regressions!T77),ROUND(Regressions!T77, 1), NA())</f>
        <v>#N/A</v>
      </c>
      <c r="S67" s="232" t="e">
        <f>IF(ISNUMBER(Regressions!U77),ROUND(Regressions!U77, 1), NA())</f>
        <v>#N/A</v>
      </c>
    </row>
    <row xmlns:x14ac="http://schemas.microsoft.com/office/spreadsheetml/2009/9/ac" r="68" x14ac:dyDescent="0.2">
      <c r="A68" s="331" t="str">
        <f>IF(ISBLANK(Regressions!A78), " ", Regressions!A78)</f>
        <v>Saint Kitts and Nevis</v>
      </c>
      <c r="B68" s="332">
        <f>IF(ISBLANK(Regressions!B78), " ", Regressions!B78)</f>
        <v>2002</v>
      </c>
      <c r="C68" s="337" t="str">
        <f>IF(ISBLANK(Regressions!C78), " ", Regressions!C78)</f>
        <v>Rural</v>
      </c>
      <c r="D68" s="333">
        <f>IF(ISBLANK(Regressions!D78), " ", Regressions!D78)</f>
        <v>8389.7642225646978</v>
      </c>
      <c r="E68" s="209" t="e">
        <f>IF(ISNUMBER(Regressions!E78),ROUND(Regressions!E78, 1), NA())</f>
        <v>#N/A</v>
      </c>
      <c r="F68" s="334" t="e">
        <f>IF(ISNUMBER(Regressions!F78),ROUND(Regressions!F78, 1), NA())</f>
        <v>#N/A</v>
      </c>
      <c r="G68" s="231" t="e">
        <f>IF(ISNUMBER(Regressions!G78),ROUND(Regressions!G78, 1), NA())</f>
        <v>#N/A</v>
      </c>
      <c r="H68" s="335" t="e">
        <f>IF(ISNUMBER(Regressions!H78),ROUND(Regressions!H78, 1), NA())</f>
        <v>#N/A</v>
      </c>
      <c r="I68" s="232" t="e">
        <f>IF(ISNUMBER(Regressions!I78),ROUND(Regressions!I78, 1), NA())</f>
        <v>#N/A</v>
      </c>
      <c r="J68" s="336" t="e">
        <f>IF(ISNUMBER(Regressions!K78),ROUND(Regressions!K78, 1), NA())</f>
        <v>#N/A</v>
      </c>
      <c r="K68" s="334" t="e">
        <f>IF(ISNUMBER(Regressions!L78),ROUND(Regressions!L78, 1), NA())</f>
        <v>#N/A</v>
      </c>
      <c r="L68" s="233" t="e">
        <f>IF(ISNUMBER(Regressions!M78),ROUND(Regressions!M78, 1), NA())</f>
        <v>#N/A</v>
      </c>
      <c r="M68" s="335" t="e">
        <f>IF(ISNUMBER(Regressions!N78),ROUND(Regressions!N78, 1), NA())</f>
        <v>#N/A</v>
      </c>
      <c r="N68" s="232" t="e">
        <f>IF(ISNUMBER(Regressions!O78),ROUND(Regressions!O78, 1), NA())</f>
        <v>#N/A</v>
      </c>
      <c r="O68" s="336" t="e">
        <f>IF(ISNUMBER(Regressions!Q78),ROUND(Regressions!Q78, 1), NA())</f>
        <v>#N/A</v>
      </c>
      <c r="P68" s="334" t="e">
        <f>IF(ISNUMBER(Regressions!R78),ROUND(Regressions!R78, 1), NA())</f>
        <v>#N/A</v>
      </c>
      <c r="Q68" s="210" t="e">
        <f>IF(ISNUMBER(Regressions!S78),ROUND(Regressions!S78, 1), NA())</f>
        <v>#N/A</v>
      </c>
      <c r="R68" s="335" t="e">
        <f>IF(ISNUMBER(Regressions!T78),ROUND(Regressions!T78, 1), NA())</f>
        <v>#N/A</v>
      </c>
      <c r="S68" s="232" t="e">
        <f>IF(ISNUMBER(Regressions!U78),ROUND(Regressions!U78, 1), NA())</f>
        <v>#N/A</v>
      </c>
    </row>
    <row xmlns:x14ac="http://schemas.microsoft.com/office/spreadsheetml/2009/9/ac" r="69" x14ac:dyDescent="0.2">
      <c r="A69" s="331" t="str">
        <f>IF(ISBLANK(Regressions!A79), " ", Regressions!A79)</f>
        <v>Saint Kitts and Nevis</v>
      </c>
      <c r="B69" s="332">
        <f>IF(ISBLANK(Regressions!B79), " ", Regressions!B79)</f>
        <v>2003</v>
      </c>
      <c r="C69" s="337" t="str">
        <f>IF(ISBLANK(Regressions!C79), " ", Regressions!C79)</f>
        <v>Rural</v>
      </c>
      <c r="D69" s="333">
        <f>IF(ISBLANK(Regressions!D79), " ", Regressions!D79)</f>
        <v>8308.7019662857056</v>
      </c>
      <c r="E69" s="209" t="e">
        <f>IF(ISNUMBER(Regressions!E79),ROUND(Regressions!E79, 1), NA())</f>
        <v>#N/A</v>
      </c>
      <c r="F69" s="334" t="e">
        <f>IF(ISNUMBER(Regressions!F79),ROUND(Regressions!F79, 1), NA())</f>
        <v>#N/A</v>
      </c>
      <c r="G69" s="231" t="e">
        <f>IF(ISNUMBER(Regressions!G79),ROUND(Regressions!G79, 1), NA())</f>
        <v>#N/A</v>
      </c>
      <c r="H69" s="335" t="e">
        <f>IF(ISNUMBER(Regressions!H79),ROUND(Regressions!H79, 1), NA())</f>
        <v>#N/A</v>
      </c>
      <c r="I69" s="232" t="e">
        <f>IF(ISNUMBER(Regressions!I79),ROUND(Regressions!I79, 1), NA())</f>
        <v>#N/A</v>
      </c>
      <c r="J69" s="336" t="e">
        <f>IF(ISNUMBER(Regressions!K79),ROUND(Regressions!K79, 1), NA())</f>
        <v>#N/A</v>
      </c>
      <c r="K69" s="334" t="e">
        <f>IF(ISNUMBER(Regressions!L79),ROUND(Regressions!L79, 1), NA())</f>
        <v>#N/A</v>
      </c>
      <c r="L69" s="233" t="e">
        <f>IF(ISNUMBER(Regressions!M79),ROUND(Regressions!M79, 1), NA())</f>
        <v>#N/A</v>
      </c>
      <c r="M69" s="335" t="e">
        <f>IF(ISNUMBER(Regressions!N79),ROUND(Regressions!N79, 1), NA())</f>
        <v>#N/A</v>
      </c>
      <c r="N69" s="232" t="e">
        <f>IF(ISNUMBER(Regressions!O79),ROUND(Regressions!O79, 1), NA())</f>
        <v>#N/A</v>
      </c>
      <c r="O69" s="336" t="e">
        <f>IF(ISNUMBER(Regressions!Q79),ROUND(Regressions!Q79, 1), NA())</f>
        <v>#N/A</v>
      </c>
      <c r="P69" s="334" t="e">
        <f>IF(ISNUMBER(Regressions!R79),ROUND(Regressions!R79, 1), NA())</f>
        <v>#N/A</v>
      </c>
      <c r="Q69" s="210" t="e">
        <f>IF(ISNUMBER(Regressions!S79),ROUND(Regressions!S79, 1), NA())</f>
        <v>#N/A</v>
      </c>
      <c r="R69" s="335" t="e">
        <f>IF(ISNUMBER(Regressions!T79),ROUND(Regressions!T79, 1), NA())</f>
        <v>#N/A</v>
      </c>
      <c r="S69" s="232" t="e">
        <f>IF(ISNUMBER(Regressions!U79),ROUND(Regressions!U79, 1), NA())</f>
        <v>#N/A</v>
      </c>
    </row>
    <row xmlns:x14ac="http://schemas.microsoft.com/office/spreadsheetml/2009/9/ac" r="70" x14ac:dyDescent="0.2">
      <c r="A70" s="331" t="str">
        <f>IF(ISBLANK(Regressions!A80), " ", Regressions!A80)</f>
        <v>Saint Kitts and Nevis</v>
      </c>
      <c r="B70" s="332">
        <f>IF(ISBLANK(Regressions!B80), " ", Regressions!B80)</f>
        <v>2004</v>
      </c>
      <c r="C70" s="337" t="str">
        <f>IF(ISBLANK(Regressions!C80), " ", Regressions!C80)</f>
        <v>Rural</v>
      </c>
      <c r="D70" s="333">
        <f>IF(ISBLANK(Regressions!D80), " ", Regressions!D80)</f>
        <v>8221.6745219421391</v>
      </c>
      <c r="E70" s="209" t="e">
        <f>IF(ISNUMBER(Regressions!E80),ROUND(Regressions!E80, 1), NA())</f>
        <v>#N/A</v>
      </c>
      <c r="F70" s="334" t="e">
        <f>IF(ISNUMBER(Regressions!F80),ROUND(Regressions!F80, 1), NA())</f>
        <v>#N/A</v>
      </c>
      <c r="G70" s="231" t="e">
        <f>IF(ISNUMBER(Regressions!G80),ROUND(Regressions!G80, 1), NA())</f>
        <v>#N/A</v>
      </c>
      <c r="H70" s="335" t="e">
        <f>IF(ISNUMBER(Regressions!H80),ROUND(Regressions!H80, 1), NA())</f>
        <v>#N/A</v>
      </c>
      <c r="I70" s="232" t="e">
        <f>IF(ISNUMBER(Regressions!I80),ROUND(Regressions!I80, 1), NA())</f>
        <v>#N/A</v>
      </c>
      <c r="J70" s="336" t="e">
        <f>IF(ISNUMBER(Regressions!K80),ROUND(Regressions!K80, 1), NA())</f>
        <v>#N/A</v>
      </c>
      <c r="K70" s="334" t="e">
        <f>IF(ISNUMBER(Regressions!L80),ROUND(Regressions!L80, 1), NA())</f>
        <v>#N/A</v>
      </c>
      <c r="L70" s="233" t="e">
        <f>IF(ISNUMBER(Regressions!M80),ROUND(Regressions!M80, 1), NA())</f>
        <v>#N/A</v>
      </c>
      <c r="M70" s="335" t="e">
        <f>IF(ISNUMBER(Regressions!N80),ROUND(Regressions!N80, 1), NA())</f>
        <v>#N/A</v>
      </c>
      <c r="N70" s="232" t="e">
        <f>IF(ISNUMBER(Regressions!O80),ROUND(Regressions!O80, 1), NA())</f>
        <v>#N/A</v>
      </c>
      <c r="O70" s="336" t="e">
        <f>IF(ISNUMBER(Regressions!Q80),ROUND(Regressions!Q80, 1), NA())</f>
        <v>#N/A</v>
      </c>
      <c r="P70" s="334" t="e">
        <f>IF(ISNUMBER(Regressions!R80),ROUND(Regressions!R80, 1), NA())</f>
        <v>#N/A</v>
      </c>
      <c r="Q70" s="210" t="e">
        <f>IF(ISNUMBER(Regressions!S80),ROUND(Regressions!S80, 1), NA())</f>
        <v>#N/A</v>
      </c>
      <c r="R70" s="335" t="e">
        <f>IF(ISNUMBER(Regressions!T80),ROUND(Regressions!T80, 1), NA())</f>
        <v>#N/A</v>
      </c>
      <c r="S70" s="232" t="e">
        <f>IF(ISNUMBER(Regressions!U80),ROUND(Regressions!U80, 1), NA())</f>
        <v>#N/A</v>
      </c>
    </row>
    <row xmlns:x14ac="http://schemas.microsoft.com/office/spreadsheetml/2009/9/ac" r="71" x14ac:dyDescent="0.2">
      <c r="A71" s="331" t="str">
        <f>IF(ISBLANK(Regressions!A81), " ", Regressions!A81)</f>
        <v>Saint Kitts and Nevis</v>
      </c>
      <c r="B71" s="332">
        <f>IF(ISBLANK(Regressions!B81), " ", Regressions!B81)</f>
        <v>2005</v>
      </c>
      <c r="C71" s="337" t="str">
        <f>IF(ISBLANK(Regressions!C81), " ", Regressions!C81)</f>
        <v>Rural</v>
      </c>
      <c r="D71" s="333">
        <f>IF(ISBLANK(Regressions!D81), " ", Regressions!D81)</f>
        <v>8085.2694145202631</v>
      </c>
      <c r="E71" s="209" t="e">
        <f>IF(ISNUMBER(Regressions!E81),ROUND(Regressions!E81, 1), NA())</f>
        <v>#N/A</v>
      </c>
      <c r="F71" s="334" t="e">
        <f>IF(ISNUMBER(Regressions!F81),ROUND(Regressions!F81, 1), NA())</f>
        <v>#N/A</v>
      </c>
      <c r="G71" s="231" t="e">
        <f>IF(ISNUMBER(Regressions!G81),ROUND(Regressions!G81, 1), NA())</f>
        <v>#N/A</v>
      </c>
      <c r="H71" s="335" t="e">
        <f>IF(ISNUMBER(Regressions!H81),ROUND(Regressions!H81, 1), NA())</f>
        <v>#N/A</v>
      </c>
      <c r="I71" s="232" t="e">
        <f>IF(ISNUMBER(Regressions!I81),ROUND(Regressions!I81, 1), NA())</f>
        <v>#N/A</v>
      </c>
      <c r="J71" s="336" t="e">
        <f>IF(ISNUMBER(Regressions!K81),ROUND(Regressions!K81, 1), NA())</f>
        <v>#N/A</v>
      </c>
      <c r="K71" s="334" t="e">
        <f>IF(ISNUMBER(Regressions!L81),ROUND(Regressions!L81, 1), NA())</f>
        <v>#N/A</v>
      </c>
      <c r="L71" s="233" t="e">
        <f>IF(ISNUMBER(Regressions!M81),ROUND(Regressions!M81, 1), NA())</f>
        <v>#N/A</v>
      </c>
      <c r="M71" s="335" t="e">
        <f>IF(ISNUMBER(Regressions!N81),ROUND(Regressions!N81, 1), NA())</f>
        <v>#N/A</v>
      </c>
      <c r="N71" s="232" t="e">
        <f>IF(ISNUMBER(Regressions!O81),ROUND(Regressions!O81, 1), NA())</f>
        <v>#N/A</v>
      </c>
      <c r="O71" s="336" t="e">
        <f>IF(ISNUMBER(Regressions!Q81),ROUND(Regressions!Q81, 1), NA())</f>
        <v>#N/A</v>
      </c>
      <c r="P71" s="334" t="e">
        <f>IF(ISNUMBER(Regressions!R81),ROUND(Regressions!R81, 1), NA())</f>
        <v>#N/A</v>
      </c>
      <c r="Q71" s="210" t="e">
        <f>IF(ISNUMBER(Regressions!S81),ROUND(Regressions!S81, 1), NA())</f>
        <v>#N/A</v>
      </c>
      <c r="R71" s="335" t="e">
        <f>IF(ISNUMBER(Regressions!T81),ROUND(Regressions!T81, 1), NA())</f>
        <v>#N/A</v>
      </c>
      <c r="S71" s="232" t="e">
        <f>IF(ISNUMBER(Regressions!U81),ROUND(Regressions!U81, 1), NA())</f>
        <v>#N/A</v>
      </c>
    </row>
    <row xmlns:x14ac="http://schemas.microsoft.com/office/spreadsheetml/2009/9/ac" r="72" x14ac:dyDescent="0.2">
      <c r="A72" s="331" t="str">
        <f>IF(ISBLANK(Regressions!A82), " ", Regressions!A82)</f>
        <v>Saint Kitts and Nevis</v>
      </c>
      <c r="B72" s="332">
        <f>IF(ISBLANK(Regressions!B82), " ", Regressions!B82)</f>
        <v>2006</v>
      </c>
      <c r="C72" s="337" t="str">
        <f>IF(ISBLANK(Regressions!C82), " ", Regressions!C82)</f>
        <v>Rural</v>
      </c>
      <c r="D72" s="333">
        <f>IF(ISBLANK(Regressions!D82), " ", Regressions!D82)</f>
        <v>7920.2959572601321</v>
      </c>
      <c r="E72" s="209" t="e">
        <f>IF(ISNUMBER(Regressions!E82),ROUND(Regressions!E82, 1), NA())</f>
        <v>#N/A</v>
      </c>
      <c r="F72" s="334" t="e">
        <f>IF(ISNUMBER(Regressions!F82),ROUND(Regressions!F82, 1), NA())</f>
        <v>#N/A</v>
      </c>
      <c r="G72" s="231" t="e">
        <f>IF(ISNUMBER(Regressions!G82),ROUND(Regressions!G82, 1), NA())</f>
        <v>#N/A</v>
      </c>
      <c r="H72" s="335" t="e">
        <f>IF(ISNUMBER(Regressions!H82),ROUND(Regressions!H82, 1), NA())</f>
        <v>#N/A</v>
      </c>
      <c r="I72" s="232" t="e">
        <f>IF(ISNUMBER(Regressions!I82),ROUND(Regressions!I82, 1), NA())</f>
        <v>#N/A</v>
      </c>
      <c r="J72" s="336" t="e">
        <f>IF(ISNUMBER(Regressions!K82),ROUND(Regressions!K82, 1), NA())</f>
        <v>#N/A</v>
      </c>
      <c r="K72" s="334" t="e">
        <f>IF(ISNUMBER(Regressions!L82),ROUND(Regressions!L82, 1), NA())</f>
        <v>#N/A</v>
      </c>
      <c r="L72" s="233" t="e">
        <f>IF(ISNUMBER(Regressions!M82),ROUND(Regressions!M82, 1), NA())</f>
        <v>#N/A</v>
      </c>
      <c r="M72" s="335" t="e">
        <f>IF(ISNUMBER(Regressions!N82),ROUND(Regressions!N82, 1), NA())</f>
        <v>#N/A</v>
      </c>
      <c r="N72" s="232" t="e">
        <f>IF(ISNUMBER(Regressions!O82),ROUND(Regressions!O82, 1), NA())</f>
        <v>#N/A</v>
      </c>
      <c r="O72" s="336" t="e">
        <f>IF(ISNUMBER(Regressions!Q82),ROUND(Regressions!Q82, 1), NA())</f>
        <v>#N/A</v>
      </c>
      <c r="P72" s="334" t="e">
        <f>IF(ISNUMBER(Regressions!R82),ROUND(Regressions!R82, 1), NA())</f>
        <v>#N/A</v>
      </c>
      <c r="Q72" s="210" t="e">
        <f>IF(ISNUMBER(Regressions!S82),ROUND(Regressions!S82, 1), NA())</f>
        <v>#N/A</v>
      </c>
      <c r="R72" s="335" t="e">
        <f>IF(ISNUMBER(Regressions!T82),ROUND(Regressions!T82, 1), NA())</f>
        <v>#N/A</v>
      </c>
      <c r="S72" s="232" t="e">
        <f>IF(ISNUMBER(Regressions!U82),ROUND(Regressions!U82, 1), NA())</f>
        <v>#N/A</v>
      </c>
    </row>
    <row xmlns:x14ac="http://schemas.microsoft.com/office/spreadsheetml/2009/9/ac" r="73" x14ac:dyDescent="0.2">
      <c r="A73" s="331" t="str">
        <f>IF(ISBLANK(Regressions!A83), " ", Regressions!A83)</f>
        <v>Saint Kitts and Nevis</v>
      </c>
      <c r="B73" s="332">
        <f>IF(ISBLANK(Regressions!B83), " ", Regressions!B83)</f>
        <v>2007</v>
      </c>
      <c r="C73" s="337" t="str">
        <f>IF(ISBLANK(Regressions!C83), " ", Regressions!C83)</f>
        <v>Rural</v>
      </c>
      <c r="D73" s="333">
        <f>IF(ISBLANK(Regressions!D83), " ", Regressions!D83)</f>
        <v>7751.8339789199836</v>
      </c>
      <c r="E73" s="209" t="e">
        <f>IF(ISNUMBER(Regressions!E83),ROUND(Regressions!E83, 1), NA())</f>
        <v>#N/A</v>
      </c>
      <c r="F73" s="334" t="e">
        <f>IF(ISNUMBER(Regressions!F83),ROUND(Regressions!F83, 1), NA())</f>
        <v>#N/A</v>
      </c>
      <c r="G73" s="231" t="e">
        <f>IF(ISNUMBER(Regressions!G83),ROUND(Regressions!G83, 1), NA())</f>
        <v>#N/A</v>
      </c>
      <c r="H73" s="335" t="e">
        <f>IF(ISNUMBER(Regressions!H83),ROUND(Regressions!H83, 1), NA())</f>
        <v>#N/A</v>
      </c>
      <c r="I73" s="232" t="e">
        <f>IF(ISNUMBER(Regressions!I83),ROUND(Regressions!I83, 1), NA())</f>
        <v>#N/A</v>
      </c>
      <c r="J73" s="336" t="e">
        <f>IF(ISNUMBER(Regressions!K83),ROUND(Regressions!K83, 1), NA())</f>
        <v>#N/A</v>
      </c>
      <c r="K73" s="334" t="e">
        <f>IF(ISNUMBER(Regressions!L83),ROUND(Regressions!L83, 1), NA())</f>
        <v>#N/A</v>
      </c>
      <c r="L73" s="233" t="e">
        <f>IF(ISNUMBER(Regressions!M83),ROUND(Regressions!M83, 1), NA())</f>
        <v>#N/A</v>
      </c>
      <c r="M73" s="335" t="e">
        <f>IF(ISNUMBER(Regressions!N83),ROUND(Regressions!N83, 1), NA())</f>
        <v>#N/A</v>
      </c>
      <c r="N73" s="232" t="e">
        <f>IF(ISNUMBER(Regressions!O83),ROUND(Regressions!O83, 1), NA())</f>
        <v>#N/A</v>
      </c>
      <c r="O73" s="336" t="e">
        <f>IF(ISNUMBER(Regressions!Q83),ROUND(Regressions!Q83, 1), NA())</f>
        <v>#N/A</v>
      </c>
      <c r="P73" s="334" t="e">
        <f>IF(ISNUMBER(Regressions!R83),ROUND(Regressions!R83, 1), NA())</f>
        <v>#N/A</v>
      </c>
      <c r="Q73" s="210" t="e">
        <f>IF(ISNUMBER(Regressions!S83),ROUND(Regressions!S83, 1), NA())</f>
        <v>#N/A</v>
      </c>
      <c r="R73" s="335" t="e">
        <f>IF(ISNUMBER(Regressions!T83),ROUND(Regressions!T83, 1), NA())</f>
        <v>#N/A</v>
      </c>
      <c r="S73" s="232" t="e">
        <f>IF(ISNUMBER(Regressions!U83),ROUND(Regressions!U83, 1), NA())</f>
        <v>#N/A</v>
      </c>
    </row>
    <row xmlns:x14ac="http://schemas.microsoft.com/office/spreadsheetml/2009/9/ac" r="74" x14ac:dyDescent="0.2">
      <c r="A74" s="331" t="str">
        <f>IF(ISBLANK(Regressions!A84), " ", Regressions!A84)</f>
        <v>Saint Kitts and Nevis</v>
      </c>
      <c r="B74" s="332">
        <f>IF(ISBLANK(Regressions!B84), " ", Regressions!B84)</f>
        <v>2008</v>
      </c>
      <c r="C74" s="337" t="str">
        <f>IF(ISBLANK(Regressions!C84), " ", Regressions!C84)</f>
        <v>Rural</v>
      </c>
      <c r="D74" s="333">
        <f>IF(ISBLANK(Regressions!D84), " ", Regressions!D84)</f>
        <v>7591.3829588699346</v>
      </c>
      <c r="E74" s="209" t="e">
        <f>IF(ISNUMBER(Regressions!E84),ROUND(Regressions!E84, 1), NA())</f>
        <v>#N/A</v>
      </c>
      <c r="F74" s="334" t="e">
        <f>IF(ISNUMBER(Regressions!F84),ROUND(Regressions!F84, 1), NA())</f>
        <v>#N/A</v>
      </c>
      <c r="G74" s="231" t="e">
        <f>IF(ISNUMBER(Regressions!G84),ROUND(Regressions!G84, 1), NA())</f>
        <v>#N/A</v>
      </c>
      <c r="H74" s="335" t="e">
        <f>IF(ISNUMBER(Regressions!H84),ROUND(Regressions!H84, 1), NA())</f>
        <v>#N/A</v>
      </c>
      <c r="I74" s="232" t="e">
        <f>IF(ISNUMBER(Regressions!I84),ROUND(Regressions!I84, 1), NA())</f>
        <v>#N/A</v>
      </c>
      <c r="J74" s="336" t="e">
        <f>IF(ISNUMBER(Regressions!K84),ROUND(Regressions!K84, 1), NA())</f>
        <v>#N/A</v>
      </c>
      <c r="K74" s="334" t="e">
        <f>IF(ISNUMBER(Regressions!L84),ROUND(Regressions!L84, 1), NA())</f>
        <v>#N/A</v>
      </c>
      <c r="L74" s="233" t="e">
        <f>IF(ISNUMBER(Regressions!M84),ROUND(Regressions!M84, 1), NA())</f>
        <v>#N/A</v>
      </c>
      <c r="M74" s="335" t="e">
        <f>IF(ISNUMBER(Regressions!N84),ROUND(Regressions!N84, 1), NA())</f>
        <v>#N/A</v>
      </c>
      <c r="N74" s="232" t="e">
        <f>IF(ISNUMBER(Regressions!O84),ROUND(Regressions!O84, 1), NA())</f>
        <v>#N/A</v>
      </c>
      <c r="O74" s="336" t="e">
        <f>IF(ISNUMBER(Regressions!Q84),ROUND(Regressions!Q84, 1), NA())</f>
        <v>#N/A</v>
      </c>
      <c r="P74" s="334" t="e">
        <f>IF(ISNUMBER(Regressions!R84),ROUND(Regressions!R84, 1), NA())</f>
        <v>#N/A</v>
      </c>
      <c r="Q74" s="210" t="e">
        <f>IF(ISNUMBER(Regressions!S84),ROUND(Regressions!S84, 1), NA())</f>
        <v>#N/A</v>
      </c>
      <c r="R74" s="335" t="e">
        <f>IF(ISNUMBER(Regressions!T84),ROUND(Regressions!T84, 1), NA())</f>
        <v>#N/A</v>
      </c>
      <c r="S74" s="232" t="e">
        <f>IF(ISNUMBER(Regressions!U84),ROUND(Regressions!U84, 1), NA())</f>
        <v>#N/A</v>
      </c>
    </row>
    <row xmlns:x14ac="http://schemas.microsoft.com/office/spreadsheetml/2009/9/ac" r="75" x14ac:dyDescent="0.2">
      <c r="A75" s="331" t="str">
        <f>IF(ISBLANK(Regressions!A85), " ", Regressions!A85)</f>
        <v>Saint Kitts and Nevis</v>
      </c>
      <c r="B75" s="332">
        <f>IF(ISBLANK(Regressions!B85), " ", Regressions!B85)</f>
        <v>2009</v>
      </c>
      <c r="C75" s="337" t="str">
        <f>IF(ISBLANK(Regressions!C85), " ", Regressions!C85)</f>
        <v>Rural</v>
      </c>
      <c r="D75" s="333">
        <f>IF(ISBLANK(Regressions!D85), " ", Regressions!D85)</f>
        <v>7459.5671514129644</v>
      </c>
      <c r="E75" s="209" t="e">
        <f>IF(ISNUMBER(Regressions!E85),ROUND(Regressions!E85, 1), NA())</f>
        <v>#N/A</v>
      </c>
      <c r="F75" s="334" t="e">
        <f>IF(ISNUMBER(Regressions!F85),ROUND(Regressions!F85, 1), NA())</f>
        <v>#N/A</v>
      </c>
      <c r="G75" s="231" t="e">
        <f>IF(ISNUMBER(Regressions!G85),ROUND(Regressions!G85, 1), NA())</f>
        <v>#N/A</v>
      </c>
      <c r="H75" s="335" t="e">
        <f>IF(ISNUMBER(Regressions!H85),ROUND(Regressions!H85, 1), NA())</f>
        <v>#N/A</v>
      </c>
      <c r="I75" s="232" t="e">
        <f>IF(ISNUMBER(Regressions!I85),ROUND(Regressions!I85, 1), NA())</f>
        <v>#N/A</v>
      </c>
      <c r="J75" s="336" t="e">
        <f>IF(ISNUMBER(Regressions!K85),ROUND(Regressions!K85, 1), NA())</f>
        <v>#N/A</v>
      </c>
      <c r="K75" s="334" t="e">
        <f>IF(ISNUMBER(Regressions!L85),ROUND(Regressions!L85, 1), NA())</f>
        <v>#N/A</v>
      </c>
      <c r="L75" s="233" t="e">
        <f>IF(ISNUMBER(Regressions!M85),ROUND(Regressions!M85, 1), NA())</f>
        <v>#N/A</v>
      </c>
      <c r="M75" s="335" t="e">
        <f>IF(ISNUMBER(Regressions!N85),ROUND(Regressions!N85, 1), NA())</f>
        <v>#N/A</v>
      </c>
      <c r="N75" s="232" t="e">
        <f>IF(ISNUMBER(Regressions!O85),ROUND(Regressions!O85, 1), NA())</f>
        <v>#N/A</v>
      </c>
      <c r="O75" s="336" t="e">
        <f>IF(ISNUMBER(Regressions!Q85),ROUND(Regressions!Q85, 1), NA())</f>
        <v>#N/A</v>
      </c>
      <c r="P75" s="334" t="e">
        <f>IF(ISNUMBER(Regressions!R85),ROUND(Regressions!R85, 1), NA())</f>
        <v>#N/A</v>
      </c>
      <c r="Q75" s="210" t="e">
        <f>IF(ISNUMBER(Regressions!S85),ROUND(Regressions!S85, 1), NA())</f>
        <v>#N/A</v>
      </c>
      <c r="R75" s="335" t="e">
        <f>IF(ISNUMBER(Regressions!T85),ROUND(Regressions!T85, 1), NA())</f>
        <v>#N/A</v>
      </c>
      <c r="S75" s="232" t="e">
        <f>IF(ISNUMBER(Regressions!U85),ROUND(Regressions!U85, 1), NA())</f>
        <v>#N/A</v>
      </c>
    </row>
    <row xmlns:x14ac="http://schemas.microsoft.com/office/spreadsheetml/2009/9/ac" r="76" x14ac:dyDescent="0.2">
      <c r="A76" s="331" t="str">
        <f>IF(ISBLANK(Regressions!A86), " ", Regressions!A86)</f>
        <v>Saint Kitts and Nevis</v>
      </c>
      <c r="B76" s="332">
        <f>IF(ISBLANK(Regressions!B86), " ", Regressions!B86)</f>
        <v>2010</v>
      </c>
      <c r="C76" s="337" t="str">
        <f>IF(ISBLANK(Regressions!C86), " ", Regressions!C86)</f>
        <v>Rural</v>
      </c>
      <c r="D76" s="333">
        <f>IF(ISBLANK(Regressions!D86), " ", Regressions!D86)</f>
        <v>7367.08900598526</v>
      </c>
      <c r="E76" s="209" t="e">
        <f>IF(ISNUMBER(Regressions!E86),ROUND(Regressions!E86, 1), NA())</f>
        <v>#N/A</v>
      </c>
      <c r="F76" s="334" t="e">
        <f>IF(ISNUMBER(Regressions!F86),ROUND(Regressions!F86, 1), NA())</f>
        <v>#N/A</v>
      </c>
      <c r="G76" s="231" t="e">
        <f>IF(ISNUMBER(Regressions!G86),ROUND(Regressions!G86, 1), NA())</f>
        <v>#N/A</v>
      </c>
      <c r="H76" s="335" t="e">
        <f>IF(ISNUMBER(Regressions!H86),ROUND(Regressions!H86, 1), NA())</f>
        <v>#N/A</v>
      </c>
      <c r="I76" s="232" t="e">
        <f>IF(ISNUMBER(Regressions!I86),ROUND(Regressions!I86, 1), NA())</f>
        <v>#N/A</v>
      </c>
      <c r="J76" s="336" t="e">
        <f>IF(ISNUMBER(Regressions!K86),ROUND(Regressions!K86, 1), NA())</f>
        <v>#N/A</v>
      </c>
      <c r="K76" s="334" t="e">
        <f>IF(ISNUMBER(Regressions!L86),ROUND(Regressions!L86, 1), NA())</f>
        <v>#N/A</v>
      </c>
      <c r="L76" s="233" t="e">
        <f>IF(ISNUMBER(Regressions!M86),ROUND(Regressions!M86, 1), NA())</f>
        <v>#N/A</v>
      </c>
      <c r="M76" s="335" t="e">
        <f>IF(ISNUMBER(Regressions!N86),ROUND(Regressions!N86, 1), NA())</f>
        <v>#N/A</v>
      </c>
      <c r="N76" s="232" t="e">
        <f>IF(ISNUMBER(Regressions!O86),ROUND(Regressions!O86, 1), NA())</f>
        <v>#N/A</v>
      </c>
      <c r="O76" s="336" t="e">
        <f>IF(ISNUMBER(Regressions!Q86),ROUND(Regressions!Q86, 1), NA())</f>
        <v>#N/A</v>
      </c>
      <c r="P76" s="334" t="e">
        <f>IF(ISNUMBER(Regressions!R86),ROUND(Regressions!R86, 1), NA())</f>
        <v>#N/A</v>
      </c>
      <c r="Q76" s="210" t="e">
        <f>IF(ISNUMBER(Regressions!S86),ROUND(Regressions!S86, 1), NA())</f>
        <v>#N/A</v>
      </c>
      <c r="R76" s="335" t="e">
        <f>IF(ISNUMBER(Regressions!T86),ROUND(Regressions!T86, 1), NA())</f>
        <v>#N/A</v>
      </c>
      <c r="S76" s="232" t="e">
        <f>IF(ISNUMBER(Regressions!U86),ROUND(Regressions!U86, 1), NA())</f>
        <v>#N/A</v>
      </c>
    </row>
    <row xmlns:x14ac="http://schemas.microsoft.com/office/spreadsheetml/2009/9/ac" r="77" x14ac:dyDescent="0.2">
      <c r="A77" s="331" t="str">
        <f>IF(ISBLANK(Regressions!A87), " ", Regressions!A87)</f>
        <v>Saint Kitts and Nevis</v>
      </c>
      <c r="B77" s="332">
        <f>IF(ISBLANK(Regressions!B87), " ", Regressions!B87)</f>
        <v>2011</v>
      </c>
      <c r="C77" s="337" t="str">
        <f>IF(ISBLANK(Regressions!C87), " ", Regressions!C87)</f>
        <v>Rural</v>
      </c>
      <c r="D77" s="333">
        <f>IF(ISBLANK(Regressions!D87), " ", Regressions!D87)</f>
        <v>7299.525344161988</v>
      </c>
      <c r="E77" s="209" t="e">
        <f>IF(ISNUMBER(Regressions!E87),ROUND(Regressions!E87, 1), NA())</f>
        <v>#N/A</v>
      </c>
      <c r="F77" s="334" t="e">
        <f>IF(ISNUMBER(Regressions!F87),ROUND(Regressions!F87, 1), NA())</f>
        <v>#N/A</v>
      </c>
      <c r="G77" s="231" t="e">
        <f>IF(ISNUMBER(Regressions!G87),ROUND(Regressions!G87, 1), NA())</f>
        <v>#N/A</v>
      </c>
      <c r="H77" s="335" t="e">
        <f>IF(ISNUMBER(Regressions!H87),ROUND(Regressions!H87, 1), NA())</f>
        <v>#N/A</v>
      </c>
      <c r="I77" s="232" t="e">
        <f>IF(ISNUMBER(Regressions!I87),ROUND(Regressions!I87, 1), NA())</f>
        <v>#N/A</v>
      </c>
      <c r="J77" s="336" t="e">
        <f>IF(ISNUMBER(Regressions!K87),ROUND(Regressions!K87, 1), NA())</f>
        <v>#N/A</v>
      </c>
      <c r="K77" s="334" t="e">
        <f>IF(ISNUMBER(Regressions!L87),ROUND(Regressions!L87, 1), NA())</f>
        <v>#N/A</v>
      </c>
      <c r="L77" s="233" t="e">
        <f>IF(ISNUMBER(Regressions!M87),ROUND(Regressions!M87, 1), NA())</f>
        <v>#N/A</v>
      </c>
      <c r="M77" s="335" t="e">
        <f>IF(ISNUMBER(Regressions!N87),ROUND(Regressions!N87, 1), NA())</f>
        <v>#N/A</v>
      </c>
      <c r="N77" s="232" t="e">
        <f>IF(ISNUMBER(Regressions!O87),ROUND(Regressions!O87, 1), NA())</f>
        <v>#N/A</v>
      </c>
      <c r="O77" s="336" t="e">
        <f>IF(ISNUMBER(Regressions!Q87),ROUND(Regressions!Q87, 1), NA())</f>
        <v>#N/A</v>
      </c>
      <c r="P77" s="334" t="e">
        <f>IF(ISNUMBER(Regressions!R87),ROUND(Regressions!R87, 1), NA())</f>
        <v>#N/A</v>
      </c>
      <c r="Q77" s="210" t="e">
        <f>IF(ISNUMBER(Regressions!S87),ROUND(Regressions!S87, 1), NA())</f>
        <v>#N/A</v>
      </c>
      <c r="R77" s="335" t="e">
        <f>IF(ISNUMBER(Regressions!T87),ROUND(Regressions!T87, 1), NA())</f>
        <v>#N/A</v>
      </c>
      <c r="S77" s="232" t="e">
        <f>IF(ISNUMBER(Regressions!U87),ROUND(Regressions!U87, 1), NA())</f>
        <v>#N/A</v>
      </c>
    </row>
    <row xmlns:x14ac="http://schemas.microsoft.com/office/spreadsheetml/2009/9/ac" r="78" x14ac:dyDescent="0.2">
      <c r="A78" s="331" t="str">
        <f>IF(ISBLANK(Regressions!A88), " ", Regressions!A88)</f>
        <v>Saint Kitts and Nevis</v>
      </c>
      <c r="B78" s="332">
        <f>IF(ISBLANK(Regressions!B88), " ", Regressions!B88)</f>
        <v>2012</v>
      </c>
      <c r="C78" s="337" t="str">
        <f>IF(ISBLANK(Regressions!C88), " ", Regressions!C88)</f>
        <v>Rural</v>
      </c>
      <c r="D78" s="333">
        <f>IF(ISBLANK(Regressions!D88), " ", Regressions!D88)</f>
        <v>7270.2014510345452</v>
      </c>
      <c r="E78" s="209" t="e">
        <f>IF(ISNUMBER(Regressions!E88),ROUND(Regressions!E88, 1), NA())</f>
        <v>#N/A</v>
      </c>
      <c r="F78" s="334" t="e">
        <f>IF(ISNUMBER(Regressions!F88),ROUND(Regressions!F88, 1), NA())</f>
        <v>#N/A</v>
      </c>
      <c r="G78" s="231" t="e">
        <f>IF(ISNUMBER(Regressions!G88),ROUND(Regressions!G88, 1), NA())</f>
        <v>#N/A</v>
      </c>
      <c r="H78" s="335" t="e">
        <f>IF(ISNUMBER(Regressions!H88),ROUND(Regressions!H88, 1), NA())</f>
        <v>#N/A</v>
      </c>
      <c r="I78" s="232" t="e">
        <f>IF(ISNUMBER(Regressions!I88),ROUND(Regressions!I88, 1), NA())</f>
        <v>#N/A</v>
      </c>
      <c r="J78" s="336" t="e">
        <f>IF(ISNUMBER(Regressions!K88),ROUND(Regressions!K88, 1), NA())</f>
        <v>#N/A</v>
      </c>
      <c r="K78" s="334" t="e">
        <f>IF(ISNUMBER(Regressions!L88),ROUND(Regressions!L88, 1), NA())</f>
        <v>#N/A</v>
      </c>
      <c r="L78" s="233" t="e">
        <f>IF(ISNUMBER(Regressions!M88),ROUND(Regressions!M88, 1), NA())</f>
        <v>#N/A</v>
      </c>
      <c r="M78" s="335" t="e">
        <f>IF(ISNUMBER(Regressions!N88),ROUND(Regressions!N88, 1), NA())</f>
        <v>#N/A</v>
      </c>
      <c r="N78" s="232" t="e">
        <f>IF(ISNUMBER(Regressions!O88),ROUND(Regressions!O88, 1), NA())</f>
        <v>#N/A</v>
      </c>
      <c r="O78" s="336" t="e">
        <f>IF(ISNUMBER(Regressions!Q88),ROUND(Regressions!Q88, 1), NA())</f>
        <v>#N/A</v>
      </c>
      <c r="P78" s="334" t="e">
        <f>IF(ISNUMBER(Regressions!R88),ROUND(Regressions!R88, 1), NA())</f>
        <v>#N/A</v>
      </c>
      <c r="Q78" s="210" t="e">
        <f>IF(ISNUMBER(Regressions!S88),ROUND(Regressions!S88, 1), NA())</f>
        <v>#N/A</v>
      </c>
      <c r="R78" s="335" t="e">
        <f>IF(ISNUMBER(Regressions!T88),ROUND(Regressions!T88, 1), NA())</f>
        <v>#N/A</v>
      </c>
      <c r="S78" s="232" t="e">
        <f>IF(ISNUMBER(Regressions!U88),ROUND(Regressions!U88, 1), NA())</f>
        <v>#N/A</v>
      </c>
    </row>
    <row xmlns:x14ac="http://schemas.microsoft.com/office/spreadsheetml/2009/9/ac" r="79" x14ac:dyDescent="0.2">
      <c r="A79" s="331" t="str">
        <f>IF(ISBLANK(Regressions!A89), " ", Regressions!A89)</f>
        <v>Saint Kitts and Nevis</v>
      </c>
      <c r="B79" s="332">
        <f>IF(ISBLANK(Regressions!B89), " ", Regressions!B89)</f>
        <v>2013</v>
      </c>
      <c r="C79" s="337" t="str">
        <f>IF(ISBLANK(Regressions!C89), " ", Regressions!C89)</f>
        <v>Rural</v>
      </c>
      <c r="D79" s="333">
        <f>IF(ISBLANK(Regressions!D89), " ", Regressions!D89)</f>
        <v>7160.413847198487</v>
      </c>
      <c r="E79" s="209" t="e">
        <f>IF(ISNUMBER(Regressions!E89),ROUND(Regressions!E89, 1), NA())</f>
        <v>#N/A</v>
      </c>
      <c r="F79" s="334" t="e">
        <f>IF(ISNUMBER(Regressions!F89),ROUND(Regressions!F89, 1), NA())</f>
        <v>#N/A</v>
      </c>
      <c r="G79" s="231" t="e">
        <f>IF(ISNUMBER(Regressions!G89),ROUND(Regressions!G89, 1), NA())</f>
        <v>#N/A</v>
      </c>
      <c r="H79" s="335" t="e">
        <f>IF(ISNUMBER(Regressions!H89),ROUND(Regressions!H89, 1), NA())</f>
        <v>#N/A</v>
      </c>
      <c r="I79" s="232" t="e">
        <f>IF(ISNUMBER(Regressions!I89),ROUND(Regressions!I89, 1), NA())</f>
        <v>#N/A</v>
      </c>
      <c r="J79" s="336" t="e">
        <f>IF(ISNUMBER(Regressions!K89),ROUND(Regressions!K89, 1), NA())</f>
        <v>#N/A</v>
      </c>
      <c r="K79" s="334" t="e">
        <f>IF(ISNUMBER(Regressions!L89),ROUND(Regressions!L89, 1), NA())</f>
        <v>#N/A</v>
      </c>
      <c r="L79" s="233" t="e">
        <f>IF(ISNUMBER(Regressions!M89),ROUND(Regressions!M89, 1), NA())</f>
        <v>#N/A</v>
      </c>
      <c r="M79" s="335" t="e">
        <f>IF(ISNUMBER(Regressions!N89),ROUND(Regressions!N89, 1), NA())</f>
        <v>#N/A</v>
      </c>
      <c r="N79" s="232" t="e">
        <f>IF(ISNUMBER(Regressions!O89),ROUND(Regressions!O89, 1), NA())</f>
        <v>#N/A</v>
      </c>
      <c r="O79" s="336" t="e">
        <f>IF(ISNUMBER(Regressions!Q89),ROUND(Regressions!Q89, 1), NA())</f>
        <v>#N/A</v>
      </c>
      <c r="P79" s="334" t="e">
        <f>IF(ISNUMBER(Regressions!R89),ROUND(Regressions!R89, 1), NA())</f>
        <v>#N/A</v>
      </c>
      <c r="Q79" s="210" t="e">
        <f>IF(ISNUMBER(Regressions!S89),ROUND(Regressions!S89, 1), NA())</f>
        <v>#N/A</v>
      </c>
      <c r="R79" s="335" t="e">
        <f>IF(ISNUMBER(Regressions!T89),ROUND(Regressions!T89, 1), NA())</f>
        <v>#N/A</v>
      </c>
      <c r="S79" s="232" t="e">
        <f>IF(ISNUMBER(Regressions!U89),ROUND(Regressions!U89, 1), NA())</f>
        <v>#N/A</v>
      </c>
    </row>
    <row xmlns:x14ac="http://schemas.microsoft.com/office/spreadsheetml/2009/9/ac" r="80" x14ac:dyDescent="0.2">
      <c r="A80" s="331" t="str">
        <f>IF(ISBLANK(Regressions!A90), " ", Regressions!A90)</f>
        <v>Saint Kitts and Nevis</v>
      </c>
      <c r="B80" s="332">
        <f>IF(ISBLANK(Regressions!B90), " ", Regressions!B90)</f>
        <v>2014</v>
      </c>
      <c r="C80" s="337" t="str">
        <f>IF(ISBLANK(Regressions!C90), " ", Regressions!C90)</f>
        <v>Rural</v>
      </c>
      <c r="D80" s="333">
        <f>IF(ISBLANK(Regressions!D90), " ", Regressions!D90)</f>
        <v>7031.7600767135627</v>
      </c>
      <c r="E80" s="209" t="e">
        <f>IF(ISNUMBER(Regressions!E90),ROUND(Regressions!E90, 1), NA())</f>
        <v>#N/A</v>
      </c>
      <c r="F80" s="334" t="e">
        <f>IF(ISNUMBER(Regressions!F90),ROUND(Regressions!F90, 1), NA())</f>
        <v>#N/A</v>
      </c>
      <c r="G80" s="231" t="e">
        <f>IF(ISNUMBER(Regressions!G90),ROUND(Regressions!G90, 1), NA())</f>
        <v>#N/A</v>
      </c>
      <c r="H80" s="335" t="e">
        <f>IF(ISNUMBER(Regressions!H90),ROUND(Regressions!H90, 1), NA())</f>
        <v>#N/A</v>
      </c>
      <c r="I80" s="232" t="e">
        <f>IF(ISNUMBER(Regressions!I90),ROUND(Regressions!I90, 1), NA())</f>
        <v>#N/A</v>
      </c>
      <c r="J80" s="336" t="e">
        <f>IF(ISNUMBER(Regressions!K90),ROUND(Regressions!K90, 1), NA())</f>
        <v>#N/A</v>
      </c>
      <c r="K80" s="334" t="e">
        <f>IF(ISNUMBER(Regressions!L90),ROUND(Regressions!L90, 1), NA())</f>
        <v>#N/A</v>
      </c>
      <c r="L80" s="233" t="e">
        <f>IF(ISNUMBER(Regressions!M90),ROUND(Regressions!M90, 1), NA())</f>
        <v>#N/A</v>
      </c>
      <c r="M80" s="335" t="e">
        <f>IF(ISNUMBER(Regressions!N90),ROUND(Regressions!N90, 1), NA())</f>
        <v>#N/A</v>
      </c>
      <c r="N80" s="232" t="e">
        <f>IF(ISNUMBER(Regressions!O90),ROUND(Regressions!O90, 1), NA())</f>
        <v>#N/A</v>
      </c>
      <c r="O80" s="336" t="e">
        <f>IF(ISNUMBER(Regressions!Q90),ROUND(Regressions!Q90, 1), NA())</f>
        <v>#N/A</v>
      </c>
      <c r="P80" s="334" t="e">
        <f>IF(ISNUMBER(Regressions!R90),ROUND(Regressions!R90, 1), NA())</f>
        <v>#N/A</v>
      </c>
      <c r="Q80" s="210" t="e">
        <f>IF(ISNUMBER(Regressions!S90),ROUND(Regressions!S90, 1), NA())</f>
        <v>#N/A</v>
      </c>
      <c r="R80" s="335" t="e">
        <f>IF(ISNUMBER(Regressions!T90),ROUND(Regressions!T90, 1), NA())</f>
        <v>#N/A</v>
      </c>
      <c r="S80" s="232" t="e">
        <f>IF(ISNUMBER(Regressions!U90),ROUND(Regressions!U90, 1), NA())</f>
        <v>#N/A</v>
      </c>
    </row>
    <row xmlns:x14ac="http://schemas.microsoft.com/office/spreadsheetml/2009/9/ac" r="81" x14ac:dyDescent="0.2">
      <c r="A81" s="331" t="str">
        <f>IF(ISBLANK(Regressions!A91), " ", Regressions!A91)</f>
        <v>Saint Kitts and Nevis</v>
      </c>
      <c r="B81" s="332">
        <f>IF(ISBLANK(Regressions!B91), " ", Regressions!B91)</f>
        <v>2015</v>
      </c>
      <c r="C81" s="337" t="str">
        <f>IF(ISBLANK(Regressions!C91), " ", Regressions!C91)</f>
        <v>Rural</v>
      </c>
      <c r="D81" s="333">
        <f>IF(ISBLANK(Regressions!D91), " ", Regressions!D91)</f>
        <v>6888.9391034317014</v>
      </c>
      <c r="E81" s="209" t="e">
        <f>IF(ISNUMBER(Regressions!E91),ROUND(Regressions!E91, 1), NA())</f>
        <v>#N/A</v>
      </c>
      <c r="F81" s="334" t="e">
        <f>IF(ISNUMBER(Regressions!F91),ROUND(Regressions!F91, 1), NA())</f>
        <v>#N/A</v>
      </c>
      <c r="G81" s="231" t="e">
        <f>IF(ISNUMBER(Regressions!G91),ROUND(Regressions!G91, 1), NA())</f>
        <v>#N/A</v>
      </c>
      <c r="H81" s="335" t="e">
        <f>IF(ISNUMBER(Regressions!H91),ROUND(Regressions!H91, 1), NA())</f>
        <v>#N/A</v>
      </c>
      <c r="I81" s="232" t="e">
        <f>IF(ISNUMBER(Regressions!I91),ROUND(Regressions!I91, 1), NA())</f>
        <v>#N/A</v>
      </c>
      <c r="J81" s="336" t="e">
        <f>IF(ISNUMBER(Regressions!K91),ROUND(Regressions!K91, 1), NA())</f>
        <v>#N/A</v>
      </c>
      <c r="K81" s="334" t="e">
        <f>IF(ISNUMBER(Regressions!L91),ROUND(Regressions!L91, 1), NA())</f>
        <v>#N/A</v>
      </c>
      <c r="L81" s="233" t="e">
        <f>IF(ISNUMBER(Regressions!M91),ROUND(Regressions!M91, 1), NA())</f>
        <v>#N/A</v>
      </c>
      <c r="M81" s="335" t="e">
        <f>IF(ISNUMBER(Regressions!N91),ROUND(Regressions!N91, 1), NA())</f>
        <v>#N/A</v>
      </c>
      <c r="N81" s="232" t="e">
        <f>IF(ISNUMBER(Regressions!O91),ROUND(Regressions!O91, 1), NA())</f>
        <v>#N/A</v>
      </c>
      <c r="O81" s="336" t="e">
        <f>IF(ISNUMBER(Regressions!Q91),ROUND(Regressions!Q91, 1), NA())</f>
        <v>#N/A</v>
      </c>
      <c r="P81" s="334" t="e">
        <f>IF(ISNUMBER(Regressions!R91),ROUND(Regressions!R91, 1), NA())</f>
        <v>#N/A</v>
      </c>
      <c r="Q81" s="210" t="e">
        <f>IF(ISNUMBER(Regressions!S91),ROUND(Regressions!S91, 1), NA())</f>
        <v>#N/A</v>
      </c>
      <c r="R81" s="335" t="e">
        <f>IF(ISNUMBER(Regressions!T91),ROUND(Regressions!T91, 1), NA())</f>
        <v>#N/A</v>
      </c>
      <c r="S81" s="232" t="e">
        <f>IF(ISNUMBER(Regressions!U91),ROUND(Regressions!U91, 1), NA())</f>
        <v>#N/A</v>
      </c>
    </row>
    <row xmlns:x14ac="http://schemas.microsoft.com/office/spreadsheetml/2009/9/ac" r="82" x14ac:dyDescent="0.2">
      <c r="A82" s="331" t="str">
        <f>IF(ISBLANK(Regressions!A92), " ", Regressions!A92)</f>
        <v>Saint Kitts and Nevis</v>
      </c>
      <c r="B82" s="332">
        <f>IF(ISBLANK(Regressions!B92), " ", Regressions!B92)</f>
        <v>2016</v>
      </c>
      <c r="C82" s="337" t="str">
        <f>IF(ISBLANK(Regressions!C92), " ", Regressions!C92)</f>
        <v>Rural</v>
      </c>
      <c r="D82" s="333">
        <f>IF(ISBLANK(Regressions!D92), " ", Regressions!D92)</f>
        <v>6738.9776108551023</v>
      </c>
      <c r="E82" s="209" t="e">
        <f>IF(ISNUMBER(Regressions!E92),ROUND(Regressions!E92, 1), NA())</f>
        <v>#N/A</v>
      </c>
      <c r="F82" s="334" t="e">
        <f>IF(ISNUMBER(Regressions!F92),ROUND(Regressions!F92, 1), NA())</f>
        <v>#N/A</v>
      </c>
      <c r="G82" s="231" t="e">
        <f>IF(ISNUMBER(Regressions!G92),ROUND(Regressions!G92, 1), NA())</f>
        <v>#N/A</v>
      </c>
      <c r="H82" s="335" t="e">
        <f>IF(ISNUMBER(Regressions!H92),ROUND(Regressions!H92, 1), NA())</f>
        <v>#N/A</v>
      </c>
      <c r="I82" s="232" t="e">
        <f>IF(ISNUMBER(Regressions!I92),ROUND(Regressions!I92, 1), NA())</f>
        <v>#N/A</v>
      </c>
      <c r="J82" s="336" t="e">
        <f>IF(ISNUMBER(Regressions!K92),ROUND(Regressions!K92, 1), NA())</f>
        <v>#N/A</v>
      </c>
      <c r="K82" s="334" t="e">
        <f>IF(ISNUMBER(Regressions!L92),ROUND(Regressions!L92, 1), NA())</f>
        <v>#N/A</v>
      </c>
      <c r="L82" s="233" t="e">
        <f>IF(ISNUMBER(Regressions!M92),ROUND(Regressions!M92, 1), NA())</f>
        <v>#N/A</v>
      </c>
      <c r="M82" s="335" t="e">
        <f>IF(ISNUMBER(Regressions!N92),ROUND(Regressions!N92, 1), NA())</f>
        <v>#N/A</v>
      </c>
      <c r="N82" s="232" t="e">
        <f>IF(ISNUMBER(Regressions!O92),ROUND(Regressions!O92, 1), NA())</f>
        <v>#N/A</v>
      </c>
      <c r="O82" s="336" t="e">
        <f>IF(ISNUMBER(Regressions!Q92),ROUND(Regressions!Q92, 1), NA())</f>
        <v>#N/A</v>
      </c>
      <c r="P82" s="334" t="e">
        <f>IF(ISNUMBER(Regressions!R92),ROUND(Regressions!R92, 1), NA())</f>
        <v>#N/A</v>
      </c>
      <c r="Q82" s="210" t="e">
        <f>IF(ISNUMBER(Regressions!S92),ROUND(Regressions!S92, 1), NA())</f>
        <v>#N/A</v>
      </c>
      <c r="R82" s="335" t="e">
        <f>IF(ISNUMBER(Regressions!T92),ROUND(Regressions!T92, 1), NA())</f>
        <v>#N/A</v>
      </c>
      <c r="S82" s="232" t="e">
        <f>IF(ISNUMBER(Regressions!U92),ROUND(Regressions!U92, 1), NA())</f>
        <v>#N/A</v>
      </c>
    </row>
    <row xmlns:x14ac="http://schemas.microsoft.com/office/spreadsheetml/2009/9/ac" r="83" x14ac:dyDescent="0.2">
      <c r="A83" s="331" t="str">
        <f>IF(ISBLANK(Regressions!A93), " ", Regressions!A93)</f>
        <v>Saint Kitts and Nevis</v>
      </c>
      <c r="B83" s="332">
        <f>IF(ISBLANK(Regressions!B93), " ", Regressions!B93)</f>
        <v>2017</v>
      </c>
      <c r="C83" s="337" t="str">
        <f>IF(ISBLANK(Regressions!C93), " ", Regressions!C93)</f>
        <v>Rural</v>
      </c>
      <c r="D83" s="333">
        <f>IF(ISBLANK(Regressions!D93), " ", Regressions!D93)</f>
        <v>6580.7185518264769</v>
      </c>
      <c r="E83" s="209" t="e">
        <f>IF(ISNUMBER(Regressions!E93),ROUND(Regressions!E93, 1), NA())</f>
        <v>#N/A</v>
      </c>
      <c r="F83" s="334" t="e">
        <f>IF(ISNUMBER(Regressions!F93),ROUND(Regressions!F93, 1), NA())</f>
        <v>#N/A</v>
      </c>
      <c r="G83" s="231" t="e">
        <f>IF(ISNUMBER(Regressions!G93),ROUND(Regressions!G93, 1), NA())</f>
        <v>#N/A</v>
      </c>
      <c r="H83" s="335" t="e">
        <f>IF(ISNUMBER(Regressions!H93),ROUND(Regressions!H93, 1), NA())</f>
        <v>#N/A</v>
      </c>
      <c r="I83" s="232" t="e">
        <f>IF(ISNUMBER(Regressions!I93),ROUND(Regressions!I93, 1), NA())</f>
        <v>#N/A</v>
      </c>
      <c r="J83" s="336" t="e">
        <f>IF(ISNUMBER(Regressions!K93),ROUND(Regressions!K93, 1), NA())</f>
        <v>#N/A</v>
      </c>
      <c r="K83" s="334" t="e">
        <f>IF(ISNUMBER(Regressions!L93),ROUND(Regressions!L93, 1), NA())</f>
        <v>#N/A</v>
      </c>
      <c r="L83" s="233" t="e">
        <f>IF(ISNUMBER(Regressions!M93),ROUND(Regressions!M93, 1), NA())</f>
        <v>#N/A</v>
      </c>
      <c r="M83" s="335" t="e">
        <f>IF(ISNUMBER(Regressions!N93),ROUND(Regressions!N93, 1), NA())</f>
        <v>#N/A</v>
      </c>
      <c r="N83" s="232" t="e">
        <f>IF(ISNUMBER(Regressions!O93),ROUND(Regressions!O93, 1), NA())</f>
        <v>#N/A</v>
      </c>
      <c r="O83" s="336" t="e">
        <f>IF(ISNUMBER(Regressions!Q93),ROUND(Regressions!Q93, 1), NA())</f>
        <v>#N/A</v>
      </c>
      <c r="P83" s="334" t="e">
        <f>IF(ISNUMBER(Regressions!R93),ROUND(Regressions!R93, 1), NA())</f>
        <v>#N/A</v>
      </c>
      <c r="Q83" s="210" t="e">
        <f>IF(ISNUMBER(Regressions!S93),ROUND(Regressions!S93, 1), NA())</f>
        <v>#N/A</v>
      </c>
      <c r="R83" s="335" t="e">
        <f>IF(ISNUMBER(Regressions!T93),ROUND(Regressions!T93, 1), NA())</f>
        <v>#N/A</v>
      </c>
      <c r="S83" s="232" t="e">
        <f>IF(ISNUMBER(Regressions!U93),ROUND(Regressions!U93, 1), NA())</f>
        <v>#N/A</v>
      </c>
    </row>
    <row xmlns:x14ac="http://schemas.microsoft.com/office/spreadsheetml/2009/9/ac" r="84" x14ac:dyDescent="0.2">
      <c r="A84" s="331" t="str">
        <f>IF(ISBLANK(Regressions!A94), " ", Regressions!A94)</f>
        <v>Saint Kitts and Nevis</v>
      </c>
      <c r="B84" s="332">
        <f>IF(ISBLANK(Regressions!B94), " ", Regressions!B94)</f>
        <v>2018</v>
      </c>
      <c r="C84" s="337" t="str">
        <f>IF(ISBLANK(Regressions!C94), " ", Regressions!C94)</f>
        <v>Rural</v>
      </c>
      <c r="D84" s="333">
        <f>IF(ISBLANK(Regressions!D94), " ", Regressions!D94)</f>
        <v>6443.3700066375732</v>
      </c>
      <c r="E84" s="209" t="e">
        <f>IF(ISNUMBER(Regressions!E94),ROUND(Regressions!E94, 1), NA())</f>
        <v>#N/A</v>
      </c>
      <c r="F84" s="334" t="e">
        <f>IF(ISNUMBER(Regressions!F94),ROUND(Regressions!F94, 1), NA())</f>
        <v>#N/A</v>
      </c>
      <c r="G84" s="231" t="e">
        <f>IF(ISNUMBER(Regressions!G94),ROUND(Regressions!G94, 1), NA())</f>
        <v>#N/A</v>
      </c>
      <c r="H84" s="335" t="e">
        <f>IF(ISNUMBER(Regressions!H94),ROUND(Regressions!H94, 1), NA())</f>
        <v>#N/A</v>
      </c>
      <c r="I84" s="232" t="e">
        <f>IF(ISNUMBER(Regressions!I94),ROUND(Regressions!I94, 1), NA())</f>
        <v>#N/A</v>
      </c>
      <c r="J84" s="336" t="e">
        <f>IF(ISNUMBER(Regressions!K94),ROUND(Regressions!K94, 1), NA())</f>
        <v>#N/A</v>
      </c>
      <c r="K84" s="334" t="e">
        <f>IF(ISNUMBER(Regressions!L94),ROUND(Regressions!L94, 1), NA())</f>
        <v>#N/A</v>
      </c>
      <c r="L84" s="233" t="e">
        <f>IF(ISNUMBER(Regressions!M94),ROUND(Regressions!M94, 1), NA())</f>
        <v>#N/A</v>
      </c>
      <c r="M84" s="335" t="e">
        <f>IF(ISNUMBER(Regressions!N94),ROUND(Regressions!N94, 1), NA())</f>
        <v>#N/A</v>
      </c>
      <c r="N84" s="232" t="e">
        <f>IF(ISNUMBER(Regressions!O94),ROUND(Regressions!O94, 1), NA())</f>
        <v>#N/A</v>
      </c>
      <c r="O84" s="336" t="e">
        <f>IF(ISNUMBER(Regressions!Q94),ROUND(Regressions!Q94, 1), NA())</f>
        <v>#N/A</v>
      </c>
      <c r="P84" s="334" t="e">
        <f>IF(ISNUMBER(Regressions!R94),ROUND(Regressions!R94, 1), NA())</f>
        <v>#N/A</v>
      </c>
      <c r="Q84" s="210" t="e">
        <f>IF(ISNUMBER(Regressions!S94),ROUND(Regressions!S94, 1), NA())</f>
        <v>#N/A</v>
      </c>
      <c r="R84" s="335" t="e">
        <f>IF(ISNUMBER(Regressions!T94),ROUND(Regressions!T94, 1), NA())</f>
        <v>#N/A</v>
      </c>
      <c r="S84" s="232" t="e">
        <f>IF(ISNUMBER(Regressions!U94),ROUND(Regressions!U94, 1), NA())</f>
        <v>#N/A</v>
      </c>
    </row>
    <row xmlns:x14ac="http://schemas.microsoft.com/office/spreadsheetml/2009/9/ac" r="85" x14ac:dyDescent="0.2">
      <c r="A85" s="331" t="str">
        <f>IF(ISBLANK(Regressions!A95), " ", Regressions!A95)</f>
        <v>Saint Kitts and Nevis</v>
      </c>
      <c r="B85" s="332">
        <f>IF(ISBLANK(Regressions!B95), " ", Regressions!B95)</f>
        <v>2019</v>
      </c>
      <c r="C85" s="337" t="str">
        <f>IF(ISBLANK(Regressions!C95), " ", Regressions!C95)</f>
        <v>Rural</v>
      </c>
      <c r="D85" s="333">
        <f>IF(ISBLANK(Regressions!D95), " ", Regressions!D95)</f>
        <v>6332.5835295486449</v>
      </c>
      <c r="E85" s="209" t="e">
        <f>IF(ISNUMBER(Regressions!E95),ROUND(Regressions!E95, 1), NA())</f>
        <v>#N/A</v>
      </c>
      <c r="F85" s="334" t="e">
        <f>IF(ISNUMBER(Regressions!F95),ROUND(Regressions!F95, 1), NA())</f>
        <v>#N/A</v>
      </c>
      <c r="G85" s="231" t="e">
        <f>IF(ISNUMBER(Regressions!G95),ROUND(Regressions!G95, 1), NA())</f>
        <v>#N/A</v>
      </c>
      <c r="H85" s="335" t="e">
        <f>IF(ISNUMBER(Regressions!H95),ROUND(Regressions!H95, 1), NA())</f>
        <v>#N/A</v>
      </c>
      <c r="I85" s="232" t="e">
        <f>IF(ISNUMBER(Regressions!I95),ROUND(Regressions!I95, 1), NA())</f>
        <v>#N/A</v>
      </c>
      <c r="J85" s="336" t="e">
        <f>IF(ISNUMBER(Regressions!K95),ROUND(Regressions!K95, 1), NA())</f>
        <v>#N/A</v>
      </c>
      <c r="K85" s="334" t="e">
        <f>IF(ISNUMBER(Regressions!L95),ROUND(Regressions!L95, 1), NA())</f>
        <v>#N/A</v>
      </c>
      <c r="L85" s="233" t="e">
        <f>IF(ISNUMBER(Regressions!M95),ROUND(Regressions!M95, 1), NA())</f>
        <v>#N/A</v>
      </c>
      <c r="M85" s="335" t="e">
        <f>IF(ISNUMBER(Regressions!N95),ROUND(Regressions!N95, 1), NA())</f>
        <v>#N/A</v>
      </c>
      <c r="N85" s="232" t="e">
        <f>IF(ISNUMBER(Regressions!O95),ROUND(Regressions!O95, 1), NA())</f>
        <v>#N/A</v>
      </c>
      <c r="O85" s="336" t="e">
        <f>IF(ISNUMBER(Regressions!Q95),ROUND(Regressions!Q95, 1), NA())</f>
        <v>#N/A</v>
      </c>
      <c r="P85" s="334" t="e">
        <f>IF(ISNUMBER(Regressions!R95),ROUND(Regressions!R95, 1), NA())</f>
        <v>#N/A</v>
      </c>
      <c r="Q85" s="210" t="e">
        <f>IF(ISNUMBER(Regressions!S95),ROUND(Regressions!S95, 1), NA())</f>
        <v>#N/A</v>
      </c>
      <c r="R85" s="335" t="e">
        <f>IF(ISNUMBER(Regressions!T95),ROUND(Regressions!T95, 1), NA())</f>
        <v>#N/A</v>
      </c>
      <c r="S85" s="232" t="e">
        <f>IF(ISNUMBER(Regressions!U95),ROUND(Regressions!U95, 1), NA())</f>
        <v>#N/A</v>
      </c>
    </row>
    <row xmlns:x14ac="http://schemas.microsoft.com/office/spreadsheetml/2009/9/ac" r="86" x14ac:dyDescent="0.2">
      <c r="A86" s="331" t="str">
        <f>IF(ISBLANK(Regressions!A96), " ", Regressions!A96)</f>
        <v>Saint Kitts and Nevis</v>
      </c>
      <c r="B86" s="332">
        <f>IF(ISBLANK(Regressions!B96), " ", Regressions!B96)</f>
        <v>2020</v>
      </c>
      <c r="C86" s="337" t="str">
        <f>IF(ISBLANK(Regressions!C96), " ", Regressions!C96)</f>
        <v>Rural</v>
      </c>
      <c r="D86" s="333">
        <f>IF(ISBLANK(Regressions!D96), " ", Regressions!D96)</f>
        <v>6240.036072826385</v>
      </c>
      <c r="E86" s="209" t="e">
        <f>IF(ISNUMBER(Regressions!E96),ROUND(Regressions!E96, 1), NA())</f>
        <v>#N/A</v>
      </c>
      <c r="F86" s="334" t="e">
        <f>IF(ISNUMBER(Regressions!F96),ROUND(Regressions!F96, 1), NA())</f>
        <v>#N/A</v>
      </c>
      <c r="G86" s="231" t="e">
        <f>IF(ISNUMBER(Regressions!G96),ROUND(Regressions!G96, 1), NA())</f>
        <v>#N/A</v>
      </c>
      <c r="H86" s="335" t="e">
        <f>IF(ISNUMBER(Regressions!H96),ROUND(Regressions!H96, 1), NA())</f>
        <v>#N/A</v>
      </c>
      <c r="I86" s="232" t="e">
        <f>IF(ISNUMBER(Regressions!I96),ROUND(Regressions!I96, 1), NA())</f>
        <v>#N/A</v>
      </c>
      <c r="J86" s="336" t="e">
        <f>IF(ISNUMBER(Regressions!K96),ROUND(Regressions!K96, 1), NA())</f>
        <v>#N/A</v>
      </c>
      <c r="K86" s="334" t="e">
        <f>IF(ISNUMBER(Regressions!L96),ROUND(Regressions!L96, 1), NA())</f>
        <v>#N/A</v>
      </c>
      <c r="L86" s="233" t="e">
        <f>IF(ISNUMBER(Regressions!M96),ROUND(Regressions!M96, 1), NA())</f>
        <v>#N/A</v>
      </c>
      <c r="M86" s="335" t="e">
        <f>IF(ISNUMBER(Regressions!N96),ROUND(Regressions!N96, 1), NA())</f>
        <v>#N/A</v>
      </c>
      <c r="N86" s="232" t="e">
        <f>IF(ISNUMBER(Regressions!O96),ROUND(Regressions!O96, 1), NA())</f>
        <v>#N/A</v>
      </c>
      <c r="O86" s="336" t="e">
        <f>IF(ISNUMBER(Regressions!Q96),ROUND(Regressions!Q96, 1), NA())</f>
        <v>#N/A</v>
      </c>
      <c r="P86" s="334" t="e">
        <f>IF(ISNUMBER(Regressions!R96),ROUND(Regressions!R96, 1), NA())</f>
        <v>#N/A</v>
      </c>
      <c r="Q86" s="210" t="e">
        <f>IF(ISNUMBER(Regressions!S96),ROUND(Regressions!S96, 1), NA())</f>
        <v>#N/A</v>
      </c>
      <c r="R86" s="335" t="e">
        <f>IF(ISNUMBER(Regressions!T96),ROUND(Regressions!T96, 1), NA())</f>
        <v>#N/A</v>
      </c>
      <c r="S86" s="232" t="e">
        <f>IF(ISNUMBER(Regressions!U96),ROUND(Regressions!U96, 1), NA())</f>
        <v>#N/A</v>
      </c>
    </row>
    <row xmlns:x14ac="http://schemas.microsoft.com/office/spreadsheetml/2009/9/ac" r="87" x14ac:dyDescent="0.2">
      <c r="A87" s="381" t="str">
        <f>IF(ISBLANK(Regressions!A97), " ", Regressions!A97)</f>
        <v>Saint Kitts and Nevis</v>
      </c>
      <c r="B87" s="382">
        <f>IF(ISBLANK(Regressions!B97), " ", Regressions!B97)</f>
        <v>2021</v>
      </c>
      <c r="C87" s="383" t="str">
        <f>IF(ISBLANK(Regressions!C97), " ", Regressions!C97)</f>
        <v>Rural</v>
      </c>
      <c r="D87" s="384">
        <f>IF(ISBLANK(Regressions!D97), " ", Regressions!D97)</f>
        <v>6157.6572677612303</v>
      </c>
      <c r="E87" s="387" t="e">
        <f>IF(ISNUMBER(Regressions!E97),ROUND(Regressions!E97, 1), NA())</f>
        <v>#N/A</v>
      </c>
      <c r="F87" s="385" t="e">
        <f>IF(ISNUMBER(Regressions!F97),ROUND(Regressions!F97, 1), NA())</f>
        <v>#N/A</v>
      </c>
      <c r="G87" s="388" t="e">
        <f>IF(ISNUMBER(Regressions!G97),ROUND(Regressions!G97, 1), NA())</f>
        <v>#N/A</v>
      </c>
      <c r="H87" s="386" t="e">
        <f>IF(ISNUMBER(Regressions!H97),ROUND(Regressions!H97, 1), NA())</f>
        <v>#N/A</v>
      </c>
      <c r="I87" s="389" t="e">
        <f>IF(ISNUMBER(Regressions!I97),ROUND(Regressions!I97, 1), NA())</f>
        <v>#N/A</v>
      </c>
      <c r="J87" s="387" t="e">
        <f>IF(ISNUMBER(Regressions!K97),ROUND(Regressions!K97, 1), NA())</f>
        <v>#N/A</v>
      </c>
      <c r="K87" s="385" t="e">
        <f>IF(ISNUMBER(Regressions!L97),ROUND(Regressions!L97, 1), NA())</f>
        <v>#N/A</v>
      </c>
      <c r="L87" s="390" t="e">
        <f>IF(ISNUMBER(Regressions!M97),ROUND(Regressions!M97, 1), NA())</f>
        <v>#N/A</v>
      </c>
      <c r="M87" s="386" t="e">
        <f>IF(ISNUMBER(Regressions!N97),ROUND(Regressions!N97, 1), NA())</f>
        <v>#N/A</v>
      </c>
      <c r="N87" s="389" t="e">
        <f>IF(ISNUMBER(Regressions!O97),ROUND(Regressions!O97, 1), NA())</f>
        <v>#N/A</v>
      </c>
      <c r="O87" s="387" t="e">
        <f>IF(ISNUMBER(Regressions!Q97),ROUND(Regressions!Q97, 1), NA())</f>
        <v>#N/A</v>
      </c>
      <c r="P87" s="385" t="e">
        <f>IF(ISNUMBER(Regressions!R97),ROUND(Regressions!R97, 1), NA())</f>
        <v>#N/A</v>
      </c>
      <c r="Q87" s="391" t="e">
        <f>IF(ISNUMBER(Regressions!S97),ROUND(Regressions!S97, 1), NA())</f>
        <v>#N/A</v>
      </c>
      <c r="R87" s="386" t="e">
        <f>IF(ISNUMBER(Regressions!T97),ROUND(Regressions!T97, 1), NA())</f>
        <v>#N/A</v>
      </c>
      <c r="S87" s="389" t="e">
        <f>IF(ISNUMBER(Regressions!U97),ROUND(Regressions!U97, 1), NA())</f>
        <v>#N/A</v>
      </c>
      <c r="T87" s="380"/>
      <c r="U87" s="380"/>
      <c r="V87" s="380"/>
      <c r="W87" s="380"/>
      <c r="X87" s="380"/>
      <c r="Y87" s="380"/>
      <c r="Z87" s="380"/>
      <c r="AA87" s="380"/>
      <c r="AB87" s="380"/>
      <c r="AC87" s="380"/>
    </row>
    <row xmlns:x14ac="http://schemas.microsoft.com/office/spreadsheetml/2009/9/ac" r="88" x14ac:dyDescent="0.2">
      <c r="A88" s="331" t="str">
        <f>IF(ISBLANK(Regressions!A98), " ", Regressions!A98)</f>
        <v>Saint Kitts and Nevis</v>
      </c>
      <c r="B88" s="332">
        <f>IF(ISBLANK(Regressions!B98), " ", Regressions!B98)</f>
        <v>2022</v>
      </c>
      <c r="C88" s="337" t="str">
        <f>IF(ISBLANK(Regressions!C98), " ", Regressions!C98)</f>
        <v>Rural</v>
      </c>
      <c r="D88" s="333">
        <f>IF(ISBLANK(Regressions!D98), " ", Regressions!D98)</f>
        <v>6120.408279018402</v>
      </c>
      <c r="E88" s="209" t="e">
        <f>IF(ISNUMBER(Regressions!E98),ROUND(Regressions!E98, 1), NA())</f>
        <v>#N/A</v>
      </c>
      <c r="F88" s="334" t="e">
        <f>IF(ISNUMBER(Regressions!F98),ROUND(Regressions!F98, 1), NA())</f>
        <v>#N/A</v>
      </c>
      <c r="G88" s="231" t="e">
        <f>IF(ISNUMBER(Regressions!G98),ROUND(Regressions!G98, 1), NA())</f>
        <v>#N/A</v>
      </c>
      <c r="H88" s="335" t="e">
        <f>IF(ISNUMBER(Regressions!H98),ROUND(Regressions!H98, 1), NA())</f>
        <v>#N/A</v>
      </c>
      <c r="I88" s="232" t="e">
        <f>IF(ISNUMBER(Regressions!I98),ROUND(Regressions!I98, 1), NA())</f>
        <v>#N/A</v>
      </c>
      <c r="J88" s="336" t="e">
        <f>IF(ISNUMBER(Regressions!K98),ROUND(Regressions!K98, 1), NA())</f>
        <v>#N/A</v>
      </c>
      <c r="K88" s="334" t="e">
        <f>IF(ISNUMBER(Regressions!L98),ROUND(Regressions!L98, 1), NA())</f>
        <v>#N/A</v>
      </c>
      <c r="L88" s="233" t="e">
        <f>IF(ISNUMBER(Regressions!M98),ROUND(Regressions!M98, 1), NA())</f>
        <v>#N/A</v>
      </c>
      <c r="M88" s="335" t="e">
        <f>IF(ISNUMBER(Regressions!N98),ROUND(Regressions!N98, 1), NA())</f>
        <v>#N/A</v>
      </c>
      <c r="N88" s="232" t="e">
        <f>IF(ISNUMBER(Regressions!O98),ROUND(Regressions!O98, 1), NA())</f>
        <v>#N/A</v>
      </c>
      <c r="O88" s="336" t="e">
        <f>IF(ISNUMBER(Regressions!Q98),ROUND(Regressions!Q98, 1), NA())</f>
        <v>#N/A</v>
      </c>
      <c r="P88" s="334" t="e">
        <f>IF(ISNUMBER(Regressions!R98),ROUND(Regressions!R98, 1), NA())</f>
        <v>#N/A</v>
      </c>
      <c r="Q88" s="210" t="e">
        <f>IF(ISNUMBER(Regressions!S98),ROUND(Regressions!S98, 1), NA())</f>
        <v>#N/A</v>
      </c>
      <c r="R88" s="335" t="e">
        <f>IF(ISNUMBER(Regressions!T98),ROUND(Regressions!T98, 1), NA())</f>
        <v>#N/A</v>
      </c>
      <c r="S88" s="232" t="e">
        <f>IF(ISNUMBER(Regressions!U98),ROUND(Regressions!U98, 1), NA())</f>
        <v>#N/A</v>
      </c>
    </row>
    <row xmlns:x14ac="http://schemas.microsoft.com/office/spreadsheetml/2009/9/ac" r="89" x14ac:dyDescent="0.2">
      <c r="A89" s="338" t="str">
        <f>IF(ISBLANK(Regressions!A99), " ", Regressions!A99)</f>
        <v>Saint Kitts and Nevis</v>
      </c>
      <c r="B89" s="339">
        <f>IF(ISBLANK(Regressions!B99), " ", Regressions!B99)</f>
        <v>2023</v>
      </c>
      <c r="C89" s="340" t="str">
        <f>IF(ISBLANK(Regressions!C99), " ", Regressions!C99)</f>
        <v>Rural</v>
      </c>
      <c r="D89" s="341">
        <f>IF(ISBLANK(Regressions!D99), " ", Regressions!D99)</f>
        <v>6095.247780609131</v>
      </c>
      <c r="E89" s="342" t="e">
        <f>IF(ISNUMBER(Regressions!E99),ROUND(Regressions!E99, 1), NA())</f>
        <v>#N/A</v>
      </c>
      <c r="F89" s="343" t="e">
        <f>IF(ISNUMBER(Regressions!F99),ROUND(Regressions!F99, 1), NA())</f>
        <v>#N/A</v>
      </c>
      <c r="G89" s="344" t="e">
        <f>IF(ISNUMBER(Regressions!G99),ROUND(Regressions!G99, 1), NA())</f>
        <v>#N/A</v>
      </c>
      <c r="H89" s="345" t="e">
        <f>IF(ISNUMBER(Regressions!H99),ROUND(Regressions!H99, 1), NA())</f>
        <v>#N/A</v>
      </c>
      <c r="I89" s="346" t="e">
        <f>IF(ISNUMBER(Regressions!I99),ROUND(Regressions!I99, 1), NA())</f>
        <v>#N/A</v>
      </c>
      <c r="J89" s="347" t="e">
        <f>IF(ISNUMBER(Regressions!K99),ROUND(Regressions!K99, 1), NA())</f>
        <v>#N/A</v>
      </c>
      <c r="K89" s="343" t="e">
        <f>IF(ISNUMBER(Regressions!L99),ROUND(Regressions!L99, 1), NA())</f>
        <v>#N/A</v>
      </c>
      <c r="L89" s="348" t="e">
        <f>IF(ISNUMBER(Regressions!M99),ROUND(Regressions!M99, 1), NA())</f>
        <v>#N/A</v>
      </c>
      <c r="M89" s="345" t="e">
        <f>IF(ISNUMBER(Regressions!N99),ROUND(Regressions!N99, 1), NA())</f>
        <v>#N/A</v>
      </c>
      <c r="N89" s="346" t="e">
        <f>IF(ISNUMBER(Regressions!O99),ROUND(Regressions!O99, 1), NA())</f>
        <v>#N/A</v>
      </c>
      <c r="O89" s="347" t="e">
        <f>IF(ISNUMBER(Regressions!Q99),ROUND(Regressions!Q99, 1), NA())</f>
        <v>#N/A</v>
      </c>
      <c r="P89" s="343" t="e">
        <f>IF(ISNUMBER(Regressions!R99),ROUND(Regressions!R99, 1), NA())</f>
        <v>#N/A</v>
      </c>
      <c r="Q89" s="349" t="e">
        <f>IF(ISNUMBER(Regressions!S99),ROUND(Regressions!S99, 1), NA())</f>
        <v>#N/A</v>
      </c>
      <c r="R89" s="345" t="e">
        <f>IF(ISNUMBER(Regressions!T99),ROUND(Regressions!T99, 1), NA())</f>
        <v>#N/A</v>
      </c>
      <c r="S89" s="346" t="e">
        <f>IF(ISNUMBER(Regressions!U99),ROUND(Regressions!U99, 1), NA())</f>
        <v>#N/A</v>
      </c>
    </row>
    <row xmlns:x14ac="http://schemas.microsoft.com/office/spreadsheetml/2009/9/ac" r="90" hidden="true" x14ac:dyDescent="0.2">
      <c r="A90" s="331" t="str">
        <f>IF(ISBLANK(Regressions!A100), " ", Regressions!A100)</f>
        <v>Saint Kitts and Nevis</v>
      </c>
      <c r="B90" s="332">
        <f>IF(ISBLANK(Regressions!B100), " ", Regressions!B100)</f>
        <v>2024</v>
      </c>
      <c r="C90" s="337" t="str">
        <f>IF(ISBLANK(Regressions!C100), " ", Regressions!C100)</f>
        <v>Rural</v>
      </c>
      <c r="D90" s="333" t="str">
        <f>IF(ISBLANK(Regressions!D100), " ", Regressions!D100)</f>
        <v> </v>
      </c>
      <c r="E90" s="209" t="e">
        <f>IF(ISNUMBER(Regressions!E100),ROUND(Regressions!E100, 1), NA())</f>
        <v>#N/A</v>
      </c>
      <c r="F90" s="334" t="e">
        <f>IF(ISNUMBER(Regressions!F100),ROUND(Regressions!F100, 1), NA())</f>
        <v>#N/A</v>
      </c>
      <c r="G90" s="231" t="e">
        <f>IF(ISNUMBER(Regressions!G100),ROUND(Regressions!G100, 1), NA())</f>
        <v>#N/A</v>
      </c>
      <c r="H90" s="335" t="e">
        <f>IF(ISNUMBER(Regressions!H100),ROUND(Regressions!H100, 1), NA())</f>
        <v>#N/A</v>
      </c>
      <c r="I90" s="232" t="e">
        <f>IF(ISNUMBER(Regressions!I100),ROUND(Regressions!I100, 1), NA())</f>
        <v>#N/A</v>
      </c>
      <c r="J90" s="336" t="e">
        <f>IF(ISNUMBER(Regressions!K100),ROUND(Regressions!K100, 1), NA())</f>
        <v>#N/A</v>
      </c>
      <c r="K90" s="334" t="e">
        <f>IF(ISNUMBER(Regressions!L100),ROUND(Regressions!L100, 1), NA())</f>
        <v>#N/A</v>
      </c>
      <c r="L90" s="233" t="e">
        <f>IF(ISNUMBER(Regressions!M100),ROUND(Regressions!M100, 1), NA())</f>
        <v>#N/A</v>
      </c>
      <c r="M90" s="335" t="e">
        <f>IF(ISNUMBER(Regressions!N100),ROUND(Regressions!N100, 1), NA())</f>
        <v>#N/A</v>
      </c>
      <c r="N90" s="232" t="e">
        <f>IF(ISNUMBER(Regressions!O100),ROUND(Regressions!O100, 1), NA())</f>
        <v>#N/A</v>
      </c>
      <c r="O90" s="336" t="e">
        <f>IF(ISNUMBER(Regressions!Q100),ROUND(Regressions!Q100, 1), NA())</f>
        <v>#N/A</v>
      </c>
      <c r="P90" s="334" t="e">
        <f>IF(ISNUMBER(Regressions!R100),ROUND(Regressions!R100, 1), NA())</f>
        <v>#N/A</v>
      </c>
      <c r="Q90" s="210" t="e">
        <f>IF(ISNUMBER(Regressions!S100),ROUND(Regressions!S100, 1), NA())</f>
        <v>#N/A</v>
      </c>
      <c r="R90" s="335" t="e">
        <f>IF(ISNUMBER(Regressions!T100),ROUND(Regressions!T100, 1), NA())</f>
        <v>#N/A</v>
      </c>
      <c r="S90" s="232" t="e">
        <f>IF(ISNUMBER(Regressions!U100),ROUND(Regressions!U100, 1), NA())</f>
        <v>#N/A</v>
      </c>
    </row>
    <row xmlns:x14ac="http://schemas.microsoft.com/office/spreadsheetml/2009/9/ac" r="91" hidden="true" x14ac:dyDescent="0.2">
      <c r="A91" s="331" t="str">
        <f>IF(ISBLANK(Regressions!A101), " ", Regressions!A101)</f>
        <v>Saint Kitts and Nevis</v>
      </c>
      <c r="B91" s="332">
        <f>IF(ISBLANK(Regressions!B101), " ", Regressions!B101)</f>
        <v>2025</v>
      </c>
      <c r="C91" s="337" t="str">
        <f>IF(ISBLANK(Regressions!C101), " ", Regressions!C101)</f>
        <v>Rural</v>
      </c>
      <c r="D91" s="333" t="str">
        <f>IF(ISBLANK(Regressions!D101), " ", Regressions!D101)</f>
        <v> </v>
      </c>
      <c r="E91" s="209" t="e">
        <f>IF(ISNUMBER(Regressions!E101),ROUND(Regressions!E101, 1), NA())</f>
        <v>#N/A</v>
      </c>
      <c r="F91" s="334" t="e">
        <f>IF(ISNUMBER(Regressions!F101),ROUND(Regressions!F101, 1), NA())</f>
        <v>#N/A</v>
      </c>
      <c r="G91" s="231" t="e">
        <f>IF(ISNUMBER(Regressions!G101),ROUND(Regressions!G101, 1), NA())</f>
        <v>#N/A</v>
      </c>
      <c r="H91" s="335" t="e">
        <f>IF(ISNUMBER(Regressions!H101),ROUND(Regressions!H101, 1), NA())</f>
        <v>#N/A</v>
      </c>
      <c r="I91" s="232" t="e">
        <f>IF(ISNUMBER(Regressions!I101),ROUND(Regressions!I101, 1), NA())</f>
        <v>#N/A</v>
      </c>
      <c r="J91" s="336" t="e">
        <f>IF(ISNUMBER(Regressions!K101),ROUND(Regressions!K101, 1), NA())</f>
        <v>#N/A</v>
      </c>
      <c r="K91" s="334" t="e">
        <f>IF(ISNUMBER(Regressions!L101),ROUND(Regressions!L101, 1), NA())</f>
        <v>#N/A</v>
      </c>
      <c r="L91" s="233" t="e">
        <f>IF(ISNUMBER(Regressions!M101),ROUND(Regressions!M101, 1), NA())</f>
        <v>#N/A</v>
      </c>
      <c r="M91" s="335" t="e">
        <f>IF(ISNUMBER(Regressions!N101),ROUND(Regressions!N101, 1), NA())</f>
        <v>#N/A</v>
      </c>
      <c r="N91" s="232" t="e">
        <f>IF(ISNUMBER(Regressions!O101),ROUND(Regressions!O101, 1), NA())</f>
        <v>#N/A</v>
      </c>
      <c r="O91" s="336" t="e">
        <f>IF(ISNUMBER(Regressions!Q101),ROUND(Regressions!Q101, 1), NA())</f>
        <v>#N/A</v>
      </c>
      <c r="P91" s="334" t="e">
        <f>IF(ISNUMBER(Regressions!R101),ROUND(Regressions!R101, 1), NA())</f>
        <v>#N/A</v>
      </c>
      <c r="Q91" s="210" t="e">
        <f>IF(ISNUMBER(Regressions!S101),ROUND(Regressions!S101, 1), NA())</f>
        <v>#N/A</v>
      </c>
      <c r="R91" s="335" t="e">
        <f>IF(ISNUMBER(Regressions!T101),ROUND(Regressions!T101, 1), NA())</f>
        <v>#N/A</v>
      </c>
      <c r="S91" s="232" t="e">
        <f>IF(ISNUMBER(Regressions!U101),ROUND(Regressions!U101, 1), NA())</f>
        <v>#N/A</v>
      </c>
    </row>
    <row xmlns:x14ac="http://schemas.microsoft.com/office/spreadsheetml/2009/9/ac" r="92" hidden="true" x14ac:dyDescent="0.2">
      <c r="A92" s="331" t="str">
        <f>IF(ISBLANK(Regressions!A102), " ", Regressions!A102)</f>
        <v>Saint Kitts and Nevis</v>
      </c>
      <c r="B92" s="332">
        <f>IF(ISBLANK(Regressions!B102), " ", Regressions!B102)</f>
        <v>2026</v>
      </c>
      <c r="C92" s="337" t="str">
        <f>IF(ISBLANK(Regressions!C102), " ", Regressions!C102)</f>
        <v>Rural</v>
      </c>
      <c r="D92" s="333" t="str">
        <f>IF(ISBLANK(Regressions!D102), " ", Regressions!D102)</f>
        <v> </v>
      </c>
      <c r="E92" s="209" t="e">
        <f>IF(ISNUMBER(Regressions!E102),ROUND(Regressions!E102, 1), NA())</f>
        <v>#N/A</v>
      </c>
      <c r="F92" s="334" t="e">
        <f>IF(ISNUMBER(Regressions!F102),ROUND(Regressions!F102, 1), NA())</f>
        <v>#N/A</v>
      </c>
      <c r="G92" s="231" t="e">
        <f>IF(ISNUMBER(Regressions!G102),ROUND(Regressions!G102, 1), NA())</f>
        <v>#N/A</v>
      </c>
      <c r="H92" s="335" t="e">
        <f>IF(ISNUMBER(Regressions!H102),ROUND(Regressions!H102, 1), NA())</f>
        <v>#N/A</v>
      </c>
      <c r="I92" s="232" t="e">
        <f>IF(ISNUMBER(Regressions!I102),ROUND(Regressions!I102, 1), NA())</f>
        <v>#N/A</v>
      </c>
      <c r="J92" s="336" t="e">
        <f>IF(ISNUMBER(Regressions!K102),ROUND(Regressions!K102, 1), NA())</f>
        <v>#N/A</v>
      </c>
      <c r="K92" s="334" t="e">
        <f>IF(ISNUMBER(Regressions!L102),ROUND(Regressions!L102, 1), NA())</f>
        <v>#N/A</v>
      </c>
      <c r="L92" s="233" t="e">
        <f>IF(ISNUMBER(Regressions!M102),ROUND(Regressions!M102, 1), NA())</f>
        <v>#N/A</v>
      </c>
      <c r="M92" s="335" t="e">
        <f>IF(ISNUMBER(Regressions!N102),ROUND(Regressions!N102, 1), NA())</f>
        <v>#N/A</v>
      </c>
      <c r="N92" s="232" t="e">
        <f>IF(ISNUMBER(Regressions!O102),ROUND(Regressions!O102, 1), NA())</f>
        <v>#N/A</v>
      </c>
      <c r="O92" s="336" t="e">
        <f>IF(ISNUMBER(Regressions!Q102),ROUND(Regressions!Q102, 1), NA())</f>
        <v>#N/A</v>
      </c>
      <c r="P92" s="334" t="e">
        <f>IF(ISNUMBER(Regressions!R102),ROUND(Regressions!R102, 1), NA())</f>
        <v>#N/A</v>
      </c>
      <c r="Q92" s="210" t="e">
        <f>IF(ISNUMBER(Regressions!S102),ROUND(Regressions!S102, 1), NA())</f>
        <v>#N/A</v>
      </c>
      <c r="R92" s="335" t="e">
        <f>IF(ISNUMBER(Regressions!T102),ROUND(Regressions!T102, 1), NA())</f>
        <v>#N/A</v>
      </c>
      <c r="S92" s="232" t="e">
        <f>IF(ISNUMBER(Regressions!U102),ROUND(Regressions!U102, 1), NA())</f>
        <v>#N/A</v>
      </c>
    </row>
    <row xmlns:x14ac="http://schemas.microsoft.com/office/spreadsheetml/2009/9/ac" r="93" hidden="true" x14ac:dyDescent="0.2">
      <c r="A93" s="331" t="str">
        <f>IF(ISBLANK(Regressions!A103), " ", Regressions!A103)</f>
        <v>Saint Kitts and Nevis</v>
      </c>
      <c r="B93" s="332">
        <f>IF(ISBLANK(Regressions!B103), " ", Regressions!B103)</f>
        <v>2027</v>
      </c>
      <c r="C93" s="337" t="str">
        <f>IF(ISBLANK(Regressions!C103), " ", Regressions!C103)</f>
        <v>Rural</v>
      </c>
      <c r="D93" s="333" t="str">
        <f>IF(ISBLANK(Regressions!D103), " ", Regressions!D103)</f>
        <v> </v>
      </c>
      <c r="E93" s="209" t="e">
        <f>IF(ISNUMBER(Regressions!E103),ROUND(Regressions!E103, 1), NA())</f>
        <v>#N/A</v>
      </c>
      <c r="F93" s="334" t="e">
        <f>IF(ISNUMBER(Regressions!F103),ROUND(Regressions!F103, 1), NA())</f>
        <v>#N/A</v>
      </c>
      <c r="G93" s="231" t="e">
        <f>IF(ISNUMBER(Regressions!G103),ROUND(Regressions!G103, 1), NA())</f>
        <v>#N/A</v>
      </c>
      <c r="H93" s="335" t="e">
        <f>IF(ISNUMBER(Regressions!H103),ROUND(Regressions!H103, 1), NA())</f>
        <v>#N/A</v>
      </c>
      <c r="I93" s="232" t="e">
        <f>IF(ISNUMBER(Regressions!I103),ROUND(Regressions!I103, 1), NA())</f>
        <v>#N/A</v>
      </c>
      <c r="J93" s="336" t="e">
        <f>IF(ISNUMBER(Regressions!K103),ROUND(Regressions!K103, 1), NA())</f>
        <v>#N/A</v>
      </c>
      <c r="K93" s="334" t="e">
        <f>IF(ISNUMBER(Regressions!L103),ROUND(Regressions!L103, 1), NA())</f>
        <v>#N/A</v>
      </c>
      <c r="L93" s="233" t="e">
        <f>IF(ISNUMBER(Regressions!M103),ROUND(Regressions!M103, 1), NA())</f>
        <v>#N/A</v>
      </c>
      <c r="M93" s="335" t="e">
        <f>IF(ISNUMBER(Regressions!N103),ROUND(Regressions!N103, 1), NA())</f>
        <v>#N/A</v>
      </c>
      <c r="N93" s="232" t="e">
        <f>IF(ISNUMBER(Regressions!O103),ROUND(Regressions!O103, 1), NA())</f>
        <v>#N/A</v>
      </c>
      <c r="O93" s="336" t="e">
        <f>IF(ISNUMBER(Regressions!Q103),ROUND(Regressions!Q103, 1), NA())</f>
        <v>#N/A</v>
      </c>
      <c r="P93" s="334" t="e">
        <f>IF(ISNUMBER(Regressions!R103),ROUND(Regressions!R103, 1), NA())</f>
        <v>#N/A</v>
      </c>
      <c r="Q93" s="210" t="e">
        <f>IF(ISNUMBER(Regressions!S103),ROUND(Regressions!S103, 1), NA())</f>
        <v>#N/A</v>
      </c>
      <c r="R93" s="335" t="e">
        <f>IF(ISNUMBER(Regressions!T103),ROUND(Regressions!T103, 1), NA())</f>
        <v>#N/A</v>
      </c>
      <c r="S93" s="232" t="e">
        <f>IF(ISNUMBER(Regressions!U103),ROUND(Regressions!U103, 1), NA())</f>
        <v>#N/A</v>
      </c>
    </row>
    <row xmlns:x14ac="http://schemas.microsoft.com/office/spreadsheetml/2009/9/ac" r="94" hidden="true" x14ac:dyDescent="0.2">
      <c r="A94" s="331" t="str">
        <f>IF(ISBLANK(Regressions!A104), " ", Regressions!A104)</f>
        <v>Saint Kitts and Nevis</v>
      </c>
      <c r="B94" s="332">
        <f>IF(ISBLANK(Regressions!B104), " ", Regressions!B104)</f>
        <v>2028</v>
      </c>
      <c r="C94" s="337" t="str">
        <f>IF(ISBLANK(Regressions!C104), " ", Regressions!C104)</f>
        <v>Rural</v>
      </c>
      <c r="D94" s="333" t="str">
        <f>IF(ISBLANK(Regressions!D104), " ", Regressions!D104)</f>
        <v> </v>
      </c>
      <c r="E94" s="209" t="e">
        <f>IF(ISNUMBER(Regressions!E104),ROUND(Regressions!E104, 1), NA())</f>
        <v>#N/A</v>
      </c>
      <c r="F94" s="334" t="e">
        <f>IF(ISNUMBER(Regressions!F104),ROUND(Regressions!F104, 1), NA())</f>
        <v>#N/A</v>
      </c>
      <c r="G94" s="231" t="e">
        <f>IF(ISNUMBER(Regressions!G104),ROUND(Regressions!G104, 1), NA())</f>
        <v>#N/A</v>
      </c>
      <c r="H94" s="335" t="e">
        <f>IF(ISNUMBER(Regressions!H104),ROUND(Regressions!H104, 1), NA())</f>
        <v>#N/A</v>
      </c>
      <c r="I94" s="232" t="e">
        <f>IF(ISNUMBER(Regressions!I104),ROUND(Regressions!I104, 1), NA())</f>
        <v>#N/A</v>
      </c>
      <c r="J94" s="336" t="e">
        <f>IF(ISNUMBER(Regressions!K104),ROUND(Regressions!K104, 1), NA())</f>
        <v>#N/A</v>
      </c>
      <c r="K94" s="334" t="e">
        <f>IF(ISNUMBER(Regressions!L104),ROUND(Regressions!L104, 1), NA())</f>
        <v>#N/A</v>
      </c>
      <c r="L94" s="233" t="e">
        <f>IF(ISNUMBER(Regressions!M104),ROUND(Regressions!M104, 1), NA())</f>
        <v>#N/A</v>
      </c>
      <c r="M94" s="335" t="e">
        <f>IF(ISNUMBER(Regressions!N104),ROUND(Regressions!N104, 1), NA())</f>
        <v>#N/A</v>
      </c>
      <c r="N94" s="232" t="e">
        <f>IF(ISNUMBER(Regressions!O104),ROUND(Regressions!O104, 1), NA())</f>
        <v>#N/A</v>
      </c>
      <c r="O94" s="336" t="e">
        <f>IF(ISNUMBER(Regressions!Q104),ROUND(Regressions!Q104, 1), NA())</f>
        <v>#N/A</v>
      </c>
      <c r="P94" s="334" t="e">
        <f>IF(ISNUMBER(Regressions!R104),ROUND(Regressions!R104, 1), NA())</f>
        <v>#N/A</v>
      </c>
      <c r="Q94" s="210" t="e">
        <f>IF(ISNUMBER(Regressions!S104),ROUND(Regressions!S104, 1), NA())</f>
        <v>#N/A</v>
      </c>
      <c r="R94" s="335" t="e">
        <f>IF(ISNUMBER(Regressions!T104),ROUND(Regressions!T104, 1), NA())</f>
        <v>#N/A</v>
      </c>
      <c r="S94" s="232" t="e">
        <f>IF(ISNUMBER(Regressions!U104),ROUND(Regressions!U104, 1), NA())</f>
        <v>#N/A</v>
      </c>
    </row>
    <row xmlns:x14ac="http://schemas.microsoft.com/office/spreadsheetml/2009/9/ac" r="95" hidden="true" x14ac:dyDescent="0.2">
      <c r="A95" s="331" t="str">
        <f>IF(ISBLANK(Regressions!A105), " ", Regressions!A105)</f>
        <v>Saint Kitts and Nevis</v>
      </c>
      <c r="B95" s="332">
        <f>IF(ISBLANK(Regressions!B105), " ", Regressions!B105)</f>
        <v>2029</v>
      </c>
      <c r="C95" s="337" t="str">
        <f>IF(ISBLANK(Regressions!C105), " ", Regressions!C105)</f>
        <v>Rural</v>
      </c>
      <c r="D95" s="333" t="str">
        <f>IF(ISBLANK(Regressions!D105), " ", Regressions!D105)</f>
        <v> </v>
      </c>
      <c r="E95" s="209" t="e">
        <f>IF(ISNUMBER(Regressions!E105),ROUND(Regressions!E105, 1), NA())</f>
        <v>#N/A</v>
      </c>
      <c r="F95" s="334" t="e">
        <f>IF(ISNUMBER(Regressions!F105),ROUND(Regressions!F105, 1), NA())</f>
        <v>#N/A</v>
      </c>
      <c r="G95" s="231" t="e">
        <f>IF(ISNUMBER(Regressions!G105),ROUND(Regressions!G105, 1), NA())</f>
        <v>#N/A</v>
      </c>
      <c r="H95" s="335" t="e">
        <f>IF(ISNUMBER(Regressions!H105),ROUND(Regressions!H105, 1), NA())</f>
        <v>#N/A</v>
      </c>
      <c r="I95" s="232" t="e">
        <f>IF(ISNUMBER(Regressions!I105),ROUND(Regressions!I105, 1), NA())</f>
        <v>#N/A</v>
      </c>
      <c r="J95" s="336" t="e">
        <f>IF(ISNUMBER(Regressions!K105),ROUND(Regressions!K105, 1), NA())</f>
        <v>#N/A</v>
      </c>
      <c r="K95" s="334" t="e">
        <f>IF(ISNUMBER(Regressions!L105),ROUND(Regressions!L105, 1), NA())</f>
        <v>#N/A</v>
      </c>
      <c r="L95" s="233" t="e">
        <f>IF(ISNUMBER(Regressions!M105),ROUND(Regressions!M105, 1), NA())</f>
        <v>#N/A</v>
      </c>
      <c r="M95" s="335" t="e">
        <f>IF(ISNUMBER(Regressions!N105),ROUND(Regressions!N105, 1), NA())</f>
        <v>#N/A</v>
      </c>
      <c r="N95" s="232" t="e">
        <f>IF(ISNUMBER(Regressions!O105),ROUND(Regressions!O105, 1), NA())</f>
        <v>#N/A</v>
      </c>
      <c r="O95" s="336" t="e">
        <f>IF(ISNUMBER(Regressions!Q105),ROUND(Regressions!Q105, 1), NA())</f>
        <v>#N/A</v>
      </c>
      <c r="P95" s="334" t="e">
        <f>IF(ISNUMBER(Regressions!R105),ROUND(Regressions!R105, 1), NA())</f>
        <v>#N/A</v>
      </c>
      <c r="Q95" s="210" t="e">
        <f>IF(ISNUMBER(Regressions!S105),ROUND(Regressions!S105, 1), NA())</f>
        <v>#N/A</v>
      </c>
      <c r="R95" s="335" t="e">
        <f>IF(ISNUMBER(Regressions!T105),ROUND(Regressions!T105, 1), NA())</f>
        <v>#N/A</v>
      </c>
      <c r="S95" s="232" t="e">
        <f>IF(ISNUMBER(Regressions!U105),ROUND(Regressions!U105, 1), NA())</f>
        <v>#N/A</v>
      </c>
    </row>
    <row xmlns:x14ac="http://schemas.microsoft.com/office/spreadsheetml/2009/9/ac" r="96" hidden="true" x14ac:dyDescent="0.2">
      <c r="A96" s="331" t="str">
        <f>IF(ISBLANK(Regressions!A106), " ", Regressions!A106)</f>
        <v>Saint Kitts and Nevis</v>
      </c>
      <c r="B96" s="332">
        <f>IF(ISBLANK(Regressions!B106), " ", Regressions!B106)</f>
        <v>2030</v>
      </c>
      <c r="C96" s="337" t="str">
        <f>IF(ISBLANK(Regressions!C106), " ", Regressions!C106)</f>
        <v>Rural</v>
      </c>
      <c r="D96" s="333" t="str">
        <f>IF(ISBLANK(Regressions!D106), " ", Regressions!D106)</f>
        <v> </v>
      </c>
      <c r="E96" s="209" t="e">
        <f>IF(ISNUMBER(Regressions!E106),ROUND(Regressions!E106, 1), NA())</f>
        <v>#N/A</v>
      </c>
      <c r="F96" s="334" t="e">
        <f>IF(ISNUMBER(Regressions!F106),ROUND(Regressions!F106, 1), NA())</f>
        <v>#N/A</v>
      </c>
      <c r="G96" s="231" t="e">
        <f>IF(ISNUMBER(Regressions!G106),ROUND(Regressions!G106, 1), NA())</f>
        <v>#N/A</v>
      </c>
      <c r="H96" s="335" t="e">
        <f>IF(ISNUMBER(Regressions!H106),ROUND(Regressions!H106, 1), NA())</f>
        <v>#N/A</v>
      </c>
      <c r="I96" s="232" t="e">
        <f>IF(ISNUMBER(Regressions!I106),ROUND(Regressions!I106, 1), NA())</f>
        <v>#N/A</v>
      </c>
      <c r="J96" s="336" t="e">
        <f>IF(ISNUMBER(Regressions!K106),ROUND(Regressions!K106, 1), NA())</f>
        <v>#N/A</v>
      </c>
      <c r="K96" s="334" t="e">
        <f>IF(ISNUMBER(Regressions!L106),ROUND(Regressions!L106, 1), NA())</f>
        <v>#N/A</v>
      </c>
      <c r="L96" s="233" t="e">
        <f>IF(ISNUMBER(Regressions!M106),ROUND(Regressions!M106, 1), NA())</f>
        <v>#N/A</v>
      </c>
      <c r="M96" s="335" t="e">
        <f>IF(ISNUMBER(Regressions!N106),ROUND(Regressions!N106, 1), NA())</f>
        <v>#N/A</v>
      </c>
      <c r="N96" s="232" t="e">
        <f>IF(ISNUMBER(Regressions!O106),ROUND(Regressions!O106, 1), NA())</f>
        <v>#N/A</v>
      </c>
      <c r="O96" s="336" t="e">
        <f>IF(ISNUMBER(Regressions!Q106),ROUND(Regressions!Q106, 1), NA())</f>
        <v>#N/A</v>
      </c>
      <c r="P96" s="334" t="e">
        <f>IF(ISNUMBER(Regressions!R106),ROUND(Regressions!R106, 1), NA())</f>
        <v>#N/A</v>
      </c>
      <c r="Q96" s="210" t="e">
        <f>IF(ISNUMBER(Regressions!S106),ROUND(Regressions!S106, 1), NA())</f>
        <v>#N/A</v>
      </c>
      <c r="R96" s="335" t="e">
        <f>IF(ISNUMBER(Regressions!T106),ROUND(Regressions!T106, 1), NA())</f>
        <v>#N/A</v>
      </c>
      <c r="S96" s="232" t="e">
        <f>IF(ISNUMBER(Regressions!U106),ROUND(Regressions!U106, 1), NA())</f>
        <v>#N/A</v>
      </c>
    </row>
    <row xmlns:x14ac="http://schemas.microsoft.com/office/spreadsheetml/2009/9/ac" r="97" x14ac:dyDescent="0.2">
      <c r="A97" s="331" t="str">
        <f>IF(ISBLANK(Regressions!A107), " ", Regressions!A107)</f>
        <v>Saint Kitts and Nevis</v>
      </c>
      <c r="B97" s="332">
        <f>IF(ISBLANK(Regressions!B107), " ", Regressions!B107)</f>
        <v>2000</v>
      </c>
      <c r="C97" s="337" t="str">
        <f>IF(ISBLANK(Regressions!C107), " ", Regressions!C107)</f>
        <v>Pre-primary</v>
      </c>
      <c r="D97" s="333">
        <f>IF(ISBLANK(Regressions!D107), " ", Regressions!D107)</f>
        <v>1680</v>
      </c>
      <c r="E97" s="209" t="e">
        <f>IF(ISNUMBER(Regressions!E107),ROUND(Regressions!E107, 1), NA())</f>
        <v>#N/A</v>
      </c>
      <c r="F97" s="334" t="e">
        <f>IF(ISNUMBER(Regressions!F107),ROUND(Regressions!F107, 1), NA())</f>
        <v>#N/A</v>
      </c>
      <c r="G97" s="231" t="e">
        <f>IF(ISNUMBER(Regressions!G107),ROUND(Regressions!G107, 1), NA())</f>
        <v>#N/A</v>
      </c>
      <c r="H97" s="335" t="e">
        <f>IF(ISNUMBER(Regressions!H107),ROUND(Regressions!H107, 1), NA())</f>
        <v>#N/A</v>
      </c>
      <c r="I97" s="232" t="e">
        <f>IF(ISNUMBER(Regressions!I107),ROUND(Regressions!I107, 1), NA())</f>
        <v>#N/A</v>
      </c>
      <c r="J97" s="336" t="e">
        <f>IF(ISNUMBER(Regressions!K107),ROUND(Regressions!K107, 1), NA())</f>
        <v>#N/A</v>
      </c>
      <c r="K97" s="334" t="e">
        <f>IF(ISNUMBER(Regressions!L107),ROUND(Regressions!L107, 1), NA())</f>
        <v>#N/A</v>
      </c>
      <c r="L97" s="233" t="e">
        <f>IF(ISNUMBER(Regressions!M107),ROUND(Regressions!M107, 1), NA())</f>
        <v>#N/A</v>
      </c>
      <c r="M97" s="335" t="e">
        <f>IF(ISNUMBER(Regressions!N107),ROUND(Regressions!N107, 1), NA())</f>
        <v>#N/A</v>
      </c>
      <c r="N97" s="232" t="e">
        <f>IF(ISNUMBER(Regressions!O107),ROUND(Regressions!O107, 1), NA())</f>
        <v>#N/A</v>
      </c>
      <c r="O97" s="336" t="e">
        <f>IF(ISNUMBER(Regressions!Q107),ROUND(Regressions!Q107, 1), NA())</f>
        <v>#N/A</v>
      </c>
      <c r="P97" s="334" t="e">
        <f>IF(ISNUMBER(Regressions!R107),ROUND(Regressions!R107, 1), NA())</f>
        <v>#N/A</v>
      </c>
      <c r="Q97" s="210" t="e">
        <f>IF(ISNUMBER(Regressions!S107),ROUND(Regressions!S107, 1), NA())</f>
        <v>#N/A</v>
      </c>
      <c r="R97" s="335" t="e">
        <f>IF(ISNUMBER(Regressions!T107),ROUND(Regressions!T107, 1), NA())</f>
        <v>#N/A</v>
      </c>
      <c r="S97" s="232" t="e">
        <f>IF(ISNUMBER(Regressions!U107),ROUND(Regressions!U107, 1), NA())</f>
        <v>#N/A</v>
      </c>
    </row>
    <row xmlns:x14ac="http://schemas.microsoft.com/office/spreadsheetml/2009/9/ac" r="98" x14ac:dyDescent="0.2">
      <c r="A98" s="331" t="str">
        <f>IF(ISBLANK(Regressions!A108), " ", Regressions!A108)</f>
        <v>Saint Kitts and Nevis</v>
      </c>
      <c r="B98" s="332">
        <f>IF(ISBLANK(Regressions!B108), " ", Regressions!B108)</f>
        <v>2001</v>
      </c>
      <c r="C98" s="337" t="str">
        <f>IF(ISBLANK(Regressions!C108), " ", Regressions!C108)</f>
        <v>Pre-primary</v>
      </c>
      <c r="D98" s="333">
        <f>IF(ISBLANK(Regressions!D108), " ", Regressions!D108)</f>
        <v>1689</v>
      </c>
      <c r="E98" s="209" t="e">
        <f>IF(ISNUMBER(Regressions!E108),ROUND(Regressions!E108, 1), NA())</f>
        <v>#N/A</v>
      </c>
      <c r="F98" s="334" t="e">
        <f>IF(ISNUMBER(Regressions!F108),ROUND(Regressions!F108, 1), NA())</f>
        <v>#N/A</v>
      </c>
      <c r="G98" s="231" t="e">
        <f>IF(ISNUMBER(Regressions!G108),ROUND(Regressions!G108, 1), NA())</f>
        <v>#N/A</v>
      </c>
      <c r="H98" s="335" t="e">
        <f>IF(ISNUMBER(Regressions!H108),ROUND(Regressions!H108, 1), NA())</f>
        <v>#N/A</v>
      </c>
      <c r="I98" s="232" t="e">
        <f>IF(ISNUMBER(Regressions!I108),ROUND(Regressions!I108, 1), NA())</f>
        <v>#N/A</v>
      </c>
      <c r="J98" s="336" t="e">
        <f>IF(ISNUMBER(Regressions!K108),ROUND(Regressions!K108, 1), NA())</f>
        <v>#N/A</v>
      </c>
      <c r="K98" s="334" t="e">
        <f>IF(ISNUMBER(Regressions!L108),ROUND(Regressions!L108, 1), NA())</f>
        <v>#N/A</v>
      </c>
      <c r="L98" s="233" t="e">
        <f>IF(ISNUMBER(Regressions!M108),ROUND(Regressions!M108, 1), NA())</f>
        <v>#N/A</v>
      </c>
      <c r="M98" s="335" t="e">
        <f>IF(ISNUMBER(Regressions!N108),ROUND(Regressions!N108, 1), NA())</f>
        <v>#N/A</v>
      </c>
      <c r="N98" s="232" t="e">
        <f>IF(ISNUMBER(Regressions!O108),ROUND(Regressions!O108, 1), NA())</f>
        <v>#N/A</v>
      </c>
      <c r="O98" s="336" t="e">
        <f>IF(ISNUMBER(Regressions!Q108),ROUND(Regressions!Q108, 1), NA())</f>
        <v>#N/A</v>
      </c>
      <c r="P98" s="334" t="e">
        <f>IF(ISNUMBER(Regressions!R108),ROUND(Regressions!R108, 1), NA())</f>
        <v>#N/A</v>
      </c>
      <c r="Q98" s="210" t="e">
        <f>IF(ISNUMBER(Regressions!S108),ROUND(Regressions!S108, 1), NA())</f>
        <v>#N/A</v>
      </c>
      <c r="R98" s="335" t="e">
        <f>IF(ISNUMBER(Regressions!T108),ROUND(Regressions!T108, 1), NA())</f>
        <v>#N/A</v>
      </c>
      <c r="S98" s="232" t="e">
        <f>IF(ISNUMBER(Regressions!U108),ROUND(Regressions!U108, 1), NA())</f>
        <v>#N/A</v>
      </c>
    </row>
    <row xmlns:x14ac="http://schemas.microsoft.com/office/spreadsheetml/2009/9/ac" r="99" x14ac:dyDescent="0.2">
      <c r="A99" s="331" t="str">
        <f>IF(ISBLANK(Regressions!A109), " ", Regressions!A109)</f>
        <v>Saint Kitts and Nevis</v>
      </c>
      <c r="B99" s="332">
        <f>IF(ISBLANK(Regressions!B109), " ", Regressions!B109)</f>
        <v>2002</v>
      </c>
      <c r="C99" s="337" t="str">
        <f>IF(ISBLANK(Regressions!C109), " ", Regressions!C109)</f>
        <v>Pre-primary</v>
      </c>
      <c r="D99" s="333">
        <f>IF(ISBLANK(Regressions!D109), " ", Regressions!D109)</f>
        <v>1707</v>
      </c>
      <c r="E99" s="209" t="e">
        <f>IF(ISNUMBER(Regressions!E109),ROUND(Regressions!E109, 1), NA())</f>
        <v>#N/A</v>
      </c>
      <c r="F99" s="334" t="e">
        <f>IF(ISNUMBER(Regressions!F109),ROUND(Regressions!F109, 1), NA())</f>
        <v>#N/A</v>
      </c>
      <c r="G99" s="231" t="e">
        <f>IF(ISNUMBER(Regressions!G109),ROUND(Regressions!G109, 1), NA())</f>
        <v>#N/A</v>
      </c>
      <c r="H99" s="335" t="e">
        <f>IF(ISNUMBER(Regressions!H109),ROUND(Regressions!H109, 1), NA())</f>
        <v>#N/A</v>
      </c>
      <c r="I99" s="232" t="e">
        <f>IF(ISNUMBER(Regressions!I109),ROUND(Regressions!I109, 1), NA())</f>
        <v>#N/A</v>
      </c>
      <c r="J99" s="336" t="e">
        <f>IF(ISNUMBER(Regressions!K109),ROUND(Regressions!K109, 1), NA())</f>
        <v>#N/A</v>
      </c>
      <c r="K99" s="334" t="e">
        <f>IF(ISNUMBER(Regressions!L109),ROUND(Regressions!L109, 1), NA())</f>
        <v>#N/A</v>
      </c>
      <c r="L99" s="233" t="e">
        <f>IF(ISNUMBER(Regressions!M109),ROUND(Regressions!M109, 1), NA())</f>
        <v>#N/A</v>
      </c>
      <c r="M99" s="335" t="e">
        <f>IF(ISNUMBER(Regressions!N109),ROUND(Regressions!N109, 1), NA())</f>
        <v>#N/A</v>
      </c>
      <c r="N99" s="232" t="e">
        <f>IF(ISNUMBER(Regressions!O109),ROUND(Regressions!O109, 1), NA())</f>
        <v>#N/A</v>
      </c>
      <c r="O99" s="336" t="e">
        <f>IF(ISNUMBER(Regressions!Q109),ROUND(Regressions!Q109, 1), NA())</f>
        <v>#N/A</v>
      </c>
      <c r="P99" s="334" t="e">
        <f>IF(ISNUMBER(Regressions!R109),ROUND(Regressions!R109, 1), NA())</f>
        <v>#N/A</v>
      </c>
      <c r="Q99" s="210" t="e">
        <f>IF(ISNUMBER(Regressions!S109),ROUND(Regressions!S109, 1), NA())</f>
        <v>#N/A</v>
      </c>
      <c r="R99" s="335" t="e">
        <f>IF(ISNUMBER(Regressions!T109),ROUND(Regressions!T109, 1), NA())</f>
        <v>#N/A</v>
      </c>
      <c r="S99" s="232" t="e">
        <f>IF(ISNUMBER(Regressions!U109),ROUND(Regressions!U109, 1), NA())</f>
        <v>#N/A</v>
      </c>
    </row>
    <row xmlns:x14ac="http://schemas.microsoft.com/office/spreadsheetml/2009/9/ac" r="100" x14ac:dyDescent="0.2">
      <c r="A100" s="331" t="str">
        <f>IF(ISBLANK(Regressions!A110), " ", Regressions!A110)</f>
        <v>Saint Kitts and Nevis</v>
      </c>
      <c r="B100" s="332">
        <f>IF(ISBLANK(Regressions!B110), " ", Regressions!B110)</f>
        <v>2003</v>
      </c>
      <c r="C100" s="337" t="str">
        <f>IF(ISBLANK(Regressions!C110), " ", Regressions!C110)</f>
        <v>Pre-primary</v>
      </c>
      <c r="D100" s="333">
        <f>IF(ISBLANK(Regressions!D110), " ", Regressions!D110)</f>
        <v>1720</v>
      </c>
      <c r="E100" s="209" t="e">
        <f>IF(ISNUMBER(Regressions!E110),ROUND(Regressions!E110, 1), NA())</f>
        <v>#N/A</v>
      </c>
      <c r="F100" s="334" t="e">
        <f>IF(ISNUMBER(Regressions!F110),ROUND(Regressions!F110, 1), NA())</f>
        <v>#N/A</v>
      </c>
      <c r="G100" s="231" t="e">
        <f>IF(ISNUMBER(Regressions!G110),ROUND(Regressions!G110, 1), NA())</f>
        <v>#N/A</v>
      </c>
      <c r="H100" s="335" t="e">
        <f>IF(ISNUMBER(Regressions!H110),ROUND(Regressions!H110, 1), NA())</f>
        <v>#N/A</v>
      </c>
      <c r="I100" s="232" t="e">
        <f>IF(ISNUMBER(Regressions!I110),ROUND(Regressions!I110, 1), NA())</f>
        <v>#N/A</v>
      </c>
      <c r="J100" s="336" t="e">
        <f>IF(ISNUMBER(Regressions!K110),ROUND(Regressions!K110, 1), NA())</f>
        <v>#N/A</v>
      </c>
      <c r="K100" s="334" t="e">
        <f>IF(ISNUMBER(Regressions!L110),ROUND(Regressions!L110, 1), NA())</f>
        <v>#N/A</v>
      </c>
      <c r="L100" s="233" t="e">
        <f>IF(ISNUMBER(Regressions!M110),ROUND(Regressions!M110, 1), NA())</f>
        <v>#N/A</v>
      </c>
      <c r="M100" s="335" t="e">
        <f>IF(ISNUMBER(Regressions!N110),ROUND(Regressions!N110, 1), NA())</f>
        <v>#N/A</v>
      </c>
      <c r="N100" s="232" t="e">
        <f>IF(ISNUMBER(Regressions!O110),ROUND(Regressions!O110, 1), NA())</f>
        <v>#N/A</v>
      </c>
      <c r="O100" s="336" t="e">
        <f>IF(ISNUMBER(Regressions!Q110),ROUND(Regressions!Q110, 1), NA())</f>
        <v>#N/A</v>
      </c>
      <c r="P100" s="334" t="e">
        <f>IF(ISNUMBER(Regressions!R110),ROUND(Regressions!R110, 1), NA())</f>
        <v>#N/A</v>
      </c>
      <c r="Q100" s="210" t="e">
        <f>IF(ISNUMBER(Regressions!S110),ROUND(Regressions!S110, 1), NA())</f>
        <v>#N/A</v>
      </c>
      <c r="R100" s="335" t="e">
        <f>IF(ISNUMBER(Regressions!T110),ROUND(Regressions!T110, 1), NA())</f>
        <v>#N/A</v>
      </c>
      <c r="S100" s="232" t="e">
        <f>IF(ISNUMBER(Regressions!U110),ROUND(Regressions!U110, 1), NA())</f>
        <v>#N/A</v>
      </c>
    </row>
    <row xmlns:x14ac="http://schemas.microsoft.com/office/spreadsheetml/2009/9/ac" r="101" x14ac:dyDescent="0.2">
      <c r="A101" s="331" t="str">
        <f>IF(ISBLANK(Regressions!A111), " ", Regressions!A111)</f>
        <v>Saint Kitts and Nevis</v>
      </c>
      <c r="B101" s="332">
        <f>IF(ISBLANK(Regressions!B111), " ", Regressions!B111)</f>
        <v>2004</v>
      </c>
      <c r="C101" s="337" t="str">
        <f>IF(ISBLANK(Regressions!C111), " ", Regressions!C111)</f>
        <v>Pre-primary</v>
      </c>
      <c r="D101" s="333">
        <f>IF(ISBLANK(Regressions!D111), " ", Regressions!D111)</f>
        <v>1721</v>
      </c>
      <c r="E101" s="209" t="e">
        <f>IF(ISNUMBER(Regressions!E111),ROUND(Regressions!E111, 1), NA())</f>
        <v>#N/A</v>
      </c>
      <c r="F101" s="334" t="e">
        <f>IF(ISNUMBER(Regressions!F111),ROUND(Regressions!F111, 1), NA())</f>
        <v>#N/A</v>
      </c>
      <c r="G101" s="231" t="e">
        <f>IF(ISNUMBER(Regressions!G111),ROUND(Regressions!G111, 1), NA())</f>
        <v>#N/A</v>
      </c>
      <c r="H101" s="335" t="e">
        <f>IF(ISNUMBER(Regressions!H111),ROUND(Regressions!H111, 1), NA())</f>
        <v>#N/A</v>
      </c>
      <c r="I101" s="232" t="e">
        <f>IF(ISNUMBER(Regressions!I111),ROUND(Regressions!I111, 1), NA())</f>
        <v>#N/A</v>
      </c>
      <c r="J101" s="336" t="e">
        <f>IF(ISNUMBER(Regressions!K111),ROUND(Regressions!K111, 1), NA())</f>
        <v>#N/A</v>
      </c>
      <c r="K101" s="334" t="e">
        <f>IF(ISNUMBER(Regressions!L111),ROUND(Regressions!L111, 1), NA())</f>
        <v>#N/A</v>
      </c>
      <c r="L101" s="233" t="e">
        <f>IF(ISNUMBER(Regressions!M111),ROUND(Regressions!M111, 1), NA())</f>
        <v>#N/A</v>
      </c>
      <c r="M101" s="335" t="e">
        <f>IF(ISNUMBER(Regressions!N111),ROUND(Regressions!N111, 1), NA())</f>
        <v>#N/A</v>
      </c>
      <c r="N101" s="232" t="e">
        <f>IF(ISNUMBER(Regressions!O111),ROUND(Regressions!O111, 1), NA())</f>
        <v>#N/A</v>
      </c>
      <c r="O101" s="336" t="e">
        <f>IF(ISNUMBER(Regressions!Q111),ROUND(Regressions!Q111, 1), NA())</f>
        <v>#N/A</v>
      </c>
      <c r="P101" s="334" t="e">
        <f>IF(ISNUMBER(Regressions!R111),ROUND(Regressions!R111, 1), NA())</f>
        <v>#N/A</v>
      </c>
      <c r="Q101" s="210" t="e">
        <f>IF(ISNUMBER(Regressions!S111),ROUND(Regressions!S111, 1), NA())</f>
        <v>#N/A</v>
      </c>
      <c r="R101" s="335" t="e">
        <f>IF(ISNUMBER(Regressions!T111),ROUND(Regressions!T111, 1), NA())</f>
        <v>#N/A</v>
      </c>
      <c r="S101" s="232" t="e">
        <f>IF(ISNUMBER(Regressions!U111),ROUND(Regressions!U111, 1), NA())</f>
        <v>#N/A</v>
      </c>
    </row>
    <row xmlns:x14ac="http://schemas.microsoft.com/office/spreadsheetml/2009/9/ac" r="102" x14ac:dyDescent="0.2">
      <c r="A102" s="331" t="str">
        <f>IF(ISBLANK(Regressions!A112), " ", Regressions!A112)</f>
        <v>Saint Kitts and Nevis</v>
      </c>
      <c r="B102" s="332">
        <f>IF(ISBLANK(Regressions!B112), " ", Regressions!B112)</f>
        <v>2005</v>
      </c>
      <c r="C102" s="337" t="str">
        <f>IF(ISBLANK(Regressions!C112), " ", Regressions!C112)</f>
        <v>Pre-primary</v>
      </c>
      <c r="D102" s="333">
        <f>IF(ISBLANK(Regressions!D112), " ", Regressions!D112)</f>
        <v>1645</v>
      </c>
      <c r="E102" s="209" t="e">
        <f>IF(ISNUMBER(Regressions!E112),ROUND(Regressions!E112, 1), NA())</f>
        <v>#N/A</v>
      </c>
      <c r="F102" s="334" t="e">
        <f>IF(ISNUMBER(Regressions!F112),ROUND(Regressions!F112, 1), NA())</f>
        <v>#N/A</v>
      </c>
      <c r="G102" s="231" t="e">
        <f>IF(ISNUMBER(Regressions!G112),ROUND(Regressions!G112, 1), NA())</f>
        <v>#N/A</v>
      </c>
      <c r="H102" s="335" t="e">
        <f>IF(ISNUMBER(Regressions!H112),ROUND(Regressions!H112, 1), NA())</f>
        <v>#N/A</v>
      </c>
      <c r="I102" s="232" t="e">
        <f>IF(ISNUMBER(Regressions!I112),ROUND(Regressions!I112, 1), NA())</f>
        <v>#N/A</v>
      </c>
      <c r="J102" s="336" t="e">
        <f>IF(ISNUMBER(Regressions!K112),ROUND(Regressions!K112, 1), NA())</f>
        <v>#N/A</v>
      </c>
      <c r="K102" s="334" t="e">
        <f>IF(ISNUMBER(Regressions!L112),ROUND(Regressions!L112, 1), NA())</f>
        <v>#N/A</v>
      </c>
      <c r="L102" s="233" t="e">
        <f>IF(ISNUMBER(Regressions!M112),ROUND(Regressions!M112, 1), NA())</f>
        <v>#N/A</v>
      </c>
      <c r="M102" s="335" t="e">
        <f>IF(ISNUMBER(Regressions!N112),ROUND(Regressions!N112, 1), NA())</f>
        <v>#N/A</v>
      </c>
      <c r="N102" s="232" t="e">
        <f>IF(ISNUMBER(Regressions!O112),ROUND(Regressions!O112, 1), NA())</f>
        <v>#N/A</v>
      </c>
      <c r="O102" s="336" t="e">
        <f>IF(ISNUMBER(Regressions!Q112),ROUND(Regressions!Q112, 1), NA())</f>
        <v>#N/A</v>
      </c>
      <c r="P102" s="334" t="e">
        <f>IF(ISNUMBER(Regressions!R112),ROUND(Regressions!R112, 1), NA())</f>
        <v>#N/A</v>
      </c>
      <c r="Q102" s="210" t="e">
        <f>IF(ISNUMBER(Regressions!S112),ROUND(Regressions!S112, 1), NA())</f>
        <v>#N/A</v>
      </c>
      <c r="R102" s="335" t="e">
        <f>IF(ISNUMBER(Regressions!T112),ROUND(Regressions!T112, 1), NA())</f>
        <v>#N/A</v>
      </c>
      <c r="S102" s="232" t="e">
        <f>IF(ISNUMBER(Regressions!U112),ROUND(Regressions!U112, 1), NA())</f>
        <v>#N/A</v>
      </c>
    </row>
    <row xmlns:x14ac="http://schemas.microsoft.com/office/spreadsheetml/2009/9/ac" r="103" x14ac:dyDescent="0.2">
      <c r="A103" s="331" t="str">
        <f>IF(ISBLANK(Regressions!A113), " ", Regressions!A113)</f>
        <v>Saint Kitts and Nevis</v>
      </c>
      <c r="B103" s="332">
        <f>IF(ISBLANK(Regressions!B113), " ", Regressions!B113)</f>
        <v>2006</v>
      </c>
      <c r="C103" s="337" t="str">
        <f>IF(ISBLANK(Regressions!C113), " ", Regressions!C113)</f>
        <v>Pre-primary</v>
      </c>
      <c r="D103" s="333">
        <f>IF(ISBLANK(Regressions!D113), " ", Regressions!D113)</f>
        <v>1534</v>
      </c>
      <c r="E103" s="209" t="e">
        <f>IF(ISNUMBER(Regressions!E113),ROUND(Regressions!E113, 1), NA())</f>
        <v>#N/A</v>
      </c>
      <c r="F103" s="334" t="e">
        <f>IF(ISNUMBER(Regressions!F113),ROUND(Regressions!F113, 1), NA())</f>
        <v>#N/A</v>
      </c>
      <c r="G103" s="231" t="e">
        <f>IF(ISNUMBER(Regressions!G113),ROUND(Regressions!G113, 1), NA())</f>
        <v>#N/A</v>
      </c>
      <c r="H103" s="335" t="e">
        <f>IF(ISNUMBER(Regressions!H113),ROUND(Regressions!H113, 1), NA())</f>
        <v>#N/A</v>
      </c>
      <c r="I103" s="232" t="e">
        <f>IF(ISNUMBER(Regressions!I113),ROUND(Regressions!I113, 1), NA())</f>
        <v>#N/A</v>
      </c>
      <c r="J103" s="336" t="e">
        <f>IF(ISNUMBER(Regressions!K113),ROUND(Regressions!K113, 1), NA())</f>
        <v>#N/A</v>
      </c>
      <c r="K103" s="334" t="e">
        <f>IF(ISNUMBER(Regressions!L113),ROUND(Regressions!L113, 1), NA())</f>
        <v>#N/A</v>
      </c>
      <c r="L103" s="233" t="e">
        <f>IF(ISNUMBER(Regressions!M113),ROUND(Regressions!M113, 1), NA())</f>
        <v>#N/A</v>
      </c>
      <c r="M103" s="335" t="e">
        <f>IF(ISNUMBER(Regressions!N113),ROUND(Regressions!N113, 1), NA())</f>
        <v>#N/A</v>
      </c>
      <c r="N103" s="232" t="e">
        <f>IF(ISNUMBER(Regressions!O113),ROUND(Regressions!O113, 1), NA())</f>
        <v>#N/A</v>
      </c>
      <c r="O103" s="336" t="e">
        <f>IF(ISNUMBER(Regressions!Q113),ROUND(Regressions!Q113, 1), NA())</f>
        <v>#N/A</v>
      </c>
      <c r="P103" s="334" t="e">
        <f>IF(ISNUMBER(Regressions!R113),ROUND(Regressions!R113, 1), NA())</f>
        <v>#N/A</v>
      </c>
      <c r="Q103" s="210" t="e">
        <f>IF(ISNUMBER(Regressions!S113),ROUND(Regressions!S113, 1), NA())</f>
        <v>#N/A</v>
      </c>
      <c r="R103" s="335" t="e">
        <f>IF(ISNUMBER(Regressions!T113),ROUND(Regressions!T113, 1), NA())</f>
        <v>#N/A</v>
      </c>
      <c r="S103" s="232" t="e">
        <f>IF(ISNUMBER(Regressions!U113),ROUND(Regressions!U113, 1), NA())</f>
        <v>#N/A</v>
      </c>
    </row>
    <row xmlns:x14ac="http://schemas.microsoft.com/office/spreadsheetml/2009/9/ac" r="104" x14ac:dyDescent="0.2">
      <c r="A104" s="331" t="str">
        <f>IF(ISBLANK(Regressions!A114), " ", Regressions!A114)</f>
        <v>Saint Kitts and Nevis</v>
      </c>
      <c r="B104" s="332">
        <f>IF(ISBLANK(Regressions!B114), " ", Regressions!B114)</f>
        <v>2007</v>
      </c>
      <c r="C104" s="337" t="str">
        <f>IF(ISBLANK(Regressions!C114), " ", Regressions!C114)</f>
        <v>Pre-primary</v>
      </c>
      <c r="D104" s="333">
        <f>IF(ISBLANK(Regressions!D114), " ", Regressions!D114)</f>
        <v>1464</v>
      </c>
      <c r="E104" s="209" t="e">
        <f>IF(ISNUMBER(Regressions!E114),ROUND(Regressions!E114, 1), NA())</f>
        <v>#N/A</v>
      </c>
      <c r="F104" s="334" t="e">
        <f>IF(ISNUMBER(Regressions!F114),ROUND(Regressions!F114, 1), NA())</f>
        <v>#N/A</v>
      </c>
      <c r="G104" s="231" t="e">
        <f>IF(ISNUMBER(Regressions!G114),ROUND(Regressions!G114, 1), NA())</f>
        <v>#N/A</v>
      </c>
      <c r="H104" s="335" t="e">
        <f>IF(ISNUMBER(Regressions!H114),ROUND(Regressions!H114, 1), NA())</f>
        <v>#N/A</v>
      </c>
      <c r="I104" s="232" t="e">
        <f>IF(ISNUMBER(Regressions!I114),ROUND(Regressions!I114, 1), NA())</f>
        <v>#N/A</v>
      </c>
      <c r="J104" s="336" t="e">
        <f>IF(ISNUMBER(Regressions!K114),ROUND(Regressions!K114, 1), NA())</f>
        <v>#N/A</v>
      </c>
      <c r="K104" s="334" t="e">
        <f>IF(ISNUMBER(Regressions!L114),ROUND(Regressions!L114, 1), NA())</f>
        <v>#N/A</v>
      </c>
      <c r="L104" s="233" t="e">
        <f>IF(ISNUMBER(Regressions!M114),ROUND(Regressions!M114, 1), NA())</f>
        <v>#N/A</v>
      </c>
      <c r="M104" s="335" t="e">
        <f>IF(ISNUMBER(Regressions!N114),ROUND(Regressions!N114, 1), NA())</f>
        <v>#N/A</v>
      </c>
      <c r="N104" s="232" t="e">
        <f>IF(ISNUMBER(Regressions!O114),ROUND(Regressions!O114, 1), NA())</f>
        <v>#N/A</v>
      </c>
      <c r="O104" s="336" t="e">
        <f>IF(ISNUMBER(Regressions!Q114),ROUND(Regressions!Q114, 1), NA())</f>
        <v>#N/A</v>
      </c>
      <c r="P104" s="334" t="e">
        <f>IF(ISNUMBER(Regressions!R114),ROUND(Regressions!R114, 1), NA())</f>
        <v>#N/A</v>
      </c>
      <c r="Q104" s="210" t="e">
        <f>IF(ISNUMBER(Regressions!S114),ROUND(Regressions!S114, 1), NA())</f>
        <v>#N/A</v>
      </c>
      <c r="R104" s="335" t="e">
        <f>IF(ISNUMBER(Regressions!T114),ROUND(Regressions!T114, 1), NA())</f>
        <v>#N/A</v>
      </c>
      <c r="S104" s="232" t="e">
        <f>IF(ISNUMBER(Regressions!U114),ROUND(Regressions!U114, 1), NA())</f>
        <v>#N/A</v>
      </c>
    </row>
    <row xmlns:x14ac="http://schemas.microsoft.com/office/spreadsheetml/2009/9/ac" r="105" x14ac:dyDescent="0.2">
      <c r="A105" s="331" t="str">
        <f>IF(ISBLANK(Regressions!A115), " ", Regressions!A115)</f>
        <v>Saint Kitts and Nevis</v>
      </c>
      <c r="B105" s="332">
        <f>IF(ISBLANK(Regressions!B115), " ", Regressions!B115)</f>
        <v>2008</v>
      </c>
      <c r="C105" s="337" t="str">
        <f>IF(ISBLANK(Regressions!C115), " ", Regressions!C115)</f>
        <v>Pre-primary</v>
      </c>
      <c r="D105" s="333">
        <f>IF(ISBLANK(Regressions!D115), " ", Regressions!D115)</f>
        <v>1413</v>
      </c>
      <c r="E105" s="209" t="e">
        <f>IF(ISNUMBER(Regressions!E115),ROUND(Regressions!E115, 1), NA())</f>
        <v>#N/A</v>
      </c>
      <c r="F105" s="334" t="e">
        <f>IF(ISNUMBER(Regressions!F115),ROUND(Regressions!F115, 1), NA())</f>
        <v>#N/A</v>
      </c>
      <c r="G105" s="231" t="e">
        <f>IF(ISNUMBER(Regressions!G115),ROUND(Regressions!G115, 1), NA())</f>
        <v>#N/A</v>
      </c>
      <c r="H105" s="335" t="e">
        <f>IF(ISNUMBER(Regressions!H115),ROUND(Regressions!H115, 1), NA())</f>
        <v>#N/A</v>
      </c>
      <c r="I105" s="232" t="e">
        <f>IF(ISNUMBER(Regressions!I115),ROUND(Regressions!I115, 1), NA())</f>
        <v>#N/A</v>
      </c>
      <c r="J105" s="336" t="e">
        <f>IF(ISNUMBER(Regressions!K115),ROUND(Regressions!K115, 1), NA())</f>
        <v>#N/A</v>
      </c>
      <c r="K105" s="334" t="e">
        <f>IF(ISNUMBER(Regressions!L115),ROUND(Regressions!L115, 1), NA())</f>
        <v>#N/A</v>
      </c>
      <c r="L105" s="233" t="e">
        <f>IF(ISNUMBER(Regressions!M115),ROUND(Regressions!M115, 1), NA())</f>
        <v>#N/A</v>
      </c>
      <c r="M105" s="335" t="e">
        <f>IF(ISNUMBER(Regressions!N115),ROUND(Regressions!N115, 1), NA())</f>
        <v>#N/A</v>
      </c>
      <c r="N105" s="232" t="e">
        <f>IF(ISNUMBER(Regressions!O115),ROUND(Regressions!O115, 1), NA())</f>
        <v>#N/A</v>
      </c>
      <c r="O105" s="336" t="e">
        <f>IF(ISNUMBER(Regressions!Q115),ROUND(Regressions!Q115, 1), NA())</f>
        <v>#N/A</v>
      </c>
      <c r="P105" s="334" t="e">
        <f>IF(ISNUMBER(Regressions!R115),ROUND(Regressions!R115, 1), NA())</f>
        <v>#N/A</v>
      </c>
      <c r="Q105" s="210" t="e">
        <f>IF(ISNUMBER(Regressions!S115),ROUND(Regressions!S115, 1), NA())</f>
        <v>#N/A</v>
      </c>
      <c r="R105" s="335" t="e">
        <f>IF(ISNUMBER(Regressions!T115),ROUND(Regressions!T115, 1), NA())</f>
        <v>#N/A</v>
      </c>
      <c r="S105" s="232" t="e">
        <f>IF(ISNUMBER(Regressions!U115),ROUND(Regressions!U115, 1), NA())</f>
        <v>#N/A</v>
      </c>
    </row>
    <row xmlns:x14ac="http://schemas.microsoft.com/office/spreadsheetml/2009/9/ac" r="106" x14ac:dyDescent="0.2">
      <c r="A106" s="331" t="str">
        <f>IF(ISBLANK(Regressions!A116), " ", Regressions!A116)</f>
        <v>Saint Kitts and Nevis</v>
      </c>
      <c r="B106" s="332">
        <f>IF(ISBLANK(Regressions!B116), " ", Regressions!B116)</f>
        <v>2009</v>
      </c>
      <c r="C106" s="337" t="str">
        <f>IF(ISBLANK(Regressions!C116), " ", Regressions!C116)</f>
        <v>Pre-primary</v>
      </c>
      <c r="D106" s="333">
        <f>IF(ISBLANK(Regressions!D116), " ", Regressions!D116)</f>
        <v>1387</v>
      </c>
      <c r="E106" s="209" t="e">
        <f>IF(ISNUMBER(Regressions!E116),ROUND(Regressions!E116, 1), NA())</f>
        <v>#N/A</v>
      </c>
      <c r="F106" s="334" t="e">
        <f>IF(ISNUMBER(Regressions!F116),ROUND(Regressions!F116, 1), NA())</f>
        <v>#N/A</v>
      </c>
      <c r="G106" s="231" t="e">
        <f>IF(ISNUMBER(Regressions!G116),ROUND(Regressions!G116, 1), NA())</f>
        <v>#N/A</v>
      </c>
      <c r="H106" s="335" t="e">
        <f>IF(ISNUMBER(Regressions!H116),ROUND(Regressions!H116, 1), NA())</f>
        <v>#N/A</v>
      </c>
      <c r="I106" s="232" t="e">
        <f>IF(ISNUMBER(Regressions!I116),ROUND(Regressions!I116, 1), NA())</f>
        <v>#N/A</v>
      </c>
      <c r="J106" s="336" t="e">
        <f>IF(ISNUMBER(Regressions!K116),ROUND(Regressions!K116, 1), NA())</f>
        <v>#N/A</v>
      </c>
      <c r="K106" s="334" t="e">
        <f>IF(ISNUMBER(Regressions!L116),ROUND(Regressions!L116, 1), NA())</f>
        <v>#N/A</v>
      </c>
      <c r="L106" s="233" t="e">
        <f>IF(ISNUMBER(Regressions!M116),ROUND(Regressions!M116, 1), NA())</f>
        <v>#N/A</v>
      </c>
      <c r="M106" s="335" t="e">
        <f>IF(ISNUMBER(Regressions!N116),ROUND(Regressions!N116, 1), NA())</f>
        <v>#N/A</v>
      </c>
      <c r="N106" s="232" t="e">
        <f>IF(ISNUMBER(Regressions!O116),ROUND(Regressions!O116, 1), NA())</f>
        <v>#N/A</v>
      </c>
      <c r="O106" s="336" t="e">
        <f>IF(ISNUMBER(Regressions!Q116),ROUND(Regressions!Q116, 1), NA())</f>
        <v>#N/A</v>
      </c>
      <c r="P106" s="334" t="e">
        <f>IF(ISNUMBER(Regressions!R116),ROUND(Regressions!R116, 1), NA())</f>
        <v>#N/A</v>
      </c>
      <c r="Q106" s="210" t="e">
        <f>IF(ISNUMBER(Regressions!S116),ROUND(Regressions!S116, 1), NA())</f>
        <v>#N/A</v>
      </c>
      <c r="R106" s="335" t="e">
        <f>IF(ISNUMBER(Regressions!T116),ROUND(Regressions!T116, 1), NA())</f>
        <v>#N/A</v>
      </c>
      <c r="S106" s="232" t="e">
        <f>IF(ISNUMBER(Regressions!U116),ROUND(Regressions!U116, 1), NA())</f>
        <v>#N/A</v>
      </c>
    </row>
    <row xmlns:x14ac="http://schemas.microsoft.com/office/spreadsheetml/2009/9/ac" r="107" x14ac:dyDescent="0.2">
      <c r="A107" s="331" t="str">
        <f>IF(ISBLANK(Regressions!A117), " ", Regressions!A117)</f>
        <v>Saint Kitts and Nevis</v>
      </c>
      <c r="B107" s="332">
        <f>IF(ISBLANK(Regressions!B117), " ", Regressions!B117)</f>
        <v>2010</v>
      </c>
      <c r="C107" s="337" t="str">
        <f>IF(ISBLANK(Regressions!C117), " ", Regressions!C117)</f>
        <v>Pre-primary</v>
      </c>
      <c r="D107" s="333">
        <f>IF(ISBLANK(Regressions!D117), " ", Regressions!D117)</f>
        <v>1413</v>
      </c>
      <c r="E107" s="209" t="e">
        <f>IF(ISNUMBER(Regressions!E117),ROUND(Regressions!E117, 1), NA())</f>
        <v>#N/A</v>
      </c>
      <c r="F107" s="334" t="e">
        <f>IF(ISNUMBER(Regressions!F117),ROUND(Regressions!F117, 1), NA())</f>
        <v>#N/A</v>
      </c>
      <c r="G107" s="231" t="e">
        <f>IF(ISNUMBER(Regressions!G117),ROUND(Regressions!G117, 1), NA())</f>
        <v>#N/A</v>
      </c>
      <c r="H107" s="335" t="e">
        <f>IF(ISNUMBER(Regressions!H117),ROUND(Regressions!H117, 1), NA())</f>
        <v>#N/A</v>
      </c>
      <c r="I107" s="232" t="e">
        <f>IF(ISNUMBER(Regressions!I117),ROUND(Regressions!I117, 1), NA())</f>
        <v>#N/A</v>
      </c>
      <c r="J107" s="336" t="e">
        <f>IF(ISNUMBER(Regressions!K117),ROUND(Regressions!K117, 1), NA())</f>
        <v>#N/A</v>
      </c>
      <c r="K107" s="334" t="e">
        <f>IF(ISNUMBER(Regressions!L117),ROUND(Regressions!L117, 1), NA())</f>
        <v>#N/A</v>
      </c>
      <c r="L107" s="233" t="e">
        <f>IF(ISNUMBER(Regressions!M117),ROUND(Regressions!M117, 1), NA())</f>
        <v>#N/A</v>
      </c>
      <c r="M107" s="335" t="e">
        <f>IF(ISNUMBER(Regressions!N117),ROUND(Regressions!N117, 1), NA())</f>
        <v>#N/A</v>
      </c>
      <c r="N107" s="232" t="e">
        <f>IF(ISNUMBER(Regressions!O117),ROUND(Regressions!O117, 1), NA())</f>
        <v>#N/A</v>
      </c>
      <c r="O107" s="336" t="e">
        <f>IF(ISNUMBER(Regressions!Q117),ROUND(Regressions!Q117, 1), NA())</f>
        <v>#N/A</v>
      </c>
      <c r="P107" s="334" t="e">
        <f>IF(ISNUMBER(Regressions!R117),ROUND(Regressions!R117, 1), NA())</f>
        <v>#N/A</v>
      </c>
      <c r="Q107" s="210" t="e">
        <f>IF(ISNUMBER(Regressions!S117),ROUND(Regressions!S117, 1), NA())</f>
        <v>#N/A</v>
      </c>
      <c r="R107" s="335" t="e">
        <f>IF(ISNUMBER(Regressions!T117),ROUND(Regressions!T117, 1), NA())</f>
        <v>#N/A</v>
      </c>
      <c r="S107" s="232" t="e">
        <f>IF(ISNUMBER(Regressions!U117),ROUND(Regressions!U117, 1), NA())</f>
        <v>#N/A</v>
      </c>
    </row>
    <row xmlns:x14ac="http://schemas.microsoft.com/office/spreadsheetml/2009/9/ac" r="108" x14ac:dyDescent="0.2">
      <c r="A108" s="331" t="str">
        <f>IF(ISBLANK(Regressions!A118), " ", Regressions!A118)</f>
        <v>Saint Kitts and Nevis</v>
      </c>
      <c r="B108" s="332">
        <f>IF(ISBLANK(Regressions!B118), " ", Regressions!B118)</f>
        <v>2011</v>
      </c>
      <c r="C108" s="337" t="str">
        <f>IF(ISBLANK(Regressions!C118), " ", Regressions!C118)</f>
        <v>Pre-primary</v>
      </c>
      <c r="D108" s="333">
        <f>IF(ISBLANK(Regressions!D118), " ", Regressions!D118)</f>
        <v>1447</v>
      </c>
      <c r="E108" s="209" t="e">
        <f>IF(ISNUMBER(Regressions!E118),ROUND(Regressions!E118, 1), NA())</f>
        <v>#N/A</v>
      </c>
      <c r="F108" s="334" t="e">
        <f>IF(ISNUMBER(Regressions!F118),ROUND(Regressions!F118, 1), NA())</f>
        <v>#N/A</v>
      </c>
      <c r="G108" s="231" t="e">
        <f>IF(ISNUMBER(Regressions!G118),ROUND(Regressions!G118, 1), NA())</f>
        <v>#N/A</v>
      </c>
      <c r="H108" s="335" t="e">
        <f>IF(ISNUMBER(Regressions!H118),ROUND(Regressions!H118, 1), NA())</f>
        <v>#N/A</v>
      </c>
      <c r="I108" s="232" t="e">
        <f>IF(ISNUMBER(Regressions!I118),ROUND(Regressions!I118, 1), NA())</f>
        <v>#N/A</v>
      </c>
      <c r="J108" s="336" t="e">
        <f>IF(ISNUMBER(Regressions!K118),ROUND(Regressions!K118, 1), NA())</f>
        <v>#N/A</v>
      </c>
      <c r="K108" s="334" t="e">
        <f>IF(ISNUMBER(Regressions!L118),ROUND(Regressions!L118, 1), NA())</f>
        <v>#N/A</v>
      </c>
      <c r="L108" s="233" t="e">
        <f>IF(ISNUMBER(Regressions!M118),ROUND(Regressions!M118, 1), NA())</f>
        <v>#N/A</v>
      </c>
      <c r="M108" s="335" t="e">
        <f>IF(ISNUMBER(Regressions!N118),ROUND(Regressions!N118, 1), NA())</f>
        <v>#N/A</v>
      </c>
      <c r="N108" s="232" t="e">
        <f>IF(ISNUMBER(Regressions!O118),ROUND(Regressions!O118, 1), NA())</f>
        <v>#N/A</v>
      </c>
      <c r="O108" s="336" t="e">
        <f>IF(ISNUMBER(Regressions!Q118),ROUND(Regressions!Q118, 1), NA())</f>
        <v>#N/A</v>
      </c>
      <c r="P108" s="334" t="e">
        <f>IF(ISNUMBER(Regressions!R118),ROUND(Regressions!R118, 1), NA())</f>
        <v>#N/A</v>
      </c>
      <c r="Q108" s="210" t="e">
        <f>IF(ISNUMBER(Regressions!S118),ROUND(Regressions!S118, 1), NA())</f>
        <v>#N/A</v>
      </c>
      <c r="R108" s="335" t="e">
        <f>IF(ISNUMBER(Regressions!T118),ROUND(Regressions!T118, 1), NA())</f>
        <v>#N/A</v>
      </c>
      <c r="S108" s="232" t="e">
        <f>IF(ISNUMBER(Regressions!U118),ROUND(Regressions!U118, 1), NA())</f>
        <v>#N/A</v>
      </c>
    </row>
    <row xmlns:x14ac="http://schemas.microsoft.com/office/spreadsheetml/2009/9/ac" r="109" x14ac:dyDescent="0.2">
      <c r="A109" s="331" t="str">
        <f>IF(ISBLANK(Regressions!A119), " ", Regressions!A119)</f>
        <v>Saint Kitts and Nevis</v>
      </c>
      <c r="B109" s="332">
        <f>IF(ISBLANK(Regressions!B119), " ", Regressions!B119)</f>
        <v>2012</v>
      </c>
      <c r="C109" s="337" t="str">
        <f>IF(ISBLANK(Regressions!C119), " ", Regressions!C119)</f>
        <v>Pre-primary</v>
      </c>
      <c r="D109" s="333">
        <f>IF(ISBLANK(Regressions!D119), " ", Regressions!D119)</f>
        <v>1449</v>
      </c>
      <c r="E109" s="209" t="e">
        <f>IF(ISNUMBER(Regressions!E119),ROUND(Regressions!E119, 1), NA())</f>
        <v>#N/A</v>
      </c>
      <c r="F109" s="334" t="e">
        <f>IF(ISNUMBER(Regressions!F119),ROUND(Regressions!F119, 1), NA())</f>
        <v>#N/A</v>
      </c>
      <c r="G109" s="231" t="e">
        <f>IF(ISNUMBER(Regressions!G119),ROUND(Regressions!G119, 1), NA())</f>
        <v>#N/A</v>
      </c>
      <c r="H109" s="335" t="e">
        <f>IF(ISNUMBER(Regressions!H119),ROUND(Regressions!H119, 1), NA())</f>
        <v>#N/A</v>
      </c>
      <c r="I109" s="232" t="e">
        <f>IF(ISNUMBER(Regressions!I119),ROUND(Regressions!I119, 1), NA())</f>
        <v>#N/A</v>
      </c>
      <c r="J109" s="336" t="e">
        <f>IF(ISNUMBER(Regressions!K119),ROUND(Regressions!K119, 1), NA())</f>
        <v>#N/A</v>
      </c>
      <c r="K109" s="334" t="e">
        <f>IF(ISNUMBER(Regressions!L119),ROUND(Regressions!L119, 1), NA())</f>
        <v>#N/A</v>
      </c>
      <c r="L109" s="233" t="e">
        <f>IF(ISNUMBER(Regressions!M119),ROUND(Regressions!M119, 1), NA())</f>
        <v>#N/A</v>
      </c>
      <c r="M109" s="335" t="e">
        <f>IF(ISNUMBER(Regressions!N119),ROUND(Regressions!N119, 1), NA())</f>
        <v>#N/A</v>
      </c>
      <c r="N109" s="232" t="e">
        <f>IF(ISNUMBER(Regressions!O119),ROUND(Regressions!O119, 1), NA())</f>
        <v>#N/A</v>
      </c>
      <c r="O109" s="336" t="e">
        <f>IF(ISNUMBER(Regressions!Q119),ROUND(Regressions!Q119, 1), NA())</f>
        <v>#N/A</v>
      </c>
      <c r="P109" s="334" t="e">
        <f>IF(ISNUMBER(Regressions!R119),ROUND(Regressions!R119, 1), NA())</f>
        <v>#N/A</v>
      </c>
      <c r="Q109" s="210" t="e">
        <f>IF(ISNUMBER(Regressions!S119),ROUND(Regressions!S119, 1), NA())</f>
        <v>#N/A</v>
      </c>
      <c r="R109" s="335" t="e">
        <f>IF(ISNUMBER(Regressions!T119),ROUND(Regressions!T119, 1), NA())</f>
        <v>#N/A</v>
      </c>
      <c r="S109" s="232" t="e">
        <f>IF(ISNUMBER(Regressions!U119),ROUND(Regressions!U119, 1), NA())</f>
        <v>#N/A</v>
      </c>
    </row>
    <row xmlns:x14ac="http://schemas.microsoft.com/office/spreadsheetml/2009/9/ac" r="110" x14ac:dyDescent="0.2">
      <c r="A110" s="331" t="str">
        <f>IF(ISBLANK(Regressions!A120), " ", Regressions!A120)</f>
        <v>Saint Kitts and Nevis</v>
      </c>
      <c r="B110" s="332">
        <f>IF(ISBLANK(Regressions!B120), " ", Regressions!B120)</f>
        <v>2013</v>
      </c>
      <c r="C110" s="337" t="str">
        <f>IF(ISBLANK(Regressions!C120), " ", Regressions!C120)</f>
        <v>Pre-primary</v>
      </c>
      <c r="D110" s="333">
        <f>IF(ISBLANK(Regressions!D120), " ", Regressions!D120)</f>
        <v>1415</v>
      </c>
      <c r="E110" s="209" t="e">
        <f>IF(ISNUMBER(Regressions!E120),ROUND(Regressions!E120, 1), NA())</f>
        <v>#N/A</v>
      </c>
      <c r="F110" s="334" t="e">
        <f>IF(ISNUMBER(Regressions!F120),ROUND(Regressions!F120, 1), NA())</f>
        <v>#N/A</v>
      </c>
      <c r="G110" s="231" t="e">
        <f>IF(ISNUMBER(Regressions!G120),ROUND(Regressions!G120, 1), NA())</f>
        <v>#N/A</v>
      </c>
      <c r="H110" s="335" t="e">
        <f>IF(ISNUMBER(Regressions!H120),ROUND(Regressions!H120, 1), NA())</f>
        <v>#N/A</v>
      </c>
      <c r="I110" s="232" t="e">
        <f>IF(ISNUMBER(Regressions!I120),ROUND(Regressions!I120, 1), NA())</f>
        <v>#N/A</v>
      </c>
      <c r="J110" s="336" t="e">
        <f>IF(ISNUMBER(Regressions!K120),ROUND(Regressions!K120, 1), NA())</f>
        <v>#N/A</v>
      </c>
      <c r="K110" s="334" t="e">
        <f>IF(ISNUMBER(Regressions!L120),ROUND(Regressions!L120, 1), NA())</f>
        <v>#N/A</v>
      </c>
      <c r="L110" s="233" t="e">
        <f>IF(ISNUMBER(Regressions!M120),ROUND(Regressions!M120, 1), NA())</f>
        <v>#N/A</v>
      </c>
      <c r="M110" s="335" t="e">
        <f>IF(ISNUMBER(Regressions!N120),ROUND(Regressions!N120, 1), NA())</f>
        <v>#N/A</v>
      </c>
      <c r="N110" s="232" t="e">
        <f>IF(ISNUMBER(Regressions!O120),ROUND(Regressions!O120, 1), NA())</f>
        <v>#N/A</v>
      </c>
      <c r="O110" s="336" t="e">
        <f>IF(ISNUMBER(Regressions!Q120),ROUND(Regressions!Q120, 1), NA())</f>
        <v>#N/A</v>
      </c>
      <c r="P110" s="334" t="e">
        <f>IF(ISNUMBER(Regressions!R120),ROUND(Regressions!R120, 1), NA())</f>
        <v>#N/A</v>
      </c>
      <c r="Q110" s="210" t="e">
        <f>IF(ISNUMBER(Regressions!S120),ROUND(Regressions!S120, 1), NA())</f>
        <v>#N/A</v>
      </c>
      <c r="R110" s="335" t="e">
        <f>IF(ISNUMBER(Regressions!T120),ROUND(Regressions!T120, 1), NA())</f>
        <v>#N/A</v>
      </c>
      <c r="S110" s="232" t="e">
        <f>IF(ISNUMBER(Regressions!U120),ROUND(Regressions!U120, 1), NA())</f>
        <v>#N/A</v>
      </c>
    </row>
    <row xmlns:x14ac="http://schemas.microsoft.com/office/spreadsheetml/2009/9/ac" r="111" x14ac:dyDescent="0.2">
      <c r="A111" s="331" t="str">
        <f>IF(ISBLANK(Regressions!A121), " ", Regressions!A121)</f>
        <v>Saint Kitts and Nevis</v>
      </c>
      <c r="B111" s="332">
        <f>IF(ISBLANK(Regressions!B121), " ", Regressions!B121)</f>
        <v>2014</v>
      </c>
      <c r="C111" s="337" t="str">
        <f>IF(ISBLANK(Regressions!C121), " ", Regressions!C121)</f>
        <v>Pre-primary</v>
      </c>
      <c r="D111" s="333">
        <f>IF(ISBLANK(Regressions!D121), " ", Regressions!D121)</f>
        <v>1369</v>
      </c>
      <c r="E111" s="209" t="e">
        <f>IF(ISNUMBER(Regressions!E121),ROUND(Regressions!E121, 1), NA())</f>
        <v>#N/A</v>
      </c>
      <c r="F111" s="334" t="e">
        <f>IF(ISNUMBER(Regressions!F121),ROUND(Regressions!F121, 1), NA())</f>
        <v>#N/A</v>
      </c>
      <c r="G111" s="231" t="e">
        <f>IF(ISNUMBER(Regressions!G121),ROUND(Regressions!G121, 1), NA())</f>
        <v>#N/A</v>
      </c>
      <c r="H111" s="335" t="e">
        <f>IF(ISNUMBER(Regressions!H121),ROUND(Regressions!H121, 1), NA())</f>
        <v>#N/A</v>
      </c>
      <c r="I111" s="232" t="e">
        <f>IF(ISNUMBER(Regressions!I121),ROUND(Regressions!I121, 1), NA())</f>
        <v>#N/A</v>
      </c>
      <c r="J111" s="336" t="e">
        <f>IF(ISNUMBER(Regressions!K121),ROUND(Regressions!K121, 1), NA())</f>
        <v>#N/A</v>
      </c>
      <c r="K111" s="334" t="e">
        <f>IF(ISNUMBER(Regressions!L121),ROUND(Regressions!L121, 1), NA())</f>
        <v>#N/A</v>
      </c>
      <c r="L111" s="233" t="e">
        <f>IF(ISNUMBER(Regressions!M121),ROUND(Regressions!M121, 1), NA())</f>
        <v>#N/A</v>
      </c>
      <c r="M111" s="335" t="e">
        <f>IF(ISNUMBER(Regressions!N121),ROUND(Regressions!N121, 1), NA())</f>
        <v>#N/A</v>
      </c>
      <c r="N111" s="232" t="e">
        <f>IF(ISNUMBER(Regressions!O121),ROUND(Regressions!O121, 1), NA())</f>
        <v>#N/A</v>
      </c>
      <c r="O111" s="336" t="e">
        <f>IF(ISNUMBER(Regressions!Q121),ROUND(Regressions!Q121, 1), NA())</f>
        <v>#N/A</v>
      </c>
      <c r="P111" s="334" t="e">
        <f>IF(ISNUMBER(Regressions!R121),ROUND(Regressions!R121, 1), NA())</f>
        <v>#N/A</v>
      </c>
      <c r="Q111" s="210" t="e">
        <f>IF(ISNUMBER(Regressions!S121),ROUND(Regressions!S121, 1), NA())</f>
        <v>#N/A</v>
      </c>
      <c r="R111" s="335" t="e">
        <f>IF(ISNUMBER(Regressions!T121),ROUND(Regressions!T121, 1), NA())</f>
        <v>#N/A</v>
      </c>
      <c r="S111" s="232" t="e">
        <f>IF(ISNUMBER(Regressions!U121),ROUND(Regressions!U121, 1), NA())</f>
        <v>#N/A</v>
      </c>
    </row>
    <row xmlns:x14ac="http://schemas.microsoft.com/office/spreadsheetml/2009/9/ac" r="112" x14ac:dyDescent="0.2">
      <c r="A112" s="331" t="str">
        <f>IF(ISBLANK(Regressions!A122), " ", Regressions!A122)</f>
        <v>Saint Kitts and Nevis</v>
      </c>
      <c r="B112" s="332">
        <f>IF(ISBLANK(Regressions!B122), " ", Regressions!B122)</f>
        <v>2015</v>
      </c>
      <c r="C112" s="337" t="str">
        <f>IF(ISBLANK(Regressions!C122), " ", Regressions!C122)</f>
        <v>Pre-primary</v>
      </c>
      <c r="D112" s="333">
        <f>IF(ISBLANK(Regressions!D122), " ", Regressions!D122)</f>
        <v>1344</v>
      </c>
      <c r="E112" s="209" t="e">
        <f>IF(ISNUMBER(Regressions!E122),ROUND(Regressions!E122, 1), NA())</f>
        <v>#N/A</v>
      </c>
      <c r="F112" s="334" t="e">
        <f>IF(ISNUMBER(Regressions!F122),ROUND(Regressions!F122, 1), NA())</f>
        <v>#N/A</v>
      </c>
      <c r="G112" s="231" t="e">
        <f>IF(ISNUMBER(Regressions!G122),ROUND(Regressions!G122, 1), NA())</f>
        <v>#N/A</v>
      </c>
      <c r="H112" s="335" t="e">
        <f>IF(ISNUMBER(Regressions!H122),ROUND(Regressions!H122, 1), NA())</f>
        <v>#N/A</v>
      </c>
      <c r="I112" s="232" t="e">
        <f>IF(ISNUMBER(Regressions!I122),ROUND(Regressions!I122, 1), NA())</f>
        <v>#N/A</v>
      </c>
      <c r="J112" s="336" t="e">
        <f>IF(ISNUMBER(Regressions!K122),ROUND(Regressions!K122, 1), NA())</f>
        <v>#N/A</v>
      </c>
      <c r="K112" s="334" t="e">
        <f>IF(ISNUMBER(Regressions!L122),ROUND(Regressions!L122, 1), NA())</f>
        <v>#N/A</v>
      </c>
      <c r="L112" s="233" t="e">
        <f>IF(ISNUMBER(Regressions!M122),ROUND(Regressions!M122, 1), NA())</f>
        <v>#N/A</v>
      </c>
      <c r="M112" s="335" t="e">
        <f>IF(ISNUMBER(Regressions!N122),ROUND(Regressions!N122, 1), NA())</f>
        <v>#N/A</v>
      </c>
      <c r="N112" s="232" t="e">
        <f>IF(ISNUMBER(Regressions!O122),ROUND(Regressions!O122, 1), NA())</f>
        <v>#N/A</v>
      </c>
      <c r="O112" s="336" t="e">
        <f>IF(ISNUMBER(Regressions!Q122),ROUND(Regressions!Q122, 1), NA())</f>
        <v>#N/A</v>
      </c>
      <c r="P112" s="334" t="e">
        <f>IF(ISNUMBER(Regressions!R122),ROUND(Regressions!R122, 1), NA())</f>
        <v>#N/A</v>
      </c>
      <c r="Q112" s="210" t="e">
        <f>IF(ISNUMBER(Regressions!S122),ROUND(Regressions!S122, 1), NA())</f>
        <v>#N/A</v>
      </c>
      <c r="R112" s="335" t="e">
        <f>IF(ISNUMBER(Regressions!T122),ROUND(Regressions!T122, 1), NA())</f>
        <v>#N/A</v>
      </c>
      <c r="S112" s="232" t="e">
        <f>IF(ISNUMBER(Regressions!U122),ROUND(Regressions!U122, 1), NA())</f>
        <v>#N/A</v>
      </c>
    </row>
    <row xmlns:x14ac="http://schemas.microsoft.com/office/spreadsheetml/2009/9/ac" r="113" x14ac:dyDescent="0.2">
      <c r="A113" s="331" t="str">
        <f>IF(ISBLANK(Regressions!A123), " ", Regressions!A123)</f>
        <v>Saint Kitts and Nevis</v>
      </c>
      <c r="B113" s="332">
        <f>IF(ISBLANK(Regressions!B123), " ", Regressions!B123)</f>
        <v>2016</v>
      </c>
      <c r="C113" s="337" t="str">
        <f>IF(ISBLANK(Regressions!C123), " ", Regressions!C123)</f>
        <v>Pre-primary</v>
      </c>
      <c r="D113" s="333">
        <f>IF(ISBLANK(Regressions!D123), " ", Regressions!D123)</f>
        <v>1331</v>
      </c>
      <c r="E113" s="209" t="e">
        <f>IF(ISNUMBER(Regressions!E123),ROUND(Regressions!E123, 1), NA())</f>
        <v>#N/A</v>
      </c>
      <c r="F113" s="334" t="e">
        <f>IF(ISNUMBER(Regressions!F123),ROUND(Regressions!F123, 1), NA())</f>
        <v>#N/A</v>
      </c>
      <c r="G113" s="231" t="e">
        <f>IF(ISNUMBER(Regressions!G123),ROUND(Regressions!G123, 1), NA())</f>
        <v>#N/A</v>
      </c>
      <c r="H113" s="335" t="e">
        <f>IF(ISNUMBER(Regressions!H123),ROUND(Regressions!H123, 1), NA())</f>
        <v>#N/A</v>
      </c>
      <c r="I113" s="232" t="e">
        <f>IF(ISNUMBER(Regressions!I123),ROUND(Regressions!I123, 1), NA())</f>
        <v>#N/A</v>
      </c>
      <c r="J113" s="336" t="e">
        <f>IF(ISNUMBER(Regressions!K123),ROUND(Regressions!K123, 1), NA())</f>
        <v>#N/A</v>
      </c>
      <c r="K113" s="334" t="e">
        <f>IF(ISNUMBER(Regressions!L123),ROUND(Regressions!L123, 1), NA())</f>
        <v>#N/A</v>
      </c>
      <c r="L113" s="233" t="e">
        <f>IF(ISNUMBER(Regressions!M123),ROUND(Regressions!M123, 1), NA())</f>
        <v>#N/A</v>
      </c>
      <c r="M113" s="335" t="e">
        <f>IF(ISNUMBER(Regressions!N123),ROUND(Regressions!N123, 1), NA())</f>
        <v>#N/A</v>
      </c>
      <c r="N113" s="232" t="e">
        <f>IF(ISNUMBER(Regressions!O123),ROUND(Regressions!O123, 1), NA())</f>
        <v>#N/A</v>
      </c>
      <c r="O113" s="336" t="e">
        <f>IF(ISNUMBER(Regressions!Q123),ROUND(Regressions!Q123, 1), NA())</f>
        <v>#N/A</v>
      </c>
      <c r="P113" s="334" t="e">
        <f>IF(ISNUMBER(Regressions!R123),ROUND(Regressions!R123, 1), NA())</f>
        <v>#N/A</v>
      </c>
      <c r="Q113" s="210" t="e">
        <f>IF(ISNUMBER(Regressions!S123),ROUND(Regressions!S123, 1), NA())</f>
        <v>#N/A</v>
      </c>
      <c r="R113" s="335" t="e">
        <f>IF(ISNUMBER(Regressions!T123),ROUND(Regressions!T123, 1), NA())</f>
        <v>#N/A</v>
      </c>
      <c r="S113" s="232" t="e">
        <f>IF(ISNUMBER(Regressions!U123),ROUND(Regressions!U123, 1), NA())</f>
        <v>#N/A</v>
      </c>
    </row>
    <row xmlns:x14ac="http://schemas.microsoft.com/office/spreadsheetml/2009/9/ac" r="114" x14ac:dyDescent="0.2">
      <c r="A114" s="331" t="str">
        <f>IF(ISBLANK(Regressions!A124), " ", Regressions!A124)</f>
        <v>Saint Kitts and Nevis</v>
      </c>
      <c r="B114" s="332">
        <f>IF(ISBLANK(Regressions!B124), " ", Regressions!B124)</f>
        <v>2017</v>
      </c>
      <c r="C114" s="337" t="str">
        <f>IF(ISBLANK(Regressions!C124), " ", Regressions!C124)</f>
        <v>Pre-primary</v>
      </c>
      <c r="D114" s="333">
        <f>IF(ISBLANK(Regressions!D124), " ", Regressions!D124)</f>
        <v>1309</v>
      </c>
      <c r="E114" s="209" t="e">
        <f>IF(ISNUMBER(Regressions!E124),ROUND(Regressions!E124, 1), NA())</f>
        <v>#N/A</v>
      </c>
      <c r="F114" s="334" t="e">
        <f>IF(ISNUMBER(Regressions!F124),ROUND(Regressions!F124, 1), NA())</f>
        <v>#N/A</v>
      </c>
      <c r="G114" s="231" t="e">
        <f>IF(ISNUMBER(Regressions!G124),ROUND(Regressions!G124, 1), NA())</f>
        <v>#N/A</v>
      </c>
      <c r="H114" s="335" t="e">
        <f>IF(ISNUMBER(Regressions!H124),ROUND(Regressions!H124, 1), NA())</f>
        <v>#N/A</v>
      </c>
      <c r="I114" s="232" t="e">
        <f>IF(ISNUMBER(Regressions!I124),ROUND(Regressions!I124, 1), NA())</f>
        <v>#N/A</v>
      </c>
      <c r="J114" s="336" t="e">
        <f>IF(ISNUMBER(Regressions!K124),ROUND(Regressions!K124, 1), NA())</f>
        <v>#N/A</v>
      </c>
      <c r="K114" s="334" t="e">
        <f>IF(ISNUMBER(Regressions!L124),ROUND(Regressions!L124, 1), NA())</f>
        <v>#N/A</v>
      </c>
      <c r="L114" s="233" t="e">
        <f>IF(ISNUMBER(Regressions!M124),ROUND(Regressions!M124, 1), NA())</f>
        <v>#N/A</v>
      </c>
      <c r="M114" s="335" t="e">
        <f>IF(ISNUMBER(Regressions!N124),ROUND(Regressions!N124, 1), NA())</f>
        <v>#N/A</v>
      </c>
      <c r="N114" s="232" t="e">
        <f>IF(ISNUMBER(Regressions!O124),ROUND(Regressions!O124, 1), NA())</f>
        <v>#N/A</v>
      </c>
      <c r="O114" s="336" t="e">
        <f>IF(ISNUMBER(Regressions!Q124),ROUND(Regressions!Q124, 1), NA())</f>
        <v>#N/A</v>
      </c>
      <c r="P114" s="334" t="e">
        <f>IF(ISNUMBER(Regressions!R124),ROUND(Regressions!R124, 1), NA())</f>
        <v>#N/A</v>
      </c>
      <c r="Q114" s="210" t="e">
        <f>IF(ISNUMBER(Regressions!S124),ROUND(Regressions!S124, 1), NA())</f>
        <v>#N/A</v>
      </c>
      <c r="R114" s="335" t="e">
        <f>IF(ISNUMBER(Regressions!T124),ROUND(Regressions!T124, 1), NA())</f>
        <v>#N/A</v>
      </c>
      <c r="S114" s="232" t="e">
        <f>IF(ISNUMBER(Regressions!U124),ROUND(Regressions!U124, 1), NA())</f>
        <v>#N/A</v>
      </c>
    </row>
    <row xmlns:x14ac="http://schemas.microsoft.com/office/spreadsheetml/2009/9/ac" r="115" x14ac:dyDescent="0.2">
      <c r="A115" s="331" t="str">
        <f>IF(ISBLANK(Regressions!A125), " ", Regressions!A125)</f>
        <v>Saint Kitts and Nevis</v>
      </c>
      <c r="B115" s="332">
        <f>IF(ISBLANK(Regressions!B125), " ", Regressions!B125)</f>
        <v>2018</v>
      </c>
      <c r="C115" s="337" t="str">
        <f>IF(ISBLANK(Regressions!C125), " ", Regressions!C125)</f>
        <v>Pre-primary</v>
      </c>
      <c r="D115" s="333">
        <f>IF(ISBLANK(Regressions!D125), " ", Regressions!D125)</f>
        <v>1286</v>
      </c>
      <c r="E115" s="209" t="e">
        <f>IF(ISNUMBER(Regressions!E125),ROUND(Regressions!E125, 1), NA())</f>
        <v>#N/A</v>
      </c>
      <c r="F115" s="334" t="e">
        <f>IF(ISNUMBER(Regressions!F125),ROUND(Regressions!F125, 1), NA())</f>
        <v>#N/A</v>
      </c>
      <c r="G115" s="231" t="e">
        <f>IF(ISNUMBER(Regressions!G125),ROUND(Regressions!G125, 1), NA())</f>
        <v>#N/A</v>
      </c>
      <c r="H115" s="335" t="e">
        <f>IF(ISNUMBER(Regressions!H125),ROUND(Regressions!H125, 1), NA())</f>
        <v>#N/A</v>
      </c>
      <c r="I115" s="232" t="e">
        <f>IF(ISNUMBER(Regressions!I125),ROUND(Regressions!I125, 1), NA())</f>
        <v>#N/A</v>
      </c>
      <c r="J115" s="336" t="e">
        <f>IF(ISNUMBER(Regressions!K125),ROUND(Regressions!K125, 1), NA())</f>
        <v>#N/A</v>
      </c>
      <c r="K115" s="334" t="e">
        <f>IF(ISNUMBER(Regressions!L125),ROUND(Regressions!L125, 1), NA())</f>
        <v>#N/A</v>
      </c>
      <c r="L115" s="233" t="e">
        <f>IF(ISNUMBER(Regressions!M125),ROUND(Regressions!M125, 1), NA())</f>
        <v>#N/A</v>
      </c>
      <c r="M115" s="335" t="e">
        <f>IF(ISNUMBER(Regressions!N125),ROUND(Regressions!N125, 1), NA())</f>
        <v>#N/A</v>
      </c>
      <c r="N115" s="232" t="e">
        <f>IF(ISNUMBER(Regressions!O125),ROUND(Regressions!O125, 1), NA())</f>
        <v>#N/A</v>
      </c>
      <c r="O115" s="336" t="e">
        <f>IF(ISNUMBER(Regressions!Q125),ROUND(Regressions!Q125, 1), NA())</f>
        <v>#N/A</v>
      </c>
      <c r="P115" s="334" t="e">
        <f>IF(ISNUMBER(Regressions!R125),ROUND(Regressions!R125, 1), NA())</f>
        <v>#N/A</v>
      </c>
      <c r="Q115" s="210" t="e">
        <f>IF(ISNUMBER(Regressions!S125),ROUND(Regressions!S125, 1), NA())</f>
        <v>#N/A</v>
      </c>
      <c r="R115" s="335" t="e">
        <f>IF(ISNUMBER(Regressions!T125),ROUND(Regressions!T125, 1), NA())</f>
        <v>#N/A</v>
      </c>
      <c r="S115" s="232" t="e">
        <f>IF(ISNUMBER(Regressions!U125),ROUND(Regressions!U125, 1), NA())</f>
        <v>#N/A</v>
      </c>
    </row>
    <row xmlns:x14ac="http://schemas.microsoft.com/office/spreadsheetml/2009/9/ac" r="116" x14ac:dyDescent="0.2">
      <c r="A116" s="331" t="str">
        <f>IF(ISBLANK(Regressions!A126), " ", Regressions!A126)</f>
        <v>Saint Kitts and Nevis</v>
      </c>
      <c r="B116" s="332">
        <f>IF(ISBLANK(Regressions!B126), " ", Regressions!B126)</f>
        <v>2019</v>
      </c>
      <c r="C116" s="337" t="str">
        <f>IF(ISBLANK(Regressions!C126), " ", Regressions!C126)</f>
        <v>Pre-primary</v>
      </c>
      <c r="D116" s="333">
        <f>IF(ISBLANK(Regressions!D126), " ", Regressions!D126)</f>
        <v>1265</v>
      </c>
      <c r="E116" s="209" t="e">
        <f>IF(ISNUMBER(Regressions!E126),ROUND(Regressions!E126, 1), NA())</f>
        <v>#N/A</v>
      </c>
      <c r="F116" s="334" t="e">
        <f>IF(ISNUMBER(Regressions!F126),ROUND(Regressions!F126, 1), NA())</f>
        <v>#N/A</v>
      </c>
      <c r="G116" s="231" t="e">
        <f>IF(ISNUMBER(Regressions!G126),ROUND(Regressions!G126, 1), NA())</f>
        <v>#N/A</v>
      </c>
      <c r="H116" s="335" t="e">
        <f>IF(ISNUMBER(Regressions!H126),ROUND(Regressions!H126, 1), NA())</f>
        <v>#N/A</v>
      </c>
      <c r="I116" s="232" t="e">
        <f>IF(ISNUMBER(Regressions!I126),ROUND(Regressions!I126, 1), NA())</f>
        <v>#N/A</v>
      </c>
      <c r="J116" s="336" t="e">
        <f>IF(ISNUMBER(Regressions!K126),ROUND(Regressions!K126, 1), NA())</f>
        <v>#N/A</v>
      </c>
      <c r="K116" s="334" t="e">
        <f>IF(ISNUMBER(Regressions!L126),ROUND(Regressions!L126, 1), NA())</f>
        <v>#N/A</v>
      </c>
      <c r="L116" s="233" t="e">
        <f>IF(ISNUMBER(Regressions!M126),ROUND(Regressions!M126, 1), NA())</f>
        <v>#N/A</v>
      </c>
      <c r="M116" s="335" t="e">
        <f>IF(ISNUMBER(Regressions!N126),ROUND(Regressions!N126, 1), NA())</f>
        <v>#N/A</v>
      </c>
      <c r="N116" s="232" t="e">
        <f>IF(ISNUMBER(Regressions!O126),ROUND(Regressions!O126, 1), NA())</f>
        <v>#N/A</v>
      </c>
      <c r="O116" s="336" t="e">
        <f>IF(ISNUMBER(Regressions!Q126),ROUND(Regressions!Q126, 1), NA())</f>
        <v>#N/A</v>
      </c>
      <c r="P116" s="334" t="e">
        <f>IF(ISNUMBER(Regressions!R126),ROUND(Regressions!R126, 1), NA())</f>
        <v>#N/A</v>
      </c>
      <c r="Q116" s="210" t="e">
        <f>IF(ISNUMBER(Regressions!S126),ROUND(Regressions!S126, 1), NA())</f>
        <v>#N/A</v>
      </c>
      <c r="R116" s="335" t="e">
        <f>IF(ISNUMBER(Regressions!T126),ROUND(Regressions!T126, 1), NA())</f>
        <v>#N/A</v>
      </c>
      <c r="S116" s="232" t="e">
        <f>IF(ISNUMBER(Regressions!U126),ROUND(Regressions!U126, 1), NA())</f>
        <v>#N/A</v>
      </c>
    </row>
    <row xmlns:x14ac="http://schemas.microsoft.com/office/spreadsheetml/2009/9/ac" r="117" x14ac:dyDescent="0.2">
      <c r="A117" s="331" t="str">
        <f>IF(ISBLANK(Regressions!A127), " ", Regressions!A127)</f>
        <v>Saint Kitts and Nevis</v>
      </c>
      <c r="B117" s="332">
        <f>IF(ISBLANK(Regressions!B127), " ", Regressions!B127)</f>
        <v>2020</v>
      </c>
      <c r="C117" s="337" t="str">
        <f>IF(ISBLANK(Regressions!C127), " ", Regressions!C127)</f>
        <v>Pre-primary</v>
      </c>
      <c r="D117" s="333">
        <f>IF(ISBLANK(Regressions!D127), " ", Regressions!D127)</f>
        <v>1254</v>
      </c>
      <c r="E117" s="209" t="e">
        <f>IF(ISNUMBER(Regressions!E127),ROUND(Regressions!E127, 1), NA())</f>
        <v>#N/A</v>
      </c>
      <c r="F117" s="334" t="e">
        <f>IF(ISNUMBER(Regressions!F127),ROUND(Regressions!F127, 1), NA())</f>
        <v>#N/A</v>
      </c>
      <c r="G117" s="231" t="e">
        <f>IF(ISNUMBER(Regressions!G127),ROUND(Regressions!G127, 1), NA())</f>
        <v>#N/A</v>
      </c>
      <c r="H117" s="335" t="e">
        <f>IF(ISNUMBER(Regressions!H127),ROUND(Regressions!H127, 1), NA())</f>
        <v>#N/A</v>
      </c>
      <c r="I117" s="232" t="e">
        <f>IF(ISNUMBER(Regressions!I127),ROUND(Regressions!I127, 1), NA())</f>
        <v>#N/A</v>
      </c>
      <c r="J117" s="336" t="e">
        <f>IF(ISNUMBER(Regressions!K127),ROUND(Regressions!K127, 1), NA())</f>
        <v>#N/A</v>
      </c>
      <c r="K117" s="334" t="e">
        <f>IF(ISNUMBER(Regressions!L127),ROUND(Regressions!L127, 1), NA())</f>
        <v>#N/A</v>
      </c>
      <c r="L117" s="233" t="e">
        <f>IF(ISNUMBER(Regressions!M127),ROUND(Regressions!M127, 1), NA())</f>
        <v>#N/A</v>
      </c>
      <c r="M117" s="335" t="e">
        <f>IF(ISNUMBER(Regressions!N127),ROUND(Regressions!N127, 1), NA())</f>
        <v>#N/A</v>
      </c>
      <c r="N117" s="232" t="e">
        <f>IF(ISNUMBER(Regressions!O127),ROUND(Regressions!O127, 1), NA())</f>
        <v>#N/A</v>
      </c>
      <c r="O117" s="336" t="e">
        <f>IF(ISNUMBER(Regressions!Q127),ROUND(Regressions!Q127, 1), NA())</f>
        <v>#N/A</v>
      </c>
      <c r="P117" s="334" t="e">
        <f>IF(ISNUMBER(Regressions!R127),ROUND(Regressions!R127, 1), NA())</f>
        <v>#N/A</v>
      </c>
      <c r="Q117" s="210" t="e">
        <f>IF(ISNUMBER(Regressions!S127),ROUND(Regressions!S127, 1), NA())</f>
        <v>#N/A</v>
      </c>
      <c r="R117" s="335" t="e">
        <f>IF(ISNUMBER(Regressions!T127),ROUND(Regressions!T127, 1), NA())</f>
        <v>#N/A</v>
      </c>
      <c r="S117" s="232" t="e">
        <f>IF(ISNUMBER(Regressions!U127),ROUND(Regressions!U127, 1), NA())</f>
        <v>#N/A</v>
      </c>
    </row>
    <row xmlns:x14ac="http://schemas.microsoft.com/office/spreadsheetml/2009/9/ac" r="118" x14ac:dyDescent="0.2">
      <c r="A118" s="381" t="str">
        <f>IF(ISBLANK(Regressions!A128), " ", Regressions!A128)</f>
        <v>Saint Kitts and Nevis</v>
      </c>
      <c r="B118" s="382">
        <f>IF(ISBLANK(Regressions!B128), " ", Regressions!B128)</f>
        <v>2021</v>
      </c>
      <c r="C118" s="383" t="str">
        <f>IF(ISBLANK(Regressions!C128), " ", Regressions!C128)</f>
        <v>Pre-primary</v>
      </c>
      <c r="D118" s="384">
        <f>IF(ISBLANK(Regressions!D128), " ", Regressions!D128)</f>
        <v>1239</v>
      </c>
      <c r="E118" s="387" t="e">
        <f>IF(ISNUMBER(Regressions!E128),ROUND(Regressions!E128, 1), NA())</f>
        <v>#N/A</v>
      </c>
      <c r="F118" s="385" t="e">
        <f>IF(ISNUMBER(Regressions!F128),ROUND(Regressions!F128, 1), NA())</f>
        <v>#N/A</v>
      </c>
      <c r="G118" s="388" t="e">
        <f>IF(ISNUMBER(Regressions!G128),ROUND(Regressions!G128, 1), NA())</f>
        <v>#N/A</v>
      </c>
      <c r="H118" s="386" t="e">
        <f>IF(ISNUMBER(Regressions!H128),ROUND(Regressions!H128, 1), NA())</f>
        <v>#N/A</v>
      </c>
      <c r="I118" s="389" t="e">
        <f>IF(ISNUMBER(Regressions!I128),ROUND(Regressions!I128, 1), NA())</f>
        <v>#N/A</v>
      </c>
      <c r="J118" s="387" t="e">
        <f>IF(ISNUMBER(Regressions!K128),ROUND(Regressions!K128, 1), NA())</f>
        <v>#N/A</v>
      </c>
      <c r="K118" s="385" t="e">
        <f>IF(ISNUMBER(Regressions!L128),ROUND(Regressions!L128, 1), NA())</f>
        <v>#N/A</v>
      </c>
      <c r="L118" s="390" t="e">
        <f>IF(ISNUMBER(Regressions!M128),ROUND(Regressions!M128, 1), NA())</f>
        <v>#N/A</v>
      </c>
      <c r="M118" s="386" t="e">
        <f>IF(ISNUMBER(Regressions!N128),ROUND(Regressions!N128, 1), NA())</f>
        <v>#N/A</v>
      </c>
      <c r="N118" s="389" t="e">
        <f>IF(ISNUMBER(Regressions!O128),ROUND(Regressions!O128, 1), NA())</f>
        <v>#N/A</v>
      </c>
      <c r="O118" s="387" t="e">
        <f>IF(ISNUMBER(Regressions!Q128),ROUND(Regressions!Q128, 1), NA())</f>
        <v>#N/A</v>
      </c>
      <c r="P118" s="385" t="e">
        <f>IF(ISNUMBER(Regressions!R128),ROUND(Regressions!R128, 1), NA())</f>
        <v>#N/A</v>
      </c>
      <c r="Q118" s="391" t="e">
        <f>IF(ISNUMBER(Regressions!S128),ROUND(Regressions!S128, 1), NA())</f>
        <v>#N/A</v>
      </c>
      <c r="R118" s="386" t="e">
        <f>IF(ISNUMBER(Regressions!T128),ROUND(Regressions!T128, 1), NA())</f>
        <v>#N/A</v>
      </c>
      <c r="S118" s="389" t="e">
        <f>IF(ISNUMBER(Regressions!U128),ROUND(Regressions!U128, 1), NA())</f>
        <v>#N/A</v>
      </c>
      <c r="T118" s="380"/>
      <c r="U118" s="380"/>
      <c r="V118" s="380"/>
      <c r="W118" s="380"/>
      <c r="X118" s="380"/>
      <c r="Y118" s="380"/>
      <c r="Z118" s="380"/>
      <c r="AA118" s="380"/>
      <c r="AB118" s="380"/>
      <c r="AC118" s="380"/>
    </row>
    <row xmlns:x14ac="http://schemas.microsoft.com/office/spreadsheetml/2009/9/ac" r="119" x14ac:dyDescent="0.2">
      <c r="A119" s="331" t="str">
        <f>IF(ISBLANK(Regressions!A129), " ", Regressions!A129)</f>
        <v>Saint Kitts and Nevis</v>
      </c>
      <c r="B119" s="332">
        <f>IF(ISBLANK(Regressions!B129), " ", Regressions!B129)</f>
        <v>2022</v>
      </c>
      <c r="C119" s="337" t="str">
        <f>IF(ISBLANK(Regressions!C129), " ", Regressions!C129)</f>
        <v>Pre-primary</v>
      </c>
      <c r="D119" s="333">
        <f>IF(ISBLANK(Regressions!D129), " ", Regressions!D129)</f>
        <v>1217</v>
      </c>
      <c r="E119" s="209" t="e">
        <f>IF(ISNUMBER(Regressions!E129),ROUND(Regressions!E129, 1), NA())</f>
        <v>#N/A</v>
      </c>
      <c r="F119" s="334" t="e">
        <f>IF(ISNUMBER(Regressions!F129),ROUND(Regressions!F129, 1), NA())</f>
        <v>#N/A</v>
      </c>
      <c r="G119" s="231" t="e">
        <f>IF(ISNUMBER(Regressions!G129),ROUND(Regressions!G129, 1), NA())</f>
        <v>#N/A</v>
      </c>
      <c r="H119" s="335" t="e">
        <f>IF(ISNUMBER(Regressions!H129),ROUND(Regressions!H129, 1), NA())</f>
        <v>#N/A</v>
      </c>
      <c r="I119" s="232" t="e">
        <f>IF(ISNUMBER(Regressions!I129),ROUND(Regressions!I129, 1), NA())</f>
        <v>#N/A</v>
      </c>
      <c r="J119" s="336" t="e">
        <f>IF(ISNUMBER(Regressions!K129),ROUND(Regressions!K129, 1), NA())</f>
        <v>#N/A</v>
      </c>
      <c r="K119" s="334" t="e">
        <f>IF(ISNUMBER(Regressions!L129),ROUND(Regressions!L129, 1), NA())</f>
        <v>#N/A</v>
      </c>
      <c r="L119" s="233" t="e">
        <f>IF(ISNUMBER(Regressions!M129),ROUND(Regressions!M129, 1), NA())</f>
        <v>#N/A</v>
      </c>
      <c r="M119" s="335" t="e">
        <f>IF(ISNUMBER(Regressions!N129),ROUND(Regressions!N129, 1), NA())</f>
        <v>#N/A</v>
      </c>
      <c r="N119" s="232" t="e">
        <f>IF(ISNUMBER(Regressions!O129),ROUND(Regressions!O129, 1), NA())</f>
        <v>#N/A</v>
      </c>
      <c r="O119" s="336" t="e">
        <f>IF(ISNUMBER(Regressions!Q129),ROUND(Regressions!Q129, 1), NA())</f>
        <v>#N/A</v>
      </c>
      <c r="P119" s="334" t="e">
        <f>IF(ISNUMBER(Regressions!R129),ROUND(Regressions!R129, 1), NA())</f>
        <v>#N/A</v>
      </c>
      <c r="Q119" s="210" t="e">
        <f>IF(ISNUMBER(Regressions!S129),ROUND(Regressions!S129, 1), NA())</f>
        <v>#N/A</v>
      </c>
      <c r="R119" s="335" t="e">
        <f>IF(ISNUMBER(Regressions!T129),ROUND(Regressions!T129, 1), NA())</f>
        <v>#N/A</v>
      </c>
      <c r="S119" s="232" t="e">
        <f>IF(ISNUMBER(Regressions!U129),ROUND(Regressions!U129, 1), NA())</f>
        <v>#N/A</v>
      </c>
    </row>
    <row xmlns:x14ac="http://schemas.microsoft.com/office/spreadsheetml/2009/9/ac" r="120" x14ac:dyDescent="0.2">
      <c r="A120" s="338" t="str">
        <f>IF(ISBLANK(Regressions!A130), " ", Regressions!A130)</f>
        <v>Saint Kitts and Nevis</v>
      </c>
      <c r="B120" s="339">
        <f>IF(ISBLANK(Regressions!B130), " ", Regressions!B130)</f>
        <v>2023</v>
      </c>
      <c r="C120" s="340" t="str">
        <f>IF(ISBLANK(Regressions!C130), " ", Regressions!C130)</f>
        <v>Pre-primary</v>
      </c>
      <c r="D120" s="341">
        <f>IF(ISBLANK(Regressions!D130), " ", Regressions!D130)</f>
        <v>1202</v>
      </c>
      <c r="E120" s="342" t="e">
        <f>IF(ISNUMBER(Regressions!E130),ROUND(Regressions!E130, 1), NA())</f>
        <v>#N/A</v>
      </c>
      <c r="F120" s="343" t="e">
        <f>IF(ISNUMBER(Regressions!F130),ROUND(Regressions!F130, 1), NA())</f>
        <v>#N/A</v>
      </c>
      <c r="G120" s="344" t="e">
        <f>IF(ISNUMBER(Regressions!G130),ROUND(Regressions!G130, 1), NA())</f>
        <v>#N/A</v>
      </c>
      <c r="H120" s="345" t="e">
        <f>IF(ISNUMBER(Regressions!H130),ROUND(Regressions!H130, 1), NA())</f>
        <v>#N/A</v>
      </c>
      <c r="I120" s="346" t="e">
        <f>IF(ISNUMBER(Regressions!I130),ROUND(Regressions!I130, 1), NA())</f>
        <v>#N/A</v>
      </c>
      <c r="J120" s="347" t="e">
        <f>IF(ISNUMBER(Regressions!K130),ROUND(Regressions!K130, 1), NA())</f>
        <v>#N/A</v>
      </c>
      <c r="K120" s="343" t="e">
        <f>IF(ISNUMBER(Regressions!L130),ROUND(Regressions!L130, 1), NA())</f>
        <v>#N/A</v>
      </c>
      <c r="L120" s="348" t="e">
        <f>IF(ISNUMBER(Regressions!M130),ROUND(Regressions!M130, 1), NA())</f>
        <v>#N/A</v>
      </c>
      <c r="M120" s="345" t="e">
        <f>IF(ISNUMBER(Regressions!N130),ROUND(Regressions!N130, 1), NA())</f>
        <v>#N/A</v>
      </c>
      <c r="N120" s="346" t="e">
        <f>IF(ISNUMBER(Regressions!O130),ROUND(Regressions!O130, 1), NA())</f>
        <v>#N/A</v>
      </c>
      <c r="O120" s="347" t="e">
        <f>IF(ISNUMBER(Regressions!Q130),ROUND(Regressions!Q130, 1), NA())</f>
        <v>#N/A</v>
      </c>
      <c r="P120" s="343" t="e">
        <f>IF(ISNUMBER(Regressions!R130),ROUND(Regressions!R130, 1), NA())</f>
        <v>#N/A</v>
      </c>
      <c r="Q120" s="349" t="e">
        <f>IF(ISNUMBER(Regressions!S130),ROUND(Regressions!S130, 1), NA())</f>
        <v>#N/A</v>
      </c>
      <c r="R120" s="345" t="e">
        <f>IF(ISNUMBER(Regressions!T130),ROUND(Regressions!T130, 1), NA())</f>
        <v>#N/A</v>
      </c>
      <c r="S120" s="346" t="e">
        <f>IF(ISNUMBER(Regressions!U130),ROUND(Regressions!U130, 1), NA())</f>
        <v>#N/A</v>
      </c>
    </row>
    <row xmlns:x14ac="http://schemas.microsoft.com/office/spreadsheetml/2009/9/ac" r="121" hidden="true" x14ac:dyDescent="0.2">
      <c r="A121" s="331" t="str">
        <f>IF(ISBLANK(Regressions!A131), " ", Regressions!A131)</f>
        <v>Saint Kitts and Nevis</v>
      </c>
      <c r="B121" s="332">
        <f>IF(ISBLANK(Regressions!B131), " ", Regressions!B131)</f>
        <v>2024</v>
      </c>
      <c r="C121" s="337" t="str">
        <f>IF(ISBLANK(Regressions!C131), " ", Regressions!C131)</f>
        <v>Pre-primary</v>
      </c>
      <c r="D121" s="333" t="str">
        <f>IF(ISBLANK(Regressions!D131), " ", Regressions!D131)</f>
        <v> </v>
      </c>
      <c r="E121" s="209" t="e">
        <f>IF(ISNUMBER(Regressions!E131),ROUND(Regressions!E131, 1), NA())</f>
        <v>#N/A</v>
      </c>
      <c r="F121" s="334" t="e">
        <f>IF(ISNUMBER(Regressions!F131),ROUND(Regressions!F131, 1), NA())</f>
        <v>#N/A</v>
      </c>
      <c r="G121" s="231" t="e">
        <f>IF(ISNUMBER(Regressions!G131),ROUND(Regressions!G131, 1), NA())</f>
        <v>#N/A</v>
      </c>
      <c r="H121" s="335" t="e">
        <f>IF(ISNUMBER(Regressions!H131),ROUND(Regressions!H131, 1), NA())</f>
        <v>#N/A</v>
      </c>
      <c r="I121" s="232" t="e">
        <f>IF(ISNUMBER(Regressions!I131),ROUND(Regressions!I131, 1), NA())</f>
        <v>#N/A</v>
      </c>
      <c r="J121" s="336" t="e">
        <f>IF(ISNUMBER(Regressions!K131),ROUND(Regressions!K131, 1), NA())</f>
        <v>#N/A</v>
      </c>
      <c r="K121" s="334" t="e">
        <f>IF(ISNUMBER(Regressions!L131),ROUND(Regressions!L131, 1), NA())</f>
        <v>#N/A</v>
      </c>
      <c r="L121" s="233" t="e">
        <f>IF(ISNUMBER(Regressions!M131),ROUND(Regressions!M131, 1), NA())</f>
        <v>#N/A</v>
      </c>
      <c r="M121" s="335" t="e">
        <f>IF(ISNUMBER(Regressions!N131),ROUND(Regressions!N131, 1), NA())</f>
        <v>#N/A</v>
      </c>
      <c r="N121" s="232" t="e">
        <f>IF(ISNUMBER(Regressions!O131),ROUND(Regressions!O131, 1), NA())</f>
        <v>#N/A</v>
      </c>
      <c r="O121" s="336" t="e">
        <f>IF(ISNUMBER(Regressions!Q131),ROUND(Regressions!Q131, 1), NA())</f>
        <v>#N/A</v>
      </c>
      <c r="P121" s="334" t="e">
        <f>IF(ISNUMBER(Regressions!R131),ROUND(Regressions!R131, 1), NA())</f>
        <v>#N/A</v>
      </c>
      <c r="Q121" s="210" t="e">
        <f>IF(ISNUMBER(Regressions!S131),ROUND(Regressions!S131, 1), NA())</f>
        <v>#N/A</v>
      </c>
      <c r="R121" s="335" t="e">
        <f>IF(ISNUMBER(Regressions!T131),ROUND(Regressions!T131, 1), NA())</f>
        <v>#N/A</v>
      </c>
      <c r="S121" s="232" t="e">
        <f>IF(ISNUMBER(Regressions!U131),ROUND(Regressions!U131, 1), NA())</f>
        <v>#N/A</v>
      </c>
    </row>
    <row xmlns:x14ac="http://schemas.microsoft.com/office/spreadsheetml/2009/9/ac" r="122" hidden="true" x14ac:dyDescent="0.2">
      <c r="A122" s="331" t="str">
        <f>IF(ISBLANK(Regressions!A132), " ", Regressions!A132)</f>
        <v>Saint Kitts and Nevis</v>
      </c>
      <c r="B122" s="332">
        <f>IF(ISBLANK(Regressions!B132), " ", Regressions!B132)</f>
        <v>2025</v>
      </c>
      <c r="C122" s="337" t="str">
        <f>IF(ISBLANK(Regressions!C132), " ", Regressions!C132)</f>
        <v>Pre-primary</v>
      </c>
      <c r="D122" s="333" t="str">
        <f>IF(ISBLANK(Regressions!D132), " ", Regressions!D132)</f>
        <v> </v>
      </c>
      <c r="E122" s="209" t="e">
        <f>IF(ISNUMBER(Regressions!E132),ROUND(Regressions!E132, 1), NA())</f>
        <v>#N/A</v>
      </c>
      <c r="F122" s="334" t="e">
        <f>IF(ISNUMBER(Regressions!F132),ROUND(Regressions!F132, 1), NA())</f>
        <v>#N/A</v>
      </c>
      <c r="G122" s="231" t="e">
        <f>IF(ISNUMBER(Regressions!G132),ROUND(Regressions!G132, 1), NA())</f>
        <v>#N/A</v>
      </c>
      <c r="H122" s="335" t="e">
        <f>IF(ISNUMBER(Regressions!H132),ROUND(Regressions!H132, 1), NA())</f>
        <v>#N/A</v>
      </c>
      <c r="I122" s="232" t="e">
        <f>IF(ISNUMBER(Regressions!I132),ROUND(Regressions!I132, 1), NA())</f>
        <v>#N/A</v>
      </c>
      <c r="J122" s="336" t="e">
        <f>IF(ISNUMBER(Regressions!K132),ROUND(Regressions!K132, 1), NA())</f>
        <v>#N/A</v>
      </c>
      <c r="K122" s="334" t="e">
        <f>IF(ISNUMBER(Regressions!L132),ROUND(Regressions!L132, 1), NA())</f>
        <v>#N/A</v>
      </c>
      <c r="L122" s="233" t="e">
        <f>IF(ISNUMBER(Regressions!M132),ROUND(Regressions!M132, 1), NA())</f>
        <v>#N/A</v>
      </c>
      <c r="M122" s="335" t="e">
        <f>IF(ISNUMBER(Regressions!N132),ROUND(Regressions!N132, 1), NA())</f>
        <v>#N/A</v>
      </c>
      <c r="N122" s="232" t="e">
        <f>IF(ISNUMBER(Regressions!O132),ROUND(Regressions!O132, 1), NA())</f>
        <v>#N/A</v>
      </c>
      <c r="O122" s="336" t="e">
        <f>IF(ISNUMBER(Regressions!Q132),ROUND(Regressions!Q132, 1), NA())</f>
        <v>#N/A</v>
      </c>
      <c r="P122" s="334" t="e">
        <f>IF(ISNUMBER(Regressions!R132),ROUND(Regressions!R132, 1), NA())</f>
        <v>#N/A</v>
      </c>
      <c r="Q122" s="210" t="e">
        <f>IF(ISNUMBER(Regressions!S132),ROUND(Regressions!S132, 1), NA())</f>
        <v>#N/A</v>
      </c>
      <c r="R122" s="335" t="e">
        <f>IF(ISNUMBER(Regressions!T132),ROUND(Regressions!T132, 1), NA())</f>
        <v>#N/A</v>
      </c>
      <c r="S122" s="232" t="e">
        <f>IF(ISNUMBER(Regressions!U132),ROUND(Regressions!U132, 1), NA())</f>
        <v>#N/A</v>
      </c>
    </row>
    <row xmlns:x14ac="http://schemas.microsoft.com/office/spreadsheetml/2009/9/ac" r="123" hidden="true" x14ac:dyDescent="0.2">
      <c r="A123" s="331" t="str">
        <f>IF(ISBLANK(Regressions!A133), " ", Regressions!A133)</f>
        <v>Saint Kitts and Nevis</v>
      </c>
      <c r="B123" s="332">
        <f>IF(ISBLANK(Regressions!B133), " ", Regressions!B133)</f>
        <v>2026</v>
      </c>
      <c r="C123" s="337" t="str">
        <f>IF(ISBLANK(Regressions!C133), " ", Regressions!C133)</f>
        <v>Pre-primary</v>
      </c>
      <c r="D123" s="333" t="str">
        <f>IF(ISBLANK(Regressions!D133), " ", Regressions!D133)</f>
        <v> </v>
      </c>
      <c r="E123" s="209" t="e">
        <f>IF(ISNUMBER(Regressions!E133),ROUND(Regressions!E133, 1), NA())</f>
        <v>#N/A</v>
      </c>
      <c r="F123" s="334" t="e">
        <f>IF(ISNUMBER(Regressions!F133),ROUND(Regressions!F133, 1), NA())</f>
        <v>#N/A</v>
      </c>
      <c r="G123" s="231" t="e">
        <f>IF(ISNUMBER(Regressions!G133),ROUND(Regressions!G133, 1), NA())</f>
        <v>#N/A</v>
      </c>
      <c r="H123" s="335" t="e">
        <f>IF(ISNUMBER(Regressions!H133),ROUND(Regressions!H133, 1), NA())</f>
        <v>#N/A</v>
      </c>
      <c r="I123" s="232" t="e">
        <f>IF(ISNUMBER(Regressions!I133),ROUND(Regressions!I133, 1), NA())</f>
        <v>#N/A</v>
      </c>
      <c r="J123" s="336" t="e">
        <f>IF(ISNUMBER(Regressions!K133),ROUND(Regressions!K133, 1), NA())</f>
        <v>#N/A</v>
      </c>
      <c r="K123" s="334" t="e">
        <f>IF(ISNUMBER(Regressions!L133),ROUND(Regressions!L133, 1), NA())</f>
        <v>#N/A</v>
      </c>
      <c r="L123" s="233" t="e">
        <f>IF(ISNUMBER(Regressions!M133),ROUND(Regressions!M133, 1), NA())</f>
        <v>#N/A</v>
      </c>
      <c r="M123" s="335" t="e">
        <f>IF(ISNUMBER(Regressions!N133),ROUND(Regressions!N133, 1), NA())</f>
        <v>#N/A</v>
      </c>
      <c r="N123" s="232" t="e">
        <f>IF(ISNUMBER(Regressions!O133),ROUND(Regressions!O133, 1), NA())</f>
        <v>#N/A</v>
      </c>
      <c r="O123" s="336" t="e">
        <f>IF(ISNUMBER(Regressions!Q133),ROUND(Regressions!Q133, 1), NA())</f>
        <v>#N/A</v>
      </c>
      <c r="P123" s="334" t="e">
        <f>IF(ISNUMBER(Regressions!R133),ROUND(Regressions!R133, 1), NA())</f>
        <v>#N/A</v>
      </c>
      <c r="Q123" s="210" t="e">
        <f>IF(ISNUMBER(Regressions!S133),ROUND(Regressions!S133, 1), NA())</f>
        <v>#N/A</v>
      </c>
      <c r="R123" s="335" t="e">
        <f>IF(ISNUMBER(Regressions!T133),ROUND(Regressions!T133, 1), NA())</f>
        <v>#N/A</v>
      </c>
      <c r="S123" s="232" t="e">
        <f>IF(ISNUMBER(Regressions!U133),ROUND(Regressions!U133, 1), NA())</f>
        <v>#N/A</v>
      </c>
    </row>
    <row xmlns:x14ac="http://schemas.microsoft.com/office/spreadsheetml/2009/9/ac" r="124" hidden="true" x14ac:dyDescent="0.2">
      <c r="A124" s="331" t="str">
        <f>IF(ISBLANK(Regressions!A134), " ", Regressions!A134)</f>
        <v>Saint Kitts and Nevis</v>
      </c>
      <c r="B124" s="332">
        <f>IF(ISBLANK(Regressions!B134), " ", Regressions!B134)</f>
        <v>2027</v>
      </c>
      <c r="C124" s="337" t="str">
        <f>IF(ISBLANK(Regressions!C134), " ", Regressions!C134)</f>
        <v>Pre-primary</v>
      </c>
      <c r="D124" s="333" t="str">
        <f>IF(ISBLANK(Regressions!D134), " ", Regressions!D134)</f>
        <v> </v>
      </c>
      <c r="E124" s="209" t="e">
        <f>IF(ISNUMBER(Regressions!E134),ROUND(Regressions!E134, 1), NA())</f>
        <v>#N/A</v>
      </c>
      <c r="F124" s="334" t="e">
        <f>IF(ISNUMBER(Regressions!F134),ROUND(Regressions!F134, 1), NA())</f>
        <v>#N/A</v>
      </c>
      <c r="G124" s="231" t="e">
        <f>IF(ISNUMBER(Regressions!G134),ROUND(Regressions!G134, 1), NA())</f>
        <v>#N/A</v>
      </c>
      <c r="H124" s="335" t="e">
        <f>IF(ISNUMBER(Regressions!H134),ROUND(Regressions!H134, 1), NA())</f>
        <v>#N/A</v>
      </c>
      <c r="I124" s="232" t="e">
        <f>IF(ISNUMBER(Regressions!I134),ROUND(Regressions!I134, 1), NA())</f>
        <v>#N/A</v>
      </c>
      <c r="J124" s="336" t="e">
        <f>IF(ISNUMBER(Regressions!K134),ROUND(Regressions!K134, 1), NA())</f>
        <v>#N/A</v>
      </c>
      <c r="K124" s="334" t="e">
        <f>IF(ISNUMBER(Regressions!L134),ROUND(Regressions!L134, 1), NA())</f>
        <v>#N/A</v>
      </c>
      <c r="L124" s="233" t="e">
        <f>IF(ISNUMBER(Regressions!M134),ROUND(Regressions!M134, 1), NA())</f>
        <v>#N/A</v>
      </c>
      <c r="M124" s="335" t="e">
        <f>IF(ISNUMBER(Regressions!N134),ROUND(Regressions!N134, 1), NA())</f>
        <v>#N/A</v>
      </c>
      <c r="N124" s="232" t="e">
        <f>IF(ISNUMBER(Regressions!O134),ROUND(Regressions!O134, 1), NA())</f>
        <v>#N/A</v>
      </c>
      <c r="O124" s="336" t="e">
        <f>IF(ISNUMBER(Regressions!Q134),ROUND(Regressions!Q134, 1), NA())</f>
        <v>#N/A</v>
      </c>
      <c r="P124" s="334" t="e">
        <f>IF(ISNUMBER(Regressions!R134),ROUND(Regressions!R134, 1), NA())</f>
        <v>#N/A</v>
      </c>
      <c r="Q124" s="210" t="e">
        <f>IF(ISNUMBER(Regressions!S134),ROUND(Regressions!S134, 1), NA())</f>
        <v>#N/A</v>
      </c>
      <c r="R124" s="335" t="e">
        <f>IF(ISNUMBER(Regressions!T134),ROUND(Regressions!T134, 1), NA())</f>
        <v>#N/A</v>
      </c>
      <c r="S124" s="232" t="e">
        <f>IF(ISNUMBER(Regressions!U134),ROUND(Regressions!U134, 1), NA())</f>
        <v>#N/A</v>
      </c>
    </row>
    <row xmlns:x14ac="http://schemas.microsoft.com/office/spreadsheetml/2009/9/ac" r="125" hidden="true" x14ac:dyDescent="0.2">
      <c r="A125" s="331" t="str">
        <f>IF(ISBLANK(Regressions!A135), " ", Regressions!A135)</f>
        <v>Saint Kitts and Nevis</v>
      </c>
      <c r="B125" s="332">
        <f>IF(ISBLANK(Regressions!B135), " ", Regressions!B135)</f>
        <v>2028</v>
      </c>
      <c r="C125" s="337" t="str">
        <f>IF(ISBLANK(Regressions!C135), " ", Regressions!C135)</f>
        <v>Pre-primary</v>
      </c>
      <c r="D125" s="333" t="str">
        <f>IF(ISBLANK(Regressions!D135), " ", Regressions!D135)</f>
        <v> </v>
      </c>
      <c r="E125" s="209" t="e">
        <f>IF(ISNUMBER(Regressions!E135),ROUND(Regressions!E135, 1), NA())</f>
        <v>#N/A</v>
      </c>
      <c r="F125" s="334" t="e">
        <f>IF(ISNUMBER(Regressions!F135),ROUND(Regressions!F135, 1), NA())</f>
        <v>#N/A</v>
      </c>
      <c r="G125" s="231" t="e">
        <f>IF(ISNUMBER(Regressions!G135),ROUND(Regressions!G135, 1), NA())</f>
        <v>#N/A</v>
      </c>
      <c r="H125" s="335" t="e">
        <f>IF(ISNUMBER(Regressions!H135),ROUND(Regressions!H135, 1), NA())</f>
        <v>#N/A</v>
      </c>
      <c r="I125" s="232" t="e">
        <f>IF(ISNUMBER(Regressions!I135),ROUND(Regressions!I135, 1), NA())</f>
        <v>#N/A</v>
      </c>
      <c r="J125" s="336" t="e">
        <f>IF(ISNUMBER(Regressions!K135),ROUND(Regressions!K135, 1), NA())</f>
        <v>#N/A</v>
      </c>
      <c r="K125" s="334" t="e">
        <f>IF(ISNUMBER(Regressions!L135),ROUND(Regressions!L135, 1), NA())</f>
        <v>#N/A</v>
      </c>
      <c r="L125" s="233" t="e">
        <f>IF(ISNUMBER(Regressions!M135),ROUND(Regressions!M135, 1), NA())</f>
        <v>#N/A</v>
      </c>
      <c r="M125" s="335" t="e">
        <f>IF(ISNUMBER(Regressions!N135),ROUND(Regressions!N135, 1), NA())</f>
        <v>#N/A</v>
      </c>
      <c r="N125" s="232" t="e">
        <f>IF(ISNUMBER(Regressions!O135),ROUND(Regressions!O135, 1), NA())</f>
        <v>#N/A</v>
      </c>
      <c r="O125" s="336" t="e">
        <f>IF(ISNUMBER(Regressions!Q135),ROUND(Regressions!Q135, 1), NA())</f>
        <v>#N/A</v>
      </c>
      <c r="P125" s="334" t="e">
        <f>IF(ISNUMBER(Regressions!R135),ROUND(Regressions!R135, 1), NA())</f>
        <v>#N/A</v>
      </c>
      <c r="Q125" s="210" t="e">
        <f>IF(ISNUMBER(Regressions!S135),ROUND(Regressions!S135, 1), NA())</f>
        <v>#N/A</v>
      </c>
      <c r="R125" s="335" t="e">
        <f>IF(ISNUMBER(Regressions!T135),ROUND(Regressions!T135, 1), NA())</f>
        <v>#N/A</v>
      </c>
      <c r="S125" s="232" t="e">
        <f>IF(ISNUMBER(Regressions!U135),ROUND(Regressions!U135, 1), NA())</f>
        <v>#N/A</v>
      </c>
    </row>
    <row xmlns:x14ac="http://schemas.microsoft.com/office/spreadsheetml/2009/9/ac" r="126" hidden="true" x14ac:dyDescent="0.2">
      <c r="A126" s="331" t="str">
        <f>IF(ISBLANK(Regressions!A136), " ", Regressions!A136)</f>
        <v>Saint Kitts and Nevis</v>
      </c>
      <c r="B126" s="332">
        <f>IF(ISBLANK(Regressions!B136), " ", Regressions!B136)</f>
        <v>2029</v>
      </c>
      <c r="C126" s="337" t="str">
        <f>IF(ISBLANK(Regressions!C136), " ", Regressions!C136)</f>
        <v>Pre-primary</v>
      </c>
      <c r="D126" s="333" t="str">
        <f>IF(ISBLANK(Regressions!D136), " ", Regressions!D136)</f>
        <v> </v>
      </c>
      <c r="E126" s="209" t="e">
        <f>IF(ISNUMBER(Regressions!E136),ROUND(Regressions!E136, 1), NA())</f>
        <v>#N/A</v>
      </c>
      <c r="F126" s="334" t="e">
        <f>IF(ISNUMBER(Regressions!F136),ROUND(Regressions!F136, 1), NA())</f>
        <v>#N/A</v>
      </c>
      <c r="G126" s="231" t="e">
        <f>IF(ISNUMBER(Regressions!G136),ROUND(Regressions!G136, 1), NA())</f>
        <v>#N/A</v>
      </c>
      <c r="H126" s="335" t="e">
        <f>IF(ISNUMBER(Regressions!H136),ROUND(Regressions!H136, 1), NA())</f>
        <v>#N/A</v>
      </c>
      <c r="I126" s="232" t="e">
        <f>IF(ISNUMBER(Regressions!I136),ROUND(Regressions!I136, 1), NA())</f>
        <v>#N/A</v>
      </c>
      <c r="J126" s="336" t="e">
        <f>IF(ISNUMBER(Regressions!K136),ROUND(Regressions!K136, 1), NA())</f>
        <v>#N/A</v>
      </c>
      <c r="K126" s="334" t="e">
        <f>IF(ISNUMBER(Regressions!L136),ROUND(Regressions!L136, 1), NA())</f>
        <v>#N/A</v>
      </c>
      <c r="L126" s="233" t="e">
        <f>IF(ISNUMBER(Regressions!M136),ROUND(Regressions!M136, 1), NA())</f>
        <v>#N/A</v>
      </c>
      <c r="M126" s="335" t="e">
        <f>IF(ISNUMBER(Regressions!N136),ROUND(Regressions!N136, 1), NA())</f>
        <v>#N/A</v>
      </c>
      <c r="N126" s="232" t="e">
        <f>IF(ISNUMBER(Regressions!O136),ROUND(Regressions!O136, 1), NA())</f>
        <v>#N/A</v>
      </c>
      <c r="O126" s="336" t="e">
        <f>IF(ISNUMBER(Regressions!Q136),ROUND(Regressions!Q136, 1), NA())</f>
        <v>#N/A</v>
      </c>
      <c r="P126" s="334" t="e">
        <f>IF(ISNUMBER(Regressions!R136),ROUND(Regressions!R136, 1), NA())</f>
        <v>#N/A</v>
      </c>
      <c r="Q126" s="210" t="e">
        <f>IF(ISNUMBER(Regressions!S136),ROUND(Regressions!S136, 1), NA())</f>
        <v>#N/A</v>
      </c>
      <c r="R126" s="335" t="e">
        <f>IF(ISNUMBER(Regressions!T136),ROUND(Regressions!T136, 1), NA())</f>
        <v>#N/A</v>
      </c>
      <c r="S126" s="232" t="e">
        <f>IF(ISNUMBER(Regressions!U136),ROUND(Regressions!U136, 1), NA())</f>
        <v>#N/A</v>
      </c>
    </row>
    <row xmlns:x14ac="http://schemas.microsoft.com/office/spreadsheetml/2009/9/ac" r="127" hidden="true" x14ac:dyDescent="0.2">
      <c r="A127" s="331" t="str">
        <f>IF(ISBLANK(Regressions!A137), " ", Regressions!A137)</f>
        <v>Saint Kitts and Nevis</v>
      </c>
      <c r="B127" s="332">
        <f>IF(ISBLANK(Regressions!B137), " ", Regressions!B137)</f>
        <v>2030</v>
      </c>
      <c r="C127" s="337" t="str">
        <f>IF(ISBLANK(Regressions!C137), " ", Regressions!C137)</f>
        <v>Pre-primary</v>
      </c>
      <c r="D127" s="333" t="str">
        <f>IF(ISBLANK(Regressions!D137), " ", Regressions!D137)</f>
        <v> </v>
      </c>
      <c r="E127" s="209" t="e">
        <f>IF(ISNUMBER(Regressions!E137),ROUND(Regressions!E137, 1), NA())</f>
        <v>#N/A</v>
      </c>
      <c r="F127" s="334" t="e">
        <f>IF(ISNUMBER(Regressions!F137),ROUND(Regressions!F137, 1), NA())</f>
        <v>#N/A</v>
      </c>
      <c r="G127" s="231" t="e">
        <f>IF(ISNUMBER(Regressions!G137),ROUND(Regressions!G137, 1), NA())</f>
        <v>#N/A</v>
      </c>
      <c r="H127" s="335" t="e">
        <f>IF(ISNUMBER(Regressions!H137),ROUND(Regressions!H137, 1), NA())</f>
        <v>#N/A</v>
      </c>
      <c r="I127" s="232" t="e">
        <f>IF(ISNUMBER(Regressions!I137),ROUND(Regressions!I137, 1), NA())</f>
        <v>#N/A</v>
      </c>
      <c r="J127" s="336" t="e">
        <f>IF(ISNUMBER(Regressions!K137),ROUND(Regressions!K137, 1), NA())</f>
        <v>#N/A</v>
      </c>
      <c r="K127" s="334" t="e">
        <f>IF(ISNUMBER(Regressions!L137),ROUND(Regressions!L137, 1), NA())</f>
        <v>#N/A</v>
      </c>
      <c r="L127" s="233" t="e">
        <f>IF(ISNUMBER(Regressions!M137),ROUND(Regressions!M137, 1), NA())</f>
        <v>#N/A</v>
      </c>
      <c r="M127" s="335" t="e">
        <f>IF(ISNUMBER(Regressions!N137),ROUND(Regressions!N137, 1), NA())</f>
        <v>#N/A</v>
      </c>
      <c r="N127" s="232" t="e">
        <f>IF(ISNUMBER(Regressions!O137),ROUND(Regressions!O137, 1), NA())</f>
        <v>#N/A</v>
      </c>
      <c r="O127" s="336" t="e">
        <f>IF(ISNUMBER(Regressions!Q137),ROUND(Regressions!Q137, 1), NA())</f>
        <v>#N/A</v>
      </c>
      <c r="P127" s="334" t="e">
        <f>IF(ISNUMBER(Regressions!R137),ROUND(Regressions!R137, 1), NA())</f>
        <v>#N/A</v>
      </c>
      <c r="Q127" s="210" t="e">
        <f>IF(ISNUMBER(Regressions!S137),ROUND(Regressions!S137, 1), NA())</f>
        <v>#N/A</v>
      </c>
      <c r="R127" s="335" t="e">
        <f>IF(ISNUMBER(Regressions!T137),ROUND(Regressions!T137, 1), NA())</f>
        <v>#N/A</v>
      </c>
      <c r="S127" s="232" t="e">
        <f>IF(ISNUMBER(Regressions!U137),ROUND(Regressions!U137, 1), NA())</f>
        <v>#N/A</v>
      </c>
    </row>
    <row xmlns:x14ac="http://schemas.microsoft.com/office/spreadsheetml/2009/9/ac" r="128" x14ac:dyDescent="0.2">
      <c r="A128" s="331" t="str">
        <f>IF(ISBLANK(Regressions!A138), " ", Regressions!A138)</f>
        <v>Saint Kitts and Nevis</v>
      </c>
      <c r="B128" s="332">
        <f>IF(ISBLANK(Regressions!B138), " ", Regressions!B138)</f>
        <v>2000</v>
      </c>
      <c r="C128" s="337" t="str">
        <f>IF(ISBLANK(Regressions!C138), " ", Regressions!C138)</f>
        <v>Primary</v>
      </c>
      <c r="D128" s="333">
        <f>IF(ISBLANK(Regressions!D138), " ", Regressions!D138)</f>
        <v>6290</v>
      </c>
      <c r="E128" s="209">
        <f>IF(ISNUMBER(Regressions!E138),ROUND(Regressions!E138, 1), NA())</f>
        <v>100</v>
      </c>
      <c r="F128" s="334">
        <f>IF(ISNUMBER(Regressions!F138),ROUND(Regressions!F138, 1), NA())</f>
        <v>100</v>
      </c>
      <c r="G128" s="231" t="e">
        <f>IF(ISNUMBER(Regressions!G138),ROUND(Regressions!G138, 1), NA())</f>
        <v>#N/A</v>
      </c>
      <c r="H128" s="335" t="e">
        <f>IF(ISNUMBER(Regressions!H138),ROUND(Regressions!H138, 1), NA())</f>
        <v>#N/A</v>
      </c>
      <c r="I128" s="232">
        <f>IF(ISNUMBER(Regressions!I138),ROUND(Regressions!I138, 1), NA())</f>
        <v>0</v>
      </c>
      <c r="J128" s="336">
        <f>IF(ISNUMBER(Regressions!K138),ROUND(Regressions!K138, 1), NA())</f>
        <v>100</v>
      </c>
      <c r="K128" s="334">
        <f>IF(ISNUMBER(Regressions!L138),ROUND(Regressions!L138, 1), NA())</f>
        <v>100</v>
      </c>
      <c r="L128" s="233">
        <f>IF(ISNUMBER(Regressions!M138),ROUND(Regressions!M138, 1), NA())</f>
        <v>100</v>
      </c>
      <c r="M128" s="335">
        <f>IF(ISNUMBER(Regressions!N138),ROUND(Regressions!N138, 1), NA())</f>
        <v>0</v>
      </c>
      <c r="N128" s="232">
        <f>IF(ISNUMBER(Regressions!O138),ROUND(Regressions!O138, 1), NA())</f>
        <v>0</v>
      </c>
      <c r="O128" s="336">
        <f>IF(ISNUMBER(Regressions!Q138),ROUND(Regressions!Q138, 1), NA())</f>
        <v>100</v>
      </c>
      <c r="P128" s="334">
        <f>IF(ISNUMBER(Regressions!R138),ROUND(Regressions!R138, 1), NA())</f>
        <v>100</v>
      </c>
      <c r="Q128" s="210" t="e">
        <f>IF(ISNUMBER(Regressions!S138),ROUND(Regressions!S138, 1), NA())</f>
        <v>#N/A</v>
      </c>
      <c r="R128" s="335" t="e">
        <f>IF(ISNUMBER(Regressions!T138),ROUND(Regressions!T138, 1), NA())</f>
        <v>#N/A</v>
      </c>
      <c r="S128" s="232">
        <f>IF(ISNUMBER(Regressions!U138),ROUND(Regressions!U138, 1), NA())</f>
        <v>0</v>
      </c>
    </row>
    <row xmlns:x14ac="http://schemas.microsoft.com/office/spreadsheetml/2009/9/ac" r="129" x14ac:dyDescent="0.2">
      <c r="A129" s="331" t="str">
        <f>IF(ISBLANK(Regressions!A139), " ", Regressions!A139)</f>
        <v>Saint Kitts and Nevis</v>
      </c>
      <c r="B129" s="332">
        <f>IF(ISBLANK(Regressions!B139), " ", Regressions!B139)</f>
        <v>2001</v>
      </c>
      <c r="C129" s="337" t="str">
        <f>IF(ISBLANK(Regressions!C139), " ", Regressions!C139)</f>
        <v>Primary</v>
      </c>
      <c r="D129" s="333">
        <f>IF(ISBLANK(Regressions!D139), " ", Regressions!D139)</f>
        <v>6206</v>
      </c>
      <c r="E129" s="209">
        <f>IF(ISNUMBER(Regressions!E139),ROUND(Regressions!E139, 1), NA())</f>
        <v>100</v>
      </c>
      <c r="F129" s="334">
        <f>IF(ISNUMBER(Regressions!F139),ROUND(Regressions!F139, 1), NA())</f>
        <v>100</v>
      </c>
      <c r="G129" s="231" t="e">
        <f>IF(ISNUMBER(Regressions!G139),ROUND(Regressions!G139, 1), NA())</f>
        <v>#N/A</v>
      </c>
      <c r="H129" s="335" t="e">
        <f>IF(ISNUMBER(Regressions!H139),ROUND(Regressions!H139, 1), NA())</f>
        <v>#N/A</v>
      </c>
      <c r="I129" s="232">
        <f>IF(ISNUMBER(Regressions!I139),ROUND(Regressions!I139, 1), NA())</f>
        <v>0</v>
      </c>
      <c r="J129" s="336">
        <f>IF(ISNUMBER(Regressions!K139),ROUND(Regressions!K139, 1), NA())</f>
        <v>100</v>
      </c>
      <c r="K129" s="334">
        <f>IF(ISNUMBER(Regressions!L139),ROUND(Regressions!L139, 1), NA())</f>
        <v>100</v>
      </c>
      <c r="L129" s="233">
        <f>IF(ISNUMBER(Regressions!M139),ROUND(Regressions!M139, 1), NA())</f>
        <v>100</v>
      </c>
      <c r="M129" s="335">
        <f>IF(ISNUMBER(Regressions!N139),ROUND(Regressions!N139, 1), NA())</f>
        <v>0</v>
      </c>
      <c r="N129" s="232">
        <f>IF(ISNUMBER(Regressions!O139),ROUND(Regressions!O139, 1), NA())</f>
        <v>0</v>
      </c>
      <c r="O129" s="336">
        <f>IF(ISNUMBER(Regressions!Q139),ROUND(Regressions!Q139, 1), NA())</f>
        <v>100</v>
      </c>
      <c r="P129" s="334">
        <f>IF(ISNUMBER(Regressions!R139),ROUND(Regressions!R139, 1), NA())</f>
        <v>100</v>
      </c>
      <c r="Q129" s="210" t="e">
        <f>IF(ISNUMBER(Regressions!S139),ROUND(Regressions!S139, 1), NA())</f>
        <v>#N/A</v>
      </c>
      <c r="R129" s="335" t="e">
        <f>IF(ISNUMBER(Regressions!T139),ROUND(Regressions!T139, 1), NA())</f>
        <v>#N/A</v>
      </c>
      <c r="S129" s="232">
        <f>IF(ISNUMBER(Regressions!U139),ROUND(Regressions!U139, 1), NA())</f>
        <v>0</v>
      </c>
    </row>
    <row xmlns:x14ac="http://schemas.microsoft.com/office/spreadsheetml/2009/9/ac" r="130" x14ac:dyDescent="0.2">
      <c r="A130" s="331" t="str">
        <f>IF(ISBLANK(Regressions!A140), " ", Regressions!A140)</f>
        <v>Saint Kitts and Nevis</v>
      </c>
      <c r="B130" s="332">
        <f>IF(ISBLANK(Regressions!B140), " ", Regressions!B140)</f>
        <v>2002</v>
      </c>
      <c r="C130" s="337" t="str">
        <f>IF(ISBLANK(Regressions!C140), " ", Regressions!C140)</f>
        <v>Primary</v>
      </c>
      <c r="D130" s="333">
        <f>IF(ISBLANK(Regressions!D140), " ", Regressions!D140)</f>
        <v>6067</v>
      </c>
      <c r="E130" s="209">
        <f>IF(ISNUMBER(Regressions!E140),ROUND(Regressions!E140, 1), NA())</f>
        <v>100</v>
      </c>
      <c r="F130" s="334">
        <f>IF(ISNUMBER(Regressions!F140),ROUND(Regressions!F140, 1), NA())</f>
        <v>100</v>
      </c>
      <c r="G130" s="231" t="e">
        <f>IF(ISNUMBER(Regressions!G140),ROUND(Regressions!G140, 1), NA())</f>
        <v>#N/A</v>
      </c>
      <c r="H130" s="335" t="e">
        <f>IF(ISNUMBER(Regressions!H140),ROUND(Regressions!H140, 1), NA())</f>
        <v>#N/A</v>
      </c>
      <c r="I130" s="232">
        <f>IF(ISNUMBER(Regressions!I140),ROUND(Regressions!I140, 1), NA())</f>
        <v>0</v>
      </c>
      <c r="J130" s="336">
        <f>IF(ISNUMBER(Regressions!K140),ROUND(Regressions!K140, 1), NA())</f>
        <v>100</v>
      </c>
      <c r="K130" s="334">
        <f>IF(ISNUMBER(Regressions!L140),ROUND(Regressions!L140, 1), NA())</f>
        <v>100</v>
      </c>
      <c r="L130" s="233">
        <f>IF(ISNUMBER(Regressions!M140),ROUND(Regressions!M140, 1), NA())</f>
        <v>100</v>
      </c>
      <c r="M130" s="335">
        <f>IF(ISNUMBER(Regressions!N140),ROUND(Regressions!N140, 1), NA())</f>
        <v>0</v>
      </c>
      <c r="N130" s="232">
        <f>IF(ISNUMBER(Regressions!O140),ROUND(Regressions!O140, 1), NA())</f>
        <v>0</v>
      </c>
      <c r="O130" s="336">
        <f>IF(ISNUMBER(Regressions!Q140),ROUND(Regressions!Q140, 1), NA())</f>
        <v>100</v>
      </c>
      <c r="P130" s="334">
        <f>IF(ISNUMBER(Regressions!R140),ROUND(Regressions!R140, 1), NA())</f>
        <v>100</v>
      </c>
      <c r="Q130" s="210" t="e">
        <f>IF(ISNUMBER(Regressions!S140),ROUND(Regressions!S140, 1), NA())</f>
        <v>#N/A</v>
      </c>
      <c r="R130" s="335" t="e">
        <f>IF(ISNUMBER(Regressions!T140),ROUND(Regressions!T140, 1), NA())</f>
        <v>#N/A</v>
      </c>
      <c r="S130" s="232">
        <f>IF(ISNUMBER(Regressions!U140),ROUND(Regressions!U140, 1), NA())</f>
        <v>0</v>
      </c>
    </row>
    <row xmlns:x14ac="http://schemas.microsoft.com/office/spreadsheetml/2009/9/ac" r="131" x14ac:dyDescent="0.2">
      <c r="A131" s="331" t="str">
        <f>IF(ISBLANK(Regressions!A141), " ", Regressions!A141)</f>
        <v>Saint Kitts and Nevis</v>
      </c>
      <c r="B131" s="332">
        <f>IF(ISBLANK(Regressions!B141), " ", Regressions!B141)</f>
        <v>2003</v>
      </c>
      <c r="C131" s="337" t="str">
        <f>IF(ISBLANK(Regressions!C141), " ", Regressions!C141)</f>
        <v>Primary</v>
      </c>
      <c r="D131" s="333">
        <f>IF(ISBLANK(Regressions!D141), " ", Regressions!D141)</f>
        <v>5940</v>
      </c>
      <c r="E131" s="209">
        <f>IF(ISNUMBER(Regressions!E141),ROUND(Regressions!E141, 1), NA())</f>
        <v>100</v>
      </c>
      <c r="F131" s="334">
        <f>IF(ISNUMBER(Regressions!F141),ROUND(Regressions!F141, 1), NA())</f>
        <v>100</v>
      </c>
      <c r="G131" s="231" t="e">
        <f>IF(ISNUMBER(Regressions!G141),ROUND(Regressions!G141, 1), NA())</f>
        <v>#N/A</v>
      </c>
      <c r="H131" s="335" t="e">
        <f>IF(ISNUMBER(Regressions!H141),ROUND(Regressions!H141, 1), NA())</f>
        <v>#N/A</v>
      </c>
      <c r="I131" s="232">
        <f>IF(ISNUMBER(Regressions!I141),ROUND(Regressions!I141, 1), NA())</f>
        <v>0</v>
      </c>
      <c r="J131" s="336">
        <f>IF(ISNUMBER(Regressions!K141),ROUND(Regressions!K141, 1), NA())</f>
        <v>100</v>
      </c>
      <c r="K131" s="334">
        <f>IF(ISNUMBER(Regressions!L141),ROUND(Regressions!L141, 1), NA())</f>
        <v>100</v>
      </c>
      <c r="L131" s="233">
        <f>IF(ISNUMBER(Regressions!M141),ROUND(Regressions!M141, 1), NA())</f>
        <v>100</v>
      </c>
      <c r="M131" s="335">
        <f>IF(ISNUMBER(Regressions!N141),ROUND(Regressions!N141, 1), NA())</f>
        <v>0</v>
      </c>
      <c r="N131" s="232">
        <f>IF(ISNUMBER(Regressions!O141),ROUND(Regressions!O141, 1), NA())</f>
        <v>0</v>
      </c>
      <c r="O131" s="336">
        <f>IF(ISNUMBER(Regressions!Q141),ROUND(Regressions!Q141, 1), NA())</f>
        <v>100</v>
      </c>
      <c r="P131" s="334">
        <f>IF(ISNUMBER(Regressions!R141),ROUND(Regressions!R141, 1), NA())</f>
        <v>100</v>
      </c>
      <c r="Q131" s="210" t="e">
        <f>IF(ISNUMBER(Regressions!S141),ROUND(Regressions!S141, 1), NA())</f>
        <v>#N/A</v>
      </c>
      <c r="R131" s="335" t="e">
        <f>IF(ISNUMBER(Regressions!T141),ROUND(Regressions!T141, 1), NA())</f>
        <v>#N/A</v>
      </c>
      <c r="S131" s="232">
        <f>IF(ISNUMBER(Regressions!U141),ROUND(Regressions!U141, 1), NA())</f>
        <v>0</v>
      </c>
    </row>
    <row xmlns:x14ac="http://schemas.microsoft.com/office/spreadsheetml/2009/9/ac" r="132" x14ac:dyDescent="0.2">
      <c r="A132" s="331" t="str">
        <f>IF(ISBLANK(Regressions!A142), " ", Regressions!A142)</f>
        <v>Saint Kitts and Nevis</v>
      </c>
      <c r="B132" s="332">
        <f>IF(ISBLANK(Regressions!B142), " ", Regressions!B142)</f>
        <v>2004</v>
      </c>
      <c r="C132" s="337" t="str">
        <f>IF(ISBLANK(Regressions!C142), " ", Regressions!C142)</f>
        <v>Primary</v>
      </c>
      <c r="D132" s="333">
        <f>IF(ISBLANK(Regressions!D142), " ", Regressions!D142)</f>
        <v>5863</v>
      </c>
      <c r="E132" s="209">
        <f>IF(ISNUMBER(Regressions!E142),ROUND(Regressions!E142, 1), NA())</f>
        <v>100</v>
      </c>
      <c r="F132" s="334">
        <f>IF(ISNUMBER(Regressions!F142),ROUND(Regressions!F142, 1), NA())</f>
        <v>100</v>
      </c>
      <c r="G132" s="231" t="e">
        <f>IF(ISNUMBER(Regressions!G142),ROUND(Regressions!G142, 1), NA())</f>
        <v>#N/A</v>
      </c>
      <c r="H132" s="335" t="e">
        <f>IF(ISNUMBER(Regressions!H142),ROUND(Regressions!H142, 1), NA())</f>
        <v>#N/A</v>
      </c>
      <c r="I132" s="232">
        <f>IF(ISNUMBER(Regressions!I142),ROUND(Regressions!I142, 1), NA())</f>
        <v>0</v>
      </c>
      <c r="J132" s="336">
        <f>IF(ISNUMBER(Regressions!K142),ROUND(Regressions!K142, 1), NA())</f>
        <v>100</v>
      </c>
      <c r="K132" s="334">
        <f>IF(ISNUMBER(Regressions!L142),ROUND(Regressions!L142, 1), NA())</f>
        <v>100</v>
      </c>
      <c r="L132" s="233">
        <f>IF(ISNUMBER(Regressions!M142),ROUND(Regressions!M142, 1), NA())</f>
        <v>100</v>
      </c>
      <c r="M132" s="335">
        <f>IF(ISNUMBER(Regressions!N142),ROUND(Regressions!N142, 1), NA())</f>
        <v>0</v>
      </c>
      <c r="N132" s="232">
        <f>IF(ISNUMBER(Regressions!O142),ROUND(Regressions!O142, 1), NA())</f>
        <v>0</v>
      </c>
      <c r="O132" s="336">
        <f>IF(ISNUMBER(Regressions!Q142),ROUND(Regressions!Q142, 1), NA())</f>
        <v>100</v>
      </c>
      <c r="P132" s="334">
        <f>IF(ISNUMBER(Regressions!R142),ROUND(Regressions!R142, 1), NA())</f>
        <v>100</v>
      </c>
      <c r="Q132" s="210" t="e">
        <f>IF(ISNUMBER(Regressions!S142),ROUND(Regressions!S142, 1), NA())</f>
        <v>#N/A</v>
      </c>
      <c r="R132" s="335" t="e">
        <f>IF(ISNUMBER(Regressions!T142),ROUND(Regressions!T142, 1), NA())</f>
        <v>#N/A</v>
      </c>
      <c r="S132" s="232">
        <f>IF(ISNUMBER(Regressions!U142),ROUND(Regressions!U142, 1), NA())</f>
        <v>0</v>
      </c>
    </row>
    <row xmlns:x14ac="http://schemas.microsoft.com/office/spreadsheetml/2009/9/ac" r="133" x14ac:dyDescent="0.2">
      <c r="A133" s="331" t="str">
        <f>IF(ISBLANK(Regressions!A143), " ", Regressions!A143)</f>
        <v>Saint Kitts and Nevis</v>
      </c>
      <c r="B133" s="332">
        <f>IF(ISBLANK(Regressions!B143), " ", Regressions!B143)</f>
        <v>2005</v>
      </c>
      <c r="C133" s="337" t="str">
        <f>IF(ISBLANK(Regressions!C143), " ", Regressions!C143)</f>
        <v>Primary</v>
      </c>
      <c r="D133" s="333">
        <f>IF(ISBLANK(Regressions!D143), " ", Regressions!D143)</f>
        <v>5833</v>
      </c>
      <c r="E133" s="209">
        <f>IF(ISNUMBER(Regressions!E143),ROUND(Regressions!E143, 1), NA())</f>
        <v>100</v>
      </c>
      <c r="F133" s="334">
        <f>IF(ISNUMBER(Regressions!F143),ROUND(Regressions!F143, 1), NA())</f>
        <v>100</v>
      </c>
      <c r="G133" s="231" t="e">
        <f>IF(ISNUMBER(Regressions!G143),ROUND(Regressions!G143, 1), NA())</f>
        <v>#N/A</v>
      </c>
      <c r="H133" s="335" t="e">
        <f>IF(ISNUMBER(Regressions!H143),ROUND(Regressions!H143, 1), NA())</f>
        <v>#N/A</v>
      </c>
      <c r="I133" s="232">
        <f>IF(ISNUMBER(Regressions!I143),ROUND(Regressions!I143, 1), NA())</f>
        <v>0</v>
      </c>
      <c r="J133" s="336">
        <f>IF(ISNUMBER(Regressions!K143),ROUND(Regressions!K143, 1), NA())</f>
        <v>100</v>
      </c>
      <c r="K133" s="334">
        <f>IF(ISNUMBER(Regressions!L143),ROUND(Regressions!L143, 1), NA())</f>
        <v>100</v>
      </c>
      <c r="L133" s="233">
        <f>IF(ISNUMBER(Regressions!M143),ROUND(Regressions!M143, 1), NA())</f>
        <v>100</v>
      </c>
      <c r="M133" s="335">
        <f>IF(ISNUMBER(Regressions!N143),ROUND(Regressions!N143, 1), NA())</f>
        <v>0</v>
      </c>
      <c r="N133" s="232">
        <f>IF(ISNUMBER(Regressions!O143),ROUND(Regressions!O143, 1), NA())</f>
        <v>0</v>
      </c>
      <c r="O133" s="336">
        <f>IF(ISNUMBER(Regressions!Q143),ROUND(Regressions!Q143, 1), NA())</f>
        <v>100</v>
      </c>
      <c r="P133" s="334">
        <f>IF(ISNUMBER(Regressions!R143),ROUND(Regressions!R143, 1), NA())</f>
        <v>100</v>
      </c>
      <c r="Q133" s="210" t="e">
        <f>IF(ISNUMBER(Regressions!S143),ROUND(Regressions!S143, 1), NA())</f>
        <v>#N/A</v>
      </c>
      <c r="R133" s="335" t="e">
        <f>IF(ISNUMBER(Regressions!T143),ROUND(Regressions!T143, 1), NA())</f>
        <v>#N/A</v>
      </c>
      <c r="S133" s="232">
        <f>IF(ISNUMBER(Regressions!U143),ROUND(Regressions!U143, 1), NA())</f>
        <v>0</v>
      </c>
    </row>
    <row xmlns:x14ac="http://schemas.microsoft.com/office/spreadsheetml/2009/9/ac" r="134" x14ac:dyDescent="0.2">
      <c r="A134" s="331" t="str">
        <f>IF(ISBLANK(Regressions!A144), " ", Regressions!A144)</f>
        <v>Saint Kitts and Nevis</v>
      </c>
      <c r="B134" s="332">
        <f>IF(ISBLANK(Regressions!B144), " ", Regressions!B144)</f>
        <v>2006</v>
      </c>
      <c r="C134" s="337" t="str">
        <f>IF(ISBLANK(Regressions!C144), " ", Regressions!C144)</f>
        <v>Primary</v>
      </c>
      <c r="D134" s="333">
        <f>IF(ISBLANK(Regressions!D144), " ", Regressions!D144)</f>
        <v>5820</v>
      </c>
      <c r="E134" s="209">
        <f>IF(ISNUMBER(Regressions!E144),ROUND(Regressions!E144, 1), NA())</f>
        <v>100</v>
      </c>
      <c r="F134" s="334">
        <f>IF(ISNUMBER(Regressions!F144),ROUND(Regressions!F144, 1), NA())</f>
        <v>100</v>
      </c>
      <c r="G134" s="231" t="e">
        <f>IF(ISNUMBER(Regressions!G144),ROUND(Regressions!G144, 1), NA())</f>
        <v>#N/A</v>
      </c>
      <c r="H134" s="335" t="e">
        <f>IF(ISNUMBER(Regressions!H144),ROUND(Regressions!H144, 1), NA())</f>
        <v>#N/A</v>
      </c>
      <c r="I134" s="232">
        <f>IF(ISNUMBER(Regressions!I144),ROUND(Regressions!I144, 1), NA())</f>
        <v>0</v>
      </c>
      <c r="J134" s="336">
        <f>IF(ISNUMBER(Regressions!K144),ROUND(Regressions!K144, 1), NA())</f>
        <v>100</v>
      </c>
      <c r="K134" s="334">
        <f>IF(ISNUMBER(Regressions!L144),ROUND(Regressions!L144, 1), NA())</f>
        <v>100</v>
      </c>
      <c r="L134" s="233">
        <f>IF(ISNUMBER(Regressions!M144),ROUND(Regressions!M144, 1), NA())</f>
        <v>100</v>
      </c>
      <c r="M134" s="335">
        <f>IF(ISNUMBER(Regressions!N144),ROUND(Regressions!N144, 1), NA())</f>
        <v>0</v>
      </c>
      <c r="N134" s="232">
        <f>IF(ISNUMBER(Regressions!O144),ROUND(Regressions!O144, 1), NA())</f>
        <v>0</v>
      </c>
      <c r="O134" s="336">
        <f>IF(ISNUMBER(Regressions!Q144),ROUND(Regressions!Q144, 1), NA())</f>
        <v>100</v>
      </c>
      <c r="P134" s="334">
        <f>IF(ISNUMBER(Regressions!R144),ROUND(Regressions!R144, 1), NA())</f>
        <v>100</v>
      </c>
      <c r="Q134" s="210" t="e">
        <f>IF(ISNUMBER(Regressions!S144),ROUND(Regressions!S144, 1), NA())</f>
        <v>#N/A</v>
      </c>
      <c r="R134" s="335" t="e">
        <f>IF(ISNUMBER(Regressions!T144),ROUND(Regressions!T144, 1), NA())</f>
        <v>#N/A</v>
      </c>
      <c r="S134" s="232">
        <f>IF(ISNUMBER(Regressions!U144),ROUND(Regressions!U144, 1), NA())</f>
        <v>0</v>
      </c>
    </row>
    <row xmlns:x14ac="http://schemas.microsoft.com/office/spreadsheetml/2009/9/ac" r="135" x14ac:dyDescent="0.2">
      <c r="A135" s="331" t="str">
        <f>IF(ISBLANK(Regressions!A145), " ", Regressions!A145)</f>
        <v>Saint Kitts and Nevis</v>
      </c>
      <c r="B135" s="332">
        <f>IF(ISBLANK(Regressions!B145), " ", Regressions!B145)</f>
        <v>2007</v>
      </c>
      <c r="C135" s="337" t="str">
        <f>IF(ISBLANK(Regressions!C145), " ", Regressions!C145)</f>
        <v>Primary</v>
      </c>
      <c r="D135" s="333">
        <f>IF(ISBLANK(Regressions!D145), " ", Regressions!D145)</f>
        <v>5753</v>
      </c>
      <c r="E135" s="209">
        <f>IF(ISNUMBER(Regressions!E145),ROUND(Regressions!E145, 1), NA())</f>
        <v>100</v>
      </c>
      <c r="F135" s="334">
        <f>IF(ISNUMBER(Regressions!F145),ROUND(Regressions!F145, 1), NA())</f>
        <v>100</v>
      </c>
      <c r="G135" s="231" t="e">
        <f>IF(ISNUMBER(Regressions!G145),ROUND(Regressions!G145, 1), NA())</f>
        <v>#N/A</v>
      </c>
      <c r="H135" s="335" t="e">
        <f>IF(ISNUMBER(Regressions!H145),ROUND(Regressions!H145, 1), NA())</f>
        <v>#N/A</v>
      </c>
      <c r="I135" s="232">
        <f>IF(ISNUMBER(Regressions!I145),ROUND(Regressions!I145, 1), NA())</f>
        <v>0</v>
      </c>
      <c r="J135" s="336">
        <f>IF(ISNUMBER(Regressions!K145),ROUND(Regressions!K145, 1), NA())</f>
        <v>100</v>
      </c>
      <c r="K135" s="334">
        <f>IF(ISNUMBER(Regressions!L145),ROUND(Regressions!L145, 1), NA())</f>
        <v>100</v>
      </c>
      <c r="L135" s="233">
        <f>IF(ISNUMBER(Regressions!M145),ROUND(Regressions!M145, 1), NA())</f>
        <v>100</v>
      </c>
      <c r="M135" s="335">
        <f>IF(ISNUMBER(Regressions!N145),ROUND(Regressions!N145, 1), NA())</f>
        <v>0</v>
      </c>
      <c r="N135" s="232">
        <f>IF(ISNUMBER(Regressions!O145),ROUND(Regressions!O145, 1), NA())</f>
        <v>0</v>
      </c>
      <c r="O135" s="336">
        <f>IF(ISNUMBER(Regressions!Q145),ROUND(Regressions!Q145, 1), NA())</f>
        <v>100</v>
      </c>
      <c r="P135" s="334">
        <f>IF(ISNUMBER(Regressions!R145),ROUND(Regressions!R145, 1), NA())</f>
        <v>100</v>
      </c>
      <c r="Q135" s="210" t="e">
        <f>IF(ISNUMBER(Regressions!S145),ROUND(Regressions!S145, 1), NA())</f>
        <v>#N/A</v>
      </c>
      <c r="R135" s="335" t="e">
        <f>IF(ISNUMBER(Regressions!T145),ROUND(Regressions!T145, 1), NA())</f>
        <v>#N/A</v>
      </c>
      <c r="S135" s="232">
        <f>IF(ISNUMBER(Regressions!U145),ROUND(Regressions!U145, 1), NA())</f>
        <v>0</v>
      </c>
    </row>
    <row xmlns:x14ac="http://schemas.microsoft.com/office/spreadsheetml/2009/9/ac" r="136" x14ac:dyDescent="0.2">
      <c r="A136" s="331" t="str">
        <f>IF(ISBLANK(Regressions!A146), " ", Regressions!A146)</f>
        <v>Saint Kitts and Nevis</v>
      </c>
      <c r="B136" s="332">
        <f>IF(ISBLANK(Regressions!B146), " ", Regressions!B146)</f>
        <v>2008</v>
      </c>
      <c r="C136" s="337" t="str">
        <f>IF(ISBLANK(Regressions!C146), " ", Regressions!C146)</f>
        <v>Primary</v>
      </c>
      <c r="D136" s="333">
        <f>IF(ISBLANK(Regressions!D146), " ", Regressions!D146)</f>
        <v>5652</v>
      </c>
      <c r="E136" s="209">
        <f>IF(ISNUMBER(Regressions!E146),ROUND(Regressions!E146, 1), NA())</f>
        <v>100</v>
      </c>
      <c r="F136" s="334">
        <f>IF(ISNUMBER(Regressions!F146),ROUND(Regressions!F146, 1), NA())</f>
        <v>100</v>
      </c>
      <c r="G136" s="231" t="e">
        <f>IF(ISNUMBER(Regressions!G146),ROUND(Regressions!G146, 1), NA())</f>
        <v>#N/A</v>
      </c>
      <c r="H136" s="335" t="e">
        <f>IF(ISNUMBER(Regressions!H146),ROUND(Regressions!H146, 1), NA())</f>
        <v>#N/A</v>
      </c>
      <c r="I136" s="232">
        <f>IF(ISNUMBER(Regressions!I146),ROUND(Regressions!I146, 1), NA())</f>
        <v>0</v>
      </c>
      <c r="J136" s="336">
        <f>IF(ISNUMBER(Regressions!K146),ROUND(Regressions!K146, 1), NA())</f>
        <v>100</v>
      </c>
      <c r="K136" s="334">
        <f>IF(ISNUMBER(Regressions!L146),ROUND(Regressions!L146, 1), NA())</f>
        <v>100</v>
      </c>
      <c r="L136" s="233">
        <f>IF(ISNUMBER(Regressions!M146),ROUND(Regressions!M146, 1), NA())</f>
        <v>100</v>
      </c>
      <c r="M136" s="335">
        <f>IF(ISNUMBER(Regressions!N146),ROUND(Regressions!N146, 1), NA())</f>
        <v>0</v>
      </c>
      <c r="N136" s="232">
        <f>IF(ISNUMBER(Regressions!O146),ROUND(Regressions!O146, 1), NA())</f>
        <v>0</v>
      </c>
      <c r="O136" s="336">
        <f>IF(ISNUMBER(Regressions!Q146),ROUND(Regressions!Q146, 1), NA())</f>
        <v>100</v>
      </c>
      <c r="P136" s="334">
        <f>IF(ISNUMBER(Regressions!R146),ROUND(Regressions!R146, 1), NA())</f>
        <v>100</v>
      </c>
      <c r="Q136" s="210" t="e">
        <f>IF(ISNUMBER(Regressions!S146),ROUND(Regressions!S146, 1), NA())</f>
        <v>#N/A</v>
      </c>
      <c r="R136" s="335" t="e">
        <f>IF(ISNUMBER(Regressions!T146),ROUND(Regressions!T146, 1), NA())</f>
        <v>#N/A</v>
      </c>
      <c r="S136" s="232">
        <f>IF(ISNUMBER(Regressions!U146),ROUND(Regressions!U146, 1), NA())</f>
        <v>0</v>
      </c>
    </row>
    <row xmlns:x14ac="http://schemas.microsoft.com/office/spreadsheetml/2009/9/ac" r="137" x14ac:dyDescent="0.2">
      <c r="A137" s="331" t="str">
        <f>IF(ISBLANK(Regressions!A147), " ", Regressions!A147)</f>
        <v>Saint Kitts and Nevis</v>
      </c>
      <c r="B137" s="332">
        <f>IF(ISBLANK(Regressions!B147), " ", Regressions!B147)</f>
        <v>2009</v>
      </c>
      <c r="C137" s="337" t="str">
        <f>IF(ISBLANK(Regressions!C147), " ", Regressions!C147)</f>
        <v>Primary</v>
      </c>
      <c r="D137" s="333">
        <f>IF(ISBLANK(Regressions!D147), " ", Regressions!D147)</f>
        <v>5519</v>
      </c>
      <c r="E137" s="209">
        <f>IF(ISNUMBER(Regressions!E147),ROUND(Regressions!E147, 1), NA())</f>
        <v>100</v>
      </c>
      <c r="F137" s="334">
        <f>IF(ISNUMBER(Regressions!F147),ROUND(Regressions!F147, 1), NA())</f>
        <v>100</v>
      </c>
      <c r="G137" s="231" t="e">
        <f>IF(ISNUMBER(Regressions!G147),ROUND(Regressions!G147, 1), NA())</f>
        <v>#N/A</v>
      </c>
      <c r="H137" s="335" t="e">
        <f>IF(ISNUMBER(Regressions!H147),ROUND(Regressions!H147, 1), NA())</f>
        <v>#N/A</v>
      </c>
      <c r="I137" s="232">
        <f>IF(ISNUMBER(Regressions!I147),ROUND(Regressions!I147, 1), NA())</f>
        <v>0</v>
      </c>
      <c r="J137" s="336">
        <f>IF(ISNUMBER(Regressions!K147),ROUND(Regressions!K147, 1), NA())</f>
        <v>100</v>
      </c>
      <c r="K137" s="334">
        <f>IF(ISNUMBER(Regressions!L147),ROUND(Regressions!L147, 1), NA())</f>
        <v>100</v>
      </c>
      <c r="L137" s="233">
        <f>IF(ISNUMBER(Regressions!M147),ROUND(Regressions!M147, 1), NA())</f>
        <v>100</v>
      </c>
      <c r="M137" s="335">
        <f>IF(ISNUMBER(Regressions!N147),ROUND(Regressions!N147, 1), NA())</f>
        <v>0</v>
      </c>
      <c r="N137" s="232">
        <f>IF(ISNUMBER(Regressions!O147),ROUND(Regressions!O147, 1), NA())</f>
        <v>0</v>
      </c>
      <c r="O137" s="336">
        <f>IF(ISNUMBER(Regressions!Q147),ROUND(Regressions!Q147, 1), NA())</f>
        <v>100</v>
      </c>
      <c r="P137" s="334">
        <f>IF(ISNUMBER(Regressions!R147),ROUND(Regressions!R147, 1), NA())</f>
        <v>100</v>
      </c>
      <c r="Q137" s="210" t="e">
        <f>IF(ISNUMBER(Regressions!S147),ROUND(Regressions!S147, 1), NA())</f>
        <v>#N/A</v>
      </c>
      <c r="R137" s="335" t="e">
        <f>IF(ISNUMBER(Regressions!T147),ROUND(Regressions!T147, 1), NA())</f>
        <v>#N/A</v>
      </c>
      <c r="S137" s="232">
        <f>IF(ISNUMBER(Regressions!U147),ROUND(Regressions!U147, 1), NA())</f>
        <v>0</v>
      </c>
    </row>
    <row xmlns:x14ac="http://schemas.microsoft.com/office/spreadsheetml/2009/9/ac" r="138" x14ac:dyDescent="0.2">
      <c r="A138" s="331" t="str">
        <f>IF(ISBLANK(Regressions!A148), " ", Regressions!A148)</f>
        <v>Saint Kitts and Nevis</v>
      </c>
      <c r="B138" s="332">
        <f>IF(ISBLANK(Regressions!B148), " ", Regressions!B148)</f>
        <v>2010</v>
      </c>
      <c r="C138" s="337" t="str">
        <f>IF(ISBLANK(Regressions!C148), " ", Regressions!C148)</f>
        <v>Primary</v>
      </c>
      <c r="D138" s="333">
        <f>IF(ISBLANK(Regressions!D148), " ", Regressions!D148)</f>
        <v>5338</v>
      </c>
      <c r="E138" s="209">
        <f>IF(ISNUMBER(Regressions!E148),ROUND(Regressions!E148, 1), NA())</f>
        <v>100</v>
      </c>
      <c r="F138" s="334">
        <f>IF(ISNUMBER(Regressions!F148),ROUND(Regressions!F148, 1), NA())</f>
        <v>100</v>
      </c>
      <c r="G138" s="231">
        <f>IF(ISNUMBER(Regressions!G148),ROUND(Regressions!G148, 1), NA())</f>
        <v>70.3</v>
      </c>
      <c r="H138" s="335">
        <f>IF(ISNUMBER(Regressions!H148),ROUND(Regressions!H148, 1), NA())</f>
        <v>29.7</v>
      </c>
      <c r="I138" s="232">
        <f>IF(ISNUMBER(Regressions!I148),ROUND(Regressions!I148, 1), NA())</f>
        <v>0</v>
      </c>
      <c r="J138" s="336">
        <f>IF(ISNUMBER(Regressions!K148),ROUND(Regressions!K148, 1), NA())</f>
        <v>100</v>
      </c>
      <c r="K138" s="334">
        <f>IF(ISNUMBER(Regressions!L148),ROUND(Regressions!L148, 1), NA())</f>
        <v>100</v>
      </c>
      <c r="L138" s="233">
        <f>IF(ISNUMBER(Regressions!M148),ROUND(Regressions!M148, 1), NA())</f>
        <v>100</v>
      </c>
      <c r="M138" s="335">
        <f>IF(ISNUMBER(Regressions!N148),ROUND(Regressions!N148, 1), NA())</f>
        <v>0</v>
      </c>
      <c r="N138" s="232">
        <f>IF(ISNUMBER(Regressions!O148),ROUND(Regressions!O148, 1), NA())</f>
        <v>0</v>
      </c>
      <c r="O138" s="336">
        <f>IF(ISNUMBER(Regressions!Q148),ROUND(Regressions!Q148, 1), NA())</f>
        <v>100</v>
      </c>
      <c r="P138" s="334">
        <f>IF(ISNUMBER(Regressions!R148),ROUND(Regressions!R148, 1), NA())</f>
        <v>100</v>
      </c>
      <c r="Q138" s="210">
        <f>IF(ISNUMBER(Regressions!S148),ROUND(Regressions!S148, 1), NA())</f>
        <v>70.3</v>
      </c>
      <c r="R138" s="335">
        <f>IF(ISNUMBER(Regressions!T148),ROUND(Regressions!T148, 1), NA())</f>
        <v>29.7</v>
      </c>
      <c r="S138" s="232">
        <f>IF(ISNUMBER(Regressions!U148),ROUND(Regressions!U148, 1), NA())</f>
        <v>0</v>
      </c>
    </row>
    <row xmlns:x14ac="http://schemas.microsoft.com/office/spreadsheetml/2009/9/ac" r="139" x14ac:dyDescent="0.2">
      <c r="A139" s="331" t="str">
        <f>IF(ISBLANK(Regressions!A149), " ", Regressions!A149)</f>
        <v>Saint Kitts and Nevis</v>
      </c>
      <c r="B139" s="332">
        <f>IF(ISBLANK(Regressions!B149), " ", Regressions!B149)</f>
        <v>2011</v>
      </c>
      <c r="C139" s="337" t="str">
        <f>IF(ISBLANK(Regressions!C149), " ", Regressions!C149)</f>
        <v>Primary</v>
      </c>
      <c r="D139" s="333">
        <f>IF(ISBLANK(Regressions!D149), " ", Regressions!D149)</f>
        <v>5156</v>
      </c>
      <c r="E139" s="209">
        <f>IF(ISNUMBER(Regressions!E149),ROUND(Regressions!E149, 1), NA())</f>
        <v>100</v>
      </c>
      <c r="F139" s="334">
        <f>IF(ISNUMBER(Regressions!F149),ROUND(Regressions!F149, 1), NA())</f>
        <v>100</v>
      </c>
      <c r="G139" s="231">
        <f>IF(ISNUMBER(Regressions!G149),ROUND(Regressions!G149, 1), NA())</f>
        <v>70.3</v>
      </c>
      <c r="H139" s="335">
        <f>IF(ISNUMBER(Regressions!H149),ROUND(Regressions!H149, 1), NA())</f>
        <v>29.7</v>
      </c>
      <c r="I139" s="232">
        <f>IF(ISNUMBER(Regressions!I149),ROUND(Regressions!I149, 1), NA())</f>
        <v>0</v>
      </c>
      <c r="J139" s="336">
        <f>IF(ISNUMBER(Regressions!K149),ROUND(Regressions!K149, 1), NA())</f>
        <v>100</v>
      </c>
      <c r="K139" s="334">
        <f>IF(ISNUMBER(Regressions!L149),ROUND(Regressions!L149, 1), NA())</f>
        <v>100</v>
      </c>
      <c r="L139" s="233">
        <f>IF(ISNUMBER(Regressions!M149),ROUND(Regressions!M149, 1), NA())</f>
        <v>100</v>
      </c>
      <c r="M139" s="335">
        <f>IF(ISNUMBER(Regressions!N149),ROUND(Regressions!N149, 1), NA())</f>
        <v>0</v>
      </c>
      <c r="N139" s="232">
        <f>IF(ISNUMBER(Regressions!O149),ROUND(Regressions!O149, 1), NA())</f>
        <v>0</v>
      </c>
      <c r="O139" s="336">
        <f>IF(ISNUMBER(Regressions!Q149),ROUND(Regressions!Q149, 1), NA())</f>
        <v>100</v>
      </c>
      <c r="P139" s="334">
        <f>IF(ISNUMBER(Regressions!R149),ROUND(Regressions!R149, 1), NA())</f>
        <v>100</v>
      </c>
      <c r="Q139" s="210">
        <f>IF(ISNUMBER(Regressions!S149),ROUND(Regressions!S149, 1), NA())</f>
        <v>70.3</v>
      </c>
      <c r="R139" s="335">
        <f>IF(ISNUMBER(Regressions!T149),ROUND(Regressions!T149, 1), NA())</f>
        <v>29.7</v>
      </c>
      <c r="S139" s="232">
        <f>IF(ISNUMBER(Regressions!U149),ROUND(Regressions!U149, 1), NA())</f>
        <v>0</v>
      </c>
    </row>
    <row xmlns:x14ac="http://schemas.microsoft.com/office/spreadsheetml/2009/9/ac" r="140" x14ac:dyDescent="0.2">
      <c r="A140" s="331" t="str">
        <f>IF(ISBLANK(Regressions!A150), " ", Regressions!A150)</f>
        <v>Saint Kitts and Nevis</v>
      </c>
      <c r="B140" s="332">
        <f>IF(ISBLANK(Regressions!B150), " ", Regressions!B150)</f>
        <v>2012</v>
      </c>
      <c r="C140" s="337" t="str">
        <f>IF(ISBLANK(Regressions!C150), " ", Regressions!C150)</f>
        <v>Primary</v>
      </c>
      <c r="D140" s="333">
        <f>IF(ISBLANK(Regressions!D150), " ", Regressions!D150)</f>
        <v>5042</v>
      </c>
      <c r="E140" s="209">
        <f>IF(ISNUMBER(Regressions!E150),ROUND(Regressions!E150, 1), NA())</f>
        <v>100</v>
      </c>
      <c r="F140" s="334">
        <f>IF(ISNUMBER(Regressions!F150),ROUND(Regressions!F150, 1), NA())</f>
        <v>100</v>
      </c>
      <c r="G140" s="231">
        <f>IF(ISNUMBER(Regressions!G150),ROUND(Regressions!G150, 1), NA())</f>
        <v>70.3</v>
      </c>
      <c r="H140" s="335">
        <f>IF(ISNUMBER(Regressions!H150),ROUND(Regressions!H150, 1), NA())</f>
        <v>29.7</v>
      </c>
      <c r="I140" s="232">
        <f>IF(ISNUMBER(Regressions!I150),ROUND(Regressions!I150, 1), NA())</f>
        <v>0</v>
      </c>
      <c r="J140" s="336">
        <f>IF(ISNUMBER(Regressions!K150),ROUND(Regressions!K150, 1), NA())</f>
        <v>100</v>
      </c>
      <c r="K140" s="334">
        <f>IF(ISNUMBER(Regressions!L150),ROUND(Regressions!L150, 1), NA())</f>
        <v>100</v>
      </c>
      <c r="L140" s="233">
        <f>IF(ISNUMBER(Regressions!M150),ROUND(Regressions!M150, 1), NA())</f>
        <v>100</v>
      </c>
      <c r="M140" s="335">
        <f>IF(ISNUMBER(Regressions!N150),ROUND(Regressions!N150, 1), NA())</f>
        <v>0</v>
      </c>
      <c r="N140" s="232">
        <f>IF(ISNUMBER(Regressions!O150),ROUND(Regressions!O150, 1), NA())</f>
        <v>0</v>
      </c>
      <c r="O140" s="336">
        <f>IF(ISNUMBER(Regressions!Q150),ROUND(Regressions!Q150, 1), NA())</f>
        <v>100</v>
      </c>
      <c r="P140" s="334">
        <f>IF(ISNUMBER(Regressions!R150),ROUND(Regressions!R150, 1), NA())</f>
        <v>100</v>
      </c>
      <c r="Q140" s="210">
        <f>IF(ISNUMBER(Regressions!S150),ROUND(Regressions!S150, 1), NA())</f>
        <v>70.3</v>
      </c>
      <c r="R140" s="335">
        <f>IF(ISNUMBER(Regressions!T150),ROUND(Regressions!T150, 1), NA())</f>
        <v>29.7</v>
      </c>
      <c r="S140" s="232">
        <f>IF(ISNUMBER(Regressions!U150),ROUND(Regressions!U150, 1), NA())</f>
        <v>0</v>
      </c>
    </row>
    <row xmlns:x14ac="http://schemas.microsoft.com/office/spreadsheetml/2009/9/ac" r="141" x14ac:dyDescent="0.2">
      <c r="A141" s="331" t="str">
        <f>IF(ISBLANK(Regressions!A151), " ", Regressions!A151)</f>
        <v>Saint Kitts and Nevis</v>
      </c>
      <c r="B141" s="332">
        <f>IF(ISBLANK(Regressions!B151), " ", Regressions!B151)</f>
        <v>2013</v>
      </c>
      <c r="C141" s="337" t="str">
        <f>IF(ISBLANK(Regressions!C151), " ", Regressions!C151)</f>
        <v>Primary</v>
      </c>
      <c r="D141" s="333">
        <f>IF(ISBLANK(Regressions!D151), " ", Regressions!D151)</f>
        <v>4934</v>
      </c>
      <c r="E141" s="209">
        <f>IF(ISNUMBER(Regressions!E151),ROUND(Regressions!E151, 1), NA())</f>
        <v>100</v>
      </c>
      <c r="F141" s="334">
        <f>IF(ISNUMBER(Regressions!F151),ROUND(Regressions!F151, 1), NA())</f>
        <v>100</v>
      </c>
      <c r="G141" s="231">
        <f>IF(ISNUMBER(Regressions!G151),ROUND(Regressions!G151, 1), NA())</f>
        <v>70.3</v>
      </c>
      <c r="H141" s="335">
        <f>IF(ISNUMBER(Regressions!H151),ROUND(Regressions!H151, 1), NA())</f>
        <v>29.7</v>
      </c>
      <c r="I141" s="232">
        <f>IF(ISNUMBER(Regressions!I151),ROUND(Regressions!I151, 1), NA())</f>
        <v>0</v>
      </c>
      <c r="J141" s="336">
        <f>IF(ISNUMBER(Regressions!K151),ROUND(Regressions!K151, 1), NA())</f>
        <v>100</v>
      </c>
      <c r="K141" s="334">
        <f>IF(ISNUMBER(Regressions!L151),ROUND(Regressions!L151, 1), NA())</f>
        <v>100</v>
      </c>
      <c r="L141" s="233">
        <f>IF(ISNUMBER(Regressions!M151),ROUND(Regressions!M151, 1), NA())</f>
        <v>100</v>
      </c>
      <c r="M141" s="335">
        <f>IF(ISNUMBER(Regressions!N151),ROUND(Regressions!N151, 1), NA())</f>
        <v>0</v>
      </c>
      <c r="N141" s="232">
        <f>IF(ISNUMBER(Regressions!O151),ROUND(Regressions!O151, 1), NA())</f>
        <v>0</v>
      </c>
      <c r="O141" s="336">
        <f>IF(ISNUMBER(Regressions!Q151),ROUND(Regressions!Q151, 1), NA())</f>
        <v>100</v>
      </c>
      <c r="P141" s="334">
        <f>IF(ISNUMBER(Regressions!R151),ROUND(Regressions!R151, 1), NA())</f>
        <v>100</v>
      </c>
      <c r="Q141" s="210">
        <f>IF(ISNUMBER(Regressions!S151),ROUND(Regressions!S151, 1), NA())</f>
        <v>70.3</v>
      </c>
      <c r="R141" s="335">
        <f>IF(ISNUMBER(Regressions!T151),ROUND(Regressions!T151, 1), NA())</f>
        <v>29.7</v>
      </c>
      <c r="S141" s="232">
        <f>IF(ISNUMBER(Regressions!U151),ROUND(Regressions!U151, 1), NA())</f>
        <v>0</v>
      </c>
    </row>
    <row xmlns:x14ac="http://schemas.microsoft.com/office/spreadsheetml/2009/9/ac" r="142" x14ac:dyDescent="0.2">
      <c r="A142" s="331" t="str">
        <f>IF(ISBLANK(Regressions!A152), " ", Regressions!A152)</f>
        <v>Saint Kitts and Nevis</v>
      </c>
      <c r="B142" s="332">
        <f>IF(ISBLANK(Regressions!B152), " ", Regressions!B152)</f>
        <v>2014</v>
      </c>
      <c r="C142" s="337" t="str">
        <f>IF(ISBLANK(Regressions!C152), " ", Regressions!C152)</f>
        <v>Primary</v>
      </c>
      <c r="D142" s="333">
        <f>IF(ISBLANK(Regressions!D152), " ", Regressions!D152)</f>
        <v>4868</v>
      </c>
      <c r="E142" s="209">
        <f>IF(ISNUMBER(Regressions!E152),ROUND(Regressions!E152, 1), NA())</f>
        <v>100</v>
      </c>
      <c r="F142" s="334">
        <f>IF(ISNUMBER(Regressions!F152),ROUND(Regressions!F152, 1), NA())</f>
        <v>100</v>
      </c>
      <c r="G142" s="231">
        <f>IF(ISNUMBER(Regressions!G152),ROUND(Regressions!G152, 1), NA())</f>
        <v>70.3</v>
      </c>
      <c r="H142" s="335">
        <f>IF(ISNUMBER(Regressions!H152),ROUND(Regressions!H152, 1), NA())</f>
        <v>29.7</v>
      </c>
      <c r="I142" s="232">
        <f>IF(ISNUMBER(Regressions!I152),ROUND(Regressions!I152, 1), NA())</f>
        <v>0</v>
      </c>
      <c r="J142" s="336">
        <f>IF(ISNUMBER(Regressions!K152),ROUND(Regressions!K152, 1), NA())</f>
        <v>100</v>
      </c>
      <c r="K142" s="334">
        <f>IF(ISNUMBER(Regressions!L152),ROUND(Regressions!L152, 1), NA())</f>
        <v>100</v>
      </c>
      <c r="L142" s="233">
        <f>IF(ISNUMBER(Regressions!M152),ROUND(Regressions!M152, 1), NA())</f>
        <v>100</v>
      </c>
      <c r="M142" s="335">
        <f>IF(ISNUMBER(Regressions!N152),ROUND(Regressions!N152, 1), NA())</f>
        <v>0</v>
      </c>
      <c r="N142" s="232">
        <f>IF(ISNUMBER(Regressions!O152),ROUND(Regressions!O152, 1), NA())</f>
        <v>0</v>
      </c>
      <c r="O142" s="336">
        <f>IF(ISNUMBER(Regressions!Q152),ROUND(Regressions!Q152, 1), NA())</f>
        <v>100</v>
      </c>
      <c r="P142" s="334">
        <f>IF(ISNUMBER(Regressions!R152),ROUND(Regressions!R152, 1), NA())</f>
        <v>100</v>
      </c>
      <c r="Q142" s="210">
        <f>IF(ISNUMBER(Regressions!S152),ROUND(Regressions!S152, 1), NA())</f>
        <v>70.3</v>
      </c>
      <c r="R142" s="335">
        <f>IF(ISNUMBER(Regressions!T152),ROUND(Regressions!T152, 1), NA())</f>
        <v>29.7</v>
      </c>
      <c r="S142" s="232">
        <f>IF(ISNUMBER(Regressions!U152),ROUND(Regressions!U152, 1), NA())</f>
        <v>0</v>
      </c>
    </row>
    <row xmlns:x14ac="http://schemas.microsoft.com/office/spreadsheetml/2009/9/ac" r="143" x14ac:dyDescent="0.2">
      <c r="A143" s="331" t="str">
        <f>IF(ISBLANK(Regressions!A153), " ", Regressions!A153)</f>
        <v>Saint Kitts and Nevis</v>
      </c>
      <c r="B143" s="332">
        <f>IF(ISBLANK(Regressions!B153), " ", Regressions!B153)</f>
        <v>2015</v>
      </c>
      <c r="C143" s="337" t="str">
        <f>IF(ISBLANK(Regressions!C153), " ", Regressions!C153)</f>
        <v>Primary</v>
      </c>
      <c r="D143" s="333">
        <f>IF(ISBLANK(Regressions!D153), " ", Regressions!D153)</f>
        <v>4810</v>
      </c>
      <c r="E143" s="209">
        <f>IF(ISNUMBER(Regressions!E153),ROUND(Regressions!E153, 1), NA())</f>
        <v>100</v>
      </c>
      <c r="F143" s="334">
        <f>IF(ISNUMBER(Regressions!F153),ROUND(Regressions!F153, 1), NA())</f>
        <v>100</v>
      </c>
      <c r="G143" s="231">
        <f>IF(ISNUMBER(Regressions!G153),ROUND(Regressions!G153, 1), NA())</f>
        <v>74.5</v>
      </c>
      <c r="H143" s="335">
        <f>IF(ISNUMBER(Regressions!H153),ROUND(Regressions!H153, 1), NA())</f>
        <v>25.5</v>
      </c>
      <c r="I143" s="232">
        <f>IF(ISNUMBER(Regressions!I153),ROUND(Regressions!I153, 1), NA())</f>
        <v>0</v>
      </c>
      <c r="J143" s="336">
        <f>IF(ISNUMBER(Regressions!K153),ROUND(Regressions!K153, 1), NA())</f>
        <v>100</v>
      </c>
      <c r="K143" s="334">
        <f>IF(ISNUMBER(Regressions!L153),ROUND(Regressions!L153, 1), NA())</f>
        <v>100</v>
      </c>
      <c r="L143" s="233">
        <f>IF(ISNUMBER(Regressions!M153),ROUND(Regressions!M153, 1), NA())</f>
        <v>100</v>
      </c>
      <c r="M143" s="335">
        <f>IF(ISNUMBER(Regressions!N153),ROUND(Regressions!N153, 1), NA())</f>
        <v>0</v>
      </c>
      <c r="N143" s="232">
        <f>IF(ISNUMBER(Regressions!O153),ROUND(Regressions!O153, 1), NA())</f>
        <v>0</v>
      </c>
      <c r="O143" s="336">
        <f>IF(ISNUMBER(Regressions!Q153),ROUND(Regressions!Q153, 1), NA())</f>
        <v>100</v>
      </c>
      <c r="P143" s="334">
        <f>IF(ISNUMBER(Regressions!R153),ROUND(Regressions!R153, 1), NA())</f>
        <v>100</v>
      </c>
      <c r="Q143" s="210">
        <f>IF(ISNUMBER(Regressions!S153),ROUND(Regressions!S153, 1), NA())</f>
        <v>74.5</v>
      </c>
      <c r="R143" s="335">
        <f>IF(ISNUMBER(Regressions!T153),ROUND(Regressions!T153, 1), NA())</f>
        <v>25.5</v>
      </c>
      <c r="S143" s="232">
        <f>IF(ISNUMBER(Regressions!U153),ROUND(Regressions!U153, 1), NA())</f>
        <v>0</v>
      </c>
    </row>
    <row xmlns:x14ac="http://schemas.microsoft.com/office/spreadsheetml/2009/9/ac" r="144" x14ac:dyDescent="0.2">
      <c r="A144" s="331" t="str">
        <f>IF(ISBLANK(Regressions!A154), " ", Regressions!A154)</f>
        <v>Saint Kitts and Nevis</v>
      </c>
      <c r="B144" s="332">
        <f>IF(ISBLANK(Regressions!B154), " ", Regressions!B154)</f>
        <v>2016</v>
      </c>
      <c r="C144" s="337" t="str">
        <f>IF(ISBLANK(Regressions!C154), " ", Regressions!C154)</f>
        <v>Primary</v>
      </c>
      <c r="D144" s="333">
        <f>IF(ISBLANK(Regressions!D154), " ", Regressions!D154)</f>
        <v>4764</v>
      </c>
      <c r="E144" s="209">
        <f>IF(ISNUMBER(Regressions!E154),ROUND(Regressions!E154, 1), NA())</f>
        <v>100</v>
      </c>
      <c r="F144" s="334">
        <f>IF(ISNUMBER(Regressions!F154),ROUND(Regressions!F154, 1), NA())</f>
        <v>100</v>
      </c>
      <c r="G144" s="231">
        <f>IF(ISNUMBER(Regressions!G154),ROUND(Regressions!G154, 1), NA())</f>
        <v>78.8</v>
      </c>
      <c r="H144" s="335">
        <f>IF(ISNUMBER(Regressions!H154),ROUND(Regressions!H154, 1), NA())</f>
        <v>21.2</v>
      </c>
      <c r="I144" s="232">
        <f>IF(ISNUMBER(Regressions!I154),ROUND(Regressions!I154, 1), NA())</f>
        <v>0</v>
      </c>
      <c r="J144" s="336">
        <f>IF(ISNUMBER(Regressions!K154),ROUND(Regressions!K154, 1), NA())</f>
        <v>100</v>
      </c>
      <c r="K144" s="334">
        <f>IF(ISNUMBER(Regressions!L154),ROUND(Regressions!L154, 1), NA())</f>
        <v>100</v>
      </c>
      <c r="L144" s="233">
        <f>IF(ISNUMBER(Regressions!M154),ROUND(Regressions!M154, 1), NA())</f>
        <v>100</v>
      </c>
      <c r="M144" s="335">
        <f>IF(ISNUMBER(Regressions!N154),ROUND(Regressions!N154, 1), NA())</f>
        <v>0</v>
      </c>
      <c r="N144" s="232">
        <f>IF(ISNUMBER(Regressions!O154),ROUND(Regressions!O154, 1), NA())</f>
        <v>0</v>
      </c>
      <c r="O144" s="336">
        <f>IF(ISNUMBER(Regressions!Q154),ROUND(Regressions!Q154, 1), NA())</f>
        <v>100</v>
      </c>
      <c r="P144" s="334">
        <f>IF(ISNUMBER(Regressions!R154),ROUND(Regressions!R154, 1), NA())</f>
        <v>100</v>
      </c>
      <c r="Q144" s="210">
        <f>IF(ISNUMBER(Regressions!S154),ROUND(Regressions!S154, 1), NA())</f>
        <v>78.8</v>
      </c>
      <c r="R144" s="335">
        <f>IF(ISNUMBER(Regressions!T154),ROUND(Regressions!T154, 1), NA())</f>
        <v>21.2</v>
      </c>
      <c r="S144" s="232">
        <f>IF(ISNUMBER(Regressions!U154),ROUND(Regressions!U154, 1), NA())</f>
        <v>0</v>
      </c>
    </row>
    <row xmlns:x14ac="http://schemas.microsoft.com/office/spreadsheetml/2009/9/ac" r="145" x14ac:dyDescent="0.2">
      <c r="A145" s="331" t="str">
        <f>IF(ISBLANK(Regressions!A155), " ", Regressions!A155)</f>
        <v>Saint Kitts and Nevis</v>
      </c>
      <c r="B145" s="332">
        <f>IF(ISBLANK(Regressions!B155), " ", Regressions!B155)</f>
        <v>2017</v>
      </c>
      <c r="C145" s="337" t="str">
        <f>IF(ISBLANK(Regressions!C155), " ", Regressions!C155)</f>
        <v>Primary</v>
      </c>
      <c r="D145" s="333">
        <f>IF(ISBLANK(Regressions!D155), " ", Regressions!D155)</f>
        <v>4743</v>
      </c>
      <c r="E145" s="209">
        <f>IF(ISNUMBER(Regressions!E155),ROUND(Regressions!E155, 1), NA())</f>
        <v>100</v>
      </c>
      <c r="F145" s="334">
        <f>IF(ISNUMBER(Regressions!F155),ROUND(Regressions!F155, 1), NA())</f>
        <v>100</v>
      </c>
      <c r="G145" s="231">
        <f>IF(ISNUMBER(Regressions!G155),ROUND(Regressions!G155, 1), NA())</f>
        <v>83</v>
      </c>
      <c r="H145" s="335">
        <f>IF(ISNUMBER(Regressions!H155),ROUND(Regressions!H155, 1), NA())</f>
        <v>17</v>
      </c>
      <c r="I145" s="232">
        <f>IF(ISNUMBER(Regressions!I155),ROUND(Regressions!I155, 1), NA())</f>
        <v>0</v>
      </c>
      <c r="J145" s="336">
        <f>IF(ISNUMBER(Regressions!K155),ROUND(Regressions!K155, 1), NA())</f>
        <v>100</v>
      </c>
      <c r="K145" s="334">
        <f>IF(ISNUMBER(Regressions!L155),ROUND(Regressions!L155, 1), NA())</f>
        <v>100</v>
      </c>
      <c r="L145" s="233">
        <f>IF(ISNUMBER(Regressions!M155),ROUND(Regressions!M155, 1), NA())</f>
        <v>100</v>
      </c>
      <c r="M145" s="335">
        <f>IF(ISNUMBER(Regressions!N155),ROUND(Regressions!N155, 1), NA())</f>
        <v>0</v>
      </c>
      <c r="N145" s="232">
        <f>IF(ISNUMBER(Regressions!O155),ROUND(Regressions!O155, 1), NA())</f>
        <v>0</v>
      </c>
      <c r="O145" s="336">
        <f>IF(ISNUMBER(Regressions!Q155),ROUND(Regressions!Q155, 1), NA())</f>
        <v>100</v>
      </c>
      <c r="P145" s="334">
        <f>IF(ISNUMBER(Regressions!R155),ROUND(Regressions!R155, 1), NA())</f>
        <v>100</v>
      </c>
      <c r="Q145" s="210">
        <f>IF(ISNUMBER(Regressions!S155),ROUND(Regressions!S155, 1), NA())</f>
        <v>83</v>
      </c>
      <c r="R145" s="335">
        <f>IF(ISNUMBER(Regressions!T155),ROUND(Regressions!T155, 1), NA())</f>
        <v>17</v>
      </c>
      <c r="S145" s="232">
        <f>IF(ISNUMBER(Regressions!U155),ROUND(Regressions!U155, 1), NA())</f>
        <v>0</v>
      </c>
    </row>
    <row xmlns:x14ac="http://schemas.microsoft.com/office/spreadsheetml/2009/9/ac" r="146" x14ac:dyDescent="0.2">
      <c r="A146" s="331" t="str">
        <f>IF(ISBLANK(Regressions!A156), " ", Regressions!A156)</f>
        <v>Saint Kitts and Nevis</v>
      </c>
      <c r="B146" s="332">
        <f>IF(ISBLANK(Regressions!B156), " ", Regressions!B156)</f>
        <v>2018</v>
      </c>
      <c r="C146" s="337" t="str">
        <f>IF(ISBLANK(Regressions!C156), " ", Regressions!C156)</f>
        <v>Primary</v>
      </c>
      <c r="D146" s="333">
        <f>IF(ISBLANK(Regressions!D156), " ", Regressions!D156)</f>
        <v>4705</v>
      </c>
      <c r="E146" s="209">
        <f>IF(ISNUMBER(Regressions!E156),ROUND(Regressions!E156, 1), NA())</f>
        <v>100</v>
      </c>
      <c r="F146" s="334">
        <f>IF(ISNUMBER(Regressions!F156),ROUND(Regressions!F156, 1), NA())</f>
        <v>100</v>
      </c>
      <c r="G146" s="231">
        <f>IF(ISNUMBER(Regressions!G156),ROUND(Regressions!G156, 1), NA())</f>
        <v>87.3</v>
      </c>
      <c r="H146" s="335">
        <f>IF(ISNUMBER(Regressions!H156),ROUND(Regressions!H156, 1), NA())</f>
        <v>12.7</v>
      </c>
      <c r="I146" s="232">
        <f>IF(ISNUMBER(Regressions!I156),ROUND(Regressions!I156, 1), NA())</f>
        <v>0</v>
      </c>
      <c r="J146" s="336">
        <f>IF(ISNUMBER(Regressions!K156),ROUND(Regressions!K156, 1), NA())</f>
        <v>100</v>
      </c>
      <c r="K146" s="334">
        <f>IF(ISNUMBER(Regressions!L156),ROUND(Regressions!L156, 1), NA())</f>
        <v>100</v>
      </c>
      <c r="L146" s="233">
        <f>IF(ISNUMBER(Regressions!M156),ROUND(Regressions!M156, 1), NA())</f>
        <v>100</v>
      </c>
      <c r="M146" s="335">
        <f>IF(ISNUMBER(Regressions!N156),ROUND(Regressions!N156, 1), NA())</f>
        <v>0</v>
      </c>
      <c r="N146" s="232">
        <f>IF(ISNUMBER(Regressions!O156),ROUND(Regressions!O156, 1), NA())</f>
        <v>0</v>
      </c>
      <c r="O146" s="336">
        <f>IF(ISNUMBER(Regressions!Q156),ROUND(Regressions!Q156, 1), NA())</f>
        <v>100</v>
      </c>
      <c r="P146" s="334">
        <f>IF(ISNUMBER(Regressions!R156),ROUND(Regressions!R156, 1), NA())</f>
        <v>100</v>
      </c>
      <c r="Q146" s="210">
        <f>IF(ISNUMBER(Regressions!S156),ROUND(Regressions!S156, 1), NA())</f>
        <v>87.3</v>
      </c>
      <c r="R146" s="335">
        <f>IF(ISNUMBER(Regressions!T156),ROUND(Regressions!T156, 1), NA())</f>
        <v>12.7</v>
      </c>
      <c r="S146" s="232">
        <f>IF(ISNUMBER(Regressions!U156),ROUND(Regressions!U156, 1), NA())</f>
        <v>0</v>
      </c>
    </row>
    <row xmlns:x14ac="http://schemas.microsoft.com/office/spreadsheetml/2009/9/ac" r="147" x14ac:dyDescent="0.2">
      <c r="A147" s="331" t="str">
        <f>IF(ISBLANK(Regressions!A157), " ", Regressions!A157)</f>
        <v>Saint Kitts and Nevis</v>
      </c>
      <c r="B147" s="332">
        <f>IF(ISBLANK(Regressions!B157), " ", Regressions!B157)</f>
        <v>2019</v>
      </c>
      <c r="C147" s="337" t="str">
        <f>IF(ISBLANK(Regressions!C157), " ", Regressions!C157)</f>
        <v>Primary</v>
      </c>
      <c r="D147" s="333">
        <f>IF(ISBLANK(Regressions!D157), " ", Regressions!D157)</f>
        <v>4628</v>
      </c>
      <c r="E147" s="209">
        <f>IF(ISNUMBER(Regressions!E157),ROUND(Regressions!E157, 1), NA())</f>
        <v>100</v>
      </c>
      <c r="F147" s="334">
        <f>IF(ISNUMBER(Regressions!F157),ROUND(Regressions!F157, 1), NA())</f>
        <v>100</v>
      </c>
      <c r="G147" s="231">
        <f>IF(ISNUMBER(Regressions!G157),ROUND(Regressions!G157, 1), NA())</f>
        <v>91.5</v>
      </c>
      <c r="H147" s="335">
        <f>IF(ISNUMBER(Regressions!H157),ROUND(Regressions!H157, 1), NA())</f>
        <v>8.5</v>
      </c>
      <c r="I147" s="232">
        <f>IF(ISNUMBER(Regressions!I157),ROUND(Regressions!I157, 1), NA())</f>
        <v>0</v>
      </c>
      <c r="J147" s="336">
        <f>IF(ISNUMBER(Regressions!K157),ROUND(Regressions!K157, 1), NA())</f>
        <v>100</v>
      </c>
      <c r="K147" s="334">
        <f>IF(ISNUMBER(Regressions!L157),ROUND(Regressions!L157, 1), NA())</f>
        <v>100</v>
      </c>
      <c r="L147" s="233">
        <f>IF(ISNUMBER(Regressions!M157),ROUND(Regressions!M157, 1), NA())</f>
        <v>100</v>
      </c>
      <c r="M147" s="335">
        <f>IF(ISNUMBER(Regressions!N157),ROUND(Regressions!N157, 1), NA())</f>
        <v>0</v>
      </c>
      <c r="N147" s="232">
        <f>IF(ISNUMBER(Regressions!O157),ROUND(Regressions!O157, 1), NA())</f>
        <v>0</v>
      </c>
      <c r="O147" s="336">
        <f>IF(ISNUMBER(Regressions!Q157),ROUND(Regressions!Q157, 1), NA())</f>
        <v>100</v>
      </c>
      <c r="P147" s="334">
        <f>IF(ISNUMBER(Regressions!R157),ROUND(Regressions!R157, 1), NA())</f>
        <v>100</v>
      </c>
      <c r="Q147" s="210">
        <f>IF(ISNUMBER(Regressions!S157),ROUND(Regressions!S157, 1), NA())</f>
        <v>91.5</v>
      </c>
      <c r="R147" s="335">
        <f>IF(ISNUMBER(Regressions!T157),ROUND(Regressions!T157, 1), NA())</f>
        <v>8.5</v>
      </c>
      <c r="S147" s="232">
        <f>IF(ISNUMBER(Regressions!U157),ROUND(Regressions!U157, 1), NA())</f>
        <v>0</v>
      </c>
    </row>
    <row xmlns:x14ac="http://schemas.microsoft.com/office/spreadsheetml/2009/9/ac" r="148" x14ac:dyDescent="0.2">
      <c r="A148" s="331" t="str">
        <f>IF(ISBLANK(Regressions!A158), " ", Regressions!A158)</f>
        <v>Saint Kitts and Nevis</v>
      </c>
      <c r="B148" s="332">
        <f>IF(ISBLANK(Regressions!B158), " ", Regressions!B158)</f>
        <v>2020</v>
      </c>
      <c r="C148" s="337" t="str">
        <f>IF(ISBLANK(Regressions!C158), " ", Regressions!C158)</f>
        <v>Primary</v>
      </c>
      <c r="D148" s="333">
        <f>IF(ISBLANK(Regressions!D158), " ", Regressions!D158)</f>
        <v>4535</v>
      </c>
      <c r="E148" s="209">
        <f>IF(ISNUMBER(Regressions!E158),ROUND(Regressions!E158, 1), NA())</f>
        <v>100</v>
      </c>
      <c r="F148" s="334">
        <f>IF(ISNUMBER(Regressions!F158),ROUND(Regressions!F158, 1), NA())</f>
        <v>100</v>
      </c>
      <c r="G148" s="231">
        <f>IF(ISNUMBER(Regressions!G158),ROUND(Regressions!G158, 1), NA())</f>
        <v>95.8</v>
      </c>
      <c r="H148" s="335">
        <f>IF(ISNUMBER(Regressions!H158),ROUND(Regressions!H158, 1), NA())</f>
        <v>4.2</v>
      </c>
      <c r="I148" s="232">
        <f>IF(ISNUMBER(Regressions!I158),ROUND(Regressions!I158, 1), NA())</f>
        <v>0</v>
      </c>
      <c r="J148" s="336">
        <f>IF(ISNUMBER(Regressions!K158),ROUND(Regressions!K158, 1), NA())</f>
        <v>100</v>
      </c>
      <c r="K148" s="334">
        <f>IF(ISNUMBER(Regressions!L158),ROUND(Regressions!L158, 1), NA())</f>
        <v>100</v>
      </c>
      <c r="L148" s="233">
        <f>IF(ISNUMBER(Regressions!M158),ROUND(Regressions!M158, 1), NA())</f>
        <v>100</v>
      </c>
      <c r="M148" s="335">
        <f>IF(ISNUMBER(Regressions!N158),ROUND(Regressions!N158, 1), NA())</f>
        <v>0</v>
      </c>
      <c r="N148" s="232">
        <f>IF(ISNUMBER(Regressions!O158),ROUND(Regressions!O158, 1), NA())</f>
        <v>0</v>
      </c>
      <c r="O148" s="336">
        <f>IF(ISNUMBER(Regressions!Q158),ROUND(Regressions!Q158, 1), NA())</f>
        <v>100</v>
      </c>
      <c r="P148" s="334">
        <f>IF(ISNUMBER(Regressions!R158),ROUND(Regressions!R158, 1), NA())</f>
        <v>100</v>
      </c>
      <c r="Q148" s="210">
        <f>IF(ISNUMBER(Regressions!S158),ROUND(Regressions!S158, 1), NA())</f>
        <v>95.8</v>
      </c>
      <c r="R148" s="335">
        <f>IF(ISNUMBER(Regressions!T158),ROUND(Regressions!T158, 1), NA())</f>
        <v>4.2</v>
      </c>
      <c r="S148" s="232">
        <f>IF(ISNUMBER(Regressions!U158),ROUND(Regressions!U158, 1), NA())</f>
        <v>0</v>
      </c>
    </row>
    <row xmlns:x14ac="http://schemas.microsoft.com/office/spreadsheetml/2009/9/ac" r="149" x14ac:dyDescent="0.2">
      <c r="A149" s="381" t="str">
        <f>IF(ISBLANK(Regressions!A159), " ", Regressions!A159)</f>
        <v>Saint Kitts and Nevis</v>
      </c>
      <c r="B149" s="382">
        <f>IF(ISBLANK(Regressions!B159), " ", Regressions!B159)</f>
        <v>2021</v>
      </c>
      <c r="C149" s="383" t="str">
        <f>IF(ISBLANK(Regressions!C159), " ", Regressions!C159)</f>
        <v>Primary</v>
      </c>
      <c r="D149" s="384">
        <f>IF(ISBLANK(Regressions!D159), " ", Regressions!D159)</f>
        <v>4442</v>
      </c>
      <c r="E149" s="387">
        <f>IF(ISNUMBER(Regressions!E159),ROUND(Regressions!E159, 1), NA())</f>
        <v>100</v>
      </c>
      <c r="F149" s="385">
        <f>IF(ISNUMBER(Regressions!F159),ROUND(Regressions!F159, 1), NA())</f>
        <v>100</v>
      </c>
      <c r="G149" s="388">
        <f>IF(ISNUMBER(Regressions!G159),ROUND(Regressions!G159, 1), NA())</f>
        <v>100</v>
      </c>
      <c r="H149" s="386">
        <f>IF(ISNUMBER(Regressions!H159),ROUND(Regressions!H159, 1), NA())</f>
        <v>0</v>
      </c>
      <c r="I149" s="389">
        <f>IF(ISNUMBER(Regressions!I159),ROUND(Regressions!I159, 1), NA())</f>
        <v>0</v>
      </c>
      <c r="J149" s="387">
        <f>IF(ISNUMBER(Regressions!K159),ROUND(Regressions!K159, 1), NA())</f>
        <v>100</v>
      </c>
      <c r="K149" s="385">
        <f>IF(ISNUMBER(Regressions!L159),ROUND(Regressions!L159, 1), NA())</f>
        <v>100</v>
      </c>
      <c r="L149" s="390">
        <f>IF(ISNUMBER(Regressions!M159),ROUND(Regressions!M159, 1), NA())</f>
        <v>100</v>
      </c>
      <c r="M149" s="386">
        <f>IF(ISNUMBER(Regressions!N159),ROUND(Regressions!N159, 1), NA())</f>
        <v>0</v>
      </c>
      <c r="N149" s="389">
        <f>IF(ISNUMBER(Regressions!O159),ROUND(Regressions!O159, 1), NA())</f>
        <v>0</v>
      </c>
      <c r="O149" s="387">
        <f>IF(ISNUMBER(Regressions!Q159),ROUND(Regressions!Q159, 1), NA())</f>
        <v>100</v>
      </c>
      <c r="P149" s="385">
        <f>IF(ISNUMBER(Regressions!R159),ROUND(Regressions!R159, 1), NA())</f>
        <v>100</v>
      </c>
      <c r="Q149" s="391">
        <f>IF(ISNUMBER(Regressions!S159),ROUND(Regressions!S159, 1), NA())</f>
        <v>100</v>
      </c>
      <c r="R149" s="386">
        <f>IF(ISNUMBER(Regressions!T159),ROUND(Regressions!T159, 1), NA())</f>
        <v>0</v>
      </c>
      <c r="S149" s="389">
        <f>IF(ISNUMBER(Regressions!U159),ROUND(Regressions!U159, 1), NA())</f>
        <v>0</v>
      </c>
      <c r="T149" s="380"/>
      <c r="U149" s="380"/>
      <c r="V149" s="380"/>
      <c r="W149" s="380"/>
      <c r="X149" s="380"/>
      <c r="Y149" s="380"/>
      <c r="Z149" s="380"/>
      <c r="AA149" s="380"/>
      <c r="AB149" s="380"/>
      <c r="AC149" s="380"/>
    </row>
    <row xmlns:x14ac="http://schemas.microsoft.com/office/spreadsheetml/2009/9/ac" r="150" x14ac:dyDescent="0.2">
      <c r="A150" s="331" t="str">
        <f>IF(ISBLANK(Regressions!A160), " ", Regressions!A160)</f>
        <v>Saint Kitts and Nevis</v>
      </c>
      <c r="B150" s="332">
        <f>IF(ISBLANK(Regressions!B160), " ", Regressions!B160)</f>
        <v>2022</v>
      </c>
      <c r="C150" s="337" t="str">
        <f>IF(ISBLANK(Regressions!C160), " ", Regressions!C160)</f>
        <v>Primary</v>
      </c>
      <c r="D150" s="333">
        <f>IF(ISBLANK(Regressions!D160), " ", Regressions!D160)</f>
        <v>4393</v>
      </c>
      <c r="E150" s="209">
        <f>IF(ISNUMBER(Regressions!E160),ROUND(Regressions!E160, 1), NA())</f>
        <v>100</v>
      </c>
      <c r="F150" s="334">
        <f>IF(ISNUMBER(Regressions!F160),ROUND(Regressions!F160, 1), NA())</f>
        <v>100</v>
      </c>
      <c r="G150" s="231">
        <f>IF(ISNUMBER(Regressions!G160),ROUND(Regressions!G160, 1), NA())</f>
        <v>100</v>
      </c>
      <c r="H150" s="335">
        <f>IF(ISNUMBER(Regressions!H160),ROUND(Regressions!H160, 1), NA())</f>
        <v>0</v>
      </c>
      <c r="I150" s="232">
        <f>IF(ISNUMBER(Regressions!I160),ROUND(Regressions!I160, 1), NA())</f>
        <v>0</v>
      </c>
      <c r="J150" s="336">
        <f>IF(ISNUMBER(Regressions!K160),ROUND(Regressions!K160, 1), NA())</f>
        <v>100</v>
      </c>
      <c r="K150" s="334">
        <f>IF(ISNUMBER(Regressions!L160),ROUND(Regressions!L160, 1), NA())</f>
        <v>100</v>
      </c>
      <c r="L150" s="233">
        <f>IF(ISNUMBER(Regressions!M160),ROUND(Regressions!M160, 1), NA())</f>
        <v>100</v>
      </c>
      <c r="M150" s="335">
        <f>IF(ISNUMBER(Regressions!N160),ROUND(Regressions!N160, 1), NA())</f>
        <v>0</v>
      </c>
      <c r="N150" s="232">
        <f>IF(ISNUMBER(Regressions!O160),ROUND(Regressions!O160, 1), NA())</f>
        <v>0</v>
      </c>
      <c r="O150" s="336">
        <f>IF(ISNUMBER(Regressions!Q160),ROUND(Regressions!Q160, 1), NA())</f>
        <v>100</v>
      </c>
      <c r="P150" s="334">
        <f>IF(ISNUMBER(Regressions!R160),ROUND(Regressions!R160, 1), NA())</f>
        <v>100</v>
      </c>
      <c r="Q150" s="210">
        <f>IF(ISNUMBER(Regressions!S160),ROUND(Regressions!S160, 1), NA())</f>
        <v>100</v>
      </c>
      <c r="R150" s="335">
        <f>IF(ISNUMBER(Regressions!T160),ROUND(Regressions!T160, 1), NA())</f>
        <v>0</v>
      </c>
      <c r="S150" s="232">
        <f>IF(ISNUMBER(Regressions!U160),ROUND(Regressions!U160, 1), NA())</f>
        <v>0</v>
      </c>
    </row>
    <row xmlns:x14ac="http://schemas.microsoft.com/office/spreadsheetml/2009/9/ac" r="151" x14ac:dyDescent="0.2">
      <c r="A151" s="338" t="str">
        <f>IF(ISBLANK(Regressions!A161), " ", Regressions!A161)</f>
        <v>Saint Kitts and Nevis</v>
      </c>
      <c r="B151" s="339">
        <f>IF(ISBLANK(Regressions!B161), " ", Regressions!B161)</f>
        <v>2023</v>
      </c>
      <c r="C151" s="340" t="str">
        <f>IF(ISBLANK(Regressions!C161), " ", Regressions!C161)</f>
        <v>Primary</v>
      </c>
      <c r="D151" s="341">
        <f>IF(ISBLANK(Regressions!D161), " ", Regressions!D161)</f>
        <v>4372</v>
      </c>
      <c r="E151" s="342">
        <f>IF(ISNUMBER(Regressions!E161),ROUND(Regressions!E161, 1), NA())</f>
        <v>100</v>
      </c>
      <c r="F151" s="343">
        <f>IF(ISNUMBER(Regressions!F161),ROUND(Regressions!F161, 1), NA())</f>
        <v>100</v>
      </c>
      <c r="G151" s="344">
        <f>IF(ISNUMBER(Regressions!G161),ROUND(Regressions!G161, 1), NA())</f>
        <v>100</v>
      </c>
      <c r="H151" s="345">
        <f>IF(ISNUMBER(Regressions!H161),ROUND(Regressions!H161, 1), NA())</f>
        <v>0</v>
      </c>
      <c r="I151" s="346">
        <f>IF(ISNUMBER(Regressions!I161),ROUND(Regressions!I161, 1), NA())</f>
        <v>0</v>
      </c>
      <c r="J151" s="347">
        <f>IF(ISNUMBER(Regressions!K161),ROUND(Regressions!K161, 1), NA())</f>
        <v>100</v>
      </c>
      <c r="K151" s="343">
        <f>IF(ISNUMBER(Regressions!L161),ROUND(Regressions!L161, 1), NA())</f>
        <v>100</v>
      </c>
      <c r="L151" s="348">
        <f>IF(ISNUMBER(Regressions!M161),ROUND(Regressions!M161, 1), NA())</f>
        <v>100</v>
      </c>
      <c r="M151" s="345">
        <f>IF(ISNUMBER(Regressions!N161),ROUND(Regressions!N161, 1), NA())</f>
        <v>0</v>
      </c>
      <c r="N151" s="346">
        <f>IF(ISNUMBER(Regressions!O161),ROUND(Regressions!O161, 1), NA())</f>
        <v>0</v>
      </c>
      <c r="O151" s="347">
        <f>IF(ISNUMBER(Regressions!Q161),ROUND(Regressions!Q161, 1), NA())</f>
        <v>100</v>
      </c>
      <c r="P151" s="343">
        <f>IF(ISNUMBER(Regressions!R161),ROUND(Regressions!R161, 1), NA())</f>
        <v>100</v>
      </c>
      <c r="Q151" s="349">
        <f>IF(ISNUMBER(Regressions!S161),ROUND(Regressions!S161, 1), NA())</f>
        <v>100</v>
      </c>
      <c r="R151" s="345">
        <f>IF(ISNUMBER(Regressions!T161),ROUND(Regressions!T161, 1), NA())</f>
        <v>0</v>
      </c>
      <c r="S151" s="346">
        <f>IF(ISNUMBER(Regressions!U161),ROUND(Regressions!U161, 1), NA())</f>
        <v>0</v>
      </c>
    </row>
    <row xmlns:x14ac="http://schemas.microsoft.com/office/spreadsheetml/2009/9/ac" r="152" hidden="true" x14ac:dyDescent="0.2">
      <c r="A152" s="331" t="str">
        <f>IF(ISBLANK(Regressions!A162), " ", Regressions!A162)</f>
        <v>Saint Kitts and Nevis</v>
      </c>
      <c r="B152" s="332">
        <f>IF(ISBLANK(Regressions!B162), " ", Regressions!B162)</f>
        <v>2024</v>
      </c>
      <c r="C152" s="337" t="str">
        <f>IF(ISBLANK(Regressions!C162), " ", Regressions!C162)</f>
        <v>Primary</v>
      </c>
      <c r="D152" s="333" t="str">
        <f>IF(ISBLANK(Regressions!D162), " ", Regressions!D162)</f>
        <v> </v>
      </c>
      <c r="E152" s="209" t="e">
        <f>IF(ISNUMBER(Regressions!E162),ROUND(Regressions!E162, 1), NA())</f>
        <v>#N/A</v>
      </c>
      <c r="F152" s="334" t="e">
        <f>IF(ISNUMBER(Regressions!F162),ROUND(Regressions!F162, 1), NA())</f>
        <v>#N/A</v>
      </c>
      <c r="G152" s="231" t="e">
        <f>IF(ISNUMBER(Regressions!G162),ROUND(Regressions!G162, 1), NA())</f>
        <v>#N/A</v>
      </c>
      <c r="H152" s="335" t="e">
        <f>IF(ISNUMBER(Regressions!H162),ROUND(Regressions!H162, 1), NA())</f>
        <v>#N/A</v>
      </c>
      <c r="I152" s="232" t="e">
        <f>IF(ISNUMBER(Regressions!I162),ROUND(Regressions!I162, 1), NA())</f>
        <v>#N/A</v>
      </c>
      <c r="J152" s="336" t="e">
        <f>IF(ISNUMBER(Regressions!K162),ROUND(Regressions!K162, 1), NA())</f>
        <v>#N/A</v>
      </c>
      <c r="K152" s="334" t="e">
        <f>IF(ISNUMBER(Regressions!L162),ROUND(Regressions!L162, 1), NA())</f>
        <v>#N/A</v>
      </c>
      <c r="L152" s="233" t="e">
        <f>IF(ISNUMBER(Regressions!M162),ROUND(Regressions!M162, 1), NA())</f>
        <v>#N/A</v>
      </c>
      <c r="M152" s="335" t="e">
        <f>IF(ISNUMBER(Regressions!N162),ROUND(Regressions!N162, 1), NA())</f>
        <v>#N/A</v>
      </c>
      <c r="N152" s="232" t="e">
        <f>IF(ISNUMBER(Regressions!O162),ROUND(Regressions!O162, 1), NA())</f>
        <v>#N/A</v>
      </c>
      <c r="O152" s="336" t="e">
        <f>IF(ISNUMBER(Regressions!Q162),ROUND(Regressions!Q162, 1), NA())</f>
        <v>#N/A</v>
      </c>
      <c r="P152" s="334" t="e">
        <f>IF(ISNUMBER(Regressions!R162),ROUND(Regressions!R162, 1), NA())</f>
        <v>#N/A</v>
      </c>
      <c r="Q152" s="210" t="e">
        <f>IF(ISNUMBER(Regressions!S162),ROUND(Regressions!S162, 1), NA())</f>
        <v>#N/A</v>
      </c>
      <c r="R152" s="335" t="e">
        <f>IF(ISNUMBER(Regressions!T162),ROUND(Regressions!T162, 1), NA())</f>
        <v>#N/A</v>
      </c>
      <c r="S152" s="232" t="e">
        <f>IF(ISNUMBER(Regressions!U162),ROUND(Regressions!U162, 1), NA())</f>
        <v>#N/A</v>
      </c>
    </row>
    <row xmlns:x14ac="http://schemas.microsoft.com/office/spreadsheetml/2009/9/ac" r="153" hidden="true" x14ac:dyDescent="0.2">
      <c r="A153" s="331" t="str">
        <f>IF(ISBLANK(Regressions!A163), " ", Regressions!A163)</f>
        <v>Saint Kitts and Nevis</v>
      </c>
      <c r="B153" s="332">
        <f>IF(ISBLANK(Regressions!B163), " ", Regressions!B163)</f>
        <v>2025</v>
      </c>
      <c r="C153" s="337" t="str">
        <f>IF(ISBLANK(Regressions!C163), " ", Regressions!C163)</f>
        <v>Primary</v>
      </c>
      <c r="D153" s="333" t="str">
        <f>IF(ISBLANK(Regressions!D163), " ", Regressions!D163)</f>
        <v> </v>
      </c>
      <c r="E153" s="209" t="e">
        <f>IF(ISNUMBER(Regressions!E163),ROUND(Regressions!E163, 1), NA())</f>
        <v>#N/A</v>
      </c>
      <c r="F153" s="334" t="e">
        <f>IF(ISNUMBER(Regressions!F163),ROUND(Regressions!F163, 1), NA())</f>
        <v>#N/A</v>
      </c>
      <c r="G153" s="231" t="e">
        <f>IF(ISNUMBER(Regressions!G163),ROUND(Regressions!G163, 1), NA())</f>
        <v>#N/A</v>
      </c>
      <c r="H153" s="335" t="e">
        <f>IF(ISNUMBER(Regressions!H163),ROUND(Regressions!H163, 1), NA())</f>
        <v>#N/A</v>
      </c>
      <c r="I153" s="232" t="e">
        <f>IF(ISNUMBER(Regressions!I163),ROUND(Regressions!I163, 1), NA())</f>
        <v>#N/A</v>
      </c>
      <c r="J153" s="336" t="e">
        <f>IF(ISNUMBER(Regressions!K163),ROUND(Regressions!K163, 1), NA())</f>
        <v>#N/A</v>
      </c>
      <c r="K153" s="334" t="e">
        <f>IF(ISNUMBER(Regressions!L163),ROUND(Regressions!L163, 1), NA())</f>
        <v>#N/A</v>
      </c>
      <c r="L153" s="233" t="e">
        <f>IF(ISNUMBER(Regressions!M163),ROUND(Regressions!M163, 1), NA())</f>
        <v>#N/A</v>
      </c>
      <c r="M153" s="335" t="e">
        <f>IF(ISNUMBER(Regressions!N163),ROUND(Regressions!N163, 1), NA())</f>
        <v>#N/A</v>
      </c>
      <c r="N153" s="232" t="e">
        <f>IF(ISNUMBER(Regressions!O163),ROUND(Regressions!O163, 1), NA())</f>
        <v>#N/A</v>
      </c>
      <c r="O153" s="336" t="e">
        <f>IF(ISNUMBER(Regressions!Q163),ROUND(Regressions!Q163, 1), NA())</f>
        <v>#N/A</v>
      </c>
      <c r="P153" s="334" t="e">
        <f>IF(ISNUMBER(Regressions!R163),ROUND(Regressions!R163, 1), NA())</f>
        <v>#N/A</v>
      </c>
      <c r="Q153" s="210" t="e">
        <f>IF(ISNUMBER(Regressions!S163),ROUND(Regressions!S163, 1), NA())</f>
        <v>#N/A</v>
      </c>
      <c r="R153" s="335" t="e">
        <f>IF(ISNUMBER(Regressions!T163),ROUND(Regressions!T163, 1), NA())</f>
        <v>#N/A</v>
      </c>
      <c r="S153" s="232" t="e">
        <f>IF(ISNUMBER(Regressions!U163),ROUND(Regressions!U163, 1), NA())</f>
        <v>#N/A</v>
      </c>
    </row>
    <row xmlns:x14ac="http://schemas.microsoft.com/office/spreadsheetml/2009/9/ac" r="154" hidden="true" x14ac:dyDescent="0.2">
      <c r="A154" s="331" t="str">
        <f>IF(ISBLANK(Regressions!A164), " ", Regressions!A164)</f>
        <v>Saint Kitts and Nevis</v>
      </c>
      <c r="B154" s="332">
        <f>IF(ISBLANK(Regressions!B164), " ", Regressions!B164)</f>
        <v>2026</v>
      </c>
      <c r="C154" s="337" t="str">
        <f>IF(ISBLANK(Regressions!C164), " ", Regressions!C164)</f>
        <v>Primary</v>
      </c>
      <c r="D154" s="333" t="str">
        <f>IF(ISBLANK(Regressions!D164), " ", Regressions!D164)</f>
        <v> </v>
      </c>
      <c r="E154" s="209" t="e">
        <f>IF(ISNUMBER(Regressions!E164),ROUND(Regressions!E164, 1), NA())</f>
        <v>#N/A</v>
      </c>
      <c r="F154" s="334" t="e">
        <f>IF(ISNUMBER(Regressions!F164),ROUND(Regressions!F164, 1), NA())</f>
        <v>#N/A</v>
      </c>
      <c r="G154" s="231" t="e">
        <f>IF(ISNUMBER(Regressions!G164),ROUND(Regressions!G164, 1), NA())</f>
        <v>#N/A</v>
      </c>
      <c r="H154" s="335" t="e">
        <f>IF(ISNUMBER(Regressions!H164),ROUND(Regressions!H164, 1), NA())</f>
        <v>#N/A</v>
      </c>
      <c r="I154" s="232" t="e">
        <f>IF(ISNUMBER(Regressions!I164),ROUND(Regressions!I164, 1), NA())</f>
        <v>#N/A</v>
      </c>
      <c r="J154" s="336" t="e">
        <f>IF(ISNUMBER(Regressions!K164),ROUND(Regressions!K164, 1), NA())</f>
        <v>#N/A</v>
      </c>
      <c r="K154" s="334" t="e">
        <f>IF(ISNUMBER(Regressions!L164),ROUND(Regressions!L164, 1), NA())</f>
        <v>#N/A</v>
      </c>
      <c r="L154" s="233" t="e">
        <f>IF(ISNUMBER(Regressions!M164),ROUND(Regressions!M164, 1), NA())</f>
        <v>#N/A</v>
      </c>
      <c r="M154" s="335" t="e">
        <f>IF(ISNUMBER(Regressions!N164),ROUND(Regressions!N164, 1), NA())</f>
        <v>#N/A</v>
      </c>
      <c r="N154" s="232" t="e">
        <f>IF(ISNUMBER(Regressions!O164),ROUND(Regressions!O164, 1), NA())</f>
        <v>#N/A</v>
      </c>
      <c r="O154" s="336" t="e">
        <f>IF(ISNUMBER(Regressions!Q164),ROUND(Regressions!Q164, 1), NA())</f>
        <v>#N/A</v>
      </c>
      <c r="P154" s="334" t="e">
        <f>IF(ISNUMBER(Regressions!R164),ROUND(Regressions!R164, 1), NA())</f>
        <v>#N/A</v>
      </c>
      <c r="Q154" s="210" t="e">
        <f>IF(ISNUMBER(Regressions!S164),ROUND(Regressions!S164, 1), NA())</f>
        <v>#N/A</v>
      </c>
      <c r="R154" s="335" t="e">
        <f>IF(ISNUMBER(Regressions!T164),ROUND(Regressions!T164, 1), NA())</f>
        <v>#N/A</v>
      </c>
      <c r="S154" s="232" t="e">
        <f>IF(ISNUMBER(Regressions!U164),ROUND(Regressions!U164, 1), NA())</f>
        <v>#N/A</v>
      </c>
    </row>
    <row xmlns:x14ac="http://schemas.microsoft.com/office/spreadsheetml/2009/9/ac" r="155" hidden="true" x14ac:dyDescent="0.2">
      <c r="A155" s="331" t="str">
        <f>IF(ISBLANK(Regressions!A165), " ", Regressions!A165)</f>
        <v>Saint Kitts and Nevis</v>
      </c>
      <c r="B155" s="332">
        <f>IF(ISBLANK(Regressions!B165), " ", Regressions!B165)</f>
        <v>2027</v>
      </c>
      <c r="C155" s="337" t="str">
        <f>IF(ISBLANK(Regressions!C165), " ", Regressions!C165)</f>
        <v>Primary</v>
      </c>
      <c r="D155" s="333" t="str">
        <f>IF(ISBLANK(Regressions!D165), " ", Regressions!D165)</f>
        <v> </v>
      </c>
      <c r="E155" s="209" t="e">
        <f>IF(ISNUMBER(Regressions!E165),ROUND(Regressions!E165, 1), NA())</f>
        <v>#N/A</v>
      </c>
      <c r="F155" s="334" t="e">
        <f>IF(ISNUMBER(Regressions!F165),ROUND(Regressions!F165, 1), NA())</f>
        <v>#N/A</v>
      </c>
      <c r="G155" s="231" t="e">
        <f>IF(ISNUMBER(Regressions!G165),ROUND(Regressions!G165, 1), NA())</f>
        <v>#N/A</v>
      </c>
      <c r="H155" s="335" t="e">
        <f>IF(ISNUMBER(Regressions!H165),ROUND(Regressions!H165, 1), NA())</f>
        <v>#N/A</v>
      </c>
      <c r="I155" s="232" t="e">
        <f>IF(ISNUMBER(Regressions!I165),ROUND(Regressions!I165, 1), NA())</f>
        <v>#N/A</v>
      </c>
      <c r="J155" s="336" t="e">
        <f>IF(ISNUMBER(Regressions!K165),ROUND(Regressions!K165, 1), NA())</f>
        <v>#N/A</v>
      </c>
      <c r="K155" s="334" t="e">
        <f>IF(ISNUMBER(Regressions!L165),ROUND(Regressions!L165, 1), NA())</f>
        <v>#N/A</v>
      </c>
      <c r="L155" s="233" t="e">
        <f>IF(ISNUMBER(Regressions!M165),ROUND(Regressions!M165, 1), NA())</f>
        <v>#N/A</v>
      </c>
      <c r="M155" s="335" t="e">
        <f>IF(ISNUMBER(Regressions!N165),ROUND(Regressions!N165, 1), NA())</f>
        <v>#N/A</v>
      </c>
      <c r="N155" s="232" t="e">
        <f>IF(ISNUMBER(Regressions!O165),ROUND(Regressions!O165, 1), NA())</f>
        <v>#N/A</v>
      </c>
      <c r="O155" s="336" t="e">
        <f>IF(ISNUMBER(Regressions!Q165),ROUND(Regressions!Q165, 1), NA())</f>
        <v>#N/A</v>
      </c>
      <c r="P155" s="334" t="e">
        <f>IF(ISNUMBER(Regressions!R165),ROUND(Regressions!R165, 1), NA())</f>
        <v>#N/A</v>
      </c>
      <c r="Q155" s="210" t="e">
        <f>IF(ISNUMBER(Regressions!S165),ROUND(Regressions!S165, 1), NA())</f>
        <v>#N/A</v>
      </c>
      <c r="R155" s="335" t="e">
        <f>IF(ISNUMBER(Regressions!T165),ROUND(Regressions!T165, 1), NA())</f>
        <v>#N/A</v>
      </c>
      <c r="S155" s="232" t="e">
        <f>IF(ISNUMBER(Regressions!U165),ROUND(Regressions!U165, 1), NA())</f>
        <v>#N/A</v>
      </c>
    </row>
    <row xmlns:x14ac="http://schemas.microsoft.com/office/spreadsheetml/2009/9/ac" r="156" hidden="true" x14ac:dyDescent="0.2">
      <c r="A156" s="331" t="str">
        <f>IF(ISBLANK(Regressions!A166), " ", Regressions!A166)</f>
        <v>Saint Kitts and Nevis</v>
      </c>
      <c r="B156" s="332">
        <f>IF(ISBLANK(Regressions!B166), " ", Regressions!B166)</f>
        <v>2028</v>
      </c>
      <c r="C156" s="337" t="str">
        <f>IF(ISBLANK(Regressions!C166), " ", Regressions!C166)</f>
        <v>Primary</v>
      </c>
      <c r="D156" s="333" t="str">
        <f>IF(ISBLANK(Regressions!D166), " ", Regressions!D166)</f>
        <v> </v>
      </c>
      <c r="E156" s="209" t="e">
        <f>IF(ISNUMBER(Regressions!E166),ROUND(Regressions!E166, 1), NA())</f>
        <v>#N/A</v>
      </c>
      <c r="F156" s="334" t="e">
        <f>IF(ISNUMBER(Regressions!F166),ROUND(Regressions!F166, 1), NA())</f>
        <v>#N/A</v>
      </c>
      <c r="G156" s="231" t="e">
        <f>IF(ISNUMBER(Regressions!G166),ROUND(Regressions!G166, 1), NA())</f>
        <v>#N/A</v>
      </c>
      <c r="H156" s="335" t="e">
        <f>IF(ISNUMBER(Regressions!H166),ROUND(Regressions!H166, 1), NA())</f>
        <v>#N/A</v>
      </c>
      <c r="I156" s="232" t="e">
        <f>IF(ISNUMBER(Regressions!I166),ROUND(Regressions!I166, 1), NA())</f>
        <v>#N/A</v>
      </c>
      <c r="J156" s="336" t="e">
        <f>IF(ISNUMBER(Regressions!K166),ROUND(Regressions!K166, 1), NA())</f>
        <v>#N/A</v>
      </c>
      <c r="K156" s="334" t="e">
        <f>IF(ISNUMBER(Regressions!L166),ROUND(Regressions!L166, 1), NA())</f>
        <v>#N/A</v>
      </c>
      <c r="L156" s="233" t="e">
        <f>IF(ISNUMBER(Regressions!M166),ROUND(Regressions!M166, 1), NA())</f>
        <v>#N/A</v>
      </c>
      <c r="M156" s="335" t="e">
        <f>IF(ISNUMBER(Regressions!N166),ROUND(Regressions!N166, 1), NA())</f>
        <v>#N/A</v>
      </c>
      <c r="N156" s="232" t="e">
        <f>IF(ISNUMBER(Regressions!O166),ROUND(Regressions!O166, 1), NA())</f>
        <v>#N/A</v>
      </c>
      <c r="O156" s="336" t="e">
        <f>IF(ISNUMBER(Regressions!Q166),ROUND(Regressions!Q166, 1), NA())</f>
        <v>#N/A</v>
      </c>
      <c r="P156" s="334" t="e">
        <f>IF(ISNUMBER(Regressions!R166),ROUND(Regressions!R166, 1), NA())</f>
        <v>#N/A</v>
      </c>
      <c r="Q156" s="210" t="e">
        <f>IF(ISNUMBER(Regressions!S166),ROUND(Regressions!S166, 1), NA())</f>
        <v>#N/A</v>
      </c>
      <c r="R156" s="335" t="e">
        <f>IF(ISNUMBER(Regressions!T166),ROUND(Regressions!T166, 1), NA())</f>
        <v>#N/A</v>
      </c>
      <c r="S156" s="232" t="e">
        <f>IF(ISNUMBER(Regressions!U166),ROUND(Regressions!U166, 1), NA())</f>
        <v>#N/A</v>
      </c>
    </row>
    <row xmlns:x14ac="http://schemas.microsoft.com/office/spreadsheetml/2009/9/ac" r="157" hidden="true" x14ac:dyDescent="0.2">
      <c r="A157" s="331" t="str">
        <f>IF(ISBLANK(Regressions!A167), " ", Regressions!A167)</f>
        <v>Saint Kitts and Nevis</v>
      </c>
      <c r="B157" s="332">
        <f>IF(ISBLANK(Regressions!B167), " ", Regressions!B167)</f>
        <v>2029</v>
      </c>
      <c r="C157" s="337" t="str">
        <f>IF(ISBLANK(Regressions!C167), " ", Regressions!C167)</f>
        <v>Primary</v>
      </c>
      <c r="D157" s="333" t="str">
        <f>IF(ISBLANK(Regressions!D167), " ", Regressions!D167)</f>
        <v> </v>
      </c>
      <c r="E157" s="209" t="e">
        <f>IF(ISNUMBER(Regressions!E167),ROUND(Regressions!E167, 1), NA())</f>
        <v>#N/A</v>
      </c>
      <c r="F157" s="334" t="e">
        <f>IF(ISNUMBER(Regressions!F167),ROUND(Regressions!F167, 1), NA())</f>
        <v>#N/A</v>
      </c>
      <c r="G157" s="231" t="e">
        <f>IF(ISNUMBER(Regressions!G167),ROUND(Regressions!G167, 1), NA())</f>
        <v>#N/A</v>
      </c>
      <c r="H157" s="335" t="e">
        <f>IF(ISNUMBER(Regressions!H167),ROUND(Regressions!H167, 1), NA())</f>
        <v>#N/A</v>
      </c>
      <c r="I157" s="232" t="e">
        <f>IF(ISNUMBER(Regressions!I167),ROUND(Regressions!I167, 1), NA())</f>
        <v>#N/A</v>
      </c>
      <c r="J157" s="336" t="e">
        <f>IF(ISNUMBER(Regressions!K167),ROUND(Regressions!K167, 1), NA())</f>
        <v>#N/A</v>
      </c>
      <c r="K157" s="334" t="e">
        <f>IF(ISNUMBER(Regressions!L167),ROUND(Regressions!L167, 1), NA())</f>
        <v>#N/A</v>
      </c>
      <c r="L157" s="233" t="e">
        <f>IF(ISNUMBER(Regressions!M167),ROUND(Regressions!M167, 1), NA())</f>
        <v>#N/A</v>
      </c>
      <c r="M157" s="335" t="e">
        <f>IF(ISNUMBER(Regressions!N167),ROUND(Regressions!N167, 1), NA())</f>
        <v>#N/A</v>
      </c>
      <c r="N157" s="232" t="e">
        <f>IF(ISNUMBER(Regressions!O167),ROUND(Regressions!O167, 1), NA())</f>
        <v>#N/A</v>
      </c>
      <c r="O157" s="336" t="e">
        <f>IF(ISNUMBER(Regressions!Q167),ROUND(Regressions!Q167, 1), NA())</f>
        <v>#N/A</v>
      </c>
      <c r="P157" s="334" t="e">
        <f>IF(ISNUMBER(Regressions!R167),ROUND(Regressions!R167, 1), NA())</f>
        <v>#N/A</v>
      </c>
      <c r="Q157" s="210" t="e">
        <f>IF(ISNUMBER(Regressions!S167),ROUND(Regressions!S167, 1), NA())</f>
        <v>#N/A</v>
      </c>
      <c r="R157" s="335" t="e">
        <f>IF(ISNUMBER(Regressions!T167),ROUND(Regressions!T167, 1), NA())</f>
        <v>#N/A</v>
      </c>
      <c r="S157" s="232" t="e">
        <f>IF(ISNUMBER(Regressions!U167),ROUND(Regressions!U167, 1), NA())</f>
        <v>#N/A</v>
      </c>
    </row>
    <row xmlns:x14ac="http://schemas.microsoft.com/office/spreadsheetml/2009/9/ac" r="158" hidden="true" x14ac:dyDescent="0.2">
      <c r="A158" s="331" t="str">
        <f>IF(ISBLANK(Regressions!A168), " ", Regressions!A168)</f>
        <v>Saint Kitts and Nevis</v>
      </c>
      <c r="B158" s="332">
        <f>IF(ISBLANK(Regressions!B168), " ", Regressions!B168)</f>
        <v>2030</v>
      </c>
      <c r="C158" s="337" t="str">
        <f>IF(ISBLANK(Regressions!C168), " ", Regressions!C168)</f>
        <v>Primary</v>
      </c>
      <c r="D158" s="333" t="str">
        <f>IF(ISBLANK(Regressions!D168), " ", Regressions!D168)</f>
        <v> </v>
      </c>
      <c r="E158" s="209" t="e">
        <f>IF(ISNUMBER(Regressions!E168),ROUND(Regressions!E168, 1), NA())</f>
        <v>#N/A</v>
      </c>
      <c r="F158" s="334" t="e">
        <f>IF(ISNUMBER(Regressions!F168),ROUND(Regressions!F168, 1), NA())</f>
        <v>#N/A</v>
      </c>
      <c r="G158" s="231" t="e">
        <f>IF(ISNUMBER(Regressions!G168),ROUND(Regressions!G168, 1), NA())</f>
        <v>#N/A</v>
      </c>
      <c r="H158" s="335" t="e">
        <f>IF(ISNUMBER(Regressions!H168),ROUND(Regressions!H168, 1), NA())</f>
        <v>#N/A</v>
      </c>
      <c r="I158" s="232" t="e">
        <f>IF(ISNUMBER(Regressions!I168),ROUND(Regressions!I168, 1), NA())</f>
        <v>#N/A</v>
      </c>
      <c r="J158" s="336" t="e">
        <f>IF(ISNUMBER(Regressions!K168),ROUND(Regressions!K168, 1), NA())</f>
        <v>#N/A</v>
      </c>
      <c r="K158" s="334" t="e">
        <f>IF(ISNUMBER(Regressions!L168),ROUND(Regressions!L168, 1), NA())</f>
        <v>#N/A</v>
      </c>
      <c r="L158" s="233" t="e">
        <f>IF(ISNUMBER(Regressions!M168),ROUND(Regressions!M168, 1), NA())</f>
        <v>#N/A</v>
      </c>
      <c r="M158" s="335" t="e">
        <f>IF(ISNUMBER(Regressions!N168),ROUND(Regressions!N168, 1), NA())</f>
        <v>#N/A</v>
      </c>
      <c r="N158" s="232" t="e">
        <f>IF(ISNUMBER(Regressions!O168),ROUND(Regressions!O168, 1), NA())</f>
        <v>#N/A</v>
      </c>
      <c r="O158" s="336" t="e">
        <f>IF(ISNUMBER(Regressions!Q168),ROUND(Regressions!Q168, 1), NA())</f>
        <v>#N/A</v>
      </c>
      <c r="P158" s="334" t="e">
        <f>IF(ISNUMBER(Regressions!R168),ROUND(Regressions!R168, 1), NA())</f>
        <v>#N/A</v>
      </c>
      <c r="Q158" s="210" t="e">
        <f>IF(ISNUMBER(Regressions!S168),ROUND(Regressions!S168, 1), NA())</f>
        <v>#N/A</v>
      </c>
      <c r="R158" s="335" t="e">
        <f>IF(ISNUMBER(Regressions!T168),ROUND(Regressions!T168, 1), NA())</f>
        <v>#N/A</v>
      </c>
      <c r="S158" s="232" t="e">
        <f>IF(ISNUMBER(Regressions!U168),ROUND(Regressions!U168, 1), NA())</f>
        <v>#N/A</v>
      </c>
    </row>
    <row xmlns:x14ac="http://schemas.microsoft.com/office/spreadsheetml/2009/9/ac" r="159" x14ac:dyDescent="0.2">
      <c r="A159" s="331" t="str">
        <f>IF(ISBLANK(Regressions!A169), " ", Regressions!A169)</f>
        <v>Saint Kitts and Nevis</v>
      </c>
      <c r="B159" s="332">
        <f>IF(ISBLANK(Regressions!B169), " ", Regressions!B169)</f>
        <v>2000</v>
      </c>
      <c r="C159" s="337" t="str">
        <f>IF(ISBLANK(Regressions!C169), " ", Regressions!C169)</f>
        <v>Secondary</v>
      </c>
      <c r="D159" s="333">
        <f>IF(ISBLANK(Regressions!D169), " ", Regressions!D169)</f>
        <v>4540</v>
      </c>
      <c r="E159" s="209">
        <f>IF(ISNUMBER(Regressions!E169),ROUND(Regressions!E169, 1), NA())</f>
        <v>100</v>
      </c>
      <c r="F159" s="334">
        <f>IF(ISNUMBER(Regressions!F169),ROUND(Regressions!F169, 1), NA())</f>
        <v>100</v>
      </c>
      <c r="G159" s="231">
        <f>IF(ISNUMBER(Regressions!G169),ROUND(Regressions!G169, 1), NA())</f>
        <v>100</v>
      </c>
      <c r="H159" s="335">
        <f>IF(ISNUMBER(Regressions!H169),ROUND(Regressions!H169, 1), NA())</f>
        <v>0</v>
      </c>
      <c r="I159" s="232">
        <f>IF(ISNUMBER(Regressions!I169),ROUND(Regressions!I169, 1), NA())</f>
        <v>0</v>
      </c>
      <c r="J159" s="336">
        <f>IF(ISNUMBER(Regressions!K169),ROUND(Regressions!K169, 1), NA())</f>
        <v>100</v>
      </c>
      <c r="K159" s="334">
        <f>IF(ISNUMBER(Regressions!L169),ROUND(Regressions!L169, 1), NA())</f>
        <v>100</v>
      </c>
      <c r="L159" s="233">
        <f>IF(ISNUMBER(Regressions!M169),ROUND(Regressions!M169, 1), NA())</f>
        <v>100</v>
      </c>
      <c r="M159" s="335">
        <f>IF(ISNUMBER(Regressions!N169),ROUND(Regressions!N169, 1), NA())</f>
        <v>0</v>
      </c>
      <c r="N159" s="232">
        <f>IF(ISNUMBER(Regressions!O169),ROUND(Regressions!O169, 1), NA())</f>
        <v>0</v>
      </c>
      <c r="O159" s="336">
        <f>IF(ISNUMBER(Regressions!Q169),ROUND(Regressions!Q169, 1), NA())</f>
        <v>100</v>
      </c>
      <c r="P159" s="334">
        <f>IF(ISNUMBER(Regressions!R169),ROUND(Regressions!R169, 1), NA())</f>
        <v>100</v>
      </c>
      <c r="Q159" s="210">
        <f>IF(ISNUMBER(Regressions!S169),ROUND(Regressions!S169, 1), NA())</f>
        <v>100</v>
      </c>
      <c r="R159" s="335">
        <f>IF(ISNUMBER(Regressions!T169),ROUND(Regressions!T169, 1), NA())</f>
        <v>0</v>
      </c>
      <c r="S159" s="232">
        <f>IF(ISNUMBER(Regressions!U169),ROUND(Regressions!U169, 1), NA())</f>
        <v>0</v>
      </c>
    </row>
    <row xmlns:x14ac="http://schemas.microsoft.com/office/spreadsheetml/2009/9/ac" r="160" x14ac:dyDescent="0.2">
      <c r="A160" s="331" t="str">
        <f>IF(ISBLANK(Regressions!A170), " ", Regressions!A170)</f>
        <v>Saint Kitts and Nevis</v>
      </c>
      <c r="B160" s="332">
        <f>IF(ISBLANK(Regressions!B170), " ", Regressions!B170)</f>
        <v>2001</v>
      </c>
      <c r="C160" s="337" t="str">
        <f>IF(ISBLANK(Regressions!C170), " ", Regressions!C170)</f>
        <v>Secondary</v>
      </c>
      <c r="D160" s="333">
        <f>IF(ISBLANK(Regressions!D170), " ", Regressions!D170)</f>
        <v>4609</v>
      </c>
      <c r="E160" s="209">
        <f>IF(ISNUMBER(Regressions!E170),ROUND(Regressions!E170, 1), NA())</f>
        <v>100</v>
      </c>
      <c r="F160" s="334">
        <f>IF(ISNUMBER(Regressions!F170),ROUND(Regressions!F170, 1), NA())</f>
        <v>100</v>
      </c>
      <c r="G160" s="231">
        <f>IF(ISNUMBER(Regressions!G170),ROUND(Regressions!G170, 1), NA())</f>
        <v>100</v>
      </c>
      <c r="H160" s="335">
        <f>IF(ISNUMBER(Regressions!H170),ROUND(Regressions!H170, 1), NA())</f>
        <v>0</v>
      </c>
      <c r="I160" s="232">
        <f>IF(ISNUMBER(Regressions!I170),ROUND(Regressions!I170, 1), NA())</f>
        <v>0</v>
      </c>
      <c r="J160" s="336">
        <f>IF(ISNUMBER(Regressions!K170),ROUND(Regressions!K170, 1), NA())</f>
        <v>100</v>
      </c>
      <c r="K160" s="334">
        <f>IF(ISNUMBER(Regressions!L170),ROUND(Regressions!L170, 1), NA())</f>
        <v>100</v>
      </c>
      <c r="L160" s="233">
        <f>IF(ISNUMBER(Regressions!M170),ROUND(Regressions!M170, 1), NA())</f>
        <v>100</v>
      </c>
      <c r="M160" s="335">
        <f>IF(ISNUMBER(Regressions!N170),ROUND(Regressions!N170, 1), NA())</f>
        <v>0</v>
      </c>
      <c r="N160" s="232">
        <f>IF(ISNUMBER(Regressions!O170),ROUND(Regressions!O170, 1), NA())</f>
        <v>0</v>
      </c>
      <c r="O160" s="336">
        <f>IF(ISNUMBER(Regressions!Q170),ROUND(Regressions!Q170, 1), NA())</f>
        <v>100</v>
      </c>
      <c r="P160" s="334">
        <f>IF(ISNUMBER(Regressions!R170),ROUND(Regressions!R170, 1), NA())</f>
        <v>100</v>
      </c>
      <c r="Q160" s="210">
        <f>IF(ISNUMBER(Regressions!S170),ROUND(Regressions!S170, 1), NA())</f>
        <v>100</v>
      </c>
      <c r="R160" s="335">
        <f>IF(ISNUMBER(Regressions!T170),ROUND(Regressions!T170, 1), NA())</f>
        <v>0</v>
      </c>
      <c r="S160" s="232">
        <f>IF(ISNUMBER(Regressions!U170),ROUND(Regressions!U170, 1), NA())</f>
        <v>0</v>
      </c>
    </row>
    <row xmlns:x14ac="http://schemas.microsoft.com/office/spreadsheetml/2009/9/ac" r="161" x14ac:dyDescent="0.2">
      <c r="A161" s="331" t="str">
        <f>IF(ISBLANK(Regressions!A171), " ", Regressions!A171)</f>
        <v>Saint Kitts and Nevis</v>
      </c>
      <c r="B161" s="332">
        <f>IF(ISBLANK(Regressions!B171), " ", Regressions!B171)</f>
        <v>2002</v>
      </c>
      <c r="C161" s="337" t="str">
        <f>IF(ISBLANK(Regressions!C171), " ", Regressions!C171)</f>
        <v>Secondary</v>
      </c>
      <c r="D161" s="333">
        <f>IF(ISBLANK(Regressions!D171), " ", Regressions!D171)</f>
        <v>4647</v>
      </c>
      <c r="E161" s="209">
        <f>IF(ISNUMBER(Regressions!E171),ROUND(Regressions!E171, 1), NA())</f>
        <v>100</v>
      </c>
      <c r="F161" s="334">
        <f>IF(ISNUMBER(Regressions!F171),ROUND(Regressions!F171, 1), NA())</f>
        <v>100</v>
      </c>
      <c r="G161" s="231">
        <f>IF(ISNUMBER(Regressions!G171),ROUND(Regressions!G171, 1), NA())</f>
        <v>100</v>
      </c>
      <c r="H161" s="335">
        <f>IF(ISNUMBER(Regressions!H171),ROUND(Regressions!H171, 1), NA())</f>
        <v>0</v>
      </c>
      <c r="I161" s="232">
        <f>IF(ISNUMBER(Regressions!I171),ROUND(Regressions!I171, 1), NA())</f>
        <v>0</v>
      </c>
      <c r="J161" s="336">
        <f>IF(ISNUMBER(Regressions!K171),ROUND(Regressions!K171, 1), NA())</f>
        <v>100</v>
      </c>
      <c r="K161" s="334">
        <f>IF(ISNUMBER(Regressions!L171),ROUND(Regressions!L171, 1), NA())</f>
        <v>100</v>
      </c>
      <c r="L161" s="233">
        <f>IF(ISNUMBER(Regressions!M171),ROUND(Regressions!M171, 1), NA())</f>
        <v>100</v>
      </c>
      <c r="M161" s="335">
        <f>IF(ISNUMBER(Regressions!N171),ROUND(Regressions!N171, 1), NA())</f>
        <v>0</v>
      </c>
      <c r="N161" s="232">
        <f>IF(ISNUMBER(Regressions!O171),ROUND(Regressions!O171, 1), NA())</f>
        <v>0</v>
      </c>
      <c r="O161" s="336">
        <f>IF(ISNUMBER(Regressions!Q171),ROUND(Regressions!Q171, 1), NA())</f>
        <v>100</v>
      </c>
      <c r="P161" s="334">
        <f>IF(ISNUMBER(Regressions!R171),ROUND(Regressions!R171, 1), NA())</f>
        <v>100</v>
      </c>
      <c r="Q161" s="210">
        <f>IF(ISNUMBER(Regressions!S171),ROUND(Regressions!S171, 1), NA())</f>
        <v>100</v>
      </c>
      <c r="R161" s="335">
        <f>IF(ISNUMBER(Regressions!T171),ROUND(Regressions!T171, 1), NA())</f>
        <v>0</v>
      </c>
      <c r="S161" s="232">
        <f>IF(ISNUMBER(Regressions!U171),ROUND(Regressions!U171, 1), NA())</f>
        <v>0</v>
      </c>
    </row>
    <row xmlns:x14ac="http://schemas.microsoft.com/office/spreadsheetml/2009/9/ac" r="162" x14ac:dyDescent="0.2">
      <c r="A162" s="331" t="str">
        <f>IF(ISBLANK(Regressions!A172), " ", Regressions!A172)</f>
        <v>Saint Kitts and Nevis</v>
      </c>
      <c r="B162" s="332">
        <f>IF(ISBLANK(Regressions!B172), " ", Regressions!B172)</f>
        <v>2003</v>
      </c>
      <c r="C162" s="337" t="str">
        <f>IF(ISBLANK(Regressions!C172), " ", Regressions!C172)</f>
        <v>Secondary</v>
      </c>
      <c r="D162" s="333">
        <f>IF(ISBLANK(Regressions!D172), " ", Regressions!D172)</f>
        <v>4615</v>
      </c>
      <c r="E162" s="209">
        <f>IF(ISNUMBER(Regressions!E172),ROUND(Regressions!E172, 1), NA())</f>
        <v>100</v>
      </c>
      <c r="F162" s="334">
        <f>IF(ISNUMBER(Regressions!F172),ROUND(Regressions!F172, 1), NA())</f>
        <v>100</v>
      </c>
      <c r="G162" s="231">
        <f>IF(ISNUMBER(Regressions!G172),ROUND(Regressions!G172, 1), NA())</f>
        <v>100</v>
      </c>
      <c r="H162" s="335">
        <f>IF(ISNUMBER(Regressions!H172),ROUND(Regressions!H172, 1), NA())</f>
        <v>0</v>
      </c>
      <c r="I162" s="232">
        <f>IF(ISNUMBER(Regressions!I172),ROUND(Regressions!I172, 1), NA())</f>
        <v>0</v>
      </c>
      <c r="J162" s="336">
        <f>IF(ISNUMBER(Regressions!K172),ROUND(Regressions!K172, 1), NA())</f>
        <v>100</v>
      </c>
      <c r="K162" s="334">
        <f>IF(ISNUMBER(Regressions!L172),ROUND(Regressions!L172, 1), NA())</f>
        <v>100</v>
      </c>
      <c r="L162" s="233">
        <f>IF(ISNUMBER(Regressions!M172),ROUND(Regressions!M172, 1), NA())</f>
        <v>100</v>
      </c>
      <c r="M162" s="335">
        <f>IF(ISNUMBER(Regressions!N172),ROUND(Regressions!N172, 1), NA())</f>
        <v>0</v>
      </c>
      <c r="N162" s="232">
        <f>IF(ISNUMBER(Regressions!O172),ROUND(Regressions!O172, 1), NA())</f>
        <v>0</v>
      </c>
      <c r="O162" s="336">
        <f>IF(ISNUMBER(Regressions!Q172),ROUND(Regressions!Q172, 1), NA())</f>
        <v>100</v>
      </c>
      <c r="P162" s="334">
        <f>IF(ISNUMBER(Regressions!R172),ROUND(Regressions!R172, 1), NA())</f>
        <v>100</v>
      </c>
      <c r="Q162" s="210">
        <f>IF(ISNUMBER(Regressions!S172),ROUND(Regressions!S172, 1), NA())</f>
        <v>100</v>
      </c>
      <c r="R162" s="335">
        <f>IF(ISNUMBER(Regressions!T172),ROUND(Regressions!T172, 1), NA())</f>
        <v>0</v>
      </c>
      <c r="S162" s="232">
        <f>IF(ISNUMBER(Regressions!U172),ROUND(Regressions!U172, 1), NA())</f>
        <v>0</v>
      </c>
    </row>
    <row xmlns:x14ac="http://schemas.microsoft.com/office/spreadsheetml/2009/9/ac" r="163" x14ac:dyDescent="0.2">
      <c r="A163" s="331" t="str">
        <f>IF(ISBLANK(Regressions!A173), " ", Regressions!A173)</f>
        <v>Saint Kitts and Nevis</v>
      </c>
      <c r="B163" s="332">
        <f>IF(ISBLANK(Regressions!B173), " ", Regressions!B173)</f>
        <v>2004</v>
      </c>
      <c r="C163" s="337" t="str">
        <f>IF(ISBLANK(Regressions!C173), " ", Regressions!C173)</f>
        <v>Secondary</v>
      </c>
      <c r="D163" s="333">
        <f>IF(ISBLANK(Regressions!D173), " ", Regressions!D173)</f>
        <v>4537</v>
      </c>
      <c r="E163" s="209">
        <f>IF(ISNUMBER(Regressions!E173),ROUND(Regressions!E173, 1), NA())</f>
        <v>100</v>
      </c>
      <c r="F163" s="334">
        <f>IF(ISNUMBER(Regressions!F173),ROUND(Regressions!F173, 1), NA())</f>
        <v>100</v>
      </c>
      <c r="G163" s="231">
        <f>IF(ISNUMBER(Regressions!G173),ROUND(Regressions!G173, 1), NA())</f>
        <v>100</v>
      </c>
      <c r="H163" s="335">
        <f>IF(ISNUMBER(Regressions!H173),ROUND(Regressions!H173, 1), NA())</f>
        <v>0</v>
      </c>
      <c r="I163" s="232">
        <f>IF(ISNUMBER(Regressions!I173),ROUND(Regressions!I173, 1), NA())</f>
        <v>0</v>
      </c>
      <c r="J163" s="336">
        <f>IF(ISNUMBER(Regressions!K173),ROUND(Regressions!K173, 1), NA())</f>
        <v>100</v>
      </c>
      <c r="K163" s="334">
        <f>IF(ISNUMBER(Regressions!L173),ROUND(Regressions!L173, 1), NA())</f>
        <v>100</v>
      </c>
      <c r="L163" s="233">
        <f>IF(ISNUMBER(Regressions!M173),ROUND(Regressions!M173, 1), NA())</f>
        <v>100</v>
      </c>
      <c r="M163" s="335">
        <f>IF(ISNUMBER(Regressions!N173),ROUND(Regressions!N173, 1), NA())</f>
        <v>0</v>
      </c>
      <c r="N163" s="232">
        <f>IF(ISNUMBER(Regressions!O173),ROUND(Regressions!O173, 1), NA())</f>
        <v>0</v>
      </c>
      <c r="O163" s="336">
        <f>IF(ISNUMBER(Regressions!Q173),ROUND(Regressions!Q173, 1), NA())</f>
        <v>100</v>
      </c>
      <c r="P163" s="334">
        <f>IF(ISNUMBER(Regressions!R173),ROUND(Regressions!R173, 1), NA())</f>
        <v>100</v>
      </c>
      <c r="Q163" s="210">
        <f>IF(ISNUMBER(Regressions!S173),ROUND(Regressions!S173, 1), NA())</f>
        <v>100</v>
      </c>
      <c r="R163" s="335">
        <f>IF(ISNUMBER(Regressions!T173),ROUND(Regressions!T173, 1), NA())</f>
        <v>0</v>
      </c>
      <c r="S163" s="232">
        <f>IF(ISNUMBER(Regressions!U173),ROUND(Regressions!U173, 1), NA())</f>
        <v>0</v>
      </c>
    </row>
    <row xmlns:x14ac="http://schemas.microsoft.com/office/spreadsheetml/2009/9/ac" r="164" x14ac:dyDescent="0.2">
      <c r="A164" s="331" t="str">
        <f>IF(ISBLANK(Regressions!A174), " ", Regressions!A174)</f>
        <v>Saint Kitts and Nevis</v>
      </c>
      <c r="B164" s="332">
        <f>IF(ISBLANK(Regressions!B174), " ", Regressions!B174)</f>
        <v>2005</v>
      </c>
      <c r="C164" s="337" t="str">
        <f>IF(ISBLANK(Regressions!C174), " ", Regressions!C174)</f>
        <v>Secondary</v>
      </c>
      <c r="D164" s="333">
        <f>IF(ISBLANK(Regressions!D174), " ", Regressions!D174)</f>
        <v>4417</v>
      </c>
      <c r="E164" s="209">
        <f>IF(ISNUMBER(Regressions!E174),ROUND(Regressions!E174, 1), NA())</f>
        <v>100</v>
      </c>
      <c r="F164" s="334">
        <f>IF(ISNUMBER(Regressions!F174),ROUND(Regressions!F174, 1), NA())</f>
        <v>100</v>
      </c>
      <c r="G164" s="231">
        <f>IF(ISNUMBER(Regressions!G174),ROUND(Regressions!G174, 1), NA())</f>
        <v>100</v>
      </c>
      <c r="H164" s="335">
        <f>IF(ISNUMBER(Regressions!H174),ROUND(Regressions!H174, 1), NA())</f>
        <v>0</v>
      </c>
      <c r="I164" s="232">
        <f>IF(ISNUMBER(Regressions!I174),ROUND(Regressions!I174, 1), NA())</f>
        <v>0</v>
      </c>
      <c r="J164" s="336">
        <f>IF(ISNUMBER(Regressions!K174),ROUND(Regressions!K174, 1), NA())</f>
        <v>100</v>
      </c>
      <c r="K164" s="334">
        <f>IF(ISNUMBER(Regressions!L174),ROUND(Regressions!L174, 1), NA())</f>
        <v>100</v>
      </c>
      <c r="L164" s="233">
        <f>IF(ISNUMBER(Regressions!M174),ROUND(Regressions!M174, 1), NA())</f>
        <v>100</v>
      </c>
      <c r="M164" s="335">
        <f>IF(ISNUMBER(Regressions!N174),ROUND(Regressions!N174, 1), NA())</f>
        <v>0</v>
      </c>
      <c r="N164" s="232">
        <f>IF(ISNUMBER(Regressions!O174),ROUND(Regressions!O174, 1), NA())</f>
        <v>0</v>
      </c>
      <c r="O164" s="336">
        <f>IF(ISNUMBER(Regressions!Q174),ROUND(Regressions!Q174, 1), NA())</f>
        <v>100</v>
      </c>
      <c r="P164" s="334">
        <f>IF(ISNUMBER(Regressions!R174),ROUND(Regressions!R174, 1), NA())</f>
        <v>100</v>
      </c>
      <c r="Q164" s="210">
        <f>IF(ISNUMBER(Regressions!S174),ROUND(Regressions!S174, 1), NA())</f>
        <v>100</v>
      </c>
      <c r="R164" s="335">
        <f>IF(ISNUMBER(Regressions!T174),ROUND(Regressions!T174, 1), NA())</f>
        <v>0</v>
      </c>
      <c r="S164" s="232">
        <f>IF(ISNUMBER(Regressions!U174),ROUND(Regressions!U174, 1), NA())</f>
        <v>0</v>
      </c>
    </row>
    <row xmlns:x14ac="http://schemas.microsoft.com/office/spreadsheetml/2009/9/ac" r="165" x14ac:dyDescent="0.2">
      <c r="A165" s="331" t="str">
        <f>IF(ISBLANK(Regressions!A175), " ", Regressions!A175)</f>
        <v>Saint Kitts and Nevis</v>
      </c>
      <c r="B165" s="332">
        <f>IF(ISBLANK(Regressions!B175), " ", Regressions!B175)</f>
        <v>2006</v>
      </c>
      <c r="C165" s="337" t="str">
        <f>IF(ISBLANK(Regressions!C175), " ", Regressions!C175)</f>
        <v>Secondary</v>
      </c>
      <c r="D165" s="333">
        <f>IF(ISBLANK(Regressions!D175), " ", Regressions!D175)</f>
        <v>4274</v>
      </c>
      <c r="E165" s="209">
        <f>IF(ISNUMBER(Regressions!E175),ROUND(Regressions!E175, 1), NA())</f>
        <v>100</v>
      </c>
      <c r="F165" s="334">
        <f>IF(ISNUMBER(Regressions!F175),ROUND(Regressions!F175, 1), NA())</f>
        <v>100</v>
      </c>
      <c r="G165" s="231">
        <f>IF(ISNUMBER(Regressions!G175),ROUND(Regressions!G175, 1), NA())</f>
        <v>100</v>
      </c>
      <c r="H165" s="335">
        <f>IF(ISNUMBER(Regressions!H175),ROUND(Regressions!H175, 1), NA())</f>
        <v>0</v>
      </c>
      <c r="I165" s="232">
        <f>IF(ISNUMBER(Regressions!I175),ROUND(Regressions!I175, 1), NA())</f>
        <v>0</v>
      </c>
      <c r="J165" s="336">
        <f>IF(ISNUMBER(Regressions!K175),ROUND(Regressions!K175, 1), NA())</f>
        <v>100</v>
      </c>
      <c r="K165" s="334">
        <f>IF(ISNUMBER(Regressions!L175),ROUND(Regressions!L175, 1), NA())</f>
        <v>100</v>
      </c>
      <c r="L165" s="233">
        <f>IF(ISNUMBER(Regressions!M175),ROUND(Regressions!M175, 1), NA())</f>
        <v>100</v>
      </c>
      <c r="M165" s="335">
        <f>IF(ISNUMBER(Regressions!N175),ROUND(Regressions!N175, 1), NA())</f>
        <v>0</v>
      </c>
      <c r="N165" s="232">
        <f>IF(ISNUMBER(Regressions!O175),ROUND(Regressions!O175, 1), NA())</f>
        <v>0</v>
      </c>
      <c r="O165" s="336">
        <f>IF(ISNUMBER(Regressions!Q175),ROUND(Regressions!Q175, 1), NA())</f>
        <v>100</v>
      </c>
      <c r="P165" s="334">
        <f>IF(ISNUMBER(Regressions!R175),ROUND(Regressions!R175, 1), NA())</f>
        <v>100</v>
      </c>
      <c r="Q165" s="210">
        <f>IF(ISNUMBER(Regressions!S175),ROUND(Regressions!S175, 1), NA())</f>
        <v>100</v>
      </c>
      <c r="R165" s="335">
        <f>IF(ISNUMBER(Regressions!T175),ROUND(Regressions!T175, 1), NA())</f>
        <v>0</v>
      </c>
      <c r="S165" s="232">
        <f>IF(ISNUMBER(Regressions!U175),ROUND(Regressions!U175, 1), NA())</f>
        <v>0</v>
      </c>
    </row>
    <row xmlns:x14ac="http://schemas.microsoft.com/office/spreadsheetml/2009/9/ac" r="166" x14ac:dyDescent="0.2">
      <c r="A166" s="331" t="str">
        <f>IF(ISBLANK(Regressions!A176), " ", Regressions!A176)</f>
        <v>Saint Kitts and Nevis</v>
      </c>
      <c r="B166" s="332">
        <f>IF(ISBLANK(Regressions!B176), " ", Regressions!B176)</f>
        <v>2007</v>
      </c>
      <c r="C166" s="337" t="str">
        <f>IF(ISBLANK(Regressions!C176), " ", Regressions!C176)</f>
        <v>Secondary</v>
      </c>
      <c r="D166" s="333">
        <f>IF(ISBLANK(Regressions!D176), " ", Regressions!D176)</f>
        <v>4140</v>
      </c>
      <c r="E166" s="209">
        <f>IF(ISNUMBER(Regressions!E176),ROUND(Regressions!E176, 1), NA())</f>
        <v>100</v>
      </c>
      <c r="F166" s="334">
        <f>IF(ISNUMBER(Regressions!F176),ROUND(Regressions!F176, 1), NA())</f>
        <v>100</v>
      </c>
      <c r="G166" s="231">
        <f>IF(ISNUMBER(Regressions!G176),ROUND(Regressions!G176, 1), NA())</f>
        <v>100</v>
      </c>
      <c r="H166" s="335">
        <f>IF(ISNUMBER(Regressions!H176),ROUND(Regressions!H176, 1), NA())</f>
        <v>0</v>
      </c>
      <c r="I166" s="232">
        <f>IF(ISNUMBER(Regressions!I176),ROUND(Regressions!I176, 1), NA())</f>
        <v>0</v>
      </c>
      <c r="J166" s="336">
        <f>IF(ISNUMBER(Regressions!K176),ROUND(Regressions!K176, 1), NA())</f>
        <v>100</v>
      </c>
      <c r="K166" s="334">
        <f>IF(ISNUMBER(Regressions!L176),ROUND(Regressions!L176, 1), NA())</f>
        <v>100</v>
      </c>
      <c r="L166" s="233">
        <f>IF(ISNUMBER(Regressions!M176),ROUND(Regressions!M176, 1), NA())</f>
        <v>100</v>
      </c>
      <c r="M166" s="335">
        <f>IF(ISNUMBER(Regressions!N176),ROUND(Regressions!N176, 1), NA())</f>
        <v>0</v>
      </c>
      <c r="N166" s="232">
        <f>IF(ISNUMBER(Regressions!O176),ROUND(Regressions!O176, 1), NA())</f>
        <v>0</v>
      </c>
      <c r="O166" s="336">
        <f>IF(ISNUMBER(Regressions!Q176),ROUND(Regressions!Q176, 1), NA())</f>
        <v>100</v>
      </c>
      <c r="P166" s="334">
        <f>IF(ISNUMBER(Regressions!R176),ROUND(Regressions!R176, 1), NA())</f>
        <v>100</v>
      </c>
      <c r="Q166" s="210">
        <f>IF(ISNUMBER(Regressions!S176),ROUND(Regressions!S176, 1), NA())</f>
        <v>100</v>
      </c>
      <c r="R166" s="335">
        <f>IF(ISNUMBER(Regressions!T176),ROUND(Regressions!T176, 1), NA())</f>
        <v>0</v>
      </c>
      <c r="S166" s="232">
        <f>IF(ISNUMBER(Regressions!U176),ROUND(Regressions!U176, 1), NA())</f>
        <v>0</v>
      </c>
    </row>
    <row xmlns:x14ac="http://schemas.microsoft.com/office/spreadsheetml/2009/9/ac" r="167" x14ac:dyDescent="0.2">
      <c r="A167" s="331" t="str">
        <f>IF(ISBLANK(Regressions!A177), " ", Regressions!A177)</f>
        <v>Saint Kitts and Nevis</v>
      </c>
      <c r="B167" s="332">
        <f>IF(ISBLANK(Regressions!B177), " ", Regressions!B177)</f>
        <v>2008</v>
      </c>
      <c r="C167" s="337" t="str">
        <f>IF(ISBLANK(Regressions!C177), " ", Regressions!C177)</f>
        <v>Secondary</v>
      </c>
      <c r="D167" s="333">
        <f>IF(ISBLANK(Regressions!D177), " ", Regressions!D177)</f>
        <v>4034</v>
      </c>
      <c r="E167" s="209">
        <f>IF(ISNUMBER(Regressions!E177),ROUND(Regressions!E177, 1), NA())</f>
        <v>100</v>
      </c>
      <c r="F167" s="334">
        <f>IF(ISNUMBER(Regressions!F177),ROUND(Regressions!F177, 1), NA())</f>
        <v>100</v>
      </c>
      <c r="G167" s="231">
        <f>IF(ISNUMBER(Regressions!G177),ROUND(Regressions!G177, 1), NA())</f>
        <v>100</v>
      </c>
      <c r="H167" s="335">
        <f>IF(ISNUMBER(Regressions!H177),ROUND(Regressions!H177, 1), NA())</f>
        <v>0</v>
      </c>
      <c r="I167" s="232">
        <f>IF(ISNUMBER(Regressions!I177),ROUND(Regressions!I177, 1), NA())</f>
        <v>0</v>
      </c>
      <c r="J167" s="336">
        <f>IF(ISNUMBER(Regressions!K177),ROUND(Regressions!K177, 1), NA())</f>
        <v>100</v>
      </c>
      <c r="K167" s="334">
        <f>IF(ISNUMBER(Regressions!L177),ROUND(Regressions!L177, 1), NA())</f>
        <v>100</v>
      </c>
      <c r="L167" s="233">
        <f>IF(ISNUMBER(Regressions!M177),ROUND(Regressions!M177, 1), NA())</f>
        <v>100</v>
      </c>
      <c r="M167" s="335">
        <f>IF(ISNUMBER(Regressions!N177),ROUND(Regressions!N177, 1), NA())</f>
        <v>0</v>
      </c>
      <c r="N167" s="232">
        <f>IF(ISNUMBER(Regressions!O177),ROUND(Regressions!O177, 1), NA())</f>
        <v>0</v>
      </c>
      <c r="O167" s="336">
        <f>IF(ISNUMBER(Regressions!Q177),ROUND(Regressions!Q177, 1), NA())</f>
        <v>100</v>
      </c>
      <c r="P167" s="334">
        <f>IF(ISNUMBER(Regressions!R177),ROUND(Regressions!R177, 1), NA())</f>
        <v>100</v>
      </c>
      <c r="Q167" s="210">
        <f>IF(ISNUMBER(Regressions!S177),ROUND(Regressions!S177, 1), NA())</f>
        <v>100</v>
      </c>
      <c r="R167" s="335">
        <f>IF(ISNUMBER(Regressions!T177),ROUND(Regressions!T177, 1), NA())</f>
        <v>0</v>
      </c>
      <c r="S167" s="232">
        <f>IF(ISNUMBER(Regressions!U177),ROUND(Regressions!U177, 1), NA())</f>
        <v>0</v>
      </c>
    </row>
    <row xmlns:x14ac="http://schemas.microsoft.com/office/spreadsheetml/2009/9/ac" r="168" x14ac:dyDescent="0.2">
      <c r="A168" s="331" t="str">
        <f>IF(ISBLANK(Regressions!A178), " ", Regressions!A178)</f>
        <v>Saint Kitts and Nevis</v>
      </c>
      <c r="B168" s="332">
        <f>IF(ISBLANK(Regressions!B178), " ", Regressions!B178)</f>
        <v>2009</v>
      </c>
      <c r="C168" s="337" t="str">
        <f>IF(ISBLANK(Regressions!C178), " ", Regressions!C178)</f>
        <v>Secondary</v>
      </c>
      <c r="D168" s="333">
        <f>IF(ISBLANK(Regressions!D178), " ", Regressions!D178)</f>
        <v>3978</v>
      </c>
      <c r="E168" s="209">
        <f>IF(ISNUMBER(Regressions!E178),ROUND(Regressions!E178, 1), NA())</f>
        <v>100</v>
      </c>
      <c r="F168" s="334">
        <f>IF(ISNUMBER(Regressions!F178),ROUND(Regressions!F178, 1), NA())</f>
        <v>100</v>
      </c>
      <c r="G168" s="231">
        <f>IF(ISNUMBER(Regressions!G178),ROUND(Regressions!G178, 1), NA())</f>
        <v>100</v>
      </c>
      <c r="H168" s="335">
        <f>IF(ISNUMBER(Regressions!H178),ROUND(Regressions!H178, 1), NA())</f>
        <v>0</v>
      </c>
      <c r="I168" s="232">
        <f>IF(ISNUMBER(Regressions!I178),ROUND(Regressions!I178, 1), NA())</f>
        <v>0</v>
      </c>
      <c r="J168" s="336">
        <f>IF(ISNUMBER(Regressions!K178),ROUND(Regressions!K178, 1), NA())</f>
        <v>100</v>
      </c>
      <c r="K168" s="334">
        <f>IF(ISNUMBER(Regressions!L178),ROUND(Regressions!L178, 1), NA())</f>
        <v>100</v>
      </c>
      <c r="L168" s="233">
        <f>IF(ISNUMBER(Regressions!M178),ROUND(Regressions!M178, 1), NA())</f>
        <v>100</v>
      </c>
      <c r="M168" s="335">
        <f>IF(ISNUMBER(Regressions!N178),ROUND(Regressions!N178, 1), NA())</f>
        <v>0</v>
      </c>
      <c r="N168" s="232">
        <f>IF(ISNUMBER(Regressions!O178),ROUND(Regressions!O178, 1), NA())</f>
        <v>0</v>
      </c>
      <c r="O168" s="336">
        <f>IF(ISNUMBER(Regressions!Q178),ROUND(Regressions!Q178, 1), NA())</f>
        <v>100</v>
      </c>
      <c r="P168" s="334">
        <f>IF(ISNUMBER(Regressions!R178),ROUND(Regressions!R178, 1), NA())</f>
        <v>100</v>
      </c>
      <c r="Q168" s="210">
        <f>IF(ISNUMBER(Regressions!S178),ROUND(Regressions!S178, 1), NA())</f>
        <v>100</v>
      </c>
      <c r="R168" s="335">
        <f>IF(ISNUMBER(Regressions!T178),ROUND(Regressions!T178, 1), NA())</f>
        <v>0</v>
      </c>
      <c r="S168" s="232">
        <f>IF(ISNUMBER(Regressions!U178),ROUND(Regressions!U178, 1), NA())</f>
        <v>0</v>
      </c>
    </row>
    <row xmlns:x14ac="http://schemas.microsoft.com/office/spreadsheetml/2009/9/ac" r="169" x14ac:dyDescent="0.2">
      <c r="A169" s="331" t="str">
        <f>IF(ISBLANK(Regressions!A179), " ", Regressions!A179)</f>
        <v>Saint Kitts and Nevis</v>
      </c>
      <c r="B169" s="332">
        <f>IF(ISBLANK(Regressions!B179), " ", Regressions!B179)</f>
        <v>2010</v>
      </c>
      <c r="C169" s="337" t="str">
        <f>IF(ISBLANK(Regressions!C179), " ", Regressions!C179)</f>
        <v>Secondary</v>
      </c>
      <c r="D169" s="333">
        <f>IF(ISBLANK(Regressions!D179), " ", Regressions!D179)</f>
        <v>3976</v>
      </c>
      <c r="E169" s="209">
        <f>IF(ISNUMBER(Regressions!E179),ROUND(Regressions!E179, 1), NA())</f>
        <v>100</v>
      </c>
      <c r="F169" s="334">
        <f>IF(ISNUMBER(Regressions!F179),ROUND(Regressions!F179, 1), NA())</f>
        <v>100</v>
      </c>
      <c r="G169" s="231">
        <f>IF(ISNUMBER(Regressions!G179),ROUND(Regressions!G179, 1), NA())</f>
        <v>100</v>
      </c>
      <c r="H169" s="335">
        <f>IF(ISNUMBER(Regressions!H179),ROUND(Regressions!H179, 1), NA())</f>
        <v>0</v>
      </c>
      <c r="I169" s="232">
        <f>IF(ISNUMBER(Regressions!I179),ROUND(Regressions!I179, 1), NA())</f>
        <v>0</v>
      </c>
      <c r="J169" s="336">
        <f>IF(ISNUMBER(Regressions!K179),ROUND(Regressions!K179, 1), NA())</f>
        <v>100</v>
      </c>
      <c r="K169" s="334">
        <f>IF(ISNUMBER(Regressions!L179),ROUND(Regressions!L179, 1), NA())</f>
        <v>100</v>
      </c>
      <c r="L169" s="233">
        <f>IF(ISNUMBER(Regressions!M179),ROUND(Regressions!M179, 1), NA())</f>
        <v>100</v>
      </c>
      <c r="M169" s="335">
        <f>IF(ISNUMBER(Regressions!N179),ROUND(Regressions!N179, 1), NA())</f>
        <v>0</v>
      </c>
      <c r="N169" s="232">
        <f>IF(ISNUMBER(Regressions!O179),ROUND(Regressions!O179, 1), NA())</f>
        <v>0</v>
      </c>
      <c r="O169" s="336">
        <f>IF(ISNUMBER(Regressions!Q179),ROUND(Regressions!Q179, 1), NA())</f>
        <v>100</v>
      </c>
      <c r="P169" s="334">
        <f>IF(ISNUMBER(Regressions!R179),ROUND(Regressions!R179, 1), NA())</f>
        <v>100</v>
      </c>
      <c r="Q169" s="210">
        <f>IF(ISNUMBER(Regressions!S179),ROUND(Regressions!S179, 1), NA())</f>
        <v>100</v>
      </c>
      <c r="R169" s="335">
        <f>IF(ISNUMBER(Regressions!T179),ROUND(Regressions!T179, 1), NA())</f>
        <v>0</v>
      </c>
      <c r="S169" s="232">
        <f>IF(ISNUMBER(Regressions!U179),ROUND(Regressions!U179, 1), NA())</f>
        <v>0</v>
      </c>
    </row>
    <row xmlns:x14ac="http://schemas.microsoft.com/office/spreadsheetml/2009/9/ac" r="170" x14ac:dyDescent="0.2">
      <c r="A170" s="331" t="str">
        <f>IF(ISBLANK(Regressions!A180), " ", Regressions!A180)</f>
        <v>Saint Kitts and Nevis</v>
      </c>
      <c r="B170" s="332">
        <f>IF(ISBLANK(Regressions!B180), " ", Regressions!B180)</f>
        <v>2011</v>
      </c>
      <c r="C170" s="337" t="str">
        <f>IF(ISBLANK(Regressions!C180), " ", Regressions!C180)</f>
        <v>Secondary</v>
      </c>
      <c r="D170" s="333">
        <f>IF(ISBLANK(Regressions!D180), " ", Regressions!D180)</f>
        <v>4004</v>
      </c>
      <c r="E170" s="209">
        <f>IF(ISNUMBER(Regressions!E180),ROUND(Regressions!E180, 1), NA())</f>
        <v>100</v>
      </c>
      <c r="F170" s="334">
        <f>IF(ISNUMBER(Regressions!F180),ROUND(Regressions!F180, 1), NA())</f>
        <v>100</v>
      </c>
      <c r="G170" s="231">
        <f>IF(ISNUMBER(Regressions!G180),ROUND(Regressions!G180, 1), NA())</f>
        <v>100</v>
      </c>
      <c r="H170" s="335">
        <f>IF(ISNUMBER(Regressions!H180),ROUND(Regressions!H180, 1), NA())</f>
        <v>0</v>
      </c>
      <c r="I170" s="232">
        <f>IF(ISNUMBER(Regressions!I180),ROUND(Regressions!I180, 1), NA())</f>
        <v>0</v>
      </c>
      <c r="J170" s="336">
        <f>IF(ISNUMBER(Regressions!K180),ROUND(Regressions!K180, 1), NA())</f>
        <v>100</v>
      </c>
      <c r="K170" s="334">
        <f>IF(ISNUMBER(Regressions!L180),ROUND(Regressions!L180, 1), NA())</f>
        <v>100</v>
      </c>
      <c r="L170" s="233">
        <f>IF(ISNUMBER(Regressions!M180),ROUND(Regressions!M180, 1), NA())</f>
        <v>100</v>
      </c>
      <c r="M170" s="335">
        <f>IF(ISNUMBER(Regressions!N180),ROUND(Regressions!N180, 1), NA())</f>
        <v>0</v>
      </c>
      <c r="N170" s="232">
        <f>IF(ISNUMBER(Regressions!O180),ROUND(Regressions!O180, 1), NA())</f>
        <v>0</v>
      </c>
      <c r="O170" s="336">
        <f>IF(ISNUMBER(Regressions!Q180),ROUND(Regressions!Q180, 1), NA())</f>
        <v>100</v>
      </c>
      <c r="P170" s="334">
        <f>IF(ISNUMBER(Regressions!R180),ROUND(Regressions!R180, 1), NA())</f>
        <v>100</v>
      </c>
      <c r="Q170" s="210">
        <f>IF(ISNUMBER(Regressions!S180),ROUND(Regressions!S180, 1), NA())</f>
        <v>100</v>
      </c>
      <c r="R170" s="335">
        <f>IF(ISNUMBER(Regressions!T180),ROUND(Regressions!T180, 1), NA())</f>
        <v>0</v>
      </c>
      <c r="S170" s="232">
        <f>IF(ISNUMBER(Regressions!U180),ROUND(Regressions!U180, 1), NA())</f>
        <v>0</v>
      </c>
    </row>
    <row xmlns:x14ac="http://schemas.microsoft.com/office/spreadsheetml/2009/9/ac" r="171" x14ac:dyDescent="0.2">
      <c r="A171" s="331" t="str">
        <f>IF(ISBLANK(Regressions!A181), " ", Regressions!A181)</f>
        <v>Saint Kitts and Nevis</v>
      </c>
      <c r="B171" s="332">
        <f>IF(ISBLANK(Regressions!B181), " ", Regressions!B181)</f>
        <v>2012</v>
      </c>
      <c r="C171" s="337" t="str">
        <f>IF(ISBLANK(Regressions!C181), " ", Regressions!C181)</f>
        <v>Secondary</v>
      </c>
      <c r="D171" s="333">
        <f>IF(ISBLANK(Regressions!D181), " ", Regressions!D181)</f>
        <v>4055</v>
      </c>
      <c r="E171" s="209">
        <f>IF(ISNUMBER(Regressions!E181),ROUND(Regressions!E181, 1), NA())</f>
        <v>100</v>
      </c>
      <c r="F171" s="334">
        <f>IF(ISNUMBER(Regressions!F181),ROUND(Regressions!F181, 1), NA())</f>
        <v>100</v>
      </c>
      <c r="G171" s="231">
        <f>IF(ISNUMBER(Regressions!G181),ROUND(Regressions!G181, 1), NA())</f>
        <v>100</v>
      </c>
      <c r="H171" s="335">
        <f>IF(ISNUMBER(Regressions!H181),ROUND(Regressions!H181, 1), NA())</f>
        <v>0</v>
      </c>
      <c r="I171" s="232">
        <f>IF(ISNUMBER(Regressions!I181),ROUND(Regressions!I181, 1), NA())</f>
        <v>0</v>
      </c>
      <c r="J171" s="336">
        <f>IF(ISNUMBER(Regressions!K181),ROUND(Regressions!K181, 1), NA())</f>
        <v>100</v>
      </c>
      <c r="K171" s="334">
        <f>IF(ISNUMBER(Regressions!L181),ROUND(Regressions!L181, 1), NA())</f>
        <v>100</v>
      </c>
      <c r="L171" s="233">
        <f>IF(ISNUMBER(Regressions!M181),ROUND(Regressions!M181, 1), NA())</f>
        <v>100</v>
      </c>
      <c r="M171" s="335">
        <f>IF(ISNUMBER(Regressions!N181),ROUND(Regressions!N181, 1), NA())</f>
        <v>0</v>
      </c>
      <c r="N171" s="232">
        <f>IF(ISNUMBER(Regressions!O181),ROUND(Regressions!O181, 1), NA())</f>
        <v>0</v>
      </c>
      <c r="O171" s="336">
        <f>IF(ISNUMBER(Regressions!Q181),ROUND(Regressions!Q181, 1), NA())</f>
        <v>100</v>
      </c>
      <c r="P171" s="334">
        <f>IF(ISNUMBER(Regressions!R181),ROUND(Regressions!R181, 1), NA())</f>
        <v>100</v>
      </c>
      <c r="Q171" s="210">
        <f>IF(ISNUMBER(Regressions!S181),ROUND(Regressions!S181, 1), NA())</f>
        <v>100</v>
      </c>
      <c r="R171" s="335">
        <f>IF(ISNUMBER(Regressions!T181),ROUND(Regressions!T181, 1), NA())</f>
        <v>0</v>
      </c>
      <c r="S171" s="232">
        <f>IF(ISNUMBER(Regressions!U181),ROUND(Regressions!U181, 1), NA())</f>
        <v>0</v>
      </c>
    </row>
    <row xmlns:x14ac="http://schemas.microsoft.com/office/spreadsheetml/2009/9/ac" r="172" x14ac:dyDescent="0.2">
      <c r="A172" s="331" t="str">
        <f>IF(ISBLANK(Regressions!A182), " ", Regressions!A182)</f>
        <v>Saint Kitts and Nevis</v>
      </c>
      <c r="B172" s="332">
        <f>IF(ISBLANK(Regressions!B182), " ", Regressions!B182)</f>
        <v>2013</v>
      </c>
      <c r="C172" s="337" t="str">
        <f>IF(ISBLANK(Regressions!C182), " ", Regressions!C182)</f>
        <v>Secondary</v>
      </c>
      <c r="D172" s="333">
        <f>IF(ISBLANK(Regressions!D182), " ", Regressions!D182)</f>
        <v>4023</v>
      </c>
      <c r="E172" s="209">
        <f>IF(ISNUMBER(Regressions!E182),ROUND(Regressions!E182, 1), NA())</f>
        <v>100</v>
      </c>
      <c r="F172" s="334">
        <f>IF(ISNUMBER(Regressions!F182),ROUND(Regressions!F182, 1), NA())</f>
        <v>100</v>
      </c>
      <c r="G172" s="231">
        <f>IF(ISNUMBER(Regressions!G182),ROUND(Regressions!G182, 1), NA())</f>
        <v>100</v>
      </c>
      <c r="H172" s="335">
        <f>IF(ISNUMBER(Regressions!H182),ROUND(Regressions!H182, 1), NA())</f>
        <v>0</v>
      </c>
      <c r="I172" s="232">
        <f>IF(ISNUMBER(Regressions!I182),ROUND(Regressions!I182, 1), NA())</f>
        <v>0</v>
      </c>
      <c r="J172" s="336">
        <f>IF(ISNUMBER(Regressions!K182),ROUND(Regressions!K182, 1), NA())</f>
        <v>100</v>
      </c>
      <c r="K172" s="334">
        <f>IF(ISNUMBER(Regressions!L182),ROUND(Regressions!L182, 1), NA())</f>
        <v>100</v>
      </c>
      <c r="L172" s="233">
        <f>IF(ISNUMBER(Regressions!M182),ROUND(Regressions!M182, 1), NA())</f>
        <v>100</v>
      </c>
      <c r="M172" s="335">
        <f>IF(ISNUMBER(Regressions!N182),ROUND(Regressions!N182, 1), NA())</f>
        <v>0</v>
      </c>
      <c r="N172" s="232">
        <f>IF(ISNUMBER(Regressions!O182),ROUND(Regressions!O182, 1), NA())</f>
        <v>0</v>
      </c>
      <c r="O172" s="336">
        <f>IF(ISNUMBER(Regressions!Q182),ROUND(Regressions!Q182, 1), NA())</f>
        <v>100</v>
      </c>
      <c r="P172" s="334">
        <f>IF(ISNUMBER(Regressions!R182),ROUND(Regressions!R182, 1), NA())</f>
        <v>100</v>
      </c>
      <c r="Q172" s="210">
        <f>IF(ISNUMBER(Regressions!S182),ROUND(Regressions!S182, 1), NA())</f>
        <v>100</v>
      </c>
      <c r="R172" s="335">
        <f>IF(ISNUMBER(Regressions!T182),ROUND(Regressions!T182, 1), NA())</f>
        <v>0</v>
      </c>
      <c r="S172" s="232">
        <f>IF(ISNUMBER(Regressions!U182),ROUND(Regressions!U182, 1), NA())</f>
        <v>0</v>
      </c>
    </row>
    <row xmlns:x14ac="http://schemas.microsoft.com/office/spreadsheetml/2009/9/ac" r="173" x14ac:dyDescent="0.2">
      <c r="A173" s="331" t="str">
        <f>IF(ISBLANK(Regressions!A183), " ", Regressions!A183)</f>
        <v>Saint Kitts and Nevis</v>
      </c>
      <c r="B173" s="332">
        <f>IF(ISBLANK(Regressions!B183), " ", Regressions!B183)</f>
        <v>2014</v>
      </c>
      <c r="C173" s="337" t="str">
        <f>IF(ISBLANK(Regressions!C183), " ", Regressions!C183)</f>
        <v>Secondary</v>
      </c>
      <c r="D173" s="333">
        <f>IF(ISBLANK(Regressions!D183), " ", Regressions!D183)</f>
        <v>3937</v>
      </c>
      <c r="E173" s="209">
        <f>IF(ISNUMBER(Regressions!E183),ROUND(Regressions!E183, 1), NA())</f>
        <v>100</v>
      </c>
      <c r="F173" s="334">
        <f>IF(ISNUMBER(Regressions!F183),ROUND(Regressions!F183, 1), NA())</f>
        <v>100</v>
      </c>
      <c r="G173" s="231">
        <f>IF(ISNUMBER(Regressions!G183),ROUND(Regressions!G183, 1), NA())</f>
        <v>100</v>
      </c>
      <c r="H173" s="335">
        <f>IF(ISNUMBER(Regressions!H183),ROUND(Regressions!H183, 1), NA())</f>
        <v>0</v>
      </c>
      <c r="I173" s="232">
        <f>IF(ISNUMBER(Regressions!I183),ROUND(Regressions!I183, 1), NA())</f>
        <v>0</v>
      </c>
      <c r="J173" s="336">
        <f>IF(ISNUMBER(Regressions!K183),ROUND(Regressions!K183, 1), NA())</f>
        <v>100</v>
      </c>
      <c r="K173" s="334">
        <f>IF(ISNUMBER(Regressions!L183),ROUND(Regressions!L183, 1), NA())</f>
        <v>100</v>
      </c>
      <c r="L173" s="233">
        <f>IF(ISNUMBER(Regressions!M183),ROUND(Regressions!M183, 1), NA())</f>
        <v>100</v>
      </c>
      <c r="M173" s="335">
        <f>IF(ISNUMBER(Regressions!N183),ROUND(Regressions!N183, 1), NA())</f>
        <v>0</v>
      </c>
      <c r="N173" s="232">
        <f>IF(ISNUMBER(Regressions!O183),ROUND(Regressions!O183, 1), NA())</f>
        <v>0</v>
      </c>
      <c r="O173" s="336">
        <f>IF(ISNUMBER(Regressions!Q183),ROUND(Regressions!Q183, 1), NA())</f>
        <v>100</v>
      </c>
      <c r="P173" s="334">
        <f>IF(ISNUMBER(Regressions!R183),ROUND(Regressions!R183, 1), NA())</f>
        <v>100</v>
      </c>
      <c r="Q173" s="210">
        <f>IF(ISNUMBER(Regressions!S183),ROUND(Regressions!S183, 1), NA())</f>
        <v>100</v>
      </c>
      <c r="R173" s="335">
        <f>IF(ISNUMBER(Regressions!T183),ROUND(Regressions!T183, 1), NA())</f>
        <v>0</v>
      </c>
      <c r="S173" s="232">
        <f>IF(ISNUMBER(Regressions!U183),ROUND(Regressions!U183, 1), NA())</f>
        <v>0</v>
      </c>
    </row>
    <row xmlns:x14ac="http://schemas.microsoft.com/office/spreadsheetml/2009/9/ac" r="174" x14ac:dyDescent="0.2">
      <c r="A174" s="331" t="str">
        <f>IF(ISBLANK(Regressions!A184), " ", Regressions!A184)</f>
        <v>Saint Kitts and Nevis</v>
      </c>
      <c r="B174" s="332">
        <f>IF(ISBLANK(Regressions!B184), " ", Regressions!B184)</f>
        <v>2015</v>
      </c>
      <c r="C174" s="337" t="str">
        <f>IF(ISBLANK(Regressions!C184), " ", Regressions!C184)</f>
        <v>Secondary</v>
      </c>
      <c r="D174" s="333">
        <f>IF(ISBLANK(Regressions!D184), " ", Regressions!D184)</f>
        <v>3805</v>
      </c>
      <c r="E174" s="209">
        <f>IF(ISNUMBER(Regressions!E184),ROUND(Regressions!E184, 1), NA())</f>
        <v>100</v>
      </c>
      <c r="F174" s="334">
        <f>IF(ISNUMBER(Regressions!F184),ROUND(Regressions!F184, 1), NA())</f>
        <v>100</v>
      </c>
      <c r="G174" s="231">
        <f>IF(ISNUMBER(Regressions!G184),ROUND(Regressions!G184, 1), NA())</f>
        <v>100</v>
      </c>
      <c r="H174" s="335">
        <f>IF(ISNUMBER(Regressions!H184),ROUND(Regressions!H184, 1), NA())</f>
        <v>0</v>
      </c>
      <c r="I174" s="232">
        <f>IF(ISNUMBER(Regressions!I184),ROUND(Regressions!I184, 1), NA())</f>
        <v>0</v>
      </c>
      <c r="J174" s="336">
        <f>IF(ISNUMBER(Regressions!K184),ROUND(Regressions!K184, 1), NA())</f>
        <v>100</v>
      </c>
      <c r="K174" s="334">
        <f>IF(ISNUMBER(Regressions!L184),ROUND(Regressions!L184, 1), NA())</f>
        <v>100</v>
      </c>
      <c r="L174" s="233">
        <f>IF(ISNUMBER(Regressions!M184),ROUND(Regressions!M184, 1), NA())</f>
        <v>100</v>
      </c>
      <c r="M174" s="335">
        <f>IF(ISNUMBER(Regressions!N184),ROUND(Regressions!N184, 1), NA())</f>
        <v>0</v>
      </c>
      <c r="N174" s="232">
        <f>IF(ISNUMBER(Regressions!O184),ROUND(Regressions!O184, 1), NA())</f>
        <v>0</v>
      </c>
      <c r="O174" s="336">
        <f>IF(ISNUMBER(Regressions!Q184),ROUND(Regressions!Q184, 1), NA())</f>
        <v>100</v>
      </c>
      <c r="P174" s="334">
        <f>IF(ISNUMBER(Regressions!R184),ROUND(Regressions!R184, 1), NA())</f>
        <v>100</v>
      </c>
      <c r="Q174" s="210">
        <f>IF(ISNUMBER(Regressions!S184),ROUND(Regressions!S184, 1), NA())</f>
        <v>100</v>
      </c>
      <c r="R174" s="335">
        <f>IF(ISNUMBER(Regressions!T184),ROUND(Regressions!T184, 1), NA())</f>
        <v>0</v>
      </c>
      <c r="S174" s="232">
        <f>IF(ISNUMBER(Regressions!U184),ROUND(Regressions!U184, 1), NA())</f>
        <v>0</v>
      </c>
    </row>
    <row xmlns:x14ac="http://schemas.microsoft.com/office/spreadsheetml/2009/9/ac" r="175" x14ac:dyDescent="0.2">
      <c r="A175" s="331" t="str">
        <f>IF(ISBLANK(Regressions!A185), " ", Regressions!A185)</f>
        <v>Saint Kitts and Nevis</v>
      </c>
      <c r="B175" s="332">
        <f>IF(ISBLANK(Regressions!B185), " ", Regressions!B185)</f>
        <v>2016</v>
      </c>
      <c r="C175" s="337" t="str">
        <f>IF(ISBLANK(Regressions!C185), " ", Regressions!C185)</f>
        <v>Secondary</v>
      </c>
      <c r="D175" s="333">
        <f>IF(ISBLANK(Regressions!D185), " ", Regressions!D185)</f>
        <v>3642</v>
      </c>
      <c r="E175" s="209">
        <f>IF(ISNUMBER(Regressions!E185),ROUND(Regressions!E185, 1), NA())</f>
        <v>100</v>
      </c>
      <c r="F175" s="334">
        <f>IF(ISNUMBER(Regressions!F185),ROUND(Regressions!F185, 1), NA())</f>
        <v>100</v>
      </c>
      <c r="G175" s="231">
        <f>IF(ISNUMBER(Regressions!G185),ROUND(Regressions!G185, 1), NA())</f>
        <v>100</v>
      </c>
      <c r="H175" s="335">
        <f>IF(ISNUMBER(Regressions!H185),ROUND(Regressions!H185, 1), NA())</f>
        <v>0</v>
      </c>
      <c r="I175" s="232">
        <f>IF(ISNUMBER(Regressions!I185),ROUND(Regressions!I185, 1), NA())</f>
        <v>0</v>
      </c>
      <c r="J175" s="336">
        <f>IF(ISNUMBER(Regressions!K185),ROUND(Regressions!K185, 1), NA())</f>
        <v>100</v>
      </c>
      <c r="K175" s="334">
        <f>IF(ISNUMBER(Regressions!L185),ROUND(Regressions!L185, 1), NA())</f>
        <v>100</v>
      </c>
      <c r="L175" s="233">
        <f>IF(ISNUMBER(Regressions!M185),ROUND(Regressions!M185, 1), NA())</f>
        <v>100</v>
      </c>
      <c r="M175" s="335">
        <f>IF(ISNUMBER(Regressions!N185),ROUND(Regressions!N185, 1), NA())</f>
        <v>0</v>
      </c>
      <c r="N175" s="232">
        <f>IF(ISNUMBER(Regressions!O185),ROUND(Regressions!O185, 1), NA())</f>
        <v>0</v>
      </c>
      <c r="O175" s="336">
        <f>IF(ISNUMBER(Regressions!Q185),ROUND(Regressions!Q185, 1), NA())</f>
        <v>100</v>
      </c>
      <c r="P175" s="334">
        <f>IF(ISNUMBER(Regressions!R185),ROUND(Regressions!R185, 1), NA())</f>
        <v>100</v>
      </c>
      <c r="Q175" s="210">
        <f>IF(ISNUMBER(Regressions!S185),ROUND(Regressions!S185, 1), NA())</f>
        <v>100</v>
      </c>
      <c r="R175" s="335">
        <f>IF(ISNUMBER(Regressions!T185),ROUND(Regressions!T185, 1), NA())</f>
        <v>0</v>
      </c>
      <c r="S175" s="232">
        <f>IF(ISNUMBER(Regressions!U185),ROUND(Regressions!U185, 1), NA())</f>
        <v>0</v>
      </c>
    </row>
    <row xmlns:x14ac="http://schemas.microsoft.com/office/spreadsheetml/2009/9/ac" r="176" x14ac:dyDescent="0.2">
      <c r="A176" s="331" t="str">
        <f>IF(ISBLANK(Regressions!A186), " ", Regressions!A186)</f>
        <v>Saint Kitts and Nevis</v>
      </c>
      <c r="B176" s="332">
        <f>IF(ISBLANK(Regressions!B186), " ", Regressions!B186)</f>
        <v>2017</v>
      </c>
      <c r="C176" s="337" t="str">
        <f>IF(ISBLANK(Regressions!C186), " ", Regressions!C186)</f>
        <v>Secondary</v>
      </c>
      <c r="D176" s="333">
        <f>IF(ISBLANK(Regressions!D186), " ", Regressions!D186)</f>
        <v>3454</v>
      </c>
      <c r="E176" s="209">
        <f>IF(ISNUMBER(Regressions!E186),ROUND(Regressions!E186, 1), NA())</f>
        <v>100</v>
      </c>
      <c r="F176" s="334">
        <f>IF(ISNUMBER(Regressions!F186),ROUND(Regressions!F186, 1), NA())</f>
        <v>100</v>
      </c>
      <c r="G176" s="231">
        <f>IF(ISNUMBER(Regressions!G186),ROUND(Regressions!G186, 1), NA())</f>
        <v>100</v>
      </c>
      <c r="H176" s="335">
        <f>IF(ISNUMBER(Regressions!H186),ROUND(Regressions!H186, 1), NA())</f>
        <v>0</v>
      </c>
      <c r="I176" s="232">
        <f>IF(ISNUMBER(Regressions!I186),ROUND(Regressions!I186, 1), NA())</f>
        <v>0</v>
      </c>
      <c r="J176" s="336">
        <f>IF(ISNUMBER(Regressions!K186),ROUND(Regressions!K186, 1), NA())</f>
        <v>100</v>
      </c>
      <c r="K176" s="334">
        <f>IF(ISNUMBER(Regressions!L186),ROUND(Regressions!L186, 1), NA())</f>
        <v>100</v>
      </c>
      <c r="L176" s="233">
        <f>IF(ISNUMBER(Regressions!M186),ROUND(Regressions!M186, 1), NA())</f>
        <v>100</v>
      </c>
      <c r="M176" s="335">
        <f>IF(ISNUMBER(Regressions!N186),ROUND(Regressions!N186, 1), NA())</f>
        <v>0</v>
      </c>
      <c r="N176" s="232">
        <f>IF(ISNUMBER(Regressions!O186),ROUND(Regressions!O186, 1), NA())</f>
        <v>0</v>
      </c>
      <c r="O176" s="336">
        <f>IF(ISNUMBER(Regressions!Q186),ROUND(Regressions!Q186, 1), NA())</f>
        <v>100</v>
      </c>
      <c r="P176" s="334">
        <f>IF(ISNUMBER(Regressions!R186),ROUND(Regressions!R186, 1), NA())</f>
        <v>100</v>
      </c>
      <c r="Q176" s="210">
        <f>IF(ISNUMBER(Regressions!S186),ROUND(Regressions!S186, 1), NA())</f>
        <v>100</v>
      </c>
      <c r="R176" s="335">
        <f>IF(ISNUMBER(Regressions!T186),ROUND(Regressions!T186, 1), NA())</f>
        <v>0</v>
      </c>
      <c r="S176" s="232">
        <f>IF(ISNUMBER(Regressions!U186),ROUND(Regressions!U186, 1), NA())</f>
        <v>0</v>
      </c>
    </row>
    <row xmlns:x14ac="http://schemas.microsoft.com/office/spreadsheetml/2009/9/ac" r="177" x14ac:dyDescent="0.2">
      <c r="A177" s="331" t="str">
        <f>IF(ISBLANK(Regressions!A187), " ", Regressions!A187)</f>
        <v>Saint Kitts and Nevis</v>
      </c>
      <c r="B177" s="332">
        <f>IF(ISBLANK(Regressions!B187), " ", Regressions!B187)</f>
        <v>2018</v>
      </c>
      <c r="C177" s="337" t="str">
        <f>IF(ISBLANK(Regressions!C187), " ", Regressions!C187)</f>
        <v>Secondary</v>
      </c>
      <c r="D177" s="333">
        <f>IF(ISBLANK(Regressions!D187), " ", Regressions!D187)</f>
        <v>3317</v>
      </c>
      <c r="E177" s="209">
        <f>IF(ISNUMBER(Regressions!E187),ROUND(Regressions!E187, 1), NA())</f>
        <v>100</v>
      </c>
      <c r="F177" s="334">
        <f>IF(ISNUMBER(Regressions!F187),ROUND(Regressions!F187, 1), NA())</f>
        <v>100</v>
      </c>
      <c r="G177" s="231">
        <f>IF(ISNUMBER(Regressions!G187),ROUND(Regressions!G187, 1), NA())</f>
        <v>100</v>
      </c>
      <c r="H177" s="335">
        <f>IF(ISNUMBER(Regressions!H187),ROUND(Regressions!H187, 1), NA())</f>
        <v>0</v>
      </c>
      <c r="I177" s="232">
        <f>IF(ISNUMBER(Regressions!I187),ROUND(Regressions!I187, 1), NA())</f>
        <v>0</v>
      </c>
      <c r="J177" s="336">
        <f>IF(ISNUMBER(Regressions!K187),ROUND(Regressions!K187, 1), NA())</f>
        <v>100</v>
      </c>
      <c r="K177" s="334">
        <f>IF(ISNUMBER(Regressions!L187),ROUND(Regressions!L187, 1), NA())</f>
        <v>100</v>
      </c>
      <c r="L177" s="233">
        <f>IF(ISNUMBER(Regressions!M187),ROUND(Regressions!M187, 1), NA())</f>
        <v>100</v>
      </c>
      <c r="M177" s="335">
        <f>IF(ISNUMBER(Regressions!N187),ROUND(Regressions!N187, 1), NA())</f>
        <v>0</v>
      </c>
      <c r="N177" s="232">
        <f>IF(ISNUMBER(Regressions!O187),ROUND(Regressions!O187, 1), NA())</f>
        <v>0</v>
      </c>
      <c r="O177" s="336">
        <f>IF(ISNUMBER(Regressions!Q187),ROUND(Regressions!Q187, 1), NA())</f>
        <v>100</v>
      </c>
      <c r="P177" s="334">
        <f>IF(ISNUMBER(Regressions!R187),ROUND(Regressions!R187, 1), NA())</f>
        <v>100</v>
      </c>
      <c r="Q177" s="210">
        <f>IF(ISNUMBER(Regressions!S187),ROUND(Regressions!S187, 1), NA())</f>
        <v>100</v>
      </c>
      <c r="R177" s="335">
        <f>IF(ISNUMBER(Regressions!T187),ROUND(Regressions!T187, 1), NA())</f>
        <v>0</v>
      </c>
      <c r="S177" s="232">
        <f>IF(ISNUMBER(Regressions!U187),ROUND(Regressions!U187, 1), NA())</f>
        <v>0</v>
      </c>
    </row>
    <row xmlns:x14ac="http://schemas.microsoft.com/office/spreadsheetml/2009/9/ac" r="178" x14ac:dyDescent="0.2">
      <c r="A178" s="331" t="str">
        <f>IF(ISBLANK(Regressions!A188), " ", Regressions!A188)</f>
        <v>Saint Kitts and Nevis</v>
      </c>
      <c r="B178" s="332">
        <f>IF(ISBLANK(Regressions!B188), " ", Regressions!B188)</f>
        <v>2019</v>
      </c>
      <c r="C178" s="337" t="str">
        <f>IF(ISBLANK(Regressions!C188), " ", Regressions!C188)</f>
        <v>Secondary</v>
      </c>
      <c r="D178" s="333">
        <f>IF(ISBLANK(Regressions!D188), " ", Regressions!D188)</f>
        <v>3258</v>
      </c>
      <c r="E178" s="209">
        <f>IF(ISNUMBER(Regressions!E188),ROUND(Regressions!E188, 1), NA())</f>
        <v>100</v>
      </c>
      <c r="F178" s="334">
        <f>IF(ISNUMBER(Regressions!F188),ROUND(Regressions!F188, 1), NA())</f>
        <v>100</v>
      </c>
      <c r="G178" s="231">
        <f>IF(ISNUMBER(Regressions!G188),ROUND(Regressions!G188, 1), NA())</f>
        <v>100</v>
      </c>
      <c r="H178" s="335">
        <f>IF(ISNUMBER(Regressions!H188),ROUND(Regressions!H188, 1), NA())</f>
        <v>0</v>
      </c>
      <c r="I178" s="232">
        <f>IF(ISNUMBER(Regressions!I188),ROUND(Regressions!I188, 1), NA())</f>
        <v>0</v>
      </c>
      <c r="J178" s="336">
        <f>IF(ISNUMBER(Regressions!K188),ROUND(Regressions!K188, 1), NA())</f>
        <v>100</v>
      </c>
      <c r="K178" s="334">
        <f>IF(ISNUMBER(Regressions!L188),ROUND(Regressions!L188, 1), NA())</f>
        <v>100</v>
      </c>
      <c r="L178" s="233">
        <f>IF(ISNUMBER(Regressions!M188),ROUND(Regressions!M188, 1), NA())</f>
        <v>100</v>
      </c>
      <c r="M178" s="335">
        <f>IF(ISNUMBER(Regressions!N188),ROUND(Regressions!N188, 1), NA())</f>
        <v>0</v>
      </c>
      <c r="N178" s="232">
        <f>IF(ISNUMBER(Regressions!O188),ROUND(Regressions!O188, 1), NA())</f>
        <v>0</v>
      </c>
      <c r="O178" s="336">
        <f>IF(ISNUMBER(Regressions!Q188),ROUND(Regressions!Q188, 1), NA())</f>
        <v>100</v>
      </c>
      <c r="P178" s="334">
        <f>IF(ISNUMBER(Regressions!R188),ROUND(Regressions!R188, 1), NA())</f>
        <v>100</v>
      </c>
      <c r="Q178" s="210">
        <f>IF(ISNUMBER(Regressions!S188),ROUND(Regressions!S188, 1), NA())</f>
        <v>100</v>
      </c>
      <c r="R178" s="335">
        <f>IF(ISNUMBER(Regressions!T188),ROUND(Regressions!T188, 1), NA())</f>
        <v>0</v>
      </c>
      <c r="S178" s="232">
        <f>IF(ISNUMBER(Regressions!U188),ROUND(Regressions!U188, 1), NA())</f>
        <v>0</v>
      </c>
    </row>
    <row xmlns:x14ac="http://schemas.microsoft.com/office/spreadsheetml/2009/9/ac" r="179" x14ac:dyDescent="0.2">
      <c r="A179" s="331" t="str">
        <f>IF(ISBLANK(Regressions!A189), " ", Regressions!A189)</f>
        <v>Saint Kitts and Nevis</v>
      </c>
      <c r="B179" s="332">
        <f>IF(ISBLANK(Regressions!B189), " ", Regressions!B189)</f>
        <v>2020</v>
      </c>
      <c r="C179" s="337" t="str">
        <f>IF(ISBLANK(Regressions!C189), " ", Regressions!C189)</f>
        <v>Secondary</v>
      </c>
      <c r="D179" s="333">
        <f>IF(ISBLANK(Regressions!D189), " ", Regressions!D189)</f>
        <v>3234</v>
      </c>
      <c r="E179" s="209">
        <f>IF(ISNUMBER(Regressions!E189),ROUND(Regressions!E189, 1), NA())</f>
        <v>100</v>
      </c>
      <c r="F179" s="334">
        <f>IF(ISNUMBER(Regressions!F189),ROUND(Regressions!F189, 1), NA())</f>
        <v>100</v>
      </c>
      <c r="G179" s="231">
        <f>IF(ISNUMBER(Regressions!G189),ROUND(Regressions!G189, 1), NA())</f>
        <v>100</v>
      </c>
      <c r="H179" s="335">
        <f>IF(ISNUMBER(Regressions!H189),ROUND(Regressions!H189, 1), NA())</f>
        <v>0</v>
      </c>
      <c r="I179" s="232">
        <f>IF(ISNUMBER(Regressions!I189),ROUND(Regressions!I189, 1), NA())</f>
        <v>0</v>
      </c>
      <c r="J179" s="336">
        <f>IF(ISNUMBER(Regressions!K189),ROUND(Regressions!K189, 1), NA())</f>
        <v>100</v>
      </c>
      <c r="K179" s="334">
        <f>IF(ISNUMBER(Regressions!L189),ROUND(Regressions!L189, 1), NA())</f>
        <v>100</v>
      </c>
      <c r="L179" s="233">
        <f>IF(ISNUMBER(Regressions!M189),ROUND(Regressions!M189, 1), NA())</f>
        <v>100</v>
      </c>
      <c r="M179" s="335">
        <f>IF(ISNUMBER(Regressions!N189),ROUND(Regressions!N189, 1), NA())</f>
        <v>0</v>
      </c>
      <c r="N179" s="232">
        <f>IF(ISNUMBER(Regressions!O189),ROUND(Regressions!O189, 1), NA())</f>
        <v>0</v>
      </c>
      <c r="O179" s="336">
        <f>IF(ISNUMBER(Regressions!Q189),ROUND(Regressions!Q189, 1), NA())</f>
        <v>100</v>
      </c>
      <c r="P179" s="334">
        <f>IF(ISNUMBER(Regressions!R189),ROUND(Regressions!R189, 1), NA())</f>
        <v>100</v>
      </c>
      <c r="Q179" s="210">
        <f>IF(ISNUMBER(Regressions!S189),ROUND(Regressions!S189, 1), NA())</f>
        <v>100</v>
      </c>
      <c r="R179" s="335">
        <f>IF(ISNUMBER(Regressions!T189),ROUND(Regressions!T189, 1), NA())</f>
        <v>0</v>
      </c>
      <c r="S179" s="232">
        <f>IF(ISNUMBER(Regressions!U189),ROUND(Regressions!U189, 1), NA())</f>
        <v>0</v>
      </c>
    </row>
    <row xmlns:x14ac="http://schemas.microsoft.com/office/spreadsheetml/2009/9/ac" r="180" x14ac:dyDescent="0.2">
      <c r="A180" s="381" t="str">
        <f>IF(ISBLANK(Regressions!A190), " ", Regressions!A190)</f>
        <v>Saint Kitts and Nevis</v>
      </c>
      <c r="B180" s="382">
        <f>IF(ISBLANK(Regressions!B190), " ", Regressions!B190)</f>
        <v>2021</v>
      </c>
      <c r="C180" s="383" t="str">
        <f>IF(ISBLANK(Regressions!C190), " ", Regressions!C190)</f>
        <v>Secondary</v>
      </c>
      <c r="D180" s="384">
        <f>IF(ISBLANK(Regressions!D190), " ", Regressions!D190)</f>
        <v>3231</v>
      </c>
      <c r="E180" s="387">
        <f>IF(ISNUMBER(Regressions!E190),ROUND(Regressions!E190, 1), NA())</f>
        <v>100</v>
      </c>
      <c r="F180" s="385">
        <f>IF(ISNUMBER(Regressions!F190),ROUND(Regressions!F190, 1), NA())</f>
        <v>100</v>
      </c>
      <c r="G180" s="388">
        <f>IF(ISNUMBER(Regressions!G190),ROUND(Regressions!G190, 1), NA())</f>
        <v>100</v>
      </c>
      <c r="H180" s="386">
        <f>IF(ISNUMBER(Regressions!H190),ROUND(Regressions!H190, 1), NA())</f>
        <v>0</v>
      </c>
      <c r="I180" s="389">
        <f>IF(ISNUMBER(Regressions!I190),ROUND(Regressions!I190, 1), NA())</f>
        <v>0</v>
      </c>
      <c r="J180" s="387">
        <f>IF(ISNUMBER(Regressions!K190),ROUND(Regressions!K190, 1), NA())</f>
        <v>100</v>
      </c>
      <c r="K180" s="385">
        <f>IF(ISNUMBER(Regressions!L190),ROUND(Regressions!L190, 1), NA())</f>
        <v>100</v>
      </c>
      <c r="L180" s="390">
        <f>IF(ISNUMBER(Regressions!M190),ROUND(Regressions!M190, 1), NA())</f>
        <v>100</v>
      </c>
      <c r="M180" s="386">
        <f>IF(ISNUMBER(Regressions!N190),ROUND(Regressions!N190, 1), NA())</f>
        <v>0</v>
      </c>
      <c r="N180" s="389">
        <f>IF(ISNUMBER(Regressions!O190),ROUND(Regressions!O190, 1), NA())</f>
        <v>0</v>
      </c>
      <c r="O180" s="387">
        <f>IF(ISNUMBER(Regressions!Q190),ROUND(Regressions!Q190, 1), NA())</f>
        <v>100</v>
      </c>
      <c r="P180" s="385">
        <f>IF(ISNUMBER(Regressions!R190),ROUND(Regressions!R190, 1), NA())</f>
        <v>100</v>
      </c>
      <c r="Q180" s="391">
        <f>IF(ISNUMBER(Regressions!S190),ROUND(Regressions!S190, 1), NA())</f>
        <v>100</v>
      </c>
      <c r="R180" s="386">
        <f>IF(ISNUMBER(Regressions!T190),ROUND(Regressions!T190, 1), NA())</f>
        <v>0</v>
      </c>
      <c r="S180" s="389">
        <f>IF(ISNUMBER(Regressions!U190),ROUND(Regressions!U190, 1), NA())</f>
        <v>0</v>
      </c>
      <c r="T180" s="380"/>
      <c r="U180" s="380"/>
      <c r="V180" s="380"/>
      <c r="W180" s="380"/>
      <c r="X180" s="380"/>
      <c r="Y180" s="380"/>
      <c r="Z180" s="380"/>
      <c r="AA180" s="380"/>
      <c r="AB180" s="380"/>
      <c r="AC180" s="380"/>
    </row>
    <row xmlns:x14ac="http://schemas.microsoft.com/office/spreadsheetml/2009/9/ac" r="181" x14ac:dyDescent="0.2">
      <c r="A181" s="331" t="str">
        <f>IF(ISBLANK(Regressions!A191), " ", Regressions!A191)</f>
        <v>Saint Kitts and Nevis</v>
      </c>
      <c r="B181" s="332">
        <f>IF(ISBLANK(Regressions!B191), " ", Regressions!B191)</f>
        <v>2022</v>
      </c>
      <c r="C181" s="337" t="str">
        <f>IF(ISBLANK(Regressions!C191), " ", Regressions!C191)</f>
        <v>Secondary</v>
      </c>
      <c r="D181" s="333">
        <f>IF(ISBLANK(Regressions!D191), " ", Regressions!D191)</f>
        <v>3259</v>
      </c>
      <c r="E181" s="209">
        <f>IF(ISNUMBER(Regressions!E191),ROUND(Regressions!E191, 1), NA())</f>
        <v>100</v>
      </c>
      <c r="F181" s="334">
        <f>IF(ISNUMBER(Regressions!F191),ROUND(Regressions!F191, 1), NA())</f>
        <v>100</v>
      </c>
      <c r="G181" s="231">
        <f>IF(ISNUMBER(Regressions!G191),ROUND(Regressions!G191, 1), NA())</f>
        <v>100</v>
      </c>
      <c r="H181" s="335">
        <f>IF(ISNUMBER(Regressions!H191),ROUND(Regressions!H191, 1), NA())</f>
        <v>0</v>
      </c>
      <c r="I181" s="232">
        <f>IF(ISNUMBER(Regressions!I191),ROUND(Regressions!I191, 1), NA())</f>
        <v>0</v>
      </c>
      <c r="J181" s="336">
        <f>IF(ISNUMBER(Regressions!K191),ROUND(Regressions!K191, 1), NA())</f>
        <v>100</v>
      </c>
      <c r="K181" s="334">
        <f>IF(ISNUMBER(Regressions!L191),ROUND(Regressions!L191, 1), NA())</f>
        <v>100</v>
      </c>
      <c r="L181" s="233">
        <f>IF(ISNUMBER(Regressions!M191),ROUND(Regressions!M191, 1), NA())</f>
        <v>100</v>
      </c>
      <c r="M181" s="335">
        <f>IF(ISNUMBER(Regressions!N191),ROUND(Regressions!N191, 1), NA())</f>
        <v>0</v>
      </c>
      <c r="N181" s="232">
        <f>IF(ISNUMBER(Regressions!O191),ROUND(Regressions!O191, 1), NA())</f>
        <v>0</v>
      </c>
      <c r="O181" s="336">
        <f>IF(ISNUMBER(Regressions!Q191),ROUND(Regressions!Q191, 1), NA())</f>
        <v>100</v>
      </c>
      <c r="P181" s="334">
        <f>IF(ISNUMBER(Regressions!R191),ROUND(Regressions!R191, 1), NA())</f>
        <v>100</v>
      </c>
      <c r="Q181" s="210">
        <f>IF(ISNUMBER(Regressions!S191),ROUND(Regressions!S191, 1), NA())</f>
        <v>100</v>
      </c>
      <c r="R181" s="335">
        <f>IF(ISNUMBER(Regressions!T191),ROUND(Regressions!T191, 1), NA())</f>
        <v>0</v>
      </c>
      <c r="S181" s="232">
        <f>IF(ISNUMBER(Regressions!U191),ROUND(Regressions!U191, 1), NA())</f>
        <v>0</v>
      </c>
    </row>
    <row xmlns:x14ac="http://schemas.microsoft.com/office/spreadsheetml/2009/9/ac" r="182" x14ac:dyDescent="0.2">
      <c r="A182" s="338" t="str">
        <f>IF(ISBLANK(Regressions!A192), " ", Regressions!A192)</f>
        <v>Saint Kitts and Nevis</v>
      </c>
      <c r="B182" s="339">
        <f>IF(ISBLANK(Regressions!B192), " ", Regressions!B192)</f>
        <v>2023</v>
      </c>
      <c r="C182" s="340" t="str">
        <f>IF(ISBLANK(Regressions!C192), " ", Regressions!C192)</f>
        <v>Secondary</v>
      </c>
      <c r="D182" s="341">
        <f>IF(ISBLANK(Regressions!D192), " ", Regressions!D192)</f>
        <v>3272</v>
      </c>
      <c r="E182" s="342">
        <f>IF(ISNUMBER(Regressions!E192),ROUND(Regressions!E192, 1), NA())</f>
        <v>100</v>
      </c>
      <c r="F182" s="343">
        <f>IF(ISNUMBER(Regressions!F192),ROUND(Regressions!F192, 1), NA())</f>
        <v>100</v>
      </c>
      <c r="G182" s="344">
        <f>IF(ISNUMBER(Regressions!G192),ROUND(Regressions!G192, 1), NA())</f>
        <v>100</v>
      </c>
      <c r="H182" s="345">
        <f>IF(ISNUMBER(Regressions!H192),ROUND(Regressions!H192, 1), NA())</f>
        <v>0</v>
      </c>
      <c r="I182" s="346">
        <f>IF(ISNUMBER(Regressions!I192),ROUND(Regressions!I192, 1), NA())</f>
        <v>0</v>
      </c>
      <c r="J182" s="347">
        <f>IF(ISNUMBER(Regressions!K192),ROUND(Regressions!K192, 1), NA())</f>
        <v>100</v>
      </c>
      <c r="K182" s="343">
        <f>IF(ISNUMBER(Regressions!L192),ROUND(Regressions!L192, 1), NA())</f>
        <v>100</v>
      </c>
      <c r="L182" s="348">
        <f>IF(ISNUMBER(Regressions!M192),ROUND(Regressions!M192, 1), NA())</f>
        <v>100</v>
      </c>
      <c r="M182" s="345">
        <f>IF(ISNUMBER(Regressions!N192),ROUND(Regressions!N192, 1), NA())</f>
        <v>0</v>
      </c>
      <c r="N182" s="346">
        <f>IF(ISNUMBER(Regressions!O192),ROUND(Regressions!O192, 1), NA())</f>
        <v>0</v>
      </c>
      <c r="O182" s="347">
        <f>IF(ISNUMBER(Regressions!Q192),ROUND(Regressions!Q192, 1), NA())</f>
        <v>100</v>
      </c>
      <c r="P182" s="343">
        <f>IF(ISNUMBER(Regressions!R192),ROUND(Regressions!R192, 1), NA())</f>
        <v>100</v>
      </c>
      <c r="Q182" s="349">
        <f>IF(ISNUMBER(Regressions!S192),ROUND(Regressions!S192, 1), NA())</f>
        <v>100</v>
      </c>
      <c r="R182" s="345">
        <f>IF(ISNUMBER(Regressions!T192),ROUND(Regressions!T192, 1), NA())</f>
        <v>0</v>
      </c>
      <c r="S182" s="346">
        <f>IF(ISNUMBER(Regressions!U192),ROUND(Regressions!U192, 1), NA())</f>
        <v>0</v>
      </c>
    </row>
    <row xmlns:x14ac="http://schemas.microsoft.com/office/spreadsheetml/2009/9/ac" r="183" hidden="true" x14ac:dyDescent="0.2">
      <c r="A183" s="331" t="str">
        <f>IF(ISBLANK(Regressions!A193), " ", Regressions!A193)</f>
        <v>Saint Kitts and Nevis</v>
      </c>
      <c r="B183" s="332">
        <f>IF(ISBLANK(Regressions!B193), " ", Regressions!B193)</f>
        <v>2024</v>
      </c>
      <c r="C183" s="337" t="str">
        <f>IF(ISBLANK(Regressions!C193), " ", Regressions!C193)</f>
        <v>Secondary</v>
      </c>
      <c r="D183" s="333" t="str">
        <f>IF(ISBLANK(Regressions!D193), " ", Regressions!D193)</f>
        <v> </v>
      </c>
      <c r="E183" s="209" t="e">
        <f>IF(ISNUMBER(Regressions!E193),ROUND(Regressions!E193, 1), NA())</f>
        <v>#N/A</v>
      </c>
      <c r="F183" s="334" t="e">
        <f>IF(ISNUMBER(Regressions!F193),ROUND(Regressions!F193, 1), NA())</f>
        <v>#N/A</v>
      </c>
      <c r="G183" s="231" t="e">
        <f>IF(ISNUMBER(Regressions!G193),ROUND(Regressions!G193, 1), NA())</f>
        <v>#N/A</v>
      </c>
      <c r="H183" s="335" t="e">
        <f>IF(ISNUMBER(Regressions!H193),ROUND(Regressions!H193, 1), NA())</f>
        <v>#N/A</v>
      </c>
      <c r="I183" s="232" t="e">
        <f>IF(ISNUMBER(Regressions!I193),ROUND(Regressions!I193, 1), NA())</f>
        <v>#N/A</v>
      </c>
      <c r="J183" s="336" t="e">
        <f>IF(ISNUMBER(Regressions!K193),ROUND(Regressions!K193, 1), NA())</f>
        <v>#N/A</v>
      </c>
      <c r="K183" s="334" t="e">
        <f>IF(ISNUMBER(Regressions!L193),ROUND(Regressions!L193, 1), NA())</f>
        <v>#N/A</v>
      </c>
      <c r="L183" s="233" t="e">
        <f>IF(ISNUMBER(Regressions!M193),ROUND(Regressions!M193, 1), NA())</f>
        <v>#N/A</v>
      </c>
      <c r="M183" s="335" t="e">
        <f>IF(ISNUMBER(Regressions!N193),ROUND(Regressions!N193, 1), NA())</f>
        <v>#N/A</v>
      </c>
      <c r="N183" s="232" t="e">
        <f>IF(ISNUMBER(Regressions!O193),ROUND(Regressions!O193, 1), NA())</f>
        <v>#N/A</v>
      </c>
      <c r="O183" s="336" t="e">
        <f>IF(ISNUMBER(Regressions!Q193),ROUND(Regressions!Q193, 1), NA())</f>
        <v>#N/A</v>
      </c>
      <c r="P183" s="334" t="e">
        <f>IF(ISNUMBER(Regressions!R193),ROUND(Regressions!R193, 1), NA())</f>
        <v>#N/A</v>
      </c>
      <c r="Q183" s="210" t="e">
        <f>IF(ISNUMBER(Regressions!S193),ROUND(Regressions!S193, 1), NA())</f>
        <v>#N/A</v>
      </c>
      <c r="R183" s="335" t="e">
        <f>IF(ISNUMBER(Regressions!T193),ROUND(Regressions!T193, 1), NA())</f>
        <v>#N/A</v>
      </c>
      <c r="S183" s="232" t="e">
        <f>IF(ISNUMBER(Regressions!U193),ROUND(Regressions!U193, 1), NA())</f>
        <v>#N/A</v>
      </c>
    </row>
    <row xmlns:x14ac="http://schemas.microsoft.com/office/spreadsheetml/2009/9/ac" r="184" hidden="true" x14ac:dyDescent="0.2">
      <c r="A184" s="331" t="str">
        <f>IF(ISBLANK(Regressions!A194), " ", Regressions!A194)</f>
        <v>Saint Kitts and Nevis</v>
      </c>
      <c r="B184" s="332">
        <f>IF(ISBLANK(Regressions!B194), " ", Regressions!B194)</f>
        <v>2025</v>
      </c>
      <c r="C184" s="337" t="str">
        <f>IF(ISBLANK(Regressions!C194), " ", Regressions!C194)</f>
        <v>Secondary</v>
      </c>
      <c r="D184" s="333" t="str">
        <f>IF(ISBLANK(Regressions!D194), " ", Regressions!D194)</f>
        <v> </v>
      </c>
      <c r="E184" s="209" t="e">
        <f>IF(ISNUMBER(Regressions!E194),ROUND(Regressions!E194, 1), NA())</f>
        <v>#N/A</v>
      </c>
      <c r="F184" s="334" t="e">
        <f>IF(ISNUMBER(Regressions!F194),ROUND(Regressions!F194, 1), NA())</f>
        <v>#N/A</v>
      </c>
      <c r="G184" s="231" t="e">
        <f>IF(ISNUMBER(Regressions!G194),ROUND(Regressions!G194, 1), NA())</f>
        <v>#N/A</v>
      </c>
      <c r="H184" s="335" t="e">
        <f>IF(ISNUMBER(Regressions!H194),ROUND(Regressions!H194, 1), NA())</f>
        <v>#N/A</v>
      </c>
      <c r="I184" s="232" t="e">
        <f>IF(ISNUMBER(Regressions!I194),ROUND(Regressions!I194, 1), NA())</f>
        <v>#N/A</v>
      </c>
      <c r="J184" s="336" t="e">
        <f>IF(ISNUMBER(Regressions!K194),ROUND(Regressions!K194, 1), NA())</f>
        <v>#N/A</v>
      </c>
      <c r="K184" s="334" t="e">
        <f>IF(ISNUMBER(Regressions!L194),ROUND(Regressions!L194, 1), NA())</f>
        <v>#N/A</v>
      </c>
      <c r="L184" s="233" t="e">
        <f>IF(ISNUMBER(Regressions!M194),ROUND(Regressions!M194, 1), NA())</f>
        <v>#N/A</v>
      </c>
      <c r="M184" s="335" t="e">
        <f>IF(ISNUMBER(Regressions!N194),ROUND(Regressions!N194, 1), NA())</f>
        <v>#N/A</v>
      </c>
      <c r="N184" s="232" t="e">
        <f>IF(ISNUMBER(Regressions!O194),ROUND(Regressions!O194, 1), NA())</f>
        <v>#N/A</v>
      </c>
      <c r="O184" s="336" t="e">
        <f>IF(ISNUMBER(Regressions!Q194),ROUND(Regressions!Q194, 1), NA())</f>
        <v>#N/A</v>
      </c>
      <c r="P184" s="334" t="e">
        <f>IF(ISNUMBER(Regressions!R194),ROUND(Regressions!R194, 1), NA())</f>
        <v>#N/A</v>
      </c>
      <c r="Q184" s="210" t="e">
        <f>IF(ISNUMBER(Regressions!S194),ROUND(Regressions!S194, 1), NA())</f>
        <v>#N/A</v>
      </c>
      <c r="R184" s="335" t="e">
        <f>IF(ISNUMBER(Regressions!T194),ROUND(Regressions!T194, 1), NA())</f>
        <v>#N/A</v>
      </c>
      <c r="S184" s="232" t="e">
        <f>IF(ISNUMBER(Regressions!U194),ROUND(Regressions!U194, 1), NA())</f>
        <v>#N/A</v>
      </c>
    </row>
    <row xmlns:x14ac="http://schemas.microsoft.com/office/spreadsheetml/2009/9/ac" r="185" hidden="true" x14ac:dyDescent="0.2">
      <c r="A185" s="331" t="str">
        <f>IF(ISBLANK(Regressions!A195), " ", Regressions!A195)</f>
        <v>Saint Kitts and Nevis</v>
      </c>
      <c r="B185" s="332">
        <f>IF(ISBLANK(Regressions!B195), " ", Regressions!B195)</f>
        <v>2026</v>
      </c>
      <c r="C185" s="337" t="str">
        <f>IF(ISBLANK(Regressions!C195), " ", Regressions!C195)</f>
        <v>Secondary</v>
      </c>
      <c r="D185" s="333" t="str">
        <f>IF(ISBLANK(Regressions!D195), " ", Regressions!D195)</f>
        <v> </v>
      </c>
      <c r="E185" s="209" t="e">
        <f>IF(ISNUMBER(Regressions!E195),ROUND(Regressions!E195, 1), NA())</f>
        <v>#N/A</v>
      </c>
      <c r="F185" s="334" t="e">
        <f>IF(ISNUMBER(Regressions!F195),ROUND(Regressions!F195, 1), NA())</f>
        <v>#N/A</v>
      </c>
      <c r="G185" s="231" t="e">
        <f>IF(ISNUMBER(Regressions!G195),ROUND(Regressions!G195, 1), NA())</f>
        <v>#N/A</v>
      </c>
      <c r="H185" s="335" t="e">
        <f>IF(ISNUMBER(Regressions!H195),ROUND(Regressions!H195, 1), NA())</f>
        <v>#N/A</v>
      </c>
      <c r="I185" s="232" t="e">
        <f>IF(ISNUMBER(Regressions!I195),ROUND(Regressions!I195, 1), NA())</f>
        <v>#N/A</v>
      </c>
      <c r="J185" s="336" t="e">
        <f>IF(ISNUMBER(Regressions!K195),ROUND(Regressions!K195, 1), NA())</f>
        <v>#N/A</v>
      </c>
      <c r="K185" s="334" t="e">
        <f>IF(ISNUMBER(Regressions!L195),ROUND(Regressions!L195, 1), NA())</f>
        <v>#N/A</v>
      </c>
      <c r="L185" s="233" t="e">
        <f>IF(ISNUMBER(Regressions!M195),ROUND(Regressions!M195, 1), NA())</f>
        <v>#N/A</v>
      </c>
      <c r="M185" s="335" t="e">
        <f>IF(ISNUMBER(Regressions!N195),ROUND(Regressions!N195, 1), NA())</f>
        <v>#N/A</v>
      </c>
      <c r="N185" s="232" t="e">
        <f>IF(ISNUMBER(Regressions!O195),ROUND(Regressions!O195, 1), NA())</f>
        <v>#N/A</v>
      </c>
      <c r="O185" s="336" t="e">
        <f>IF(ISNUMBER(Regressions!Q195),ROUND(Regressions!Q195, 1), NA())</f>
        <v>#N/A</v>
      </c>
      <c r="P185" s="334" t="e">
        <f>IF(ISNUMBER(Regressions!R195),ROUND(Regressions!R195, 1), NA())</f>
        <v>#N/A</v>
      </c>
      <c r="Q185" s="210" t="e">
        <f>IF(ISNUMBER(Regressions!S195),ROUND(Regressions!S195, 1), NA())</f>
        <v>#N/A</v>
      </c>
      <c r="R185" s="335" t="e">
        <f>IF(ISNUMBER(Regressions!T195),ROUND(Regressions!T195, 1), NA())</f>
        <v>#N/A</v>
      </c>
      <c r="S185" s="232" t="e">
        <f>IF(ISNUMBER(Regressions!U195),ROUND(Regressions!U195, 1), NA())</f>
        <v>#N/A</v>
      </c>
    </row>
    <row xmlns:x14ac="http://schemas.microsoft.com/office/spreadsheetml/2009/9/ac" r="186" hidden="true" x14ac:dyDescent="0.2">
      <c r="A186" s="331" t="str">
        <f>IF(ISBLANK(Regressions!A196), " ", Regressions!A196)</f>
        <v>Saint Kitts and Nevis</v>
      </c>
      <c r="B186" s="332">
        <f>IF(ISBLANK(Regressions!B196), " ", Regressions!B196)</f>
        <v>2027</v>
      </c>
      <c r="C186" s="337" t="str">
        <f>IF(ISBLANK(Regressions!C196), " ", Regressions!C196)</f>
        <v>Secondary</v>
      </c>
      <c r="D186" s="333" t="str">
        <f>IF(ISBLANK(Regressions!D196), " ", Regressions!D196)</f>
        <v> </v>
      </c>
      <c r="E186" s="209" t="e">
        <f>IF(ISNUMBER(Regressions!E196),ROUND(Regressions!E196, 1), NA())</f>
        <v>#N/A</v>
      </c>
      <c r="F186" s="334" t="e">
        <f>IF(ISNUMBER(Regressions!F196),ROUND(Regressions!F196, 1), NA())</f>
        <v>#N/A</v>
      </c>
      <c r="G186" s="231" t="e">
        <f>IF(ISNUMBER(Regressions!G196),ROUND(Regressions!G196, 1), NA())</f>
        <v>#N/A</v>
      </c>
      <c r="H186" s="335" t="e">
        <f>IF(ISNUMBER(Regressions!H196),ROUND(Regressions!H196, 1), NA())</f>
        <v>#N/A</v>
      </c>
      <c r="I186" s="232" t="e">
        <f>IF(ISNUMBER(Regressions!I196),ROUND(Regressions!I196, 1), NA())</f>
        <v>#N/A</v>
      </c>
      <c r="J186" s="336" t="e">
        <f>IF(ISNUMBER(Regressions!K196),ROUND(Regressions!K196, 1), NA())</f>
        <v>#N/A</v>
      </c>
      <c r="K186" s="334" t="e">
        <f>IF(ISNUMBER(Regressions!L196),ROUND(Regressions!L196, 1), NA())</f>
        <v>#N/A</v>
      </c>
      <c r="L186" s="233" t="e">
        <f>IF(ISNUMBER(Regressions!M196),ROUND(Regressions!M196, 1), NA())</f>
        <v>#N/A</v>
      </c>
      <c r="M186" s="335" t="e">
        <f>IF(ISNUMBER(Regressions!N196),ROUND(Regressions!N196, 1), NA())</f>
        <v>#N/A</v>
      </c>
      <c r="N186" s="232" t="e">
        <f>IF(ISNUMBER(Regressions!O196),ROUND(Regressions!O196, 1), NA())</f>
        <v>#N/A</v>
      </c>
      <c r="O186" s="336" t="e">
        <f>IF(ISNUMBER(Regressions!Q196),ROUND(Regressions!Q196, 1), NA())</f>
        <v>#N/A</v>
      </c>
      <c r="P186" s="334" t="e">
        <f>IF(ISNUMBER(Regressions!R196),ROUND(Regressions!R196, 1), NA())</f>
        <v>#N/A</v>
      </c>
      <c r="Q186" s="210" t="e">
        <f>IF(ISNUMBER(Regressions!S196),ROUND(Regressions!S196, 1), NA())</f>
        <v>#N/A</v>
      </c>
      <c r="R186" s="335" t="e">
        <f>IF(ISNUMBER(Regressions!T196),ROUND(Regressions!T196, 1), NA())</f>
        <v>#N/A</v>
      </c>
      <c r="S186" s="232" t="e">
        <f>IF(ISNUMBER(Regressions!U196),ROUND(Regressions!U196, 1), NA())</f>
        <v>#N/A</v>
      </c>
    </row>
    <row xmlns:x14ac="http://schemas.microsoft.com/office/spreadsheetml/2009/9/ac" r="187" hidden="true" x14ac:dyDescent="0.2">
      <c r="A187" s="331" t="str">
        <f>IF(ISBLANK(Regressions!A197), " ", Regressions!A197)</f>
        <v>Saint Kitts and Nevis</v>
      </c>
      <c r="B187" s="332">
        <f>IF(ISBLANK(Regressions!B197), " ", Regressions!B197)</f>
        <v>2028</v>
      </c>
      <c r="C187" s="337" t="str">
        <f>IF(ISBLANK(Regressions!C197), " ", Regressions!C197)</f>
        <v>Secondary</v>
      </c>
      <c r="D187" s="333" t="str">
        <f>IF(ISBLANK(Regressions!D197), " ", Regressions!D197)</f>
        <v> </v>
      </c>
      <c r="E187" s="209" t="e">
        <f>IF(ISNUMBER(Regressions!E197),ROUND(Regressions!E197, 1), NA())</f>
        <v>#N/A</v>
      </c>
      <c r="F187" s="334" t="e">
        <f>IF(ISNUMBER(Regressions!F197),ROUND(Regressions!F197, 1), NA())</f>
        <v>#N/A</v>
      </c>
      <c r="G187" s="231" t="e">
        <f>IF(ISNUMBER(Regressions!G197),ROUND(Regressions!G197, 1), NA())</f>
        <v>#N/A</v>
      </c>
      <c r="H187" s="335" t="e">
        <f>IF(ISNUMBER(Regressions!H197),ROUND(Regressions!H197, 1), NA())</f>
        <v>#N/A</v>
      </c>
      <c r="I187" s="232" t="e">
        <f>IF(ISNUMBER(Regressions!I197),ROUND(Regressions!I197, 1), NA())</f>
        <v>#N/A</v>
      </c>
      <c r="J187" s="336" t="e">
        <f>IF(ISNUMBER(Regressions!K197),ROUND(Regressions!K197, 1), NA())</f>
        <v>#N/A</v>
      </c>
      <c r="K187" s="334" t="e">
        <f>IF(ISNUMBER(Regressions!L197),ROUND(Regressions!L197, 1), NA())</f>
        <v>#N/A</v>
      </c>
      <c r="L187" s="233" t="e">
        <f>IF(ISNUMBER(Regressions!M197),ROUND(Regressions!M197, 1), NA())</f>
        <v>#N/A</v>
      </c>
      <c r="M187" s="335" t="e">
        <f>IF(ISNUMBER(Regressions!N197),ROUND(Regressions!N197, 1), NA())</f>
        <v>#N/A</v>
      </c>
      <c r="N187" s="232" t="e">
        <f>IF(ISNUMBER(Regressions!O197),ROUND(Regressions!O197, 1), NA())</f>
        <v>#N/A</v>
      </c>
      <c r="O187" s="336" t="e">
        <f>IF(ISNUMBER(Regressions!Q197),ROUND(Regressions!Q197, 1), NA())</f>
        <v>#N/A</v>
      </c>
      <c r="P187" s="334" t="e">
        <f>IF(ISNUMBER(Regressions!R197),ROUND(Regressions!R197, 1), NA())</f>
        <v>#N/A</v>
      </c>
      <c r="Q187" s="210" t="e">
        <f>IF(ISNUMBER(Regressions!S197),ROUND(Regressions!S197, 1), NA())</f>
        <v>#N/A</v>
      </c>
      <c r="R187" s="335" t="e">
        <f>IF(ISNUMBER(Regressions!T197),ROUND(Regressions!T197, 1), NA())</f>
        <v>#N/A</v>
      </c>
      <c r="S187" s="232" t="e">
        <f>IF(ISNUMBER(Regressions!U197),ROUND(Regressions!U197, 1), NA())</f>
        <v>#N/A</v>
      </c>
    </row>
    <row xmlns:x14ac="http://schemas.microsoft.com/office/spreadsheetml/2009/9/ac" r="188" hidden="true" x14ac:dyDescent="0.2">
      <c r="A188" s="331" t="str">
        <f>IF(ISBLANK(Regressions!A198), " ", Regressions!A198)</f>
        <v>Saint Kitts and Nevis</v>
      </c>
      <c r="B188" s="332">
        <f>IF(ISBLANK(Regressions!B198), " ", Regressions!B198)</f>
        <v>2029</v>
      </c>
      <c r="C188" s="337" t="str">
        <f>IF(ISBLANK(Regressions!C198), " ", Regressions!C198)</f>
        <v>Secondary</v>
      </c>
      <c r="D188" s="333" t="str">
        <f>IF(ISBLANK(Regressions!D198), " ", Regressions!D198)</f>
        <v> </v>
      </c>
      <c r="E188" s="209" t="e">
        <f>IF(ISNUMBER(Regressions!E198),ROUND(Regressions!E198, 1), NA())</f>
        <v>#N/A</v>
      </c>
      <c r="F188" s="334" t="e">
        <f>IF(ISNUMBER(Regressions!F198),ROUND(Regressions!F198, 1), NA())</f>
        <v>#N/A</v>
      </c>
      <c r="G188" s="231" t="e">
        <f>IF(ISNUMBER(Regressions!G198),ROUND(Regressions!G198, 1), NA())</f>
        <v>#N/A</v>
      </c>
      <c r="H188" s="335" t="e">
        <f>IF(ISNUMBER(Regressions!H198),ROUND(Regressions!H198, 1), NA())</f>
        <v>#N/A</v>
      </c>
      <c r="I188" s="232" t="e">
        <f>IF(ISNUMBER(Regressions!I198),ROUND(Regressions!I198, 1), NA())</f>
        <v>#N/A</v>
      </c>
      <c r="J188" s="336" t="e">
        <f>IF(ISNUMBER(Regressions!K198),ROUND(Regressions!K198, 1), NA())</f>
        <v>#N/A</v>
      </c>
      <c r="K188" s="334" t="e">
        <f>IF(ISNUMBER(Regressions!L198),ROUND(Regressions!L198, 1), NA())</f>
        <v>#N/A</v>
      </c>
      <c r="L188" s="233" t="e">
        <f>IF(ISNUMBER(Regressions!M198),ROUND(Regressions!M198, 1), NA())</f>
        <v>#N/A</v>
      </c>
      <c r="M188" s="335" t="e">
        <f>IF(ISNUMBER(Regressions!N198),ROUND(Regressions!N198, 1), NA())</f>
        <v>#N/A</v>
      </c>
      <c r="N188" s="232" t="e">
        <f>IF(ISNUMBER(Regressions!O198),ROUND(Regressions!O198, 1), NA())</f>
        <v>#N/A</v>
      </c>
      <c r="O188" s="336" t="e">
        <f>IF(ISNUMBER(Regressions!Q198),ROUND(Regressions!Q198, 1), NA())</f>
        <v>#N/A</v>
      </c>
      <c r="P188" s="334" t="e">
        <f>IF(ISNUMBER(Regressions!R198),ROUND(Regressions!R198, 1), NA())</f>
        <v>#N/A</v>
      </c>
      <c r="Q188" s="210" t="e">
        <f>IF(ISNUMBER(Regressions!S198),ROUND(Regressions!S198, 1), NA())</f>
        <v>#N/A</v>
      </c>
      <c r="R188" s="335" t="e">
        <f>IF(ISNUMBER(Regressions!T198),ROUND(Regressions!T198, 1), NA())</f>
        <v>#N/A</v>
      </c>
      <c r="S188" s="232" t="e">
        <f>IF(ISNUMBER(Regressions!U198),ROUND(Regressions!U198, 1), NA())</f>
        <v>#N/A</v>
      </c>
    </row>
    <row xmlns:x14ac="http://schemas.microsoft.com/office/spreadsheetml/2009/9/ac" r="189" hidden="true" x14ac:dyDescent="0.2">
      <c r="A189" s="331" t="str">
        <f>IF(ISBLANK(Regressions!A199), " ", Regressions!A199)</f>
        <v>Saint Kitts and Nevis</v>
      </c>
      <c r="B189" s="332">
        <f>IF(ISBLANK(Regressions!B199), " ", Regressions!B199)</f>
        <v>2030</v>
      </c>
      <c r="C189" s="337" t="str">
        <f>IF(ISBLANK(Regressions!C199), " ", Regressions!C199)</f>
        <v>Secondary</v>
      </c>
      <c r="D189" s="333" t="str">
        <f>IF(ISBLANK(Regressions!D199), " ", Regressions!D199)</f>
        <v> </v>
      </c>
      <c r="E189" s="209" t="e">
        <f>IF(ISNUMBER(Regressions!E199),ROUND(Regressions!E199, 1), NA())</f>
        <v>#N/A</v>
      </c>
      <c r="F189" s="334" t="e">
        <f>IF(ISNUMBER(Regressions!F199),ROUND(Regressions!F199, 1), NA())</f>
        <v>#N/A</v>
      </c>
      <c r="G189" s="231" t="e">
        <f>IF(ISNUMBER(Regressions!G199),ROUND(Regressions!G199, 1), NA())</f>
        <v>#N/A</v>
      </c>
      <c r="H189" s="335" t="e">
        <f>IF(ISNUMBER(Regressions!H199),ROUND(Regressions!H199, 1), NA())</f>
        <v>#N/A</v>
      </c>
      <c r="I189" s="232" t="e">
        <f>IF(ISNUMBER(Regressions!I199),ROUND(Regressions!I199, 1), NA())</f>
        <v>#N/A</v>
      </c>
      <c r="J189" s="336" t="e">
        <f>IF(ISNUMBER(Regressions!K199),ROUND(Regressions!K199, 1), NA())</f>
        <v>#N/A</v>
      </c>
      <c r="K189" s="334" t="e">
        <f>IF(ISNUMBER(Regressions!L199),ROUND(Regressions!L199, 1), NA())</f>
        <v>#N/A</v>
      </c>
      <c r="L189" s="233" t="e">
        <f>IF(ISNUMBER(Regressions!M199),ROUND(Regressions!M199, 1), NA())</f>
        <v>#N/A</v>
      </c>
      <c r="M189" s="335" t="e">
        <f>IF(ISNUMBER(Regressions!N199),ROUND(Regressions!N199, 1), NA())</f>
        <v>#N/A</v>
      </c>
      <c r="N189" s="232" t="e">
        <f>IF(ISNUMBER(Regressions!O199),ROUND(Regressions!O199, 1), NA())</f>
        <v>#N/A</v>
      </c>
      <c r="O189" s="336" t="e">
        <f>IF(ISNUMBER(Regressions!Q199),ROUND(Regressions!Q199, 1), NA())</f>
        <v>#N/A</v>
      </c>
      <c r="P189" s="334" t="e">
        <f>IF(ISNUMBER(Regressions!R199),ROUND(Regressions!R199, 1), NA())</f>
        <v>#N/A</v>
      </c>
      <c r="Q189" s="210" t="e">
        <f>IF(ISNUMBER(Regressions!S199),ROUND(Regressions!S199, 1), NA())</f>
        <v>#N/A</v>
      </c>
      <c r="R189" s="335" t="e">
        <f>IF(ISNUMBER(Regressions!T199),ROUND(Regressions!T199, 1), NA())</f>
        <v>#N/A</v>
      </c>
      <c r="S189" s="232" t="e">
        <f>IF(ISNUMBER(Regressions!U199),ROUND(Regressions!U199, 1), NA())</f>
        <v>#N/A</v>
      </c>
    </row>
    <row xmlns:x14ac="http://schemas.microsoft.com/office/spreadsheetml/2009/9/ac" r="211" x14ac:dyDescent="0.2">
      <c r="A211" s="392"/>
      <c r="B211" s="393"/>
      <c r="C211" s="394"/>
      <c r="D211" s="380"/>
      <c r="E211" s="395"/>
      <c r="F211" s="395"/>
      <c r="G211" s="396"/>
      <c r="H211" s="395"/>
      <c r="I211" s="396"/>
      <c r="J211" s="397"/>
      <c r="K211" s="397"/>
      <c r="L211" s="395"/>
      <c r="M211" s="397"/>
      <c r="N211" s="398"/>
      <c r="O211" s="380"/>
      <c r="P211" s="380"/>
      <c r="Q211" s="380"/>
      <c r="R211" s="380"/>
      <c r="S211" s="380"/>
      <c r="T211" s="380"/>
      <c r="U211" s="380"/>
      <c r="V211" s="380"/>
      <c r="W211" s="380"/>
      <c r="X211" s="380"/>
      <c r="Y211" s="380"/>
      <c r="Z211" s="380"/>
      <c r="AA211" s="380"/>
      <c r="AB211" s="380"/>
      <c r="AC211" s="38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1" customWidth="true"/>
    <col min="2" max="2" width="9" style="31"/>
    <col min="3" max="3" width="5" style="31" customWidth="true"/>
    <col min="4" max="21" width="3.875" style="31" customWidth="true"/>
    <col min="22" max="22" width="3.875" style="89" customWidth="true"/>
    <col min="23" max="26" width="3.875" style="52" customWidth="true"/>
    <col min="27" max="27" width="3.875" style="89" customWidth="true"/>
    <col min="28" max="31" width="3.875" style="52" customWidth="true"/>
    <col min="32" max="32" width="3.875" style="89" customWidth="true"/>
    <col min="33" max="36" width="3.875" style="52" customWidth="true"/>
    <col min="37" max="37" width="3.875" style="89" customWidth="true"/>
    <col min="38" max="41" width="3.875" style="52" customWidth="true"/>
    <col min="42" max="42" width="3.875" style="89" customWidth="true"/>
    <col min="43" max="46" width="3.875" style="52" customWidth="true"/>
    <col min="47" max="47" width="3.875" style="89" customWidth="true"/>
    <col min="48" max="51" width="3.875" style="52" customWidth="true"/>
    <col min="52" max="52" width="3.875" style="64" customWidth="true"/>
    <col min="53" max="69" width="3.875" style="45" customWidth="true"/>
    <col min="70" max="70" width="9" style="31" hidden="true" customWidth="true"/>
    <col min="71" max="136" width="3.875" style="31" hidden="true" customWidth="true"/>
    <col min="137" max="137" width="9" style="31" hidden="true" customWidth="true"/>
    <col min="138" max="227" width="0.0" style="31" hidden="true" customWidth="true"/>
    <col min="228" max="16384" width="9" style="31"/>
  </cols>
  <sheetData>
    <row xmlns:x14ac="http://schemas.microsoft.com/office/spreadsheetml/2009/9/ac" r="1" ht="18" x14ac:dyDescent="0.25">
      <c r="A1" s="36" t="s">
        <v>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row>
    <row xmlns:x14ac="http://schemas.microsoft.com/office/spreadsheetml/2009/9/ac" r="2" ht="15.75" x14ac:dyDescent="0.25">
      <c r="A2" s="38" t="s">
        <v>37</v>
      </c>
      <c r="B2" s="38"/>
      <c r="C2" s="38"/>
      <c r="D2" s="234" t="s">
        <v>13</v>
      </c>
      <c r="E2" s="37"/>
      <c r="F2" s="37"/>
      <c r="G2" s="56"/>
      <c r="H2" s="37"/>
      <c r="I2" s="37"/>
      <c r="J2" s="56"/>
      <c r="K2" s="39"/>
      <c r="L2" s="39"/>
      <c r="M2" s="56"/>
      <c r="N2" s="39"/>
      <c r="O2" s="39"/>
      <c r="P2" s="56"/>
      <c r="Q2" s="39"/>
      <c r="R2" s="39"/>
      <c r="S2" s="56"/>
      <c r="T2" s="39"/>
      <c r="U2" s="39"/>
      <c r="V2" s="235" t="s">
        <v>14</v>
      </c>
      <c r="W2" s="34"/>
      <c r="X2" s="39"/>
      <c r="Y2" s="39"/>
      <c r="Z2" s="39"/>
      <c r="AA2" s="55"/>
      <c r="AB2" s="39"/>
      <c r="AC2" s="39"/>
      <c r="AD2" s="39"/>
      <c r="AE2" s="39"/>
      <c r="AF2" s="55"/>
      <c r="AG2" s="39"/>
      <c r="AH2" s="39"/>
      <c r="AI2" s="39"/>
      <c r="AJ2" s="39"/>
      <c r="AK2" s="55"/>
      <c r="AL2" s="39"/>
      <c r="AM2" s="39"/>
      <c r="AN2" s="39"/>
      <c r="AO2" s="39"/>
      <c r="AP2" s="55"/>
      <c r="AQ2" s="39"/>
      <c r="AR2" s="39"/>
      <c r="AS2" s="39"/>
      <c r="AT2" s="39"/>
      <c r="AU2" s="55"/>
      <c r="AV2" s="39"/>
      <c r="AW2" s="39"/>
      <c r="AX2" s="39"/>
      <c r="AY2" s="39"/>
      <c r="AZ2" s="111" t="s">
        <v>15</v>
      </c>
      <c r="BA2" s="34"/>
      <c r="BB2" s="41"/>
      <c r="BC2" s="41"/>
      <c r="BD2" s="40"/>
      <c r="BE2" s="40"/>
      <c r="BF2" s="40"/>
      <c r="BG2" s="40"/>
      <c r="BH2" s="40"/>
      <c r="BI2" s="40"/>
      <c r="BJ2" s="40"/>
      <c r="BK2" s="40"/>
      <c r="BL2" s="40"/>
      <c r="BM2" s="40"/>
      <c r="BN2" s="40"/>
      <c r="BO2" s="40"/>
      <c r="BP2" s="40"/>
      <c r="BQ2" s="40"/>
    </row>
    <row xmlns:x14ac="http://schemas.microsoft.com/office/spreadsheetml/2009/9/ac" r="3" ht="14.25" x14ac:dyDescent="0.2">
      <c r="A3" s="42"/>
      <c r="B3" s="37"/>
      <c r="C3" s="37"/>
      <c r="D3" s="43" t="s">
        <v>7</v>
      </c>
      <c r="E3" s="43"/>
      <c r="F3" s="43"/>
      <c r="G3" s="43" t="s">
        <v>1</v>
      </c>
      <c r="I3" s="43"/>
      <c r="J3" s="43" t="s">
        <v>2</v>
      </c>
      <c r="L3" s="43"/>
      <c r="M3" s="43" t="s">
        <v>16</v>
      </c>
      <c r="O3" s="43"/>
      <c r="P3" s="43" t="s">
        <v>17</v>
      </c>
      <c r="Q3" s="43"/>
      <c r="R3" s="43"/>
      <c r="S3" s="43" t="s">
        <v>18</v>
      </c>
      <c r="U3" s="43"/>
      <c r="V3" s="43" t="s">
        <v>7</v>
      </c>
      <c r="W3" s="34"/>
      <c r="X3" s="43"/>
      <c r="Y3" s="43"/>
      <c r="Z3" s="43"/>
      <c r="AA3" s="43" t="s">
        <v>1</v>
      </c>
      <c r="AB3" s="43"/>
      <c r="AC3" s="43"/>
      <c r="AD3" s="43"/>
      <c r="AE3" s="43"/>
      <c r="AF3" s="43" t="s">
        <v>2</v>
      </c>
      <c r="AG3" s="34"/>
      <c r="AH3" s="43"/>
      <c r="AI3" s="43"/>
      <c r="AJ3" s="43"/>
      <c r="AK3" s="43" t="s">
        <v>16</v>
      </c>
      <c r="AL3" s="43"/>
      <c r="AM3" s="43"/>
      <c r="AN3" s="43"/>
      <c r="AO3" s="43"/>
      <c r="AP3" s="43" t="s">
        <v>17</v>
      </c>
      <c r="AQ3" s="43"/>
      <c r="AR3" s="43"/>
      <c r="AS3" s="43"/>
      <c r="AT3" s="43"/>
      <c r="AU3" s="43" t="s">
        <v>18</v>
      </c>
      <c r="AV3" s="43"/>
      <c r="AW3" s="43"/>
      <c r="AX3" s="43"/>
      <c r="AY3" s="43"/>
      <c r="AZ3" s="43" t="s">
        <v>7</v>
      </c>
      <c r="BA3" s="34"/>
      <c r="BB3" s="43"/>
      <c r="BC3" s="43" t="s">
        <v>1</v>
      </c>
      <c r="BD3" s="34"/>
      <c r="BE3" s="43"/>
      <c r="BF3" s="43" t="s">
        <v>2</v>
      </c>
      <c r="BG3" s="43"/>
      <c r="BH3" s="43"/>
      <c r="BI3" s="43" t="s">
        <v>16</v>
      </c>
      <c r="BJ3" s="34"/>
      <c r="BK3" s="43"/>
      <c r="BL3" s="43" t="s">
        <v>17</v>
      </c>
      <c r="BM3" s="34"/>
      <c r="BN3" s="43"/>
      <c r="BO3" s="43" t="s">
        <v>18</v>
      </c>
      <c r="BP3" s="34"/>
      <c r="BQ3" s="43"/>
      <c r="BS3" s="43" t="s">
        <v>7</v>
      </c>
      <c r="BU3" s="43"/>
      <c r="BV3" s="43" t="s">
        <v>1</v>
      </c>
      <c r="BX3" s="43"/>
      <c r="BY3" s="43" t="s">
        <v>2</v>
      </c>
      <c r="CA3" s="43"/>
      <c r="CB3" s="43" t="s">
        <v>16</v>
      </c>
      <c r="CD3" s="43"/>
      <c r="CE3" s="43" t="s">
        <v>17</v>
      </c>
      <c r="CG3" s="43"/>
      <c r="CH3" s="43" t="s">
        <v>18</v>
      </c>
      <c r="CJ3" s="43"/>
      <c r="CK3" s="43" t="s">
        <v>7</v>
      </c>
      <c r="CM3" s="43"/>
      <c r="CN3" s="34"/>
      <c r="CO3" s="34"/>
      <c r="CP3" s="43" t="s">
        <v>1</v>
      </c>
      <c r="CR3" s="34"/>
      <c r="CS3" s="43"/>
      <c r="CT3" s="34"/>
      <c r="CU3" s="43" t="s">
        <v>2</v>
      </c>
      <c r="CW3" s="43"/>
      <c r="CX3" s="34"/>
      <c r="CY3" s="34"/>
      <c r="CZ3" s="43" t="s">
        <v>16</v>
      </c>
      <c r="DB3" s="34"/>
      <c r="DC3" s="43"/>
      <c r="DD3" s="34"/>
      <c r="DE3" s="43" t="s">
        <v>17</v>
      </c>
      <c r="DG3" s="34"/>
      <c r="DH3" s="34"/>
      <c r="DI3" s="34"/>
      <c r="DJ3" s="43" t="s">
        <v>18</v>
      </c>
      <c r="DL3" s="34"/>
      <c r="DM3" s="34"/>
      <c r="DN3" s="34"/>
      <c r="DO3" s="43" t="s">
        <v>7</v>
      </c>
      <c r="DP3" s="43"/>
      <c r="DQ3" s="43"/>
      <c r="DR3" s="43" t="s">
        <v>1</v>
      </c>
      <c r="DS3" s="43"/>
      <c r="DT3" s="43"/>
      <c r="DU3" s="43" t="s">
        <v>2</v>
      </c>
      <c r="DV3" s="43"/>
      <c r="DW3" s="43"/>
      <c r="DX3" s="43" t="s">
        <v>16</v>
      </c>
      <c r="DY3" s="43"/>
      <c r="DZ3" s="43"/>
      <c r="EA3" s="43" t="s">
        <v>17</v>
      </c>
      <c r="EB3" s="43"/>
      <c r="EC3" s="43"/>
      <c r="ED3" s="43"/>
      <c r="EE3" s="43" t="s">
        <v>18</v>
      </c>
      <c r="EF3" s="43"/>
    </row>
    <row xmlns:x14ac="http://schemas.microsoft.com/office/spreadsheetml/2009/9/ac" r="4" s="49" customFormat="true" ht="140.1" customHeight="true" x14ac:dyDescent="0.2">
      <c r="A4" s="44" t="s">
        <v>5</v>
      </c>
      <c r="B4" s="44" t="s">
        <v>6</v>
      </c>
      <c r="C4" s="44" t="s">
        <v>4</v>
      </c>
      <c r="D4" s="125" t="s">
        <v>25</v>
      </c>
      <c r="E4" s="236" t="s">
        <v>19</v>
      </c>
      <c r="F4" s="237" t="s">
        <v>172</v>
      </c>
      <c r="G4" s="125" t="s">
        <v>25</v>
      </c>
      <c r="H4" s="236" t="s">
        <v>19</v>
      </c>
      <c r="I4" s="237" t="s">
        <v>172</v>
      </c>
      <c r="J4" s="125" t="s">
        <v>25</v>
      </c>
      <c r="K4" s="236" t="s">
        <v>19</v>
      </c>
      <c r="L4" s="237" t="s">
        <v>172</v>
      </c>
      <c r="M4" s="125" t="s">
        <v>25</v>
      </c>
      <c r="N4" s="236" t="s">
        <v>19</v>
      </c>
      <c r="O4" s="237" t="s">
        <v>172</v>
      </c>
      <c r="P4" s="125" t="s">
        <v>25</v>
      </c>
      <c r="Q4" s="236" t="s">
        <v>19</v>
      </c>
      <c r="R4" s="237" t="s">
        <v>172</v>
      </c>
      <c r="S4" s="125" t="s">
        <v>25</v>
      </c>
      <c r="T4" s="236" t="s">
        <v>19</v>
      </c>
      <c r="U4" s="238" t="s">
        <v>172</v>
      </c>
      <c r="V4" s="129" t="s">
        <v>25</v>
      </c>
      <c r="W4" s="130" t="s">
        <v>19</v>
      </c>
      <c r="X4" s="130" t="s">
        <v>21</v>
      </c>
      <c r="Y4" s="130" t="s">
        <v>29</v>
      </c>
      <c r="Z4" s="132" t="s">
        <v>173</v>
      </c>
      <c r="AA4" s="129" t="s">
        <v>25</v>
      </c>
      <c r="AB4" s="130" t="s">
        <v>19</v>
      </c>
      <c r="AC4" s="130" t="s">
        <v>21</v>
      </c>
      <c r="AD4" s="130" t="s">
        <v>29</v>
      </c>
      <c r="AE4" s="132" t="s">
        <v>173</v>
      </c>
      <c r="AF4" s="129" t="s">
        <v>25</v>
      </c>
      <c r="AG4" s="130" t="s">
        <v>19</v>
      </c>
      <c r="AH4" s="130" t="s">
        <v>21</v>
      </c>
      <c r="AI4" s="130" t="s">
        <v>29</v>
      </c>
      <c r="AJ4" s="132" t="s">
        <v>173</v>
      </c>
      <c r="AK4" s="129" t="s">
        <v>25</v>
      </c>
      <c r="AL4" s="130" t="s">
        <v>19</v>
      </c>
      <c r="AM4" s="130" t="s">
        <v>21</v>
      </c>
      <c r="AN4" s="130" t="s">
        <v>29</v>
      </c>
      <c r="AO4" s="132" t="s">
        <v>173</v>
      </c>
      <c r="AP4" s="129" t="s">
        <v>25</v>
      </c>
      <c r="AQ4" s="130" t="s">
        <v>19</v>
      </c>
      <c r="AR4" s="130" t="s">
        <v>21</v>
      </c>
      <c r="AS4" s="130" t="s">
        <v>29</v>
      </c>
      <c r="AT4" s="132" t="s">
        <v>173</v>
      </c>
      <c r="AU4" s="129" t="s">
        <v>25</v>
      </c>
      <c r="AV4" s="130" t="s">
        <v>19</v>
      </c>
      <c r="AW4" s="130" t="s">
        <v>21</v>
      </c>
      <c r="AX4" s="130" t="s">
        <v>29</v>
      </c>
      <c r="AY4" s="133" t="s">
        <v>173</v>
      </c>
      <c r="AZ4" s="134" t="s">
        <v>125</v>
      </c>
      <c r="BA4" s="135" t="s">
        <v>124</v>
      </c>
      <c r="BB4" s="136" t="s">
        <v>174</v>
      </c>
      <c r="BC4" s="134" t="s">
        <v>125</v>
      </c>
      <c r="BD4" s="135" t="s">
        <v>124</v>
      </c>
      <c r="BE4" s="136" t="s">
        <v>174</v>
      </c>
      <c r="BF4" s="134" t="s">
        <v>125</v>
      </c>
      <c r="BG4" s="135" t="s">
        <v>124</v>
      </c>
      <c r="BH4" s="136" t="s">
        <v>174</v>
      </c>
      <c r="BI4" s="134" t="s">
        <v>125</v>
      </c>
      <c r="BJ4" s="135" t="s">
        <v>124</v>
      </c>
      <c r="BK4" s="136" t="s">
        <v>174</v>
      </c>
      <c r="BL4" s="134" t="s">
        <v>125</v>
      </c>
      <c r="BM4" s="135" t="s">
        <v>124</v>
      </c>
      <c r="BN4" s="136" t="s">
        <v>174</v>
      </c>
      <c r="BO4" s="134" t="s">
        <v>125</v>
      </c>
      <c r="BP4" s="135" t="s">
        <v>124</v>
      </c>
      <c r="BQ4" s="136" t="s">
        <v>174</v>
      </c>
      <c r="BS4" s="83" t="s">
        <v>25</v>
      </c>
      <c r="BT4" s="84" t="s">
        <v>19</v>
      </c>
      <c r="BU4" s="57" t="s">
        <v>38</v>
      </c>
      <c r="BV4" s="83" t="s">
        <v>25</v>
      </c>
      <c r="BW4" s="84" t="s">
        <v>19</v>
      </c>
      <c r="BX4" s="85" t="s">
        <v>104</v>
      </c>
      <c r="BY4" s="83" t="s">
        <v>25</v>
      </c>
      <c r="BZ4" s="84" t="s">
        <v>19</v>
      </c>
      <c r="CA4" s="50" t="s">
        <v>38</v>
      </c>
      <c r="CB4" s="83" t="s">
        <v>25</v>
      </c>
      <c r="CC4" s="84" t="s">
        <v>19</v>
      </c>
      <c r="CD4" s="57" t="s">
        <v>38</v>
      </c>
      <c r="CE4" s="83" t="s">
        <v>25</v>
      </c>
      <c r="CF4" s="84" t="s">
        <v>19</v>
      </c>
      <c r="CG4" s="85" t="s">
        <v>38</v>
      </c>
      <c r="CH4" s="83" t="s">
        <v>25</v>
      </c>
      <c r="CI4" s="84" t="s">
        <v>19</v>
      </c>
      <c r="CJ4" s="50" t="s">
        <v>38</v>
      </c>
      <c r="CK4" s="87" t="s">
        <v>25</v>
      </c>
      <c r="CL4" s="86" t="s">
        <v>19</v>
      </c>
      <c r="CM4" s="59" t="s">
        <v>53</v>
      </c>
      <c r="CN4" s="59" t="s">
        <v>58</v>
      </c>
      <c r="CO4" s="88" t="s">
        <v>110</v>
      </c>
      <c r="CP4" s="87" t="s">
        <v>25</v>
      </c>
      <c r="CQ4" s="86" t="s">
        <v>19</v>
      </c>
      <c r="CR4" s="51" t="s">
        <v>53</v>
      </c>
      <c r="CS4" s="51" t="s">
        <v>58</v>
      </c>
      <c r="CT4" s="59" t="s">
        <v>110</v>
      </c>
      <c r="CU4" s="87" t="s">
        <v>25</v>
      </c>
      <c r="CV4" s="86" t="s">
        <v>19</v>
      </c>
      <c r="CW4" s="59" t="s">
        <v>53</v>
      </c>
      <c r="CX4" s="59" t="s">
        <v>58</v>
      </c>
      <c r="CY4" s="88" t="s">
        <v>110</v>
      </c>
      <c r="CZ4" s="87" t="s">
        <v>25</v>
      </c>
      <c r="DA4" s="86" t="s">
        <v>19</v>
      </c>
      <c r="DB4" s="51" t="s">
        <v>53</v>
      </c>
      <c r="DC4" s="51" t="s">
        <v>58</v>
      </c>
      <c r="DD4" s="59" t="s">
        <v>110</v>
      </c>
      <c r="DE4" s="87" t="s">
        <v>25</v>
      </c>
      <c r="DF4" s="86" t="s">
        <v>19</v>
      </c>
      <c r="DG4" s="59" t="s">
        <v>53</v>
      </c>
      <c r="DH4" s="59" t="s">
        <v>58</v>
      </c>
      <c r="DI4" s="88" t="s">
        <v>110</v>
      </c>
      <c r="DJ4" s="87" t="s">
        <v>25</v>
      </c>
      <c r="DK4" s="86" t="s">
        <v>19</v>
      </c>
      <c r="DL4" s="51" t="s">
        <v>53</v>
      </c>
      <c r="DM4" s="51" t="s">
        <v>58</v>
      </c>
      <c r="DN4" s="59" t="s">
        <v>110</v>
      </c>
      <c r="DO4" s="48" t="s">
        <v>111</v>
      </c>
      <c r="DP4" s="58" t="s">
        <v>112</v>
      </c>
      <c r="DQ4" s="58" t="s">
        <v>113</v>
      </c>
      <c r="DR4" s="48" t="s">
        <v>111</v>
      </c>
      <c r="DS4" s="58" t="s">
        <v>112</v>
      </c>
      <c r="DT4" s="58" t="s">
        <v>113</v>
      </c>
      <c r="DU4" s="48" t="s">
        <v>111</v>
      </c>
      <c r="DV4" s="58" t="s">
        <v>112</v>
      </c>
      <c r="DW4" s="58" t="s">
        <v>113</v>
      </c>
      <c r="DX4" s="48" t="s">
        <v>111</v>
      </c>
      <c r="DY4" s="58" t="s">
        <v>112</v>
      </c>
      <c r="DZ4" s="58" t="s">
        <v>113</v>
      </c>
      <c r="EA4" s="48" t="s">
        <v>111</v>
      </c>
      <c r="EB4" s="58" t="s">
        <v>112</v>
      </c>
      <c r="EC4" s="58" t="s">
        <v>113</v>
      </c>
      <c r="ED4" s="48" t="s">
        <v>111</v>
      </c>
      <c r="EE4" s="58" t="s">
        <v>112</v>
      </c>
      <c r="EF4" s="58" t="s">
        <v>113</v>
      </c>
    </row>
    <row xmlns:x14ac="http://schemas.microsoft.com/office/spreadsheetml/2009/9/ac" r="5" ht="48" hidden="true" x14ac:dyDescent="0.2">
      <c r="A5" s="44" t="s">
        <v>39</v>
      </c>
      <c r="B5" s="44" t="s">
        <v>40</v>
      </c>
      <c r="C5" s="44" t="s">
        <v>41</v>
      </c>
      <c r="D5" s="125" t="s">
        <v>135</v>
      </c>
      <c r="E5" s="126" t="s">
        <v>42</v>
      </c>
      <c r="F5" s="127" t="s">
        <v>188</v>
      </c>
      <c r="G5" s="125" t="s">
        <v>136</v>
      </c>
      <c r="H5" s="126" t="s">
        <v>43</v>
      </c>
      <c r="I5" s="127" t="s">
        <v>189</v>
      </c>
      <c r="J5" s="125" t="s">
        <v>137</v>
      </c>
      <c r="K5" s="126" t="s">
        <v>44</v>
      </c>
      <c r="L5" s="127" t="s">
        <v>190</v>
      </c>
      <c r="M5" s="125" t="s">
        <v>138</v>
      </c>
      <c r="N5" s="126" t="s">
        <v>86</v>
      </c>
      <c r="O5" s="127" t="s">
        <v>191</v>
      </c>
      <c r="P5" s="125" t="s">
        <v>139</v>
      </c>
      <c r="Q5" s="126" t="s">
        <v>87</v>
      </c>
      <c r="R5" s="127" t="s">
        <v>192</v>
      </c>
      <c r="S5" s="125" t="s">
        <v>140</v>
      </c>
      <c r="T5" s="126" t="s">
        <v>88</v>
      </c>
      <c r="U5" s="128" t="s">
        <v>193</v>
      </c>
      <c r="V5" s="129" t="s">
        <v>129</v>
      </c>
      <c r="W5" s="130" t="s">
        <v>45</v>
      </c>
      <c r="X5" s="131" t="s">
        <v>65</v>
      </c>
      <c r="Y5" s="131" t="s">
        <v>66</v>
      </c>
      <c r="Z5" s="132" t="s">
        <v>194</v>
      </c>
      <c r="AA5" s="129" t="s">
        <v>130</v>
      </c>
      <c r="AB5" s="130" t="s">
        <v>46</v>
      </c>
      <c r="AC5" s="131" t="s">
        <v>67</v>
      </c>
      <c r="AD5" s="131" t="s">
        <v>68</v>
      </c>
      <c r="AE5" s="132" t="s">
        <v>195</v>
      </c>
      <c r="AF5" s="129" t="s">
        <v>131</v>
      </c>
      <c r="AG5" s="130" t="s">
        <v>47</v>
      </c>
      <c r="AH5" s="131" t="s">
        <v>69</v>
      </c>
      <c r="AI5" s="131" t="s">
        <v>70</v>
      </c>
      <c r="AJ5" s="132" t="s">
        <v>196</v>
      </c>
      <c r="AK5" s="129" t="s">
        <v>132</v>
      </c>
      <c r="AL5" s="130" t="s">
        <v>71</v>
      </c>
      <c r="AM5" s="131" t="s">
        <v>72</v>
      </c>
      <c r="AN5" s="131" t="s">
        <v>73</v>
      </c>
      <c r="AO5" s="132" t="s">
        <v>197</v>
      </c>
      <c r="AP5" s="129" t="s">
        <v>133</v>
      </c>
      <c r="AQ5" s="130" t="s">
        <v>74</v>
      </c>
      <c r="AR5" s="131" t="s">
        <v>75</v>
      </c>
      <c r="AS5" s="131" t="s">
        <v>76</v>
      </c>
      <c r="AT5" s="132" t="s">
        <v>198</v>
      </c>
      <c r="AU5" s="129" t="s">
        <v>134</v>
      </c>
      <c r="AV5" s="130" t="s">
        <v>77</v>
      </c>
      <c r="AW5" s="131" t="s">
        <v>78</v>
      </c>
      <c r="AX5" s="131" t="s">
        <v>79</v>
      </c>
      <c r="AY5" s="133" t="s">
        <v>199</v>
      </c>
      <c r="AZ5" s="134" t="s">
        <v>80</v>
      </c>
      <c r="BA5" s="135" t="s">
        <v>114</v>
      </c>
      <c r="BB5" s="136" t="s">
        <v>200</v>
      </c>
      <c r="BC5" s="134" t="s">
        <v>85</v>
      </c>
      <c r="BD5" s="135" t="s">
        <v>115</v>
      </c>
      <c r="BE5" s="136" t="s">
        <v>201</v>
      </c>
      <c r="BF5" s="134" t="s">
        <v>84</v>
      </c>
      <c r="BG5" s="135" t="s">
        <v>116</v>
      </c>
      <c r="BH5" s="136" t="s">
        <v>202</v>
      </c>
      <c r="BI5" s="134" t="s">
        <v>83</v>
      </c>
      <c r="BJ5" s="135" t="s">
        <v>117</v>
      </c>
      <c r="BK5" s="136" t="s">
        <v>203</v>
      </c>
      <c r="BL5" s="134" t="s">
        <v>82</v>
      </c>
      <c r="BM5" s="135" t="s">
        <v>118</v>
      </c>
      <c r="BN5" s="136" t="s">
        <v>204</v>
      </c>
      <c r="BO5" s="134" t="s">
        <v>81</v>
      </c>
      <c r="BP5" s="135" t="s">
        <v>119</v>
      </c>
      <c r="BQ5" s="136" t="s">
        <v>205</v>
      </c>
    </row>
    <row xmlns:x14ac="http://schemas.microsoft.com/office/spreadsheetml/2009/9/ac" r="6" x14ac:dyDescent="0.2">
      <c r="A6" s="37" t="str">
        <f>IF('Water Data'!$B$2="","",'Water Data'!$B$2)</f>
        <v>KNA_2016_UIS</v>
      </c>
      <c r="B6" s="37" t="str">
        <f>+'Water Data'!C2</f>
        <v>Other</v>
      </c>
      <c r="C6" s="329">
        <f>+IF(ISNUMBER(VALUE(MID(A6,5,4))), VALUE(MID(A6, 5,4)),"")</f>
        <v>2016</v>
      </c>
      <c r="D6" s="94" t="e">
        <f>+IF(AND(ISTEXT('Water Data'!B2),BS6="Yes"),100-'Water Data'!D4,IF(AND(ISTEXT('Water Data'!B2),BS6="No",ISNUMBER('Water Data'!D4)),CONCATENATE("[",ROUND(100-'Water Data'!D4,0),"]"),NA()))</f>
        <v>#N/A</v>
      </c>
      <c r="E6" s="94" t="e">
        <f>+IF(AND(ISTEXT('Water Data'!B2),BT6="Yes"),'Water Data'!D6,IF(AND(ISTEXT('Water Data'!B2),BT6="No",ISNUMBER('Water Data'!D6)),CONCATENATE("[",ROUND('Water Data'!D6,0),"]"),NA()))</f>
        <v>#N/A</v>
      </c>
      <c r="F6" s="94">
        <f>+IF(AND(ISTEXT('Water Data'!B2),BU6="Yes"),'Water Data'!D9,IF(AND(ISTEXT('Water Data'!B2),BU6="No",ISNUMBER('Water Data'!D9)),CONCATENATE("[",ROUND('Water Data'!D9,0),"]"),NA()))</f>
        <v>83.579354838709676</v>
      </c>
      <c r="G6" s="94" t="e">
        <f>+IF(AND(ISTEXT('Water Data'!B2),BV6="Yes"),100-'Water Data'!E4,IF(AND(ISTEXT('Water Data'!B2),BV6="No",ISNUMBER('Water Data'!E4)),CONCATENATE("[",ROUND(100-'Water Data'!E4,0),"]"),NA()))</f>
        <v>#N/A</v>
      </c>
      <c r="H6" s="94" t="e">
        <f>+IF(AND(ISTEXT('Water Data'!B2),BW6="Yes"),'Water Data'!E6,IF(AND(ISTEXT('Water Data'!B2),BW6="No",ISNUMBER('Water Data'!E6)),CONCATENATE("[",ROUND('Water Data'!E6,0),"]"),NA()))</f>
        <v>#N/A</v>
      </c>
      <c r="I6" s="94" t="e">
        <f>+IF(AND(ISTEXT('Water Data'!B2),BX6="Yes"),'Water Data'!E9,IF(AND(ISTEXT('Water Data'!B2),BX6="No",ISNUMBER('Water Data'!E9)),CONCATENATE("[",ROUND('Water Data'!E9,0),"]"),NA()))</f>
        <v>#N/A</v>
      </c>
      <c r="J6" s="94" t="e">
        <f>+IF(AND(ISTEXT('Water Data'!B2),BY6="Yes"),100-'Water Data'!F4,IF(AND(ISTEXT('Water Data'!B2),BY6="No",ISNUMBER('Water Data'!F4)),CONCATENATE("[",ROUND(100-'Water Data'!F4,0),"]"),NA()))</f>
        <v>#N/A</v>
      </c>
      <c r="K6" s="94" t="e">
        <f>+IF(AND(ISTEXT('Water Data'!B2),BZ6="Yes"),'Water Data'!F6,IF(AND(ISTEXT('Water Data'!B2),BZ6="No",ISNUMBER('Water Data'!F6)),CONCATENATE("[",ROUND('Water Data'!F6,0),"]"),NA()))</f>
        <v>#N/A</v>
      </c>
      <c r="L6" s="94" t="e">
        <f>+IF(AND(ISTEXT('Water Data'!B2),CA6="Yes"),'Water Data'!F9,IF(AND(ISTEXT('Water Data'!B2),CA6="No",ISNUMBER('Water Data'!F9)),CONCATENATE("[",ROUND('Water Data'!F9,0),"]"),NA()))</f>
        <v>#N/A</v>
      </c>
      <c r="M6" s="94" t="e">
        <f>+IF(AND(ISTEXT('Water Data'!B2),CB6="Yes"),100-'Water Data'!G4,IF(AND(ISTEXT('Water Data'!B2),CB6="No",ISNUMBER('Water Data'!G4)),CONCATENATE("[",ROUND(100-'Water Data'!G4,0),"]"),NA()))</f>
        <v>#N/A</v>
      </c>
      <c r="N6" s="94" t="e">
        <f>+IF(AND(ISTEXT('Water Data'!B2),CC6="Yes"),'Water Data'!G6,IF(AND(ISTEXT('Water Data'!B2),CC6="No",ISNUMBER('Water Data'!G6)),CONCATENATE("[",ROUND('Water Data'!G6,0),"]"),NA()))</f>
        <v>#N/A</v>
      </c>
      <c r="O6" s="94" t="e">
        <f>+IF(AND(ISTEXT('Water Data'!B2),CD6="Yes"),'Water Data'!G9,IF(AND(ISTEXT('Water Data'!B2),CD6="No",ISNUMBER('Water Data'!G9)),CONCATENATE("[",ROUND('Water Data'!G9,0),"]"),NA()))</f>
        <v>#N/A</v>
      </c>
      <c r="P6" s="94" t="e">
        <f>+IF(AND(ISTEXT('Water Data'!B2),CE6="Yes"),100-'Water Data'!H4,IF(AND(ISTEXT('Water Data'!B2),CE6="No",ISNUMBER('Water Data'!H4)),CONCATENATE("[",ROUND(100-'Water Data'!H4,0),"]"),NA()))</f>
        <v>#N/A</v>
      </c>
      <c r="Q6" s="94" t="e">
        <f>+IF(AND(ISTEXT('Water Data'!B2),CF6="Yes"),'Water Data'!H6,IF(AND(ISTEXT('Water Data'!B2),CF6="No",ISNUMBER('Water Data'!H6)),CONCATENATE("[",ROUND('Water Data'!H6,0),"]"),NA()))</f>
        <v>#N/A</v>
      </c>
      <c r="R6" s="94">
        <f>+IF(AND(ISTEXT('Water Data'!B2),CG6="Yes"),'Water Data'!H9,IF(AND(ISTEXT('Water Data'!B2),CG6="No",ISNUMBER('Water Data'!H9)),CONCATENATE("[",ROUND('Water Data'!H9,0),"]"),NA()))</f>
        <v>78.790000000000006</v>
      </c>
      <c r="S6" s="94">
        <f>+IF(AND(ISTEXT('Water Data'!B2),CH6="Yes"),100-'Water Data'!I4,IF(AND(ISTEXT('Water Data'!B2),CH6="No",ISNUMBER('Water Data'!I4)),CONCATENATE("[",ROUND(100-'Water Data'!I4,0),"]"),NA()))</f>
        <v>100</v>
      </c>
      <c r="T6" s="94">
        <f>+IF(AND(ISTEXT('Water Data'!B2),CI6="Yes"),'Water Data'!I6,IF(AND(ISTEXT('Water Data'!B2),CI6="No",ISNUMBER('Water Data'!I6)),CONCATENATE("[",ROUND('Water Data'!I6,0),"]"),NA()))</f>
        <v>100</v>
      </c>
      <c r="U6" s="94">
        <f>+IF(AND(ISTEXT('Water Data'!B2),CJ6="Yes"),'Water Data'!I9,IF(AND(ISTEXT('Water Data'!B2),CJ6="No",ISNUMBER('Water Data'!I9)),CONCATENATE("[",ROUND('Water Data'!I9,0),"]"),NA()))</f>
        <v>100</v>
      </c>
      <c r="V6" s="95" t="e">
        <f>+IF(AND(ISTEXT('Sanitation Data'!B2),CK6="Yes"),100-'Sanitation Data'!D4,IF(AND(ISTEXT('Sanitation Data'!B2),CK6="No",ISNUMBER('Sanitation Data'!D4)),CONCATENATE("[",ROUND(100-'Sanitation Data'!D4,0),"]"),NA()))</f>
        <v>#N/A</v>
      </c>
      <c r="W6" s="95" t="e">
        <f>+IF(AND(ISTEXT('Sanitation Data'!B2),CL6="Yes"),'Sanitation Data'!D6,IF(AND(ISTEXT('Sanitation Data'!B2),CL6="No",ISNUMBER('Sanitation Data'!D6)),CONCATENATE("[",ROUND('Sanitation Data'!D6,0),"]"),NA()))</f>
        <v>#N/A</v>
      </c>
      <c r="X6" s="95" t="e">
        <f>+IF(AND(ISTEXT('Sanitation Data'!B2),CM6="Yes"),'Sanitation Data'!D10,IF(AND(ISTEXT('Sanitation Data'!B2),CM6="No",ISNUMBER('Sanitation Data'!D10)),CONCATENATE("[",ROUND('Sanitation Data'!D10,0),"]"),NA()))</f>
        <v>#N/A</v>
      </c>
      <c r="Y6" s="95" t="e">
        <f>+IF(AND(ISTEXT('Sanitation Data'!B2),CN6="Yes"),'Sanitation Data'!D11,IF(AND(ISTEXT('Sanitation Data'!B2),CN6="No",ISNUMBER('Sanitation Data'!D11)),CONCATENATE("[",ROUND('Sanitation Data'!D11,0),"]"),NA()))</f>
        <v>#N/A</v>
      </c>
      <c r="Z6" s="95" t="e">
        <f>+IF(AND(ISTEXT('Sanitation Data'!B2),CO6="Yes"),'Sanitation Data'!D12,IF(AND(ISTEXT('Sanitation Data'!B2),CO6="No",ISNUMBER('Sanitation Data'!D12)),CONCATENATE("[",ROUND('Sanitation Data'!D12,0),"]"),NA()))</f>
        <v>#N/A</v>
      </c>
      <c r="AA6" s="95" t="e">
        <f>+IF(AND(ISTEXT('Sanitation Data'!B2),CP6="Yes"),100-'Sanitation Data'!E4,IF(AND(ISTEXT('Sanitation Data'!B2),CP6="No",ISNUMBER('Sanitation Data'!E4)),CONCATENATE("[",ROUND(100-'Sanitation Data'!E4,0),"]"),NA()))</f>
        <v>#N/A</v>
      </c>
      <c r="AB6" s="95" t="e">
        <f>+IF(AND(ISTEXT('Sanitation Data'!B2),CQ6="Yes"),'Sanitation Data'!E6,IF(AND(ISTEXT('Sanitation Data'!B2),CQ6="No",ISNUMBER('Sanitation Data'!E6)),CONCATENATE("[",ROUND('Sanitation Data'!E6,0),"]"),NA()))</f>
        <v>#N/A</v>
      </c>
      <c r="AC6" s="95" t="e">
        <f>+IF(AND(ISTEXT('Sanitation Data'!B2),CR6="Yes"),'Sanitation Data'!E10,IF(AND(ISTEXT('Sanitation Data'!B2),CR6="No",ISNUMBER('Sanitation Data'!E10)),CONCATENATE("[",ROUND('Sanitation Data'!E10,0),"]"),NA()))</f>
        <v>#N/A</v>
      </c>
      <c r="AD6" s="95" t="e">
        <f>+IF(AND(ISTEXT('Sanitation Data'!B2),CS6="Yes"),'Sanitation Data'!E11,IF(AND(ISTEXT('Sanitation Data'!B2),CS6="No",ISNUMBER('Sanitation Data'!E11)),CONCATENATE("[",ROUND('Sanitation Data'!E11,0),"]"),NA()))</f>
        <v>#N/A</v>
      </c>
      <c r="AE6" s="95" t="e">
        <f>+IF(AND(ISTEXT('Sanitation Data'!B2),CT6="Yes"),'Sanitation Data'!E12,IF(AND(ISTEXT('Sanitation Data'!B2),CT6="No",ISNUMBER('Sanitation Data'!E12)),CONCATENATE("[",ROUND('Sanitation Data'!E12,0),"]"),NA()))</f>
        <v>#N/A</v>
      </c>
      <c r="AF6" s="95" t="e">
        <f>+IF(AND(ISTEXT('Sanitation Data'!B2),CU6="Yes"),100-'Sanitation Data'!F4,IF(AND(ISTEXT('Sanitation Data'!B2),CU6="No",ISNUMBER('Sanitation Data'!F4)),CONCATENATE("[",ROUND(100-'Sanitation Data'!F4,0),"]"),NA()))</f>
        <v>#N/A</v>
      </c>
      <c r="AG6" s="95" t="e">
        <f>+IF(AND(ISTEXT('Sanitation Data'!B2),CV6="Yes"),'Sanitation Data'!F6,IF(AND(ISTEXT('Sanitation Data'!B2),CV6="No",ISNUMBER('Sanitation Data'!F6)),CONCATENATE("[",ROUND('Sanitation Data'!F6,0),"]"),NA()))</f>
        <v>#N/A</v>
      </c>
      <c r="AH6" s="95" t="e">
        <f>+IF(AND(ISTEXT('Sanitation Data'!B2),CW6="Yes"),'Sanitation Data'!F10,IF(AND(ISTEXT('Sanitation Data'!B2),CW6="No",ISNUMBER('Sanitation Data'!F10)),CONCATENATE("[",ROUND('Sanitation Data'!F10,0),"]"),NA()))</f>
        <v>#N/A</v>
      </c>
      <c r="AI6" s="95" t="e">
        <f>+IF(AND(ISTEXT('Sanitation Data'!B2),CX6="Yes"),'Sanitation Data'!F11,IF(AND(ISTEXT('Sanitation Data'!B2),CX6="No",ISNUMBER('Sanitation Data'!F11)),CONCATENATE("[",ROUND('Sanitation Data'!F11,0),"]"),NA()))</f>
        <v>#N/A</v>
      </c>
      <c r="AJ6" s="95" t="e">
        <f>+IF(AND(ISTEXT('Sanitation Data'!B2),CY6="Yes"),'Sanitation Data'!F12,IF(AND(ISTEXT('Sanitation Data'!B2),CY6="No",ISNUMBER('Sanitation Data'!F12)),CONCATENATE("[",ROUND('Sanitation Data'!F12,0),"]"),NA()))</f>
        <v>#N/A</v>
      </c>
      <c r="AK6" s="95" t="e">
        <f>+IF(AND(ISTEXT('Sanitation Data'!B2),CZ6="Yes"),100-'Sanitation Data'!G4,IF(AND(ISTEXT('Sanitation Data'!B2),CZ6="No",ISNUMBER('Sanitation Data'!G4)),CONCATENATE("[",ROUND(100-'Sanitation Data'!G4,0),"]"),NA()))</f>
        <v>#N/A</v>
      </c>
      <c r="AL6" s="95" t="e">
        <f>+IF(AND(ISTEXT('Sanitation Data'!B2),DA6="Yes"),'Sanitation Data'!G6,IF(AND(ISTEXT('Sanitation Data'!B2),DA6="No",ISNUMBER('Sanitation Data'!G6)),CONCATENATE("[",ROUND('Sanitation Data'!G6,0),"]"),NA()))</f>
        <v>#N/A</v>
      </c>
      <c r="AM6" s="95" t="e">
        <f>+IF(AND(ISTEXT('Sanitation Data'!B2),DB6="Yes"),'Sanitation Data'!G10,IF(AND(ISTEXT('Sanitation Data'!B2),DB6="No",ISNUMBER('Sanitation Data'!G10)),CONCATENATE("[",ROUND('Sanitation Data'!G10,0),"]"),NA()))</f>
        <v>#N/A</v>
      </c>
      <c r="AN6" s="95" t="e">
        <f>+IF(AND(ISTEXT('Sanitation Data'!B2),DC6="Yes"),'Sanitation Data'!G11,IF(AND(ISTEXT('Sanitation Data'!B2),DC6="No",ISNUMBER('Sanitation Data'!G11)),CONCATENATE("[",ROUND('Sanitation Data'!G11,0),"]"),NA()))</f>
        <v>#N/A</v>
      </c>
      <c r="AO6" s="95" t="e">
        <f>+IF(AND(ISTEXT('Sanitation Data'!B2),DD6="Yes"),'Sanitation Data'!G12,IF(AND(ISTEXT('Sanitation Data'!B2),DD6="No",ISNUMBER('Sanitation Data'!G12)),CONCATENATE("[",ROUND('Sanitation Data'!G12,0),"]"),NA()))</f>
        <v>#N/A</v>
      </c>
      <c r="AP6" s="95" t="e">
        <f>+IF(AND(ISTEXT('Sanitation Data'!B2),DE6="Yes"),100-'Sanitation Data'!H4,IF(AND(ISTEXT('Sanitation Data'!B2),DE6="No",ISNUMBER('Sanitation Data'!H4)),CONCATENATE("[",ROUND(100-'Sanitation Data'!H4,0),"]"),NA()))</f>
        <v>#N/A</v>
      </c>
      <c r="AQ6" s="95" t="e">
        <f>+IF(AND(ISTEXT('Sanitation Data'!B2),DF6="Yes"),'Sanitation Data'!H6,IF(AND(ISTEXT('Sanitation Data'!B2),DF6="No",ISTEXT('Sanitation Data'!H6)),CONCATENATE("[",ROUND('Sanitation Data'!H6,0),"]"),NA()))</f>
        <v>#N/A</v>
      </c>
      <c r="AR6" s="95" t="e">
        <f>+IF(AND(ISTEXT('Sanitation Data'!B2),DG6="Yes"),'Sanitation Data'!H10,IF(AND(ISTEXT('Sanitation Data'!B2),DG6="No",ISNUMBER('Sanitation Data'!H10)),CONCATENATE("[",ROUND('Sanitation Data'!H10,0),"]"),NA()))</f>
        <v>#N/A</v>
      </c>
      <c r="AS6" s="95" t="e">
        <f>+IF(AND(ISTEXT('Sanitation Data'!B2),DH6="Yes"),'Sanitation Data'!H11,IF(AND(ISTEXT('Sanitation Data'!B2),DH6="No",ISNUMBER('Sanitation Data'!H11)),CONCATENATE("[",ROUND('Sanitation Data'!H11,0),"]"),NA()))</f>
        <v>#N/A</v>
      </c>
      <c r="AT6" s="95" t="e">
        <f>+IF(AND(ISTEXT('Sanitation Data'!B2),DI6="Yes"),'Sanitation Data'!H12,IF(AND(ISTEXT('Sanitation Data'!B2),DI6="No",ISNUMBER('Sanitation Data'!H12)),CONCATENATE("[",ROUND('Sanitation Data'!H12,0),"]"),NA()))</f>
        <v>#N/A</v>
      </c>
      <c r="AU6" s="95" t="e">
        <f>+IF(AND(ISTEXT('Sanitation Data'!B2),DJ6="Yes"),100-'Sanitation Data'!I4,IF(AND(ISTEXT('Sanitation Data'!B2),DJ6="No",ISNUMBER('Sanitation Data'!I4)),CONCATENATE("[",ROUND(100-'Sanitation Data'!I4,0),"]"),NA()))</f>
        <v>#N/A</v>
      </c>
      <c r="AV6" s="95" t="e">
        <f>+IF(AND(ISTEXT('Sanitation Data'!B2),DK6="Yes"),'Sanitation Data'!I6,IF(AND(ISTEXT('Sanitation Data'!B2),DK6="No",ISNUMBER('Sanitation Data'!I6)),CONCATENATE("[",ROUND('Sanitation Data'!I6,0),"]"),NA()))</f>
        <v>#N/A</v>
      </c>
      <c r="AW6" s="95" t="e">
        <f>+IF(AND(ISTEXT('Sanitation Data'!B2),DL6="Yes"),'Sanitation Data'!I10,IF(AND(ISTEXT('Sanitation Data'!B2),DL6="No",ISNUMBER('Sanitation Data'!I10)),CONCATENATE("[",ROUND('Sanitation Data'!I10,0),"]"),NA()))</f>
        <v>#N/A</v>
      </c>
      <c r="AX6" s="95" t="e">
        <f>+IF(AND(ISTEXT('Sanitation Data'!B2),DM6="Yes"),'Sanitation Data'!I11,IF(AND(ISTEXT('Sanitation Data'!B2),DM6="No",ISNUMBER('Sanitation Data'!I11)),CONCATENATE("[",ROUND('Sanitation Data'!I11,0),"]"),NA()))</f>
        <v>#N/A</v>
      </c>
      <c r="AY6" s="95" t="e">
        <f>+IF(AND(ISTEXT('Sanitation Data'!B2),DN6="Yes"),'Sanitation Data'!I12,IF(AND(ISTEXT('Sanitation Data'!B2),DN6="No",ISNUMBER('Sanitation Data'!I12)),CONCATENATE("[",ROUND('Sanitation Data'!I12,0),"]"),NA()))</f>
        <v>#N/A</v>
      </c>
      <c r="AZ6" s="96" t="e">
        <f>+IF(AND(ISTEXT('Hygiene Data'!B2),DO6="Yes"),'Hygiene Data'!D5,IF(AND(ISTEXT('Hygiene Data'!B2),DO6="No",ISNUMBER('Hygiene Data'!D5)),CONCATENATE("[",ROUND('Hygiene Data'!D5,0),"]"),NA()))</f>
        <v>#N/A</v>
      </c>
      <c r="BA6" s="96" t="e">
        <f>+IF(AND(ISTEXT('Hygiene Data'!B2),DP6="Yes"),'Hygiene Data'!D7,IF(AND(ISTEXT('Hygiene Data'!B2),DP6="No",ISNUMBER('Hygiene Data'!D7)),CONCATENATE("[",ROUND('Hygiene Data'!D7,0),"]"),NA()))</f>
        <v>#N/A</v>
      </c>
      <c r="BB6" s="96">
        <f>+IF(AND(ISTEXT('Hygiene Data'!B2),DQ6="Yes"),'Hygiene Data'!D9,IF(AND(ISTEXT('Hygiene Data'!B2),DQ6="No",ISNUMBER('Hygiene Data'!D9)),CONCATENATE("[",ROUND('Hygiene Data'!D9,0),"]"),NA()))</f>
        <v>83.579354838709676</v>
      </c>
      <c r="BC6" s="96" t="e">
        <f>+IF(AND(ISTEXT('Hygiene Data'!B2),DR6="Yes"),'Hygiene Data'!E5,IF(AND(ISTEXT('Hygiene Data'!B2),DR6="No",ISNUMBER('Hygiene Data'!E5)),CONCATENATE("[",ROUND('Hygiene Data'!E5,0),"]"),NA()))</f>
        <v>#N/A</v>
      </c>
      <c r="BD6" s="96" t="e">
        <f>+IF(AND(ISTEXT('Hygiene Data'!B2),DS6="Yes"),'Hygiene Data'!E7,IF(AND(ISTEXT('Hygiene Data'!B2),DS6="No",ISNUMBER('Hygiene Data'!E7)),CONCATENATE("[",ROUND('Hygiene Data'!E7,0),"]"),NA()))</f>
        <v>#N/A</v>
      </c>
      <c r="BE6" s="96" t="e">
        <f>+IF(AND(ISTEXT('Hygiene Data'!B2),DT6="Yes"),'Hygiene Data'!E9,IF(AND(ISTEXT('Hygiene Data'!B2),DT6="No",ISNUMBER('Hygiene Data'!E9)),CONCATENATE("[",ROUND('Hygiene Data'!E9,0),"]"),NA()))</f>
        <v>#N/A</v>
      </c>
      <c r="BF6" s="96" t="e">
        <f>+IF(AND(ISTEXT('Hygiene Data'!B2),DU6="Yes"),'Hygiene Data'!F5,IF(AND(ISTEXT('Hygiene Data'!B2),DU6="No",ISNUMBER('Hygiene Data'!F5)),CONCATENATE("[",ROUND('Hygiene Data'!F5,0),"]"),NA()))</f>
        <v>#N/A</v>
      </c>
      <c r="BG6" s="96" t="e">
        <f>+IF(AND(ISTEXT('Hygiene Data'!B2),DV6="Yes"),'Hygiene Data'!F7,IF(AND(ISTEXT('Hygiene Data'!B2),DV6="No",ISNUMBER('Hygiene Data'!F7)),CONCATENATE("[",ROUND('Hygiene Data'!F7,0),"]"),NA()))</f>
        <v>#N/A</v>
      </c>
      <c r="BH6" s="96" t="e">
        <f>+IF(AND(ISTEXT('Hygiene Data'!B2),DW6="Yes"),'Hygiene Data'!F9,IF(AND(ISTEXT('Hygiene Data'!B2),DW6="No",ISNUMBER('Hygiene Data'!F9)),CONCATENATE("[",ROUND('Hygiene Data'!F9,0),"]"),NA()))</f>
        <v>#N/A</v>
      </c>
      <c r="BI6" s="96" t="e">
        <f>+IF(AND(ISTEXT('Hygiene Data'!B2),DX6="Yes"),'Hygiene Data'!G5,IF(AND(ISTEXT('Hygiene Data'!B2),DX6="No",ISNUMBER('Hygiene Data'!G5)),CONCATENATE("[",ROUND('Hygiene Data'!G5,0),"]"),NA()))</f>
        <v>#N/A</v>
      </c>
      <c r="BJ6" s="96" t="e">
        <f>+IF(AND(ISTEXT('Hygiene Data'!B2),DY6="Yes"),'Hygiene Data'!G7,IF(AND(ISTEXT('Hygiene Data'!B2),DY6="No",ISNUMBER('Hygiene Data'!G7)),CONCATENATE("[",ROUND('Hygiene Data'!G7,0),"]"),NA()))</f>
        <v>#N/A</v>
      </c>
      <c r="BK6" s="96" t="e">
        <f>+IF(AND(ISTEXT('Hygiene Data'!B2),DZ6="Yes"),'Hygiene Data'!G9,IF(AND(ISTEXT('Hygiene Data'!B2),DZ6="No",ISNUMBER('Hygiene Data'!G9)),CONCATENATE("[",ROUND('Hygiene Data'!G9,0),"]"),NA()))</f>
        <v>#N/A</v>
      </c>
      <c r="BL6" s="96" t="e">
        <f>+IF(AND(ISTEXT('Hygiene Data'!B2),EA6="Yes"),'Hygiene Data'!H5,IF(AND(ISTEXT('Hygiene Data'!B2),EA6="No",ISNUMBER('Hygiene Data'!H5)),CONCATENATE("[",ROUND('Hygiene Data'!H5,0),"]"),NA()))</f>
        <v>#N/A</v>
      </c>
      <c r="BM6" s="96" t="e">
        <f>+IF(AND(ISTEXT('Hygiene Data'!B2),EB6="Yes"),'Hygiene Data'!H7,IF(AND(ISTEXT('Hygiene Data'!B2),EB6="No",ISNUMBER('Hygiene Data'!H7)),CONCATENATE("[",ROUND('Hygiene Data'!H7,0),"]"),NA()))</f>
        <v>#N/A</v>
      </c>
      <c r="BN6" s="96">
        <f>+IF(AND(ISTEXT('Hygiene Data'!B2),EC6="Yes"),'Hygiene Data'!H9,IF(AND(ISTEXT('Hygiene Data'!B2),EC6="No",ISNUMBER('Hygiene Data'!H9)),CONCATENATE("[",ROUND('Hygiene Data'!H9,0),"]"),NA()))</f>
        <v>78.790000000000006</v>
      </c>
      <c r="BO6" s="96">
        <f>+IF(AND(ISTEXT('Hygiene Data'!B2),ED6="Yes"),'Hygiene Data'!I5,IF(AND(ISTEXT('Hygiene Data'!B2),ED6="No",ISNUMBER('Hygiene Data'!I5)),CONCATENATE("[",ROUND('Hygiene Data'!I5,0),"]"),NA()))</f>
        <v>100</v>
      </c>
      <c r="BP6" s="96">
        <f>+IF(AND(ISTEXT('Hygiene Data'!B2),EE6="Yes"),'Hygiene Data'!I7,IF(AND(ISTEXT('Hygiene Data'!B2),EE6="No",ISNUMBER('Hygiene Data'!I7)),CONCATENATE("[",ROUND('Hygiene Data'!I7,0),"]"),NA()))</f>
        <v>100</v>
      </c>
      <c r="BQ6" s="96">
        <f>+IF(AND(ISTEXT('Hygiene Data'!B2),EF6="Yes"),'Hygiene Data'!I9,IF(AND(ISTEXT('Hygiene Data'!B2),EF6="No",ISNUMBER('Hygiene Data'!I9)),CONCATENATE("[",ROUND('Hygiene Data'!I9,0),"]"),NA()))</f>
        <v>100</v>
      </c>
      <c r="BR6" s="273"/>
      <c r="BS6" s="273">
        <f>+'Water Data'!D27</f>
        <v>0</v>
      </c>
      <c r="BT6" s="273">
        <f>+'Water Data'!D28</f>
        <v>0</v>
      </c>
      <c r="BU6" s="273" t="str">
        <f>+'Water Data'!D29</f>
        <v>Yes</v>
      </c>
      <c r="BV6" s="273">
        <f>+'Water Data'!E27</f>
        <v>0</v>
      </c>
      <c r="BW6" s="273">
        <f>+'Water Data'!E28</f>
        <v>0</v>
      </c>
      <c r="BX6" s="273">
        <f>+'Water Data'!E29</f>
        <v>0</v>
      </c>
      <c r="BY6" s="273">
        <f>+'Water Data'!F27</f>
        <v>0</v>
      </c>
      <c r="BZ6" s="273">
        <f>+'Water Data'!F28</f>
        <v>0</v>
      </c>
      <c r="CA6" s="273">
        <f>+'Water Data'!F29</f>
        <v>0</v>
      </c>
      <c r="CB6" s="273">
        <f>+'Water Data'!G27</f>
        <v>0</v>
      </c>
      <c r="CC6" s="273">
        <f>+'Water Data'!G28</f>
        <v>0</v>
      </c>
      <c r="CD6" s="273">
        <f>+'Water Data'!G29</f>
        <v>0</v>
      </c>
      <c r="CE6" s="273">
        <f>+'Water Data'!H27</f>
        <v>0</v>
      </c>
      <c r="CF6" s="273">
        <f>+'Water Data'!H28</f>
        <v>0</v>
      </c>
      <c r="CG6" s="273" t="str">
        <f>+'Water Data'!H29</f>
        <v>Yes</v>
      </c>
      <c r="CH6" s="273" t="str">
        <f>+'Water Data'!I27</f>
        <v>Yes</v>
      </c>
      <c r="CI6" s="273" t="str">
        <f>+'Water Data'!I28</f>
        <v>Yes</v>
      </c>
      <c r="CJ6" s="273" t="str">
        <f>+'Water Data'!I29</f>
        <v>Yes</v>
      </c>
      <c r="CK6" s="273">
        <f>+'Sanitation Data'!D28</f>
        <v>0</v>
      </c>
      <c r="CL6" s="273">
        <f>+'Sanitation Data'!D29</f>
        <v>0</v>
      </c>
      <c r="CM6" s="273">
        <f>+'Sanitation Data'!D30</f>
        <v>0</v>
      </c>
      <c r="CN6" s="273">
        <f>+'Sanitation Data'!D31</f>
        <v>0</v>
      </c>
      <c r="CO6" s="273">
        <f>+'Sanitation Data'!D32</f>
        <v>0</v>
      </c>
      <c r="CP6" s="273">
        <f>+'Sanitation Data'!E28</f>
        <v>0</v>
      </c>
      <c r="CQ6" s="273">
        <f>+'Sanitation Data'!E29</f>
        <v>0</v>
      </c>
      <c r="CR6" s="273">
        <f>+'Sanitation Data'!E30</f>
        <v>0</v>
      </c>
      <c r="CS6" s="273">
        <f>+'Sanitation Data'!E31</f>
        <v>0</v>
      </c>
      <c r="CT6" s="273">
        <f>+'Sanitation Data'!E32</f>
        <v>0</v>
      </c>
      <c r="CU6" s="273">
        <f>+'Sanitation Data'!F28</f>
        <v>0</v>
      </c>
      <c r="CV6" s="273">
        <f>+'Sanitation Data'!F29</f>
        <v>0</v>
      </c>
      <c r="CW6" s="273">
        <f>+'Sanitation Data'!F30</f>
        <v>0</v>
      </c>
      <c r="CX6" s="273">
        <f>+'Sanitation Data'!F31</f>
        <v>0</v>
      </c>
      <c r="CY6" s="273">
        <f>+'Sanitation Data'!F32</f>
        <v>0</v>
      </c>
      <c r="CZ6" s="273">
        <f>+'Sanitation Data'!G28</f>
        <v>0</v>
      </c>
      <c r="DA6" s="273">
        <f>+'Sanitation Data'!G29</f>
        <v>0</v>
      </c>
      <c r="DB6" s="273">
        <f>+'Sanitation Data'!G30</f>
        <v>0</v>
      </c>
      <c r="DC6" s="273">
        <f>+'Sanitation Data'!G31</f>
        <v>0</v>
      </c>
      <c r="DD6" s="273">
        <f>+'Sanitation Data'!G32</f>
        <v>0</v>
      </c>
      <c r="DE6" s="273">
        <f>+'Sanitation Data'!H28</f>
        <v>0</v>
      </c>
      <c r="DF6" s="273">
        <f>+'Sanitation Data'!H29</f>
        <v>0</v>
      </c>
      <c r="DG6" s="273">
        <f>+'Sanitation Data'!H30</f>
        <v>0</v>
      </c>
      <c r="DH6" s="273">
        <f>+'Sanitation Data'!H31</f>
        <v>0</v>
      </c>
      <c r="DI6" s="273">
        <f>+'Sanitation Data'!H32</f>
        <v>0</v>
      </c>
      <c r="DJ6" s="273">
        <f>+'Sanitation Data'!I28</f>
        <v>0</v>
      </c>
      <c r="DK6" s="273">
        <f>+'Sanitation Data'!I29</f>
        <v>0</v>
      </c>
      <c r="DL6" s="273">
        <f>+'Sanitation Data'!I30</f>
        <v>0</v>
      </c>
      <c r="DM6" s="273">
        <f>+'Sanitation Data'!I31</f>
        <v>0</v>
      </c>
      <c r="DN6" s="273">
        <f>+'Sanitation Data'!I32</f>
        <v>0</v>
      </c>
      <c r="DO6" s="273">
        <f>+'Hygiene Data'!D11</f>
        <v>0</v>
      </c>
      <c r="DP6" s="273">
        <f>+'Hygiene Data'!D12</f>
        <v>0</v>
      </c>
      <c r="DQ6" s="273" t="str">
        <f>+'Hygiene Data'!D13</f>
        <v>Yes</v>
      </c>
      <c r="DR6" s="273">
        <f>+'Hygiene Data'!E11</f>
        <v>0</v>
      </c>
      <c r="DS6" s="273">
        <f>+'Hygiene Data'!E12</f>
        <v>0</v>
      </c>
      <c r="DT6" s="273">
        <f>+'Hygiene Data'!E13</f>
        <v>0</v>
      </c>
      <c r="DU6" s="273">
        <f>+'Hygiene Data'!F11</f>
        <v>0</v>
      </c>
      <c r="DV6" s="273">
        <f>+'Hygiene Data'!F12</f>
        <v>0</v>
      </c>
      <c r="DW6" s="273">
        <f>+'Hygiene Data'!F13</f>
        <v>0</v>
      </c>
      <c r="DX6" s="273">
        <f>+'Hygiene Data'!G11</f>
        <v>0</v>
      </c>
      <c r="DY6" s="273">
        <f>+'Hygiene Data'!G12</f>
        <v>0</v>
      </c>
      <c r="DZ6" s="273">
        <f>+'Hygiene Data'!G13</f>
        <v>0</v>
      </c>
      <c r="EA6" s="273">
        <f>+'Hygiene Data'!H11</f>
        <v>0</v>
      </c>
      <c r="EB6" s="273">
        <f>+'Hygiene Data'!H12</f>
        <v>0</v>
      </c>
      <c r="EC6" s="273" t="str">
        <f>+'Hygiene Data'!H13</f>
        <v>Yes</v>
      </c>
      <c r="ED6" s="273" t="str">
        <f>+'Hygiene Data'!I11</f>
        <v>Yes</v>
      </c>
      <c r="EE6" s="273" t="str">
        <f>+'Hygiene Data'!I12</f>
        <v>Yes</v>
      </c>
      <c r="EF6" s="273" t="str">
        <f>+'Hygiene Data'!I13</f>
        <v>Yes</v>
      </c>
    </row>
    <row xmlns:x14ac="http://schemas.microsoft.com/office/spreadsheetml/2009/9/ac" r="7" x14ac:dyDescent="0.2">
      <c r="A7" s="37" t="str">
        <f ca="true">+IF(OFFSET('Water Data'!$B$2,0,10*ROW('Water Data'!E1))="","",OFFSET('Water Data'!$B$2,0,10*ROW('Water Data'!E1)))</f>
        <v>KNA_2021_UIS</v>
      </c>
      <c r="B7" s="37" t="str">
        <f ca="true">+IF(OFFSET('Water Data'!$C$2,0,10*ROW('Water Data'!F1))="","",OFFSET('Water Data'!$C$2,0,10*ROW('Water Data'!F1)))</f>
        <v>Other</v>
      </c>
      <c r="C7" s="329">
        <f t="shared" ref="C7:C70" ca="true" si="0">+IF(ISNUMBER(VALUE(MID(A7,5,4))), VALUE(MID(A7, 5,4)),"")</f>
        <v>2021</v>
      </c>
      <c r="D7" s="94">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4">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4">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94"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4"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4"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4"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4"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4"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4"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4"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4"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4">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4">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4">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94">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4">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4">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95">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95">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95"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5"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5">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95"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5"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5"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5"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5"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5"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5"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5"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5"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5"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5"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5"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5"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5"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5"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5">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95">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95"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5"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5">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95">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95">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95"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5"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5">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96">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96">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96">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96"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6"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6"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6"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6"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6"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6"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6"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6"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6">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96">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96">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96">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96">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96">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3"/>
      <c r="BS7" s="273" t="str">
        <f ca="true">+IF(OFFSET('Water Data'!$D$27,0,10*ROW('Water Data'!D1))="","",OFFSET('Water Data'!$D$27,0,10*ROW('Water Data'!D1)))</f>
        <v>Yes</v>
      </c>
      <c r="BT7" s="273" t="str">
        <f ca="true">+IF(OFFSET('Water Data'!$D$28,0,10*ROW('Water Data'!D1))="","",OFFSET('Water Data'!$D$28,0,10*ROW('Water Data'!D1)))</f>
        <v>Yes</v>
      </c>
      <c r="BU7" s="273" t="str">
        <f ca="true">+IF(OFFSET('Water Data'!$D$29,0,10*ROW('Water Data'!D1))="","",OFFSET('Water Data'!$D$29,0,10*ROW('Water Data'!D1)))</f>
        <v>Yes</v>
      </c>
      <c r="BV7" s="273" t="str">
        <f ca="true">+IF(OFFSET('Water Data'!$E$27,0,10*ROW('Water Data'!E1))="","",OFFSET('Water Data'!$E$27,0,10*ROW('Water Data'!E1)))</f>
        <v/>
      </c>
      <c r="BW7" s="273" t="str">
        <f ca="true">+IF(OFFSET('Water Data'!$E$28,0,10*ROW('Water Data'!E1))="","",OFFSET('Water Data'!$E$28,0,10*ROW('Water Data'!E1)))</f>
        <v/>
      </c>
      <c r="BX7" s="273" t="str">
        <f ca="true">+IF(OFFSET('Water Data'!$E$29,0,10*ROW('Water Data'!E1))="","",OFFSET('Water Data'!$E$29,0,10*ROW('Water Data'!E1)))</f>
        <v/>
      </c>
      <c r="BY7" s="273" t="str">
        <f ca="true">+IF(OFFSET('Water Data'!$F$27,0,10*ROW('Water Data'!F1))="","",OFFSET('Water Data'!$F$27,0,10*ROW('Water Data'!F1)))</f>
        <v/>
      </c>
      <c r="BZ7" s="273" t="str">
        <f ca="true">+IF(OFFSET('Water Data'!$F$28,0,10*ROW('Water Data'!F1))="","",OFFSET('Water Data'!$F$28,0,10*ROW('Water Data'!F1)))</f>
        <v/>
      </c>
      <c r="CA7" s="273" t="str">
        <f ca="true">+IF(OFFSET('Water Data'!$F$29,0,10*ROW('Water Data'!F1))="","",OFFSET('Water Data'!$F$29,0,10*ROW('Water Data'!F1)))</f>
        <v/>
      </c>
      <c r="CB7" s="273" t="str">
        <f ca="true">+IF(OFFSET('Water Data'!$G$27,0,10*ROW('Water Data'!G1))="","",OFFSET('Water Data'!$G$27,0,10*ROW('Water Data'!G1)))</f>
        <v/>
      </c>
      <c r="CC7" s="273" t="str">
        <f ca="true">+IF(OFFSET('Water Data'!$G$28,0,10*ROW('Water Data'!G1))="","",OFFSET('Water Data'!$G$28,0,10*ROW('Water Data'!G1)))</f>
        <v/>
      </c>
      <c r="CD7" s="273" t="str">
        <f ca="true">+IF(OFFSET('Water Data'!$G$29,0,10*ROW('Water Data'!G1))="","",OFFSET('Water Data'!$G$29,0,10*ROW('Water Data'!G1)))</f>
        <v/>
      </c>
      <c r="CE7" s="273" t="str">
        <f ca="true">+IF(OFFSET('Water Data'!$H$27,0,10*ROW('Water Data'!H1))="","",OFFSET('Water Data'!$H$27,0,10*ROW('Water Data'!H1)))</f>
        <v>Yes</v>
      </c>
      <c r="CF7" s="273" t="str">
        <f ca="true">+IF(OFFSET('Water Data'!$H$28,0,10*ROW('Water Data'!H1))="","",OFFSET('Water Data'!$H$28,0,10*ROW('Water Data'!H1)))</f>
        <v>Yes</v>
      </c>
      <c r="CG7" s="273" t="str">
        <f ca="true">+IF(OFFSET('Water Data'!$H$29,0,10*ROW('Water Data'!H1))="","",OFFSET('Water Data'!$H$29,0,10*ROW('Water Data'!H1)))</f>
        <v>Yes</v>
      </c>
      <c r="CH7" s="273" t="str">
        <f ca="true">+IF(OFFSET('Water Data'!$I$27,0,10*ROW('Water Data'!I1))="","",OFFSET('Water Data'!$I$27,0,10*ROW('Water Data'!I1)))</f>
        <v>Yes</v>
      </c>
      <c r="CI7" s="273" t="str">
        <f ca="true">+IF(OFFSET('Water Data'!$I$28,0,10*ROW('Water Data'!I1))="","",OFFSET('Water Data'!$I$28,0,10*ROW('Water Data'!I1)))</f>
        <v>Yes</v>
      </c>
      <c r="CJ7" s="273" t="str">
        <f ca="true">+IF(OFFSET('Water Data'!$I$29,0,10*ROW('Water Data'!I1))="","",OFFSET('Water Data'!$I$29,0,10*ROW('Water Data'!I1)))</f>
        <v>Yes</v>
      </c>
      <c r="CK7" s="273" t="str">
        <f ca="true">+IF(OFFSET('Sanitation Data'!$D$28,0,10*ROW('Sanitation Data'!D1))="","",OFFSET('Sanitation Data'!$D$28,0,10*ROW('Sanitation Data'!D1)))</f>
        <v>Yes</v>
      </c>
      <c r="CL7" s="273" t="str">
        <f ca="true">+IF(OFFSET('Sanitation Data'!$D$29,0,10*ROW('Sanitation Data'!D1))="","",OFFSET('Sanitation Data'!$D$29,0,10*ROW('Sanitation Data'!D1)))</f>
        <v>Yes</v>
      </c>
      <c r="CM7" s="273" t="str">
        <f ca="true">+IF(OFFSET('Sanitation Data'!$D$30,0,10*ROW('Sanitation Data'!D1))="","",OFFSET('Sanitation Data'!$D$30,0,10*ROW('Sanitation Data'!D1)))</f>
        <v/>
      </c>
      <c r="CN7" s="273" t="str">
        <f ca="true">+IF(OFFSET('Sanitation Data'!$D$31,0,10*ROW('Sanitation Data'!D1))="","",OFFSET('Sanitation Data'!$D$31,0,10*ROW('Sanitation Data'!D1)))</f>
        <v/>
      </c>
      <c r="CO7" s="273" t="str">
        <f ca="true">+IF(OFFSET('Sanitation Data'!$D$32,0,10*ROW('Sanitation Data'!D1))="","",OFFSET('Sanitation Data'!$D$32,0,10*ROW('Sanitation Data'!D1)))</f>
        <v>Yes</v>
      </c>
      <c r="CP7" s="273" t="str">
        <f ca="true">+IF(OFFSET('Sanitation Data'!$E$28,0,10*ROW('Sanitation Data'!E1))="","",OFFSET('Sanitation Data'!$E$28,0,10*ROW('Sanitation Data'!E1)))</f>
        <v/>
      </c>
      <c r="CQ7" s="273" t="str">
        <f ca="true">+IF(OFFSET('Sanitation Data'!$E$29,0,10*ROW('Sanitation Data'!E1))="","",OFFSET('Sanitation Data'!$E$29,0,10*ROW('Sanitation Data'!E1)))</f>
        <v/>
      </c>
      <c r="CR7" s="273" t="str">
        <f ca="true">+IF(OFFSET('Sanitation Data'!$E$30,0,10*ROW('Sanitation Data'!E1))="","",OFFSET('Sanitation Data'!$E$30,0,10*ROW('Sanitation Data'!E1)))</f>
        <v/>
      </c>
      <c r="CS7" s="273" t="str">
        <f ca="true">+IF(OFFSET('Sanitation Data'!$E$31,0,10*ROW('Sanitation Data'!E1))="","",OFFSET('Sanitation Data'!$E$31,0,10*ROW('Sanitation Data'!E1)))</f>
        <v/>
      </c>
      <c r="CT7" s="273" t="str">
        <f ca="true">+IF(OFFSET('Sanitation Data'!$E$32,0,10*ROW('Sanitation Data'!E1))="","",OFFSET('Sanitation Data'!$E$32,0,10*ROW('Sanitation Data'!E1)))</f>
        <v/>
      </c>
      <c r="CU7" s="273" t="str">
        <f ca="true">+IF(OFFSET('Sanitation Data'!$F$28,0,10*ROW('Sanitation Data'!F1))="","",OFFSET('Sanitation Data'!$F$28,0,10*ROW('Sanitation Data'!F1)))</f>
        <v/>
      </c>
      <c r="CV7" s="273" t="str">
        <f ca="true">+IF(OFFSET('Sanitation Data'!$F$29,0,10*ROW('Sanitation Data'!F1))="","",OFFSET('Sanitation Data'!$F$29,0,10*ROW('Sanitation Data'!F1)))</f>
        <v/>
      </c>
      <c r="CW7" s="273" t="str">
        <f ca="true">+IF(OFFSET('Sanitation Data'!$F$30,0,10*ROW('Sanitation Data'!F1))="","",OFFSET('Sanitation Data'!$F$30,0,10*ROW('Sanitation Data'!F1)))</f>
        <v/>
      </c>
      <c r="CX7" s="273" t="str">
        <f ca="true">+IF(OFFSET('Sanitation Data'!$F$31,0,10*ROW('Sanitation Data'!F1))="","",OFFSET('Sanitation Data'!$F$31,0,10*ROW('Sanitation Data'!F1)))</f>
        <v/>
      </c>
      <c r="CY7" s="273" t="str">
        <f ca="true">+IF(OFFSET('Sanitation Data'!$F$32,0,10*ROW('Sanitation Data'!F1))="","",OFFSET('Sanitation Data'!$F$32,0,10*ROW('Sanitation Data'!F1)))</f>
        <v/>
      </c>
      <c r="CZ7" s="273" t="str">
        <f ca="true">+IF(OFFSET('Sanitation Data'!$G$28,0,10*ROW('Sanitation Data'!G1))="","",OFFSET('Sanitation Data'!$G$28,0,10*ROW('Sanitation Data'!G1)))</f>
        <v/>
      </c>
      <c r="DA7" s="273" t="str">
        <f ca="true">+IF(OFFSET('Sanitation Data'!$G$29,0,10*ROW('Sanitation Data'!G1))="","",OFFSET('Sanitation Data'!$G$29,0,10*ROW('Sanitation Data'!G1)))</f>
        <v/>
      </c>
      <c r="DB7" s="273" t="str">
        <f ca="true">+IF(OFFSET('Sanitation Data'!$G$30,0,10*ROW('Sanitation Data'!G1))="","",OFFSET('Sanitation Data'!$G$30,0,10*ROW('Sanitation Data'!G1)))</f>
        <v/>
      </c>
      <c r="DC7" s="273" t="str">
        <f ca="true">+IF(OFFSET('Sanitation Data'!$G$31,0,10*ROW('Sanitation Data'!G1))="","",OFFSET('Sanitation Data'!$G$31,0,10*ROW('Sanitation Data'!G1)))</f>
        <v/>
      </c>
      <c r="DD7" s="273" t="str">
        <f ca="true">+IF(OFFSET('Sanitation Data'!$G$32,0,10*ROW('Sanitation Data'!G1))="","",OFFSET('Sanitation Data'!$G$32,0,10*ROW('Sanitation Data'!G1)))</f>
        <v/>
      </c>
      <c r="DE7" s="273" t="str">
        <f ca="true">+IF(OFFSET('Sanitation Data'!$H$28,0,10*ROW('Sanitation Data'!H1))="","",OFFSET('Sanitation Data'!$H$28,0,10*ROW('Sanitation Data'!H1)))</f>
        <v>Yes</v>
      </c>
      <c r="DF7" s="273" t="str">
        <f ca="true">+IF(OFFSET('Sanitation Data'!$H$29,0,10*ROW('Sanitation Data'!H1))="","",OFFSET('Sanitation Data'!$H$29,0,10*ROW('Sanitation Data'!H1)))</f>
        <v>Yes</v>
      </c>
      <c r="DG7" s="273" t="str">
        <f ca="true">+IF(OFFSET('Sanitation Data'!$H$30,0,10*ROW('Sanitation Data'!H1))="","",OFFSET('Sanitation Data'!$H$30,0,10*ROW('Sanitation Data'!H1)))</f>
        <v/>
      </c>
      <c r="DH7" s="273" t="str">
        <f ca="true">+IF(OFFSET('Sanitation Data'!$H$31,0,10*ROW('Sanitation Data'!H1))="","",OFFSET('Sanitation Data'!$H$31,0,10*ROW('Sanitation Data'!H1)))</f>
        <v/>
      </c>
      <c r="DI7" s="273" t="str">
        <f ca="true">+IF(OFFSET('Sanitation Data'!$H$32,0,10*ROW('Sanitation Data'!H1))="","",OFFSET('Sanitation Data'!$H$32,0,10*ROW('Sanitation Data'!H1)))</f>
        <v>Yes</v>
      </c>
      <c r="DJ7" s="273" t="str">
        <f ca="true">+IF(OFFSET('Sanitation Data'!$I$28,0,10*ROW('Sanitation Data'!I1))="","",OFFSET('Sanitation Data'!$I$28,0,10*ROW('Sanitation Data'!I1)))</f>
        <v>Yes</v>
      </c>
      <c r="DK7" s="273" t="str">
        <f ca="true">+IF(OFFSET('Sanitation Data'!$I$29,0,10*ROW('Sanitation Data'!I1))="","",OFFSET('Sanitation Data'!$I$29,0,10*ROW('Sanitation Data'!I1)))</f>
        <v>Yes</v>
      </c>
      <c r="DL7" s="273" t="str">
        <f ca="true">+IF(OFFSET('Sanitation Data'!$I$30,0,10*ROW('Sanitation Data'!I1))="","",OFFSET('Sanitation Data'!$I$30,0,10*ROW('Sanitation Data'!I1)))</f>
        <v/>
      </c>
      <c r="DM7" s="273" t="str">
        <f ca="true">+IF(OFFSET('Sanitation Data'!$I$31,0,10*ROW('Sanitation Data'!I1))="","",OFFSET('Sanitation Data'!$I$31,0,10*ROW('Sanitation Data'!I1)))</f>
        <v/>
      </c>
      <c r="DN7" s="273" t="str">
        <f ca="true">+IF(OFFSET('Sanitation Data'!$I$32,0,10*ROW('Sanitation Data'!I1))="","",OFFSET('Sanitation Data'!$I$32,0,10*ROW('Sanitation Data'!I1)))</f>
        <v>Yes</v>
      </c>
      <c r="DO7" s="273" t="str">
        <f ca="true">+IF(OFFSET('Hygiene Data'!$D$11,0,10*ROW('Hygiene Data'!D1))="","",OFFSET('Hygiene Data'!$D$11,0,10*ROW('Hygiene Data'!D1)))</f>
        <v>Yes</v>
      </c>
      <c r="DP7" s="273" t="str">
        <f ca="true">+IF(OFFSET('Hygiene Data'!$D$12,0,10*ROW('Hygiene Data'!D1))="","",OFFSET('Hygiene Data'!$D$12,0,10*ROW('Hygiene Data'!D1)))</f>
        <v>Yes</v>
      </c>
      <c r="DQ7" s="273" t="str">
        <f ca="true">+IF(OFFSET('Hygiene Data'!$D$13,0,10*ROW('Hygiene Data'!D1))="","",OFFSET('Hygiene Data'!$D$13,0,10*ROW('Hygiene Data'!D1)))</f>
        <v>Yes</v>
      </c>
      <c r="DR7" s="273" t="str">
        <f ca="true">+IF(OFFSET('Hygiene Data'!$E$11,0,10*ROW('Hygiene Data'!E1))="","",OFFSET('Hygiene Data'!$E$11,0,10*ROW('Hygiene Data'!E1)))</f>
        <v/>
      </c>
      <c r="DS7" s="273" t="str">
        <f ca="true">+IF(OFFSET('Hygiene Data'!$E$12,0,10*ROW('Hygiene Data'!E1))="","",OFFSET('Hygiene Data'!$E$12,0,10*ROW('Hygiene Data'!E1)))</f>
        <v/>
      </c>
      <c r="DT7" s="273" t="str">
        <f ca="true">+IF(OFFSET('Hygiene Data'!$E$13,0,10*ROW('Hygiene Data'!E1))="","",OFFSET('Hygiene Data'!$E$13,0,10*ROW('Hygiene Data'!E1)))</f>
        <v/>
      </c>
      <c r="DU7" s="273" t="str">
        <f ca="true">+IF(OFFSET('Hygiene Data'!$F$11,0,10*ROW('Hygiene Data'!F1))="","",OFFSET('Hygiene Data'!$F$11,0,10*ROW('Hygiene Data'!F1)))</f>
        <v/>
      </c>
      <c r="DV7" s="273" t="str">
        <f ca="true">+IF(OFFSET('Hygiene Data'!$F$12,0,10*ROW('Hygiene Data'!F1))="","",OFFSET('Hygiene Data'!$F$12,0,10*ROW('Hygiene Data'!F1)))</f>
        <v/>
      </c>
      <c r="DW7" s="273" t="str">
        <f ca="true">+IF(OFFSET('Hygiene Data'!$F$13,0,10*ROW('Hygiene Data'!F1))="","",OFFSET('Hygiene Data'!$F$13,0,10*ROW('Hygiene Data'!F1)))</f>
        <v/>
      </c>
      <c r="DX7" s="273" t="str">
        <f ca="true">+IF(OFFSET('Hygiene Data'!$G$11,0,10*ROW('Hygiene Data'!G1))="","",OFFSET('Hygiene Data'!$G$11,0,10*ROW('Hygiene Data'!G1)))</f>
        <v/>
      </c>
      <c r="DY7" s="273" t="str">
        <f ca="true">+IF(OFFSET('Hygiene Data'!$G$12,0,10*ROW('Hygiene Data'!G1))="","",OFFSET('Hygiene Data'!$G$12,0,10*ROW('Hygiene Data'!G1)))</f>
        <v/>
      </c>
      <c r="DZ7" s="273" t="str">
        <f ca="true">+IF(OFFSET('Hygiene Data'!$G$13,0,10*ROW('Hygiene Data'!G1))="","",OFFSET('Hygiene Data'!$G$13,0,10*ROW('Hygiene Data'!G1)))</f>
        <v/>
      </c>
      <c r="EA7" s="273" t="str">
        <f ca="true">+IF(OFFSET('Hygiene Data'!$H$11,0,10*ROW('Hygiene Data'!H1))="","",OFFSET('Hygiene Data'!$H$11,0,10*ROW('Hygiene Data'!H1)))</f>
        <v>Yes</v>
      </c>
      <c r="EB7" s="273" t="str">
        <f ca="true">+IF(OFFSET('Hygiene Data'!$H$12,0,10*ROW('Hygiene Data'!H1))="","",OFFSET('Hygiene Data'!$H$12,0,10*ROW('Hygiene Data'!H1)))</f>
        <v>Yes</v>
      </c>
      <c r="EC7" s="273" t="str">
        <f ca="true">+IF(OFFSET('Hygiene Data'!$H$13,0,10*ROW('Hygiene Data'!H1))="","",OFFSET('Hygiene Data'!$H$13,0,10*ROW('Hygiene Data'!H1)))</f>
        <v>Yes</v>
      </c>
      <c r="ED7" s="273" t="str">
        <f ca="true">+IF(OFFSET('Hygiene Data'!$I$11,0,10*ROW('Hygiene Data'!I1))="","",OFFSET('Hygiene Data'!$I$11,0,10*ROW('Hygiene Data'!I1)))</f>
        <v>Yes</v>
      </c>
      <c r="EE7" s="273" t="str">
        <f ca="true">+IF(OFFSET('Hygiene Data'!$I$12,0,10*ROW('Hygiene Data'!I1))="","",OFFSET('Hygiene Data'!$I$12,0,10*ROW('Hygiene Data'!I1)))</f>
        <v>Yes</v>
      </c>
      <c r="EF7" s="273" t="str">
        <f ca="true">+IF(OFFSET('Hygiene Data'!$I$13,0,10*ROW('Hygiene Data'!I1))="","",OFFSET('Hygiene Data'!$I$13,0,10*ROW('Hygiene Data'!I1)))</f>
        <v>Yes</v>
      </c>
    </row>
    <row xmlns:x14ac="http://schemas.microsoft.com/office/spreadsheetml/2009/9/ac" r="8" x14ac:dyDescent="0.2">
      <c r="A8" s="37" t="str">
        <f ca="true">+IF(OFFSET('Water Data'!$B$2,0,10*ROW('Water Data'!E2))="","",OFFSET('Water Data'!$B$2,0,10*ROW('Water Data'!E2)))</f>
        <v/>
      </c>
      <c r="B8" s="37" t="str">
        <f ca="true">+IF(OFFSET('Water Data'!$C$2,0,10*ROW('Water Data'!F2))="","",OFFSET('Water Data'!$C$2,0,10*ROW('Water Data'!F2)))</f>
        <v/>
      </c>
      <c r="C8" s="329" t="str">
        <f t="shared" ca="true" si="0"/>
        <v/>
      </c>
      <c r="D8" s="94"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4"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4"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4"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4"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4"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4"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4"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4"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4"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4"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4"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4"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4"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4"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4"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4"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4"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5"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5"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5"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5"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5"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5"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5"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5"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5"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5"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5"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5"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5"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5"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5"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5"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5"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5"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5"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5"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5"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5"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5"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5"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5"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5"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5"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5"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5"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5"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6"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6"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6"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96"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6"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6"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6"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6"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6"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6"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6"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6"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6"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6"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6"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6"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6"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6"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73"/>
      <c r="BS8" s="273" t="str">
        <f ca="true">+IF(OFFSET('Water Data'!$D$27,0,10*ROW('Water Data'!D2))="","",OFFSET('Water Data'!$D$27,0,10*ROW('Water Data'!D2)))</f>
        <v/>
      </c>
      <c r="BT8" s="273" t="str">
        <f ca="true">+IF(OFFSET('Water Data'!$D$28,0,10*ROW('Water Data'!D2))="","",OFFSET('Water Data'!$D$28,0,10*ROW('Water Data'!D2)))</f>
        <v/>
      </c>
      <c r="BU8" s="273" t="str">
        <f ca="true">+IF(OFFSET('Water Data'!$D$29,0,10*ROW('Water Data'!D2))="","",OFFSET('Water Data'!$D$29,0,10*ROW('Water Data'!D2)))</f>
        <v/>
      </c>
      <c r="BV8" s="273" t="str">
        <f ca="true">+IF(OFFSET('Water Data'!$E$27,0,10*ROW('Water Data'!E2))="","",OFFSET('Water Data'!$E$27,0,10*ROW('Water Data'!E2)))</f>
        <v/>
      </c>
      <c r="BW8" s="273" t="str">
        <f ca="true">+IF(OFFSET('Water Data'!$E$28,0,10*ROW('Water Data'!E2))="","",OFFSET('Water Data'!$E$28,0,10*ROW('Water Data'!E2)))</f>
        <v/>
      </c>
      <c r="BX8" s="273" t="str">
        <f ca="true">+IF(OFFSET('Water Data'!$E$29,0,10*ROW('Water Data'!E2))="","",OFFSET('Water Data'!$E$29,0,10*ROW('Water Data'!E2)))</f>
        <v/>
      </c>
      <c r="BY8" s="273" t="str">
        <f ca="true">+IF(OFFSET('Water Data'!$F$27,0,10*ROW('Water Data'!F2))="","",OFFSET('Water Data'!$F$27,0,10*ROW('Water Data'!F2)))</f>
        <v/>
      </c>
      <c r="BZ8" s="273" t="str">
        <f ca="true">+IF(OFFSET('Water Data'!$F$28,0,10*ROW('Water Data'!F2))="","",OFFSET('Water Data'!$F$28,0,10*ROW('Water Data'!F2)))</f>
        <v/>
      </c>
      <c r="CA8" s="273" t="str">
        <f ca="true">+IF(OFFSET('Water Data'!$F$29,0,10*ROW('Water Data'!F2))="","",OFFSET('Water Data'!$F$29,0,10*ROW('Water Data'!F2)))</f>
        <v/>
      </c>
      <c r="CB8" s="273" t="str">
        <f ca="true">+IF(OFFSET('Water Data'!$G$27,0,10*ROW('Water Data'!G2))="","",OFFSET('Water Data'!$G$27,0,10*ROW('Water Data'!G2)))</f>
        <v/>
      </c>
      <c r="CC8" s="273" t="str">
        <f ca="true">+IF(OFFSET('Water Data'!$G$28,0,10*ROW('Water Data'!G2))="","",OFFSET('Water Data'!$G$28,0,10*ROW('Water Data'!G2)))</f>
        <v/>
      </c>
      <c r="CD8" s="273" t="str">
        <f ca="true">+IF(OFFSET('Water Data'!$G$29,0,10*ROW('Water Data'!G2))="","",OFFSET('Water Data'!$G$29,0,10*ROW('Water Data'!G2)))</f>
        <v/>
      </c>
      <c r="CE8" s="273" t="str">
        <f ca="true">+IF(OFFSET('Water Data'!$H$27,0,10*ROW('Water Data'!H2))="","",OFFSET('Water Data'!$H$27,0,10*ROW('Water Data'!H2)))</f>
        <v/>
      </c>
      <c r="CF8" s="273" t="str">
        <f ca="true">+IF(OFFSET('Water Data'!$H$28,0,10*ROW('Water Data'!H2))="","",OFFSET('Water Data'!$H$28,0,10*ROW('Water Data'!H2)))</f>
        <v/>
      </c>
      <c r="CG8" s="273" t="str">
        <f ca="true">+IF(OFFSET('Water Data'!$H$29,0,10*ROW('Water Data'!H2))="","",OFFSET('Water Data'!$H$29,0,10*ROW('Water Data'!H2)))</f>
        <v/>
      </c>
      <c r="CH8" s="273" t="str">
        <f ca="true">+IF(OFFSET('Water Data'!$I$27,0,10*ROW('Water Data'!I2))="","",OFFSET('Water Data'!$I$27,0,10*ROW('Water Data'!I2)))</f>
        <v/>
      </c>
      <c r="CI8" s="273" t="str">
        <f ca="true">+IF(OFFSET('Water Data'!$I$28,0,10*ROW('Water Data'!I2))="","",OFFSET('Water Data'!$I$28,0,10*ROW('Water Data'!I2)))</f>
        <v/>
      </c>
      <c r="CJ8" s="273" t="str">
        <f ca="true">+IF(OFFSET('Water Data'!$I$29,0,10*ROW('Water Data'!I2))="","",OFFSET('Water Data'!$I$29,0,10*ROW('Water Data'!I2)))</f>
        <v/>
      </c>
      <c r="CK8" s="273" t="str">
        <f ca="true">+IF(OFFSET('Sanitation Data'!$D$28,0,10*ROW('Sanitation Data'!D2))="","",OFFSET('Sanitation Data'!$D$28,0,10*ROW('Sanitation Data'!D2)))</f>
        <v/>
      </c>
      <c r="CL8" s="273" t="str">
        <f ca="true">+IF(OFFSET('Sanitation Data'!$D$29,0,10*ROW('Sanitation Data'!D2))="","",OFFSET('Sanitation Data'!$D$29,0,10*ROW('Sanitation Data'!D2)))</f>
        <v/>
      </c>
      <c r="CM8" s="273" t="str">
        <f ca="true">+IF(OFFSET('Sanitation Data'!$D$30,0,10*ROW('Sanitation Data'!D2))="","",OFFSET('Sanitation Data'!$D$30,0,10*ROW('Sanitation Data'!D2)))</f>
        <v/>
      </c>
      <c r="CN8" s="273" t="str">
        <f ca="true">+IF(OFFSET('Sanitation Data'!$D$31,0,10*ROW('Sanitation Data'!D2))="","",OFFSET('Sanitation Data'!$D$31,0,10*ROW('Sanitation Data'!D2)))</f>
        <v/>
      </c>
      <c r="CO8" s="273" t="str">
        <f ca="true">+IF(OFFSET('Sanitation Data'!$D$32,0,10*ROW('Sanitation Data'!D2))="","",OFFSET('Sanitation Data'!$D$32,0,10*ROW('Sanitation Data'!D2)))</f>
        <v/>
      </c>
      <c r="CP8" s="273" t="str">
        <f ca="true">+IF(OFFSET('Sanitation Data'!$E$28,0,10*ROW('Sanitation Data'!E2))="","",OFFSET('Sanitation Data'!$E$28,0,10*ROW('Sanitation Data'!E2)))</f>
        <v/>
      </c>
      <c r="CQ8" s="273" t="str">
        <f ca="true">+IF(OFFSET('Sanitation Data'!$E$29,0,10*ROW('Sanitation Data'!E2))="","",OFFSET('Sanitation Data'!$E$29,0,10*ROW('Sanitation Data'!E2)))</f>
        <v/>
      </c>
      <c r="CR8" s="273" t="str">
        <f ca="true">+IF(OFFSET('Sanitation Data'!$E$30,0,10*ROW('Sanitation Data'!E2))="","",OFFSET('Sanitation Data'!$E$30,0,10*ROW('Sanitation Data'!E2)))</f>
        <v/>
      </c>
      <c r="CS8" s="273" t="str">
        <f ca="true">+IF(OFFSET('Sanitation Data'!$E$31,0,10*ROW('Sanitation Data'!E2))="","",OFFSET('Sanitation Data'!$E$31,0,10*ROW('Sanitation Data'!E2)))</f>
        <v/>
      </c>
      <c r="CT8" s="273" t="str">
        <f ca="true">+IF(OFFSET('Sanitation Data'!$E$32,0,10*ROW('Sanitation Data'!E2))="","",OFFSET('Sanitation Data'!$E$32,0,10*ROW('Sanitation Data'!E2)))</f>
        <v/>
      </c>
      <c r="CU8" s="273" t="str">
        <f ca="true">+IF(OFFSET('Sanitation Data'!$F$28,0,10*ROW('Sanitation Data'!F2))="","",OFFSET('Sanitation Data'!$F$28,0,10*ROW('Sanitation Data'!F2)))</f>
        <v/>
      </c>
      <c r="CV8" s="273" t="str">
        <f ca="true">+IF(OFFSET('Sanitation Data'!$F$29,0,10*ROW('Sanitation Data'!F2))="","",OFFSET('Sanitation Data'!$F$29,0,10*ROW('Sanitation Data'!F2)))</f>
        <v/>
      </c>
      <c r="CW8" s="273" t="str">
        <f ca="true">+IF(OFFSET('Sanitation Data'!$F$30,0,10*ROW('Sanitation Data'!F2))="","",OFFSET('Sanitation Data'!$F$30,0,10*ROW('Sanitation Data'!F2)))</f>
        <v/>
      </c>
      <c r="CX8" s="273" t="str">
        <f ca="true">+IF(OFFSET('Sanitation Data'!$F$31,0,10*ROW('Sanitation Data'!F2))="","",OFFSET('Sanitation Data'!$F$31,0,10*ROW('Sanitation Data'!F2)))</f>
        <v/>
      </c>
      <c r="CY8" s="273" t="str">
        <f ca="true">+IF(OFFSET('Sanitation Data'!$F$32,0,10*ROW('Sanitation Data'!F2))="","",OFFSET('Sanitation Data'!$F$32,0,10*ROW('Sanitation Data'!F2)))</f>
        <v/>
      </c>
      <c r="CZ8" s="273" t="str">
        <f ca="true">+IF(OFFSET('Sanitation Data'!$G$28,0,10*ROW('Sanitation Data'!G2))="","",OFFSET('Sanitation Data'!$G$28,0,10*ROW('Sanitation Data'!G2)))</f>
        <v/>
      </c>
      <c r="DA8" s="273" t="str">
        <f ca="true">+IF(OFFSET('Sanitation Data'!$G$29,0,10*ROW('Sanitation Data'!G2))="","",OFFSET('Sanitation Data'!$G$29,0,10*ROW('Sanitation Data'!G2)))</f>
        <v/>
      </c>
      <c r="DB8" s="273" t="str">
        <f ca="true">+IF(OFFSET('Sanitation Data'!$G$30,0,10*ROW('Sanitation Data'!G2))="","",OFFSET('Sanitation Data'!$G$30,0,10*ROW('Sanitation Data'!G2)))</f>
        <v/>
      </c>
      <c r="DC8" s="273" t="str">
        <f ca="true">+IF(OFFSET('Sanitation Data'!$G$31,0,10*ROW('Sanitation Data'!G2))="","",OFFSET('Sanitation Data'!$G$31,0,10*ROW('Sanitation Data'!G2)))</f>
        <v/>
      </c>
      <c r="DD8" s="273" t="str">
        <f ca="true">+IF(OFFSET('Sanitation Data'!$G$32,0,10*ROW('Sanitation Data'!G2))="","",OFFSET('Sanitation Data'!$G$32,0,10*ROW('Sanitation Data'!G2)))</f>
        <v/>
      </c>
      <c r="DE8" s="273" t="str">
        <f ca="true">+IF(OFFSET('Sanitation Data'!$H$28,0,10*ROW('Sanitation Data'!H2))="","",OFFSET('Sanitation Data'!$H$28,0,10*ROW('Sanitation Data'!H2)))</f>
        <v/>
      </c>
      <c r="DF8" s="273" t="str">
        <f ca="true">+IF(OFFSET('Sanitation Data'!$H$29,0,10*ROW('Sanitation Data'!H2))="","",OFFSET('Sanitation Data'!$H$29,0,10*ROW('Sanitation Data'!H2)))</f>
        <v/>
      </c>
      <c r="DG8" s="273" t="str">
        <f ca="true">+IF(OFFSET('Sanitation Data'!$H$30,0,10*ROW('Sanitation Data'!H2))="","",OFFSET('Sanitation Data'!$H$30,0,10*ROW('Sanitation Data'!H2)))</f>
        <v/>
      </c>
      <c r="DH8" s="273" t="str">
        <f ca="true">+IF(OFFSET('Sanitation Data'!$H$31,0,10*ROW('Sanitation Data'!H2))="","",OFFSET('Sanitation Data'!$H$31,0,10*ROW('Sanitation Data'!H2)))</f>
        <v/>
      </c>
      <c r="DI8" s="273" t="str">
        <f ca="true">+IF(OFFSET('Sanitation Data'!$H$32,0,10*ROW('Sanitation Data'!H2))="","",OFFSET('Sanitation Data'!$H$32,0,10*ROW('Sanitation Data'!H2)))</f>
        <v/>
      </c>
      <c r="DJ8" s="273" t="str">
        <f ca="true">+IF(OFFSET('Sanitation Data'!$I$28,0,10*ROW('Sanitation Data'!I2))="","",OFFSET('Sanitation Data'!$I$28,0,10*ROW('Sanitation Data'!I2)))</f>
        <v/>
      </c>
      <c r="DK8" s="273" t="str">
        <f ca="true">+IF(OFFSET('Sanitation Data'!$I$29,0,10*ROW('Sanitation Data'!I2))="","",OFFSET('Sanitation Data'!$I$29,0,10*ROW('Sanitation Data'!I2)))</f>
        <v/>
      </c>
      <c r="DL8" s="273" t="str">
        <f ca="true">+IF(OFFSET('Sanitation Data'!$I$30,0,10*ROW('Sanitation Data'!I2))="","",OFFSET('Sanitation Data'!$I$30,0,10*ROW('Sanitation Data'!I2)))</f>
        <v/>
      </c>
      <c r="DM8" s="273" t="str">
        <f ca="true">+IF(OFFSET('Sanitation Data'!$I$31,0,10*ROW('Sanitation Data'!I2))="","",OFFSET('Sanitation Data'!$I$31,0,10*ROW('Sanitation Data'!I2)))</f>
        <v/>
      </c>
      <c r="DN8" s="273" t="str">
        <f ca="true">+IF(OFFSET('Sanitation Data'!$I$32,0,10*ROW('Sanitation Data'!I2))="","",OFFSET('Sanitation Data'!$I$32,0,10*ROW('Sanitation Data'!I2)))</f>
        <v/>
      </c>
      <c r="DO8" s="273" t="str">
        <f ca="true">+IF(OFFSET('Hygiene Data'!$D$11,0,10*ROW('Hygiene Data'!D2))="","",OFFSET('Hygiene Data'!$D$11,0,10*ROW('Hygiene Data'!D2)))</f>
        <v/>
      </c>
      <c r="DP8" s="273" t="str">
        <f ca="true">+IF(OFFSET('Hygiene Data'!$D$12,0,10*ROW('Hygiene Data'!D2))="","",OFFSET('Hygiene Data'!$D$12,0,10*ROW('Hygiene Data'!D2)))</f>
        <v/>
      </c>
      <c r="DQ8" s="273" t="str">
        <f ca="true">+IF(OFFSET('Hygiene Data'!$D$13,0,10*ROW('Hygiene Data'!D2))="","",OFFSET('Hygiene Data'!$D$13,0,10*ROW('Hygiene Data'!D2)))</f>
        <v/>
      </c>
      <c r="DR8" s="273" t="str">
        <f ca="true">+IF(OFFSET('Hygiene Data'!$E$11,0,10*ROW('Hygiene Data'!E2))="","",OFFSET('Hygiene Data'!$E$11,0,10*ROW('Hygiene Data'!E2)))</f>
        <v/>
      </c>
      <c r="DS8" s="273" t="str">
        <f ca="true">+IF(OFFSET('Hygiene Data'!$E$12,0,10*ROW('Hygiene Data'!E2))="","",OFFSET('Hygiene Data'!$E$12,0,10*ROW('Hygiene Data'!E2)))</f>
        <v/>
      </c>
      <c r="DT8" s="273" t="str">
        <f ca="true">+IF(OFFSET('Hygiene Data'!$E$13,0,10*ROW('Hygiene Data'!E2))="","",OFFSET('Hygiene Data'!$E$13,0,10*ROW('Hygiene Data'!E2)))</f>
        <v/>
      </c>
      <c r="DU8" s="273" t="str">
        <f ca="true">+IF(OFFSET('Hygiene Data'!$F$11,0,10*ROW('Hygiene Data'!F2))="","",OFFSET('Hygiene Data'!$F$11,0,10*ROW('Hygiene Data'!F2)))</f>
        <v/>
      </c>
      <c r="DV8" s="273" t="str">
        <f ca="true">+IF(OFFSET('Hygiene Data'!$F$12,0,10*ROW('Hygiene Data'!F2))="","",OFFSET('Hygiene Data'!$F$12,0,10*ROW('Hygiene Data'!F2)))</f>
        <v/>
      </c>
      <c r="DW8" s="273" t="str">
        <f ca="true">+IF(OFFSET('Hygiene Data'!$F$13,0,10*ROW('Hygiene Data'!F2))="","",OFFSET('Hygiene Data'!$F$13,0,10*ROW('Hygiene Data'!F2)))</f>
        <v/>
      </c>
      <c r="DX8" s="273" t="str">
        <f ca="true">+IF(OFFSET('Hygiene Data'!$G$11,0,10*ROW('Hygiene Data'!G2))="","",OFFSET('Hygiene Data'!$G$11,0,10*ROW('Hygiene Data'!G2)))</f>
        <v/>
      </c>
      <c r="DY8" s="273" t="str">
        <f ca="true">+IF(OFFSET('Hygiene Data'!$G$12,0,10*ROW('Hygiene Data'!G2))="","",OFFSET('Hygiene Data'!$G$12,0,10*ROW('Hygiene Data'!G2)))</f>
        <v/>
      </c>
      <c r="DZ8" s="273" t="str">
        <f ca="true">+IF(OFFSET('Hygiene Data'!$G$13,0,10*ROW('Hygiene Data'!G2))="","",OFFSET('Hygiene Data'!$G$13,0,10*ROW('Hygiene Data'!G2)))</f>
        <v/>
      </c>
      <c r="EA8" s="273" t="str">
        <f ca="true">+IF(OFFSET('Hygiene Data'!$H$11,0,10*ROW('Hygiene Data'!H2))="","",OFFSET('Hygiene Data'!$H$11,0,10*ROW('Hygiene Data'!H2)))</f>
        <v/>
      </c>
      <c r="EB8" s="273" t="str">
        <f ca="true">+IF(OFFSET('Hygiene Data'!$H$12,0,10*ROW('Hygiene Data'!H2))="","",OFFSET('Hygiene Data'!$H$12,0,10*ROW('Hygiene Data'!H2)))</f>
        <v/>
      </c>
      <c r="EC8" s="273" t="str">
        <f ca="true">+IF(OFFSET('Hygiene Data'!$H$13,0,10*ROW('Hygiene Data'!H2))="","",OFFSET('Hygiene Data'!$H$13,0,10*ROW('Hygiene Data'!H2)))</f>
        <v/>
      </c>
      <c r="ED8" s="273" t="str">
        <f ca="true">+IF(OFFSET('Hygiene Data'!$I$11,0,10*ROW('Hygiene Data'!I2))="","",OFFSET('Hygiene Data'!$I$11,0,10*ROW('Hygiene Data'!I2)))</f>
        <v/>
      </c>
      <c r="EE8" s="273" t="str">
        <f ca="true">+IF(OFFSET('Hygiene Data'!$I$12,0,10*ROW('Hygiene Data'!I2))="","",OFFSET('Hygiene Data'!$I$12,0,10*ROW('Hygiene Data'!I2)))</f>
        <v/>
      </c>
      <c r="EF8" s="273" t="str">
        <f ca="true">+IF(OFFSET('Hygiene Data'!$I$13,0,10*ROW('Hygiene Data'!I2))="","",OFFSET('Hygiene Data'!$I$13,0,10*ROW('Hygiene Data'!I2)))</f>
        <v/>
      </c>
    </row>
    <row xmlns:x14ac="http://schemas.microsoft.com/office/spreadsheetml/2009/9/ac" r="9" x14ac:dyDescent="0.2">
      <c r="A9" s="37" t="str">
        <f ca="true">+IF(OFFSET('Water Data'!$B$2,0,10*ROW('Water Data'!E3))="","",OFFSET('Water Data'!$B$2,0,10*ROW('Water Data'!E3)))</f>
        <v/>
      </c>
      <c r="B9" s="37" t="str">
        <f ca="true">+IF(OFFSET('Water Data'!$C$2,0,10*ROW('Water Data'!F3))="","",OFFSET('Water Data'!$C$2,0,10*ROW('Water Data'!F3)))</f>
        <v/>
      </c>
      <c r="C9" s="329" t="str">
        <f t="shared" ca="true" si="0"/>
        <v/>
      </c>
      <c r="D9" s="94"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94"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94"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94"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4"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4"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4"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4"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4"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4"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4"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4"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4"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4"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4"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4"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4"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4"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5"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5"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5"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5"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5"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5"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5"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5"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5"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5"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5"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5"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5"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5"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5"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5"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5"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5"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5"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5"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5"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5"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5"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5"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5"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5"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5"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5"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5"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5"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6"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6"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6"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96"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6"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6"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6"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6"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6"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6"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6"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6"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6"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6"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6"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6"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6"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6"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3"/>
      <c r="BS9" s="273" t="str">
        <f ca="true">+IF(OFFSET('Water Data'!$D$27,0,10*ROW('Water Data'!D3))="","",OFFSET('Water Data'!$D$27,0,10*ROW('Water Data'!D3)))</f>
        <v/>
      </c>
      <c r="BT9" s="273" t="str">
        <f ca="true">+IF(OFFSET('Water Data'!$D$28,0,10*ROW('Water Data'!D3))="","",OFFSET('Water Data'!$D$28,0,10*ROW('Water Data'!D3)))</f>
        <v/>
      </c>
      <c r="BU9" s="273" t="str">
        <f ca="true">+IF(OFFSET('Water Data'!$D$29,0,10*ROW('Water Data'!D3))="","",OFFSET('Water Data'!$D$29,0,10*ROW('Water Data'!D3)))</f>
        <v/>
      </c>
      <c r="BV9" s="273" t="str">
        <f ca="true">+IF(OFFSET('Water Data'!$E$27,0,10*ROW('Water Data'!E3))="","",OFFSET('Water Data'!$E$27,0,10*ROW('Water Data'!E3)))</f>
        <v/>
      </c>
      <c r="BW9" s="273" t="str">
        <f ca="true">+IF(OFFSET('Water Data'!$E$28,0,10*ROW('Water Data'!E3))="","",OFFSET('Water Data'!$E$28,0,10*ROW('Water Data'!E3)))</f>
        <v/>
      </c>
      <c r="BX9" s="273" t="str">
        <f ca="true">+IF(OFFSET('Water Data'!$E$29,0,10*ROW('Water Data'!E3))="","",OFFSET('Water Data'!$E$29,0,10*ROW('Water Data'!E3)))</f>
        <v/>
      </c>
      <c r="BY9" s="273" t="str">
        <f ca="true">+IF(OFFSET('Water Data'!$F$27,0,10*ROW('Water Data'!F3))="","",OFFSET('Water Data'!$F$27,0,10*ROW('Water Data'!F3)))</f>
        <v/>
      </c>
      <c r="BZ9" s="273" t="str">
        <f ca="true">+IF(OFFSET('Water Data'!$F$28,0,10*ROW('Water Data'!F3))="","",OFFSET('Water Data'!$F$28,0,10*ROW('Water Data'!F3)))</f>
        <v/>
      </c>
      <c r="CA9" s="273" t="str">
        <f ca="true">+IF(OFFSET('Water Data'!$F$29,0,10*ROW('Water Data'!F3))="","",OFFSET('Water Data'!$F$29,0,10*ROW('Water Data'!F3)))</f>
        <v/>
      </c>
      <c r="CB9" s="273" t="str">
        <f ca="true">+IF(OFFSET('Water Data'!$G$27,0,10*ROW('Water Data'!G3))="","",OFFSET('Water Data'!$G$27,0,10*ROW('Water Data'!G3)))</f>
        <v/>
      </c>
      <c r="CC9" s="273" t="str">
        <f ca="true">+IF(OFFSET('Water Data'!$G$28,0,10*ROW('Water Data'!G3))="","",OFFSET('Water Data'!$G$28,0,10*ROW('Water Data'!G3)))</f>
        <v/>
      </c>
      <c r="CD9" s="273" t="str">
        <f ca="true">+IF(OFFSET('Water Data'!$G$29,0,10*ROW('Water Data'!G3))="","",OFFSET('Water Data'!$G$29,0,10*ROW('Water Data'!G3)))</f>
        <v/>
      </c>
      <c r="CE9" s="273" t="str">
        <f ca="true">+IF(OFFSET('Water Data'!$H$27,0,10*ROW('Water Data'!H3))="","",OFFSET('Water Data'!$H$27,0,10*ROW('Water Data'!H3)))</f>
        <v/>
      </c>
      <c r="CF9" s="273" t="str">
        <f ca="true">+IF(OFFSET('Water Data'!$H$28,0,10*ROW('Water Data'!H3))="","",OFFSET('Water Data'!$H$28,0,10*ROW('Water Data'!H3)))</f>
        <v/>
      </c>
      <c r="CG9" s="273" t="str">
        <f ca="true">+IF(OFFSET('Water Data'!$H$29,0,10*ROW('Water Data'!H3))="","",OFFSET('Water Data'!$H$29,0,10*ROW('Water Data'!H3)))</f>
        <v/>
      </c>
      <c r="CH9" s="273" t="str">
        <f ca="true">+IF(OFFSET('Water Data'!$I$27,0,10*ROW('Water Data'!I3))="","",OFFSET('Water Data'!$I$27,0,10*ROW('Water Data'!I3)))</f>
        <v/>
      </c>
      <c r="CI9" s="273" t="str">
        <f ca="true">+IF(OFFSET('Water Data'!$I$28,0,10*ROW('Water Data'!I3))="","",OFFSET('Water Data'!$I$28,0,10*ROW('Water Data'!I3)))</f>
        <v/>
      </c>
      <c r="CJ9" s="273" t="str">
        <f ca="true">+IF(OFFSET('Water Data'!$I$29,0,10*ROW('Water Data'!I3))="","",OFFSET('Water Data'!$I$29,0,10*ROW('Water Data'!I3)))</f>
        <v/>
      </c>
      <c r="CK9" s="273" t="str">
        <f ca="true">+IF(OFFSET('Sanitation Data'!$D$28,0,10*ROW('Sanitation Data'!D3))="","",OFFSET('Sanitation Data'!$D$28,0,10*ROW('Sanitation Data'!D3)))</f>
        <v/>
      </c>
      <c r="CL9" s="273" t="str">
        <f ca="true">+IF(OFFSET('Sanitation Data'!$D$29,0,10*ROW('Sanitation Data'!D3))="","",OFFSET('Sanitation Data'!$D$29,0,10*ROW('Sanitation Data'!D3)))</f>
        <v/>
      </c>
      <c r="CM9" s="273" t="str">
        <f ca="true">+IF(OFFSET('Sanitation Data'!$D$30,0,10*ROW('Sanitation Data'!D3))="","",OFFSET('Sanitation Data'!$D$30,0,10*ROW('Sanitation Data'!D3)))</f>
        <v/>
      </c>
      <c r="CN9" s="273" t="str">
        <f ca="true">+IF(OFFSET('Sanitation Data'!$D$31,0,10*ROW('Sanitation Data'!D3))="","",OFFSET('Sanitation Data'!$D$31,0,10*ROW('Sanitation Data'!D3)))</f>
        <v/>
      </c>
      <c r="CO9" s="273" t="str">
        <f ca="true">+IF(OFFSET('Sanitation Data'!$D$32,0,10*ROW('Sanitation Data'!D3))="","",OFFSET('Sanitation Data'!$D$32,0,10*ROW('Sanitation Data'!D3)))</f>
        <v/>
      </c>
      <c r="CP9" s="273" t="str">
        <f ca="true">+IF(OFFSET('Sanitation Data'!$E$28,0,10*ROW('Sanitation Data'!E3))="","",OFFSET('Sanitation Data'!$E$28,0,10*ROW('Sanitation Data'!E3)))</f>
        <v/>
      </c>
      <c r="CQ9" s="273" t="str">
        <f ca="true">+IF(OFFSET('Sanitation Data'!$E$29,0,10*ROW('Sanitation Data'!E3))="","",OFFSET('Sanitation Data'!$E$29,0,10*ROW('Sanitation Data'!E3)))</f>
        <v/>
      </c>
      <c r="CR9" s="273" t="str">
        <f ca="true">+IF(OFFSET('Sanitation Data'!$E$30,0,10*ROW('Sanitation Data'!E3))="","",OFFSET('Sanitation Data'!$E$30,0,10*ROW('Sanitation Data'!E3)))</f>
        <v/>
      </c>
      <c r="CS9" s="273" t="str">
        <f ca="true">+IF(OFFSET('Sanitation Data'!$E$31,0,10*ROW('Sanitation Data'!E3))="","",OFFSET('Sanitation Data'!$E$31,0,10*ROW('Sanitation Data'!E3)))</f>
        <v/>
      </c>
      <c r="CT9" s="273" t="str">
        <f ca="true">+IF(OFFSET('Sanitation Data'!$E$32,0,10*ROW('Sanitation Data'!E3))="","",OFFSET('Sanitation Data'!$E$32,0,10*ROW('Sanitation Data'!E3)))</f>
        <v/>
      </c>
      <c r="CU9" s="273" t="str">
        <f ca="true">+IF(OFFSET('Sanitation Data'!$F$28,0,10*ROW('Sanitation Data'!F3))="","",OFFSET('Sanitation Data'!$F$28,0,10*ROW('Sanitation Data'!F3)))</f>
        <v/>
      </c>
      <c r="CV9" s="273" t="str">
        <f ca="true">+IF(OFFSET('Sanitation Data'!$F$29,0,10*ROW('Sanitation Data'!F3))="","",OFFSET('Sanitation Data'!$F$29,0,10*ROW('Sanitation Data'!F3)))</f>
        <v/>
      </c>
      <c r="CW9" s="273" t="str">
        <f ca="true">+IF(OFFSET('Sanitation Data'!$F$30,0,10*ROW('Sanitation Data'!F3))="","",OFFSET('Sanitation Data'!$F$30,0,10*ROW('Sanitation Data'!F3)))</f>
        <v/>
      </c>
      <c r="CX9" s="273" t="str">
        <f ca="true">+IF(OFFSET('Sanitation Data'!$F$31,0,10*ROW('Sanitation Data'!F3))="","",OFFSET('Sanitation Data'!$F$31,0,10*ROW('Sanitation Data'!F3)))</f>
        <v/>
      </c>
      <c r="CY9" s="273" t="str">
        <f ca="true">+IF(OFFSET('Sanitation Data'!$F$32,0,10*ROW('Sanitation Data'!F3))="","",OFFSET('Sanitation Data'!$F$32,0,10*ROW('Sanitation Data'!F3)))</f>
        <v/>
      </c>
      <c r="CZ9" s="273" t="str">
        <f ca="true">+IF(OFFSET('Sanitation Data'!$G$28,0,10*ROW('Sanitation Data'!G3))="","",OFFSET('Sanitation Data'!$G$28,0,10*ROW('Sanitation Data'!G3)))</f>
        <v/>
      </c>
      <c r="DA9" s="273" t="str">
        <f ca="true">+IF(OFFSET('Sanitation Data'!$G$29,0,10*ROW('Sanitation Data'!G3))="","",OFFSET('Sanitation Data'!$G$29,0,10*ROW('Sanitation Data'!G3)))</f>
        <v/>
      </c>
      <c r="DB9" s="273" t="str">
        <f ca="true">+IF(OFFSET('Sanitation Data'!$G$30,0,10*ROW('Sanitation Data'!G3))="","",OFFSET('Sanitation Data'!$G$30,0,10*ROW('Sanitation Data'!G3)))</f>
        <v/>
      </c>
      <c r="DC9" s="273" t="str">
        <f ca="true">+IF(OFFSET('Sanitation Data'!$G$31,0,10*ROW('Sanitation Data'!G3))="","",OFFSET('Sanitation Data'!$G$31,0,10*ROW('Sanitation Data'!G3)))</f>
        <v/>
      </c>
      <c r="DD9" s="273" t="str">
        <f ca="true">+IF(OFFSET('Sanitation Data'!$G$32,0,10*ROW('Sanitation Data'!G3))="","",OFFSET('Sanitation Data'!$G$32,0,10*ROW('Sanitation Data'!G3)))</f>
        <v/>
      </c>
      <c r="DE9" s="273" t="str">
        <f ca="true">+IF(OFFSET('Sanitation Data'!$H$28,0,10*ROW('Sanitation Data'!H3))="","",OFFSET('Sanitation Data'!$H$28,0,10*ROW('Sanitation Data'!H3)))</f>
        <v/>
      </c>
      <c r="DF9" s="273" t="str">
        <f ca="true">+IF(OFFSET('Sanitation Data'!$H$29,0,10*ROW('Sanitation Data'!H3))="","",OFFSET('Sanitation Data'!$H$29,0,10*ROW('Sanitation Data'!H3)))</f>
        <v/>
      </c>
      <c r="DG9" s="273" t="str">
        <f ca="true">+IF(OFFSET('Sanitation Data'!$H$30,0,10*ROW('Sanitation Data'!H3))="","",OFFSET('Sanitation Data'!$H$30,0,10*ROW('Sanitation Data'!H3)))</f>
        <v/>
      </c>
      <c r="DH9" s="273" t="str">
        <f ca="true">+IF(OFFSET('Sanitation Data'!$H$31,0,10*ROW('Sanitation Data'!H3))="","",OFFSET('Sanitation Data'!$H$31,0,10*ROW('Sanitation Data'!H3)))</f>
        <v/>
      </c>
      <c r="DI9" s="273" t="str">
        <f ca="true">+IF(OFFSET('Sanitation Data'!$H$32,0,10*ROW('Sanitation Data'!H3))="","",OFFSET('Sanitation Data'!$H$32,0,10*ROW('Sanitation Data'!H3)))</f>
        <v/>
      </c>
      <c r="DJ9" s="273" t="str">
        <f ca="true">+IF(OFFSET('Sanitation Data'!$I$28,0,10*ROW('Sanitation Data'!I3))="","",OFFSET('Sanitation Data'!$I$28,0,10*ROW('Sanitation Data'!I3)))</f>
        <v/>
      </c>
      <c r="DK9" s="273" t="str">
        <f ca="true">+IF(OFFSET('Sanitation Data'!$I$29,0,10*ROW('Sanitation Data'!I3))="","",OFFSET('Sanitation Data'!$I$29,0,10*ROW('Sanitation Data'!I3)))</f>
        <v/>
      </c>
      <c r="DL9" s="273" t="str">
        <f ca="true">+IF(OFFSET('Sanitation Data'!$I$30,0,10*ROW('Sanitation Data'!I3))="","",OFFSET('Sanitation Data'!$I$30,0,10*ROW('Sanitation Data'!I3)))</f>
        <v/>
      </c>
      <c r="DM9" s="273" t="str">
        <f ca="true">+IF(OFFSET('Sanitation Data'!$I$31,0,10*ROW('Sanitation Data'!I3))="","",OFFSET('Sanitation Data'!$I$31,0,10*ROW('Sanitation Data'!I3)))</f>
        <v/>
      </c>
      <c r="DN9" s="273" t="str">
        <f ca="true">+IF(OFFSET('Sanitation Data'!$I$32,0,10*ROW('Sanitation Data'!I3))="","",OFFSET('Sanitation Data'!$I$32,0,10*ROW('Sanitation Data'!I3)))</f>
        <v/>
      </c>
      <c r="DO9" s="273" t="str">
        <f ca="true">+IF(OFFSET('Hygiene Data'!$D$11,0,10*ROW('Hygiene Data'!D3))="","",OFFSET('Hygiene Data'!$D$11,0,10*ROW('Hygiene Data'!D3)))</f>
        <v/>
      </c>
      <c r="DP9" s="273" t="str">
        <f ca="true">+IF(OFFSET('Hygiene Data'!$D$12,0,10*ROW('Hygiene Data'!D3))="","",OFFSET('Hygiene Data'!$D$12,0,10*ROW('Hygiene Data'!D3)))</f>
        <v/>
      </c>
      <c r="DQ9" s="273" t="str">
        <f ca="true">+IF(OFFSET('Hygiene Data'!$D$13,0,10*ROW('Hygiene Data'!D3))="","",OFFSET('Hygiene Data'!$D$13,0,10*ROW('Hygiene Data'!D3)))</f>
        <v/>
      </c>
      <c r="DR9" s="273" t="str">
        <f ca="true">+IF(OFFSET('Hygiene Data'!$E$11,0,10*ROW('Hygiene Data'!E3))="","",OFFSET('Hygiene Data'!$E$11,0,10*ROW('Hygiene Data'!E3)))</f>
        <v/>
      </c>
      <c r="DS9" s="273" t="str">
        <f ca="true">+IF(OFFSET('Hygiene Data'!$E$12,0,10*ROW('Hygiene Data'!E3))="","",OFFSET('Hygiene Data'!$E$12,0,10*ROW('Hygiene Data'!E3)))</f>
        <v/>
      </c>
      <c r="DT9" s="273" t="str">
        <f ca="true">+IF(OFFSET('Hygiene Data'!$E$13,0,10*ROW('Hygiene Data'!E3))="","",OFFSET('Hygiene Data'!$E$13,0,10*ROW('Hygiene Data'!E3)))</f>
        <v/>
      </c>
      <c r="DU9" s="273" t="str">
        <f ca="true">+IF(OFFSET('Hygiene Data'!$F$11,0,10*ROW('Hygiene Data'!F3))="","",OFFSET('Hygiene Data'!$F$11,0,10*ROW('Hygiene Data'!F3)))</f>
        <v/>
      </c>
      <c r="DV9" s="273" t="str">
        <f ca="true">+IF(OFFSET('Hygiene Data'!$F$12,0,10*ROW('Hygiene Data'!F3))="","",OFFSET('Hygiene Data'!$F$12,0,10*ROW('Hygiene Data'!F3)))</f>
        <v/>
      </c>
      <c r="DW9" s="273" t="str">
        <f ca="true">+IF(OFFSET('Hygiene Data'!$F$13,0,10*ROW('Hygiene Data'!F3))="","",OFFSET('Hygiene Data'!$F$13,0,10*ROW('Hygiene Data'!F3)))</f>
        <v/>
      </c>
      <c r="DX9" s="273" t="str">
        <f ca="true">+IF(OFFSET('Hygiene Data'!$G$11,0,10*ROW('Hygiene Data'!G3))="","",OFFSET('Hygiene Data'!$G$11,0,10*ROW('Hygiene Data'!G3)))</f>
        <v/>
      </c>
      <c r="DY9" s="273" t="str">
        <f ca="true">+IF(OFFSET('Hygiene Data'!$G$12,0,10*ROW('Hygiene Data'!G3))="","",OFFSET('Hygiene Data'!$G$12,0,10*ROW('Hygiene Data'!G3)))</f>
        <v/>
      </c>
      <c r="DZ9" s="273" t="str">
        <f ca="true">+IF(OFFSET('Hygiene Data'!$G$13,0,10*ROW('Hygiene Data'!G3))="","",OFFSET('Hygiene Data'!$G$13,0,10*ROW('Hygiene Data'!G3)))</f>
        <v/>
      </c>
      <c r="EA9" s="273" t="str">
        <f ca="true">+IF(OFFSET('Hygiene Data'!$H$11,0,10*ROW('Hygiene Data'!H3))="","",OFFSET('Hygiene Data'!$H$11,0,10*ROW('Hygiene Data'!H3)))</f>
        <v/>
      </c>
      <c r="EB9" s="273" t="str">
        <f ca="true">+IF(OFFSET('Hygiene Data'!$H$12,0,10*ROW('Hygiene Data'!H3))="","",OFFSET('Hygiene Data'!$H$12,0,10*ROW('Hygiene Data'!H3)))</f>
        <v/>
      </c>
      <c r="EC9" s="273" t="str">
        <f ca="true">+IF(OFFSET('Hygiene Data'!$H$13,0,10*ROW('Hygiene Data'!H3))="","",OFFSET('Hygiene Data'!$H$13,0,10*ROW('Hygiene Data'!H3)))</f>
        <v/>
      </c>
      <c r="ED9" s="273" t="str">
        <f ca="true">+IF(OFFSET('Hygiene Data'!$I$11,0,10*ROW('Hygiene Data'!I3))="","",OFFSET('Hygiene Data'!$I$11,0,10*ROW('Hygiene Data'!I3)))</f>
        <v/>
      </c>
      <c r="EE9" s="273" t="str">
        <f ca="true">+IF(OFFSET('Hygiene Data'!$I$12,0,10*ROW('Hygiene Data'!I3))="","",OFFSET('Hygiene Data'!$I$12,0,10*ROW('Hygiene Data'!I3)))</f>
        <v/>
      </c>
      <c r="EF9" s="273" t="str">
        <f ca="true">+IF(OFFSET('Hygiene Data'!$I$13,0,10*ROW('Hygiene Data'!I3))="","",OFFSET('Hygiene Data'!$I$13,0,10*ROW('Hygiene Data'!I3)))</f>
        <v/>
      </c>
    </row>
    <row xmlns:x14ac="http://schemas.microsoft.com/office/spreadsheetml/2009/9/ac" r="10" x14ac:dyDescent="0.2">
      <c r="A10" s="37" t="str">
        <f ca="true">+IF(OFFSET('Water Data'!$B$2,0,10*ROW('Water Data'!E4))="","",OFFSET('Water Data'!$B$2,0,10*ROW('Water Data'!E4)))</f>
        <v/>
      </c>
      <c r="B10" s="37" t="str">
        <f ca="true">+IF(OFFSET('Water Data'!$C$2,0,10*ROW('Water Data'!F4))="","",OFFSET('Water Data'!$C$2,0,10*ROW('Water Data'!F4)))</f>
        <v/>
      </c>
      <c r="C10" s="329" t="str">
        <f t="shared" ca="true" si="0"/>
        <v/>
      </c>
      <c r="D10" s="94"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4"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4"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4"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4"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4"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4"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4"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4"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4"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4"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4"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4"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4"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4"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4"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4"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4"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5"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5"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5"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5"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5"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5"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5"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5"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5"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5"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5"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5"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5"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5"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5"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5"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5"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5"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5"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5"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5"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5"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5"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5"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5"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5"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5"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5"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5"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5"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6"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6"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6"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6"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6"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6"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6"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6"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6"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6"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6"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6"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6"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6"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6"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6"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6"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6"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3"/>
      <c r="BS10" s="273" t="str">
        <f ca="true">+IF(OFFSET('Water Data'!$D$27,0,10*ROW('Water Data'!D4))="","",OFFSET('Water Data'!$D$27,0,10*ROW('Water Data'!D4)))</f>
        <v/>
      </c>
      <c r="BT10" s="273" t="str">
        <f ca="true">+IF(OFFSET('Water Data'!$D$28,0,10*ROW('Water Data'!D4))="","",OFFSET('Water Data'!$D$28,0,10*ROW('Water Data'!D4)))</f>
        <v/>
      </c>
      <c r="BU10" s="273" t="str">
        <f ca="true">+IF(OFFSET('Water Data'!$D$29,0,10*ROW('Water Data'!D4))="","",OFFSET('Water Data'!$D$29,0,10*ROW('Water Data'!D4)))</f>
        <v/>
      </c>
      <c r="BV10" s="273" t="str">
        <f ca="true">+IF(OFFSET('Water Data'!$E$27,0,10*ROW('Water Data'!E4))="","",OFFSET('Water Data'!$E$27,0,10*ROW('Water Data'!E4)))</f>
        <v/>
      </c>
      <c r="BW10" s="273" t="str">
        <f ca="true">+IF(OFFSET('Water Data'!$E$28,0,10*ROW('Water Data'!E4))="","",OFFSET('Water Data'!$E$28,0,10*ROW('Water Data'!E4)))</f>
        <v/>
      </c>
      <c r="BX10" s="273" t="str">
        <f ca="true">+IF(OFFSET('Water Data'!$E$29,0,10*ROW('Water Data'!E4))="","",OFFSET('Water Data'!$E$29,0,10*ROW('Water Data'!E4)))</f>
        <v/>
      </c>
      <c r="BY10" s="273" t="str">
        <f ca="true">+IF(OFFSET('Water Data'!$F$27,0,10*ROW('Water Data'!F4))="","",OFFSET('Water Data'!$F$27,0,10*ROW('Water Data'!F4)))</f>
        <v/>
      </c>
      <c r="BZ10" s="273" t="str">
        <f ca="true">+IF(OFFSET('Water Data'!$F$28,0,10*ROW('Water Data'!F4))="","",OFFSET('Water Data'!$F$28,0,10*ROW('Water Data'!F4)))</f>
        <v/>
      </c>
      <c r="CA10" s="273" t="str">
        <f ca="true">+IF(OFFSET('Water Data'!$F$29,0,10*ROW('Water Data'!F4))="","",OFFSET('Water Data'!$F$29,0,10*ROW('Water Data'!F4)))</f>
        <v/>
      </c>
      <c r="CB10" s="273" t="str">
        <f ca="true">+IF(OFFSET('Water Data'!$G$27,0,10*ROW('Water Data'!G4))="","",OFFSET('Water Data'!$G$27,0,10*ROW('Water Data'!G4)))</f>
        <v/>
      </c>
      <c r="CC10" s="273" t="str">
        <f ca="true">+IF(OFFSET('Water Data'!$G$28,0,10*ROW('Water Data'!G4))="","",OFFSET('Water Data'!$G$28,0,10*ROW('Water Data'!G4)))</f>
        <v/>
      </c>
      <c r="CD10" s="273" t="str">
        <f ca="true">+IF(OFFSET('Water Data'!$G$29,0,10*ROW('Water Data'!G4))="","",OFFSET('Water Data'!$G$29,0,10*ROW('Water Data'!G4)))</f>
        <v/>
      </c>
      <c r="CE10" s="273" t="str">
        <f ca="true">+IF(OFFSET('Water Data'!$H$27,0,10*ROW('Water Data'!H4))="","",OFFSET('Water Data'!$H$27,0,10*ROW('Water Data'!H4)))</f>
        <v/>
      </c>
      <c r="CF10" s="273" t="str">
        <f ca="true">+IF(OFFSET('Water Data'!$H$28,0,10*ROW('Water Data'!H4))="","",OFFSET('Water Data'!$H$28,0,10*ROW('Water Data'!H4)))</f>
        <v/>
      </c>
      <c r="CG10" s="273" t="str">
        <f ca="true">+IF(OFFSET('Water Data'!$H$29,0,10*ROW('Water Data'!H4))="","",OFFSET('Water Data'!$H$29,0,10*ROW('Water Data'!H4)))</f>
        <v/>
      </c>
      <c r="CH10" s="273" t="str">
        <f ca="true">+IF(OFFSET('Water Data'!$I$27,0,10*ROW('Water Data'!I4))="","",OFFSET('Water Data'!$I$27,0,10*ROW('Water Data'!I4)))</f>
        <v/>
      </c>
      <c r="CI10" s="273" t="str">
        <f ca="true">+IF(OFFSET('Water Data'!$I$28,0,10*ROW('Water Data'!I4))="","",OFFSET('Water Data'!$I$28,0,10*ROW('Water Data'!I4)))</f>
        <v/>
      </c>
      <c r="CJ10" s="273" t="str">
        <f ca="true">+IF(OFFSET('Water Data'!$I$29,0,10*ROW('Water Data'!I4))="","",OFFSET('Water Data'!$I$29,0,10*ROW('Water Data'!I4)))</f>
        <v/>
      </c>
      <c r="CK10" s="273" t="str">
        <f ca="true">+IF(OFFSET('Sanitation Data'!$D$28,0,10*ROW('Sanitation Data'!D4))="","",OFFSET('Sanitation Data'!$D$28,0,10*ROW('Sanitation Data'!D4)))</f>
        <v/>
      </c>
      <c r="CL10" s="273" t="str">
        <f ca="true">+IF(OFFSET('Sanitation Data'!$D$29,0,10*ROW('Sanitation Data'!D4))="","",OFFSET('Sanitation Data'!$D$29,0,10*ROW('Sanitation Data'!D4)))</f>
        <v/>
      </c>
      <c r="CM10" s="273" t="str">
        <f ca="true">+IF(OFFSET('Sanitation Data'!$D$30,0,10*ROW('Sanitation Data'!D4))="","",OFFSET('Sanitation Data'!$D$30,0,10*ROW('Sanitation Data'!D4)))</f>
        <v/>
      </c>
      <c r="CN10" s="273" t="str">
        <f ca="true">+IF(OFFSET('Sanitation Data'!$D$31,0,10*ROW('Sanitation Data'!D4))="","",OFFSET('Sanitation Data'!$D$31,0,10*ROW('Sanitation Data'!D4)))</f>
        <v/>
      </c>
      <c r="CO10" s="273" t="str">
        <f ca="true">+IF(OFFSET('Sanitation Data'!$D$32,0,10*ROW('Sanitation Data'!D4))="","",OFFSET('Sanitation Data'!$D$32,0,10*ROW('Sanitation Data'!D4)))</f>
        <v/>
      </c>
      <c r="CP10" s="273" t="str">
        <f ca="true">+IF(OFFSET('Sanitation Data'!$E$28,0,10*ROW('Sanitation Data'!E4))="","",OFFSET('Sanitation Data'!$E$28,0,10*ROW('Sanitation Data'!E4)))</f>
        <v/>
      </c>
      <c r="CQ10" s="273" t="str">
        <f ca="true">+IF(OFFSET('Sanitation Data'!$E$29,0,10*ROW('Sanitation Data'!E4))="","",OFFSET('Sanitation Data'!$E$29,0,10*ROW('Sanitation Data'!E4)))</f>
        <v/>
      </c>
      <c r="CR10" s="273" t="str">
        <f ca="true">+IF(OFFSET('Sanitation Data'!$E$30,0,10*ROW('Sanitation Data'!E4))="","",OFFSET('Sanitation Data'!$E$30,0,10*ROW('Sanitation Data'!E4)))</f>
        <v/>
      </c>
      <c r="CS10" s="273" t="str">
        <f ca="true">+IF(OFFSET('Sanitation Data'!$E$31,0,10*ROW('Sanitation Data'!E4))="","",OFFSET('Sanitation Data'!$E$31,0,10*ROW('Sanitation Data'!E4)))</f>
        <v/>
      </c>
      <c r="CT10" s="273" t="str">
        <f ca="true">+IF(OFFSET('Sanitation Data'!$E$32,0,10*ROW('Sanitation Data'!E4))="","",OFFSET('Sanitation Data'!$E$32,0,10*ROW('Sanitation Data'!E4)))</f>
        <v/>
      </c>
      <c r="CU10" s="273" t="str">
        <f ca="true">+IF(OFFSET('Sanitation Data'!$F$28,0,10*ROW('Sanitation Data'!F4))="","",OFFSET('Sanitation Data'!$F$28,0,10*ROW('Sanitation Data'!F4)))</f>
        <v/>
      </c>
      <c r="CV10" s="273" t="str">
        <f ca="true">+IF(OFFSET('Sanitation Data'!$F$29,0,10*ROW('Sanitation Data'!F4))="","",OFFSET('Sanitation Data'!$F$29,0,10*ROW('Sanitation Data'!F4)))</f>
        <v/>
      </c>
      <c r="CW10" s="273" t="str">
        <f ca="true">+IF(OFFSET('Sanitation Data'!$F$30,0,10*ROW('Sanitation Data'!F4))="","",OFFSET('Sanitation Data'!$F$30,0,10*ROW('Sanitation Data'!F4)))</f>
        <v/>
      </c>
      <c r="CX10" s="273" t="str">
        <f ca="true">+IF(OFFSET('Sanitation Data'!$F$31,0,10*ROW('Sanitation Data'!F4))="","",OFFSET('Sanitation Data'!$F$31,0,10*ROW('Sanitation Data'!F4)))</f>
        <v/>
      </c>
      <c r="CY10" s="273" t="str">
        <f ca="true">+IF(OFFSET('Sanitation Data'!$F$32,0,10*ROW('Sanitation Data'!F4))="","",OFFSET('Sanitation Data'!$F$32,0,10*ROW('Sanitation Data'!F4)))</f>
        <v/>
      </c>
      <c r="CZ10" s="273" t="str">
        <f ca="true">+IF(OFFSET('Sanitation Data'!$G$28,0,10*ROW('Sanitation Data'!G4))="","",OFFSET('Sanitation Data'!$G$28,0,10*ROW('Sanitation Data'!G4)))</f>
        <v/>
      </c>
      <c r="DA10" s="273" t="str">
        <f ca="true">+IF(OFFSET('Sanitation Data'!$G$29,0,10*ROW('Sanitation Data'!G4))="","",OFFSET('Sanitation Data'!$G$29,0,10*ROW('Sanitation Data'!G4)))</f>
        <v/>
      </c>
      <c r="DB10" s="273" t="str">
        <f ca="true">+IF(OFFSET('Sanitation Data'!$G$30,0,10*ROW('Sanitation Data'!G4))="","",OFFSET('Sanitation Data'!$G$30,0,10*ROW('Sanitation Data'!G4)))</f>
        <v/>
      </c>
      <c r="DC10" s="273" t="str">
        <f ca="true">+IF(OFFSET('Sanitation Data'!$G$31,0,10*ROW('Sanitation Data'!G4))="","",OFFSET('Sanitation Data'!$G$31,0,10*ROW('Sanitation Data'!G4)))</f>
        <v/>
      </c>
      <c r="DD10" s="273" t="str">
        <f ca="true">+IF(OFFSET('Sanitation Data'!$G$32,0,10*ROW('Sanitation Data'!G4))="","",OFFSET('Sanitation Data'!$G$32,0,10*ROW('Sanitation Data'!G4)))</f>
        <v/>
      </c>
      <c r="DE10" s="273" t="str">
        <f ca="true">+IF(OFFSET('Sanitation Data'!$H$28,0,10*ROW('Sanitation Data'!H4))="","",OFFSET('Sanitation Data'!$H$28,0,10*ROW('Sanitation Data'!H4)))</f>
        <v/>
      </c>
      <c r="DF10" s="273" t="str">
        <f ca="true">+IF(OFFSET('Sanitation Data'!$H$29,0,10*ROW('Sanitation Data'!H4))="","",OFFSET('Sanitation Data'!$H$29,0,10*ROW('Sanitation Data'!H4)))</f>
        <v/>
      </c>
      <c r="DG10" s="273" t="str">
        <f ca="true">+IF(OFFSET('Sanitation Data'!$H$30,0,10*ROW('Sanitation Data'!H4))="","",OFFSET('Sanitation Data'!$H$30,0,10*ROW('Sanitation Data'!H4)))</f>
        <v/>
      </c>
      <c r="DH10" s="273" t="str">
        <f ca="true">+IF(OFFSET('Sanitation Data'!$H$31,0,10*ROW('Sanitation Data'!H4))="","",OFFSET('Sanitation Data'!$H$31,0,10*ROW('Sanitation Data'!H4)))</f>
        <v/>
      </c>
      <c r="DI10" s="273" t="str">
        <f ca="true">+IF(OFFSET('Sanitation Data'!$H$32,0,10*ROW('Sanitation Data'!H4))="","",OFFSET('Sanitation Data'!$H$32,0,10*ROW('Sanitation Data'!H4)))</f>
        <v/>
      </c>
      <c r="DJ10" s="273" t="str">
        <f ca="true">+IF(OFFSET('Sanitation Data'!$I$28,0,10*ROW('Sanitation Data'!I4))="","",OFFSET('Sanitation Data'!$I$28,0,10*ROW('Sanitation Data'!I4)))</f>
        <v/>
      </c>
      <c r="DK10" s="273" t="str">
        <f ca="true">+IF(OFFSET('Sanitation Data'!$I$29,0,10*ROW('Sanitation Data'!I4))="","",OFFSET('Sanitation Data'!$I$29,0,10*ROW('Sanitation Data'!I4)))</f>
        <v/>
      </c>
      <c r="DL10" s="273" t="str">
        <f ca="true">+IF(OFFSET('Sanitation Data'!$I$30,0,10*ROW('Sanitation Data'!I4))="","",OFFSET('Sanitation Data'!$I$30,0,10*ROW('Sanitation Data'!I4)))</f>
        <v/>
      </c>
      <c r="DM10" s="273" t="str">
        <f ca="true">+IF(OFFSET('Sanitation Data'!$I$31,0,10*ROW('Sanitation Data'!I4))="","",OFFSET('Sanitation Data'!$I$31,0,10*ROW('Sanitation Data'!I4)))</f>
        <v/>
      </c>
      <c r="DN10" s="273" t="str">
        <f ca="true">+IF(OFFSET('Sanitation Data'!$I$32,0,10*ROW('Sanitation Data'!I4))="","",OFFSET('Sanitation Data'!$I$32,0,10*ROW('Sanitation Data'!I4)))</f>
        <v/>
      </c>
      <c r="DO10" s="273" t="str">
        <f ca="true">+IF(OFFSET('Hygiene Data'!$D$11,0,10*ROW('Hygiene Data'!D4))="","",OFFSET('Hygiene Data'!$D$11,0,10*ROW('Hygiene Data'!D4)))</f>
        <v/>
      </c>
      <c r="DP10" s="273" t="str">
        <f ca="true">+IF(OFFSET('Hygiene Data'!$D$12,0,10*ROW('Hygiene Data'!D4))="","",OFFSET('Hygiene Data'!$D$12,0,10*ROW('Hygiene Data'!D4)))</f>
        <v/>
      </c>
      <c r="DQ10" s="273" t="str">
        <f ca="true">+IF(OFFSET('Hygiene Data'!$D$13,0,10*ROW('Hygiene Data'!D4))="","",OFFSET('Hygiene Data'!$D$13,0,10*ROW('Hygiene Data'!D4)))</f>
        <v/>
      </c>
      <c r="DR10" s="273" t="str">
        <f ca="true">+IF(OFFSET('Hygiene Data'!$E$11,0,10*ROW('Hygiene Data'!E4))="","",OFFSET('Hygiene Data'!$E$11,0,10*ROW('Hygiene Data'!E4)))</f>
        <v/>
      </c>
      <c r="DS10" s="273" t="str">
        <f ca="true">+IF(OFFSET('Hygiene Data'!$E$12,0,10*ROW('Hygiene Data'!E4))="","",OFFSET('Hygiene Data'!$E$12,0,10*ROW('Hygiene Data'!E4)))</f>
        <v/>
      </c>
      <c r="DT10" s="273" t="str">
        <f ca="true">+IF(OFFSET('Hygiene Data'!$E$13,0,10*ROW('Hygiene Data'!E4))="","",OFFSET('Hygiene Data'!$E$13,0,10*ROW('Hygiene Data'!E4)))</f>
        <v/>
      </c>
      <c r="DU10" s="273" t="str">
        <f ca="true">+IF(OFFSET('Hygiene Data'!$F$11,0,10*ROW('Hygiene Data'!F4))="","",OFFSET('Hygiene Data'!$F$11,0,10*ROW('Hygiene Data'!F4)))</f>
        <v/>
      </c>
      <c r="DV10" s="273" t="str">
        <f ca="true">+IF(OFFSET('Hygiene Data'!$F$12,0,10*ROW('Hygiene Data'!F4))="","",OFFSET('Hygiene Data'!$F$12,0,10*ROW('Hygiene Data'!F4)))</f>
        <v/>
      </c>
      <c r="DW10" s="273" t="str">
        <f ca="true">+IF(OFFSET('Hygiene Data'!$F$13,0,10*ROW('Hygiene Data'!F4))="","",OFFSET('Hygiene Data'!$F$13,0,10*ROW('Hygiene Data'!F4)))</f>
        <v/>
      </c>
      <c r="DX10" s="273" t="str">
        <f ca="true">+IF(OFFSET('Hygiene Data'!$G$11,0,10*ROW('Hygiene Data'!G4))="","",OFFSET('Hygiene Data'!$G$11,0,10*ROW('Hygiene Data'!G4)))</f>
        <v/>
      </c>
      <c r="DY10" s="273" t="str">
        <f ca="true">+IF(OFFSET('Hygiene Data'!$G$12,0,10*ROW('Hygiene Data'!G4))="","",OFFSET('Hygiene Data'!$G$12,0,10*ROW('Hygiene Data'!G4)))</f>
        <v/>
      </c>
      <c r="DZ10" s="273" t="str">
        <f ca="true">+IF(OFFSET('Hygiene Data'!$G$13,0,10*ROW('Hygiene Data'!G4))="","",OFFSET('Hygiene Data'!$G$13,0,10*ROW('Hygiene Data'!G4)))</f>
        <v/>
      </c>
      <c r="EA10" s="273" t="str">
        <f ca="true">+IF(OFFSET('Hygiene Data'!$H$11,0,10*ROW('Hygiene Data'!H4))="","",OFFSET('Hygiene Data'!$H$11,0,10*ROW('Hygiene Data'!H4)))</f>
        <v/>
      </c>
      <c r="EB10" s="273" t="str">
        <f ca="true">+IF(OFFSET('Hygiene Data'!$H$12,0,10*ROW('Hygiene Data'!H4))="","",OFFSET('Hygiene Data'!$H$12,0,10*ROW('Hygiene Data'!H4)))</f>
        <v/>
      </c>
      <c r="EC10" s="273" t="str">
        <f ca="true">+IF(OFFSET('Hygiene Data'!$H$13,0,10*ROW('Hygiene Data'!H4))="","",OFFSET('Hygiene Data'!$H$13,0,10*ROW('Hygiene Data'!H4)))</f>
        <v/>
      </c>
      <c r="ED10" s="273" t="str">
        <f ca="true">+IF(OFFSET('Hygiene Data'!$I$11,0,10*ROW('Hygiene Data'!I4))="","",OFFSET('Hygiene Data'!$I$11,0,10*ROW('Hygiene Data'!I4)))</f>
        <v/>
      </c>
      <c r="EE10" s="273" t="str">
        <f ca="true">+IF(OFFSET('Hygiene Data'!$I$12,0,10*ROW('Hygiene Data'!I4))="","",OFFSET('Hygiene Data'!$I$12,0,10*ROW('Hygiene Data'!I4)))</f>
        <v/>
      </c>
      <c r="EF10" s="273" t="str">
        <f ca="true">+IF(OFFSET('Hygiene Data'!$I$13,0,10*ROW('Hygiene Data'!I4))="","",OFFSET('Hygiene Data'!$I$13,0,10*ROW('Hygiene Data'!I4)))</f>
        <v/>
      </c>
    </row>
    <row xmlns:x14ac="http://schemas.microsoft.com/office/spreadsheetml/2009/9/ac" r="11" x14ac:dyDescent="0.2">
      <c r="A11" s="37" t="str">
        <f ca="true">+IF(OFFSET('Water Data'!$B$2,0,10*ROW('Water Data'!E5))="","",OFFSET('Water Data'!$B$2,0,10*ROW('Water Data'!E5)))</f>
        <v/>
      </c>
      <c r="B11" s="37" t="str">
        <f ca="true">+IF(OFFSET('Water Data'!$C$2,0,10*ROW('Water Data'!F5))="","",OFFSET('Water Data'!$C$2,0,10*ROW('Water Data'!F5)))</f>
        <v/>
      </c>
      <c r="C11" s="329" t="str">
        <f t="shared" ca="true" si="0"/>
        <v/>
      </c>
      <c r="D11" s="94"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4"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4"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4"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4"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4"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4"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4"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4"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4"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4"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4"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4"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4"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4"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4"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4"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4"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5"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5"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5"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5"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5"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5"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5"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5"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5"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5"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5"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5"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5"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5"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5"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5"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5"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5"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5"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5"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5"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5"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5"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5"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5"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5"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5"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5"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5"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5"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6"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6"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6"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6"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6"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6"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6"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6"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6"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6"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6"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6"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6"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6"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6"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6"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6"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6"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3"/>
      <c r="BS11" s="273" t="str">
        <f ca="true">+IF(OFFSET('Water Data'!$D$27,0,10*ROW('Water Data'!D5))="","",OFFSET('Water Data'!$D$27,0,10*ROW('Water Data'!D5)))</f>
        <v/>
      </c>
      <c r="BT11" s="273" t="str">
        <f ca="true">+IF(OFFSET('Water Data'!$D$28,0,10*ROW('Water Data'!D5))="","",OFFSET('Water Data'!$D$28,0,10*ROW('Water Data'!D5)))</f>
        <v/>
      </c>
      <c r="BU11" s="273" t="str">
        <f ca="true">+IF(OFFSET('Water Data'!$D$29,0,10*ROW('Water Data'!D5))="","",OFFSET('Water Data'!$D$29,0,10*ROW('Water Data'!D5)))</f>
        <v/>
      </c>
      <c r="BV11" s="273" t="str">
        <f ca="true">+IF(OFFSET('Water Data'!$E$27,0,10*ROW('Water Data'!E5))="","",OFFSET('Water Data'!$E$27,0,10*ROW('Water Data'!E5)))</f>
        <v/>
      </c>
      <c r="BW11" s="273" t="str">
        <f ca="true">+IF(OFFSET('Water Data'!$E$28,0,10*ROW('Water Data'!E5))="","",OFFSET('Water Data'!$E$28,0,10*ROW('Water Data'!E5)))</f>
        <v/>
      </c>
      <c r="BX11" s="273" t="str">
        <f ca="true">+IF(OFFSET('Water Data'!$E$29,0,10*ROW('Water Data'!E5))="","",OFFSET('Water Data'!$E$29,0,10*ROW('Water Data'!E5)))</f>
        <v/>
      </c>
      <c r="BY11" s="273" t="str">
        <f ca="true">+IF(OFFSET('Water Data'!$F$27,0,10*ROW('Water Data'!F5))="","",OFFSET('Water Data'!$F$27,0,10*ROW('Water Data'!F5)))</f>
        <v/>
      </c>
      <c r="BZ11" s="273" t="str">
        <f ca="true">+IF(OFFSET('Water Data'!$F$28,0,10*ROW('Water Data'!F5))="","",OFFSET('Water Data'!$F$28,0,10*ROW('Water Data'!F5)))</f>
        <v/>
      </c>
      <c r="CA11" s="273" t="str">
        <f ca="true">+IF(OFFSET('Water Data'!$F$29,0,10*ROW('Water Data'!F5))="","",OFFSET('Water Data'!$F$29,0,10*ROW('Water Data'!F5)))</f>
        <v/>
      </c>
      <c r="CB11" s="273" t="str">
        <f ca="true">+IF(OFFSET('Water Data'!$G$27,0,10*ROW('Water Data'!G5))="","",OFFSET('Water Data'!$G$27,0,10*ROW('Water Data'!G5)))</f>
        <v/>
      </c>
      <c r="CC11" s="273" t="str">
        <f ca="true">+IF(OFFSET('Water Data'!$G$28,0,10*ROW('Water Data'!G5))="","",OFFSET('Water Data'!$G$28,0,10*ROW('Water Data'!G5)))</f>
        <v/>
      </c>
      <c r="CD11" s="273" t="str">
        <f ca="true">+IF(OFFSET('Water Data'!$G$29,0,10*ROW('Water Data'!G5))="","",OFFSET('Water Data'!$G$29,0,10*ROW('Water Data'!G5)))</f>
        <v/>
      </c>
      <c r="CE11" s="273" t="str">
        <f ca="true">+IF(OFFSET('Water Data'!$H$27,0,10*ROW('Water Data'!H5))="","",OFFSET('Water Data'!$H$27,0,10*ROW('Water Data'!H5)))</f>
        <v/>
      </c>
      <c r="CF11" s="273" t="str">
        <f ca="true">+IF(OFFSET('Water Data'!$H$28,0,10*ROW('Water Data'!H5))="","",OFFSET('Water Data'!$H$28,0,10*ROW('Water Data'!H5)))</f>
        <v/>
      </c>
      <c r="CG11" s="273" t="str">
        <f ca="true">+IF(OFFSET('Water Data'!$H$29,0,10*ROW('Water Data'!H5))="","",OFFSET('Water Data'!$H$29,0,10*ROW('Water Data'!H5)))</f>
        <v/>
      </c>
      <c r="CH11" s="273" t="str">
        <f ca="true">+IF(OFFSET('Water Data'!$I$27,0,10*ROW('Water Data'!I5))="","",OFFSET('Water Data'!$I$27,0,10*ROW('Water Data'!I5)))</f>
        <v/>
      </c>
      <c r="CI11" s="273" t="str">
        <f ca="true">+IF(OFFSET('Water Data'!$I$28,0,10*ROW('Water Data'!I5))="","",OFFSET('Water Data'!$I$28,0,10*ROW('Water Data'!I5)))</f>
        <v/>
      </c>
      <c r="CJ11" s="273" t="str">
        <f ca="true">+IF(OFFSET('Water Data'!$I$29,0,10*ROW('Water Data'!I5))="","",OFFSET('Water Data'!$I$29,0,10*ROW('Water Data'!I5)))</f>
        <v/>
      </c>
      <c r="CK11" s="273" t="str">
        <f ca="true">+IF(OFFSET('Sanitation Data'!$D$28,0,10*ROW('Sanitation Data'!D5))="","",OFFSET('Sanitation Data'!$D$28,0,10*ROW('Sanitation Data'!D5)))</f>
        <v/>
      </c>
      <c r="CL11" s="273" t="str">
        <f ca="true">+IF(OFFSET('Sanitation Data'!$D$29,0,10*ROW('Sanitation Data'!D5))="","",OFFSET('Sanitation Data'!$D$29,0,10*ROW('Sanitation Data'!D5)))</f>
        <v/>
      </c>
      <c r="CM11" s="273" t="str">
        <f ca="true">+IF(OFFSET('Sanitation Data'!$D$30,0,10*ROW('Sanitation Data'!D5))="","",OFFSET('Sanitation Data'!$D$30,0,10*ROW('Sanitation Data'!D5)))</f>
        <v/>
      </c>
      <c r="CN11" s="273" t="str">
        <f ca="true">+IF(OFFSET('Sanitation Data'!$D$31,0,10*ROW('Sanitation Data'!D5))="","",OFFSET('Sanitation Data'!$D$31,0,10*ROW('Sanitation Data'!D5)))</f>
        <v/>
      </c>
      <c r="CO11" s="273" t="str">
        <f ca="true">+IF(OFFSET('Sanitation Data'!$D$32,0,10*ROW('Sanitation Data'!D5))="","",OFFSET('Sanitation Data'!$D$32,0,10*ROW('Sanitation Data'!D5)))</f>
        <v/>
      </c>
      <c r="CP11" s="273" t="str">
        <f ca="true">+IF(OFFSET('Sanitation Data'!$E$28,0,10*ROW('Sanitation Data'!E5))="","",OFFSET('Sanitation Data'!$E$28,0,10*ROW('Sanitation Data'!E5)))</f>
        <v/>
      </c>
      <c r="CQ11" s="273" t="str">
        <f ca="true">+IF(OFFSET('Sanitation Data'!$E$29,0,10*ROW('Sanitation Data'!E5))="","",OFFSET('Sanitation Data'!$E$29,0,10*ROW('Sanitation Data'!E5)))</f>
        <v/>
      </c>
      <c r="CR11" s="273" t="str">
        <f ca="true">+IF(OFFSET('Sanitation Data'!$E$30,0,10*ROW('Sanitation Data'!E5))="","",OFFSET('Sanitation Data'!$E$30,0,10*ROW('Sanitation Data'!E5)))</f>
        <v/>
      </c>
      <c r="CS11" s="273" t="str">
        <f ca="true">+IF(OFFSET('Sanitation Data'!$E$31,0,10*ROW('Sanitation Data'!E5))="","",OFFSET('Sanitation Data'!$E$31,0,10*ROW('Sanitation Data'!E5)))</f>
        <v/>
      </c>
      <c r="CT11" s="273" t="str">
        <f ca="true">+IF(OFFSET('Sanitation Data'!$E$32,0,10*ROW('Sanitation Data'!E5))="","",OFFSET('Sanitation Data'!$E$32,0,10*ROW('Sanitation Data'!E5)))</f>
        <v/>
      </c>
      <c r="CU11" s="273" t="str">
        <f ca="true">+IF(OFFSET('Sanitation Data'!$F$28,0,10*ROW('Sanitation Data'!F5))="","",OFFSET('Sanitation Data'!$F$28,0,10*ROW('Sanitation Data'!F5)))</f>
        <v/>
      </c>
      <c r="CV11" s="273" t="str">
        <f ca="true">+IF(OFFSET('Sanitation Data'!$F$29,0,10*ROW('Sanitation Data'!F5))="","",OFFSET('Sanitation Data'!$F$29,0,10*ROW('Sanitation Data'!F5)))</f>
        <v/>
      </c>
      <c r="CW11" s="273" t="str">
        <f ca="true">+IF(OFFSET('Sanitation Data'!$F$30,0,10*ROW('Sanitation Data'!F5))="","",OFFSET('Sanitation Data'!$F$30,0,10*ROW('Sanitation Data'!F5)))</f>
        <v/>
      </c>
      <c r="CX11" s="273" t="str">
        <f ca="true">+IF(OFFSET('Sanitation Data'!$F$31,0,10*ROW('Sanitation Data'!F5))="","",OFFSET('Sanitation Data'!$F$31,0,10*ROW('Sanitation Data'!F5)))</f>
        <v/>
      </c>
      <c r="CY11" s="273" t="str">
        <f ca="true">+IF(OFFSET('Sanitation Data'!$F$32,0,10*ROW('Sanitation Data'!F5))="","",OFFSET('Sanitation Data'!$F$32,0,10*ROW('Sanitation Data'!F5)))</f>
        <v/>
      </c>
      <c r="CZ11" s="273" t="str">
        <f ca="true">+IF(OFFSET('Sanitation Data'!$G$28,0,10*ROW('Sanitation Data'!G5))="","",OFFSET('Sanitation Data'!$G$28,0,10*ROW('Sanitation Data'!G5)))</f>
        <v/>
      </c>
      <c r="DA11" s="273" t="str">
        <f ca="true">+IF(OFFSET('Sanitation Data'!$G$29,0,10*ROW('Sanitation Data'!G5))="","",OFFSET('Sanitation Data'!$G$29,0,10*ROW('Sanitation Data'!G5)))</f>
        <v/>
      </c>
      <c r="DB11" s="273" t="str">
        <f ca="true">+IF(OFFSET('Sanitation Data'!$G$30,0,10*ROW('Sanitation Data'!G5))="","",OFFSET('Sanitation Data'!$G$30,0,10*ROW('Sanitation Data'!G5)))</f>
        <v/>
      </c>
      <c r="DC11" s="273" t="str">
        <f ca="true">+IF(OFFSET('Sanitation Data'!$G$31,0,10*ROW('Sanitation Data'!G5))="","",OFFSET('Sanitation Data'!$G$31,0,10*ROW('Sanitation Data'!G5)))</f>
        <v/>
      </c>
      <c r="DD11" s="273" t="str">
        <f ca="true">+IF(OFFSET('Sanitation Data'!$G$32,0,10*ROW('Sanitation Data'!G5))="","",OFFSET('Sanitation Data'!$G$32,0,10*ROW('Sanitation Data'!G5)))</f>
        <v/>
      </c>
      <c r="DE11" s="273" t="str">
        <f ca="true">+IF(OFFSET('Sanitation Data'!$H$28,0,10*ROW('Sanitation Data'!H5))="","",OFFSET('Sanitation Data'!$H$28,0,10*ROW('Sanitation Data'!H5)))</f>
        <v/>
      </c>
      <c r="DF11" s="273" t="str">
        <f ca="true">+IF(OFFSET('Sanitation Data'!$H$29,0,10*ROW('Sanitation Data'!H5))="","",OFFSET('Sanitation Data'!$H$29,0,10*ROW('Sanitation Data'!H5)))</f>
        <v/>
      </c>
      <c r="DG11" s="273" t="str">
        <f ca="true">+IF(OFFSET('Sanitation Data'!$H$30,0,10*ROW('Sanitation Data'!H5))="","",OFFSET('Sanitation Data'!$H$30,0,10*ROW('Sanitation Data'!H5)))</f>
        <v/>
      </c>
      <c r="DH11" s="273" t="str">
        <f ca="true">+IF(OFFSET('Sanitation Data'!$H$31,0,10*ROW('Sanitation Data'!H5))="","",OFFSET('Sanitation Data'!$H$31,0,10*ROW('Sanitation Data'!H5)))</f>
        <v/>
      </c>
      <c r="DI11" s="273" t="str">
        <f ca="true">+IF(OFFSET('Sanitation Data'!$H$32,0,10*ROW('Sanitation Data'!H5))="","",OFFSET('Sanitation Data'!$H$32,0,10*ROW('Sanitation Data'!H5)))</f>
        <v/>
      </c>
      <c r="DJ11" s="273" t="str">
        <f ca="true">+IF(OFFSET('Sanitation Data'!$I$28,0,10*ROW('Sanitation Data'!I5))="","",OFFSET('Sanitation Data'!$I$28,0,10*ROW('Sanitation Data'!I5)))</f>
        <v/>
      </c>
      <c r="DK11" s="273" t="str">
        <f ca="true">+IF(OFFSET('Sanitation Data'!$I$29,0,10*ROW('Sanitation Data'!I5))="","",OFFSET('Sanitation Data'!$I$29,0,10*ROW('Sanitation Data'!I5)))</f>
        <v/>
      </c>
      <c r="DL11" s="273" t="str">
        <f ca="true">+IF(OFFSET('Sanitation Data'!$I$30,0,10*ROW('Sanitation Data'!I5))="","",OFFSET('Sanitation Data'!$I$30,0,10*ROW('Sanitation Data'!I5)))</f>
        <v/>
      </c>
      <c r="DM11" s="273" t="str">
        <f ca="true">+IF(OFFSET('Sanitation Data'!$I$31,0,10*ROW('Sanitation Data'!I5))="","",OFFSET('Sanitation Data'!$I$31,0,10*ROW('Sanitation Data'!I5)))</f>
        <v/>
      </c>
      <c r="DN11" s="273" t="str">
        <f ca="true">+IF(OFFSET('Sanitation Data'!$I$32,0,10*ROW('Sanitation Data'!I5))="","",OFFSET('Sanitation Data'!$I$32,0,10*ROW('Sanitation Data'!I5)))</f>
        <v/>
      </c>
      <c r="DO11" s="273" t="str">
        <f ca="true">+IF(OFFSET('Hygiene Data'!$D$11,0,10*ROW('Hygiene Data'!D5))="","",OFFSET('Hygiene Data'!$D$11,0,10*ROW('Hygiene Data'!D5)))</f>
        <v/>
      </c>
      <c r="DP11" s="273" t="str">
        <f ca="true">+IF(OFFSET('Hygiene Data'!$D$12,0,10*ROW('Hygiene Data'!D5))="","",OFFSET('Hygiene Data'!$D$12,0,10*ROW('Hygiene Data'!D5)))</f>
        <v/>
      </c>
      <c r="DQ11" s="273" t="str">
        <f ca="true">+IF(OFFSET('Hygiene Data'!$D$13,0,10*ROW('Hygiene Data'!D5))="","",OFFSET('Hygiene Data'!$D$13,0,10*ROW('Hygiene Data'!D5)))</f>
        <v/>
      </c>
      <c r="DR11" s="273" t="str">
        <f ca="true">+IF(OFFSET('Hygiene Data'!$E$11,0,10*ROW('Hygiene Data'!E5))="","",OFFSET('Hygiene Data'!$E$11,0,10*ROW('Hygiene Data'!E5)))</f>
        <v/>
      </c>
      <c r="DS11" s="273" t="str">
        <f ca="true">+IF(OFFSET('Hygiene Data'!$E$12,0,10*ROW('Hygiene Data'!E5))="","",OFFSET('Hygiene Data'!$E$12,0,10*ROW('Hygiene Data'!E5)))</f>
        <v/>
      </c>
      <c r="DT11" s="273" t="str">
        <f ca="true">+IF(OFFSET('Hygiene Data'!$E$13,0,10*ROW('Hygiene Data'!E5))="","",OFFSET('Hygiene Data'!$E$13,0,10*ROW('Hygiene Data'!E5)))</f>
        <v/>
      </c>
      <c r="DU11" s="273" t="str">
        <f ca="true">+IF(OFFSET('Hygiene Data'!$F$11,0,10*ROW('Hygiene Data'!F5))="","",OFFSET('Hygiene Data'!$F$11,0,10*ROW('Hygiene Data'!F5)))</f>
        <v/>
      </c>
      <c r="DV11" s="273" t="str">
        <f ca="true">+IF(OFFSET('Hygiene Data'!$F$12,0,10*ROW('Hygiene Data'!F5))="","",OFFSET('Hygiene Data'!$F$12,0,10*ROW('Hygiene Data'!F5)))</f>
        <v/>
      </c>
      <c r="DW11" s="273" t="str">
        <f ca="true">+IF(OFFSET('Hygiene Data'!$F$13,0,10*ROW('Hygiene Data'!F5))="","",OFFSET('Hygiene Data'!$F$13,0,10*ROW('Hygiene Data'!F5)))</f>
        <v/>
      </c>
      <c r="DX11" s="273" t="str">
        <f ca="true">+IF(OFFSET('Hygiene Data'!$G$11,0,10*ROW('Hygiene Data'!G5))="","",OFFSET('Hygiene Data'!$G$11,0,10*ROW('Hygiene Data'!G5)))</f>
        <v/>
      </c>
      <c r="DY11" s="273" t="str">
        <f ca="true">+IF(OFFSET('Hygiene Data'!$G$12,0,10*ROW('Hygiene Data'!G5))="","",OFFSET('Hygiene Data'!$G$12,0,10*ROW('Hygiene Data'!G5)))</f>
        <v/>
      </c>
      <c r="DZ11" s="273" t="str">
        <f ca="true">+IF(OFFSET('Hygiene Data'!$G$13,0,10*ROW('Hygiene Data'!G5))="","",OFFSET('Hygiene Data'!$G$13,0,10*ROW('Hygiene Data'!G5)))</f>
        <v/>
      </c>
      <c r="EA11" s="273" t="str">
        <f ca="true">+IF(OFFSET('Hygiene Data'!$H$11,0,10*ROW('Hygiene Data'!H5))="","",OFFSET('Hygiene Data'!$H$11,0,10*ROW('Hygiene Data'!H5)))</f>
        <v/>
      </c>
      <c r="EB11" s="273" t="str">
        <f ca="true">+IF(OFFSET('Hygiene Data'!$H$12,0,10*ROW('Hygiene Data'!H5))="","",OFFSET('Hygiene Data'!$H$12,0,10*ROW('Hygiene Data'!H5)))</f>
        <v/>
      </c>
      <c r="EC11" s="273" t="str">
        <f ca="true">+IF(OFFSET('Hygiene Data'!$H$13,0,10*ROW('Hygiene Data'!H5))="","",OFFSET('Hygiene Data'!$H$13,0,10*ROW('Hygiene Data'!H5)))</f>
        <v/>
      </c>
      <c r="ED11" s="273" t="str">
        <f ca="true">+IF(OFFSET('Hygiene Data'!$I$11,0,10*ROW('Hygiene Data'!I5))="","",OFFSET('Hygiene Data'!$I$11,0,10*ROW('Hygiene Data'!I5)))</f>
        <v/>
      </c>
      <c r="EE11" s="273" t="str">
        <f ca="true">+IF(OFFSET('Hygiene Data'!$I$12,0,10*ROW('Hygiene Data'!I5))="","",OFFSET('Hygiene Data'!$I$12,0,10*ROW('Hygiene Data'!I5)))</f>
        <v/>
      </c>
      <c r="EF11" s="273" t="str">
        <f ca="true">+IF(OFFSET('Hygiene Data'!$I$13,0,10*ROW('Hygiene Data'!I5))="","",OFFSET('Hygiene Data'!$I$13,0,10*ROW('Hygiene Data'!I5)))</f>
        <v/>
      </c>
    </row>
    <row xmlns:x14ac="http://schemas.microsoft.com/office/spreadsheetml/2009/9/ac" r="12" x14ac:dyDescent="0.2">
      <c r="A12" s="37" t="str">
        <f ca="true">+IF(OFFSET('Water Data'!$B$2,0,10*ROW('Water Data'!E6))="","",OFFSET('Water Data'!$B$2,0,10*ROW('Water Data'!E6)))</f>
        <v/>
      </c>
      <c r="B12" s="37" t="str">
        <f ca="true">+IF(OFFSET('Water Data'!$C$2,0,10*ROW('Water Data'!F6))="","",OFFSET('Water Data'!$C$2,0,10*ROW('Water Data'!F6)))</f>
        <v/>
      </c>
      <c r="C12" s="329" t="str">
        <f t="shared" ca="true" si="0"/>
        <v/>
      </c>
      <c r="D12" s="94"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4"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4"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4"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4"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4"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4"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4"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4"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4"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4"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4"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4"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4"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4"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4"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4"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4"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5"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5"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5"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5"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5"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5"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5"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5"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5"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5"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5"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5"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5"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5"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5"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5"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5"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5"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5"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5"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5"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5"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5"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5"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5"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5"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5"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5"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5"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5"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6"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6"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6"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6"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6"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6"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6"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6"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6"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6"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6"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6"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6"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6"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6"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6"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6"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6"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3"/>
      <c r="BS12" s="273" t="str">
        <f ca="true">+IF(OFFSET('Water Data'!$D$27,0,10*ROW('Water Data'!D6))="","",OFFSET('Water Data'!$D$27,0,10*ROW('Water Data'!D6)))</f>
        <v/>
      </c>
      <c r="BT12" s="273" t="str">
        <f ca="true">+IF(OFFSET('Water Data'!$D$28,0,10*ROW('Water Data'!D6))="","",OFFSET('Water Data'!$D$28,0,10*ROW('Water Data'!D6)))</f>
        <v/>
      </c>
      <c r="BU12" s="273" t="str">
        <f ca="true">+IF(OFFSET('Water Data'!$D$29,0,10*ROW('Water Data'!D6))="","",OFFSET('Water Data'!$D$29,0,10*ROW('Water Data'!D6)))</f>
        <v/>
      </c>
      <c r="BV12" s="273" t="str">
        <f ca="true">+IF(OFFSET('Water Data'!$E$27,0,10*ROW('Water Data'!E6))="","",OFFSET('Water Data'!$E$27,0,10*ROW('Water Data'!E6)))</f>
        <v/>
      </c>
      <c r="BW12" s="273" t="str">
        <f ca="true">+IF(OFFSET('Water Data'!$E$28,0,10*ROW('Water Data'!E6))="","",OFFSET('Water Data'!$E$28,0,10*ROW('Water Data'!E6)))</f>
        <v/>
      </c>
      <c r="BX12" s="273" t="str">
        <f ca="true">+IF(OFFSET('Water Data'!$E$29,0,10*ROW('Water Data'!E6))="","",OFFSET('Water Data'!$E$29,0,10*ROW('Water Data'!E6)))</f>
        <v/>
      </c>
      <c r="BY12" s="273" t="str">
        <f ca="true">+IF(OFFSET('Water Data'!$F$27,0,10*ROW('Water Data'!F6))="","",OFFSET('Water Data'!$F$27,0,10*ROW('Water Data'!F6)))</f>
        <v/>
      </c>
      <c r="BZ12" s="273" t="str">
        <f ca="true">+IF(OFFSET('Water Data'!$F$28,0,10*ROW('Water Data'!F6))="","",OFFSET('Water Data'!$F$28,0,10*ROW('Water Data'!F6)))</f>
        <v/>
      </c>
      <c r="CA12" s="273" t="str">
        <f ca="true">+IF(OFFSET('Water Data'!$F$29,0,10*ROW('Water Data'!F6))="","",OFFSET('Water Data'!$F$29,0,10*ROW('Water Data'!F6)))</f>
        <v/>
      </c>
      <c r="CB12" s="273" t="str">
        <f ca="true">+IF(OFFSET('Water Data'!$G$27,0,10*ROW('Water Data'!G6))="","",OFFSET('Water Data'!$G$27,0,10*ROW('Water Data'!G6)))</f>
        <v/>
      </c>
      <c r="CC12" s="273" t="str">
        <f ca="true">+IF(OFFSET('Water Data'!$G$28,0,10*ROW('Water Data'!G6))="","",OFFSET('Water Data'!$G$28,0,10*ROW('Water Data'!G6)))</f>
        <v/>
      </c>
      <c r="CD12" s="273" t="str">
        <f ca="true">+IF(OFFSET('Water Data'!$G$29,0,10*ROW('Water Data'!G6))="","",OFFSET('Water Data'!$G$29,0,10*ROW('Water Data'!G6)))</f>
        <v/>
      </c>
      <c r="CE12" s="273" t="str">
        <f ca="true">+IF(OFFSET('Water Data'!$H$27,0,10*ROW('Water Data'!H6))="","",OFFSET('Water Data'!$H$27,0,10*ROW('Water Data'!H6)))</f>
        <v/>
      </c>
      <c r="CF12" s="273" t="str">
        <f ca="true">+IF(OFFSET('Water Data'!$H$28,0,10*ROW('Water Data'!H6))="","",OFFSET('Water Data'!$H$28,0,10*ROW('Water Data'!H6)))</f>
        <v/>
      </c>
      <c r="CG12" s="273" t="str">
        <f ca="true">+IF(OFFSET('Water Data'!$H$29,0,10*ROW('Water Data'!H6))="","",OFFSET('Water Data'!$H$29,0,10*ROW('Water Data'!H6)))</f>
        <v/>
      </c>
      <c r="CH12" s="273" t="str">
        <f ca="true">+IF(OFFSET('Water Data'!$I$27,0,10*ROW('Water Data'!I6))="","",OFFSET('Water Data'!$I$27,0,10*ROW('Water Data'!I6)))</f>
        <v/>
      </c>
      <c r="CI12" s="273" t="str">
        <f ca="true">+IF(OFFSET('Water Data'!$I$28,0,10*ROW('Water Data'!I6))="","",OFFSET('Water Data'!$I$28,0,10*ROW('Water Data'!I6)))</f>
        <v/>
      </c>
      <c r="CJ12" s="273" t="str">
        <f ca="true">+IF(OFFSET('Water Data'!$I$29,0,10*ROW('Water Data'!I6))="","",OFFSET('Water Data'!$I$29,0,10*ROW('Water Data'!I6)))</f>
        <v/>
      </c>
      <c r="CK12" s="273" t="str">
        <f ca="true">+IF(OFFSET('Sanitation Data'!$D$28,0,10*ROW('Sanitation Data'!D6))="","",OFFSET('Sanitation Data'!$D$28,0,10*ROW('Sanitation Data'!D6)))</f>
        <v/>
      </c>
      <c r="CL12" s="273" t="str">
        <f ca="true">+IF(OFFSET('Sanitation Data'!$D$29,0,10*ROW('Sanitation Data'!D6))="","",OFFSET('Sanitation Data'!$D$29,0,10*ROW('Sanitation Data'!D6)))</f>
        <v/>
      </c>
      <c r="CM12" s="273" t="str">
        <f ca="true">+IF(OFFSET('Sanitation Data'!$D$30,0,10*ROW('Sanitation Data'!D6))="","",OFFSET('Sanitation Data'!$D$30,0,10*ROW('Sanitation Data'!D6)))</f>
        <v/>
      </c>
      <c r="CN12" s="273" t="str">
        <f ca="true">+IF(OFFSET('Sanitation Data'!$D$31,0,10*ROW('Sanitation Data'!D6))="","",OFFSET('Sanitation Data'!$D$31,0,10*ROW('Sanitation Data'!D6)))</f>
        <v/>
      </c>
      <c r="CO12" s="273" t="str">
        <f ca="true">+IF(OFFSET('Sanitation Data'!$D$32,0,10*ROW('Sanitation Data'!D6))="","",OFFSET('Sanitation Data'!$D$32,0,10*ROW('Sanitation Data'!D6)))</f>
        <v/>
      </c>
      <c r="CP12" s="273" t="str">
        <f ca="true">+IF(OFFSET('Sanitation Data'!$E$28,0,10*ROW('Sanitation Data'!E6))="","",OFFSET('Sanitation Data'!$E$28,0,10*ROW('Sanitation Data'!E6)))</f>
        <v/>
      </c>
      <c r="CQ12" s="273" t="str">
        <f ca="true">+IF(OFFSET('Sanitation Data'!$E$29,0,10*ROW('Sanitation Data'!E6))="","",OFFSET('Sanitation Data'!$E$29,0,10*ROW('Sanitation Data'!E6)))</f>
        <v/>
      </c>
      <c r="CR12" s="273" t="str">
        <f ca="true">+IF(OFFSET('Sanitation Data'!$E$30,0,10*ROW('Sanitation Data'!E6))="","",OFFSET('Sanitation Data'!$E$30,0,10*ROW('Sanitation Data'!E6)))</f>
        <v/>
      </c>
      <c r="CS12" s="273" t="str">
        <f ca="true">+IF(OFFSET('Sanitation Data'!$E$31,0,10*ROW('Sanitation Data'!E6))="","",OFFSET('Sanitation Data'!$E$31,0,10*ROW('Sanitation Data'!E6)))</f>
        <v/>
      </c>
      <c r="CT12" s="273" t="str">
        <f ca="true">+IF(OFFSET('Sanitation Data'!$E$32,0,10*ROW('Sanitation Data'!E6))="","",OFFSET('Sanitation Data'!$E$32,0,10*ROW('Sanitation Data'!E6)))</f>
        <v/>
      </c>
      <c r="CU12" s="273" t="str">
        <f ca="true">+IF(OFFSET('Sanitation Data'!$F$28,0,10*ROW('Sanitation Data'!F6))="","",OFFSET('Sanitation Data'!$F$28,0,10*ROW('Sanitation Data'!F6)))</f>
        <v/>
      </c>
      <c r="CV12" s="273" t="str">
        <f ca="true">+IF(OFFSET('Sanitation Data'!$F$29,0,10*ROW('Sanitation Data'!F6))="","",OFFSET('Sanitation Data'!$F$29,0,10*ROW('Sanitation Data'!F6)))</f>
        <v/>
      </c>
      <c r="CW12" s="273" t="str">
        <f ca="true">+IF(OFFSET('Sanitation Data'!$F$30,0,10*ROW('Sanitation Data'!F6))="","",OFFSET('Sanitation Data'!$F$30,0,10*ROW('Sanitation Data'!F6)))</f>
        <v/>
      </c>
      <c r="CX12" s="273" t="str">
        <f ca="true">+IF(OFFSET('Sanitation Data'!$F$31,0,10*ROW('Sanitation Data'!F6))="","",OFFSET('Sanitation Data'!$F$31,0,10*ROW('Sanitation Data'!F6)))</f>
        <v/>
      </c>
      <c r="CY12" s="273" t="str">
        <f ca="true">+IF(OFFSET('Sanitation Data'!$F$32,0,10*ROW('Sanitation Data'!F6))="","",OFFSET('Sanitation Data'!$F$32,0,10*ROW('Sanitation Data'!F6)))</f>
        <v/>
      </c>
      <c r="CZ12" s="273" t="str">
        <f ca="true">+IF(OFFSET('Sanitation Data'!$G$28,0,10*ROW('Sanitation Data'!G6))="","",OFFSET('Sanitation Data'!$G$28,0,10*ROW('Sanitation Data'!G6)))</f>
        <v/>
      </c>
      <c r="DA12" s="273" t="str">
        <f ca="true">+IF(OFFSET('Sanitation Data'!$G$29,0,10*ROW('Sanitation Data'!G6))="","",OFFSET('Sanitation Data'!$G$29,0,10*ROW('Sanitation Data'!G6)))</f>
        <v/>
      </c>
      <c r="DB12" s="273" t="str">
        <f ca="true">+IF(OFFSET('Sanitation Data'!$G$30,0,10*ROW('Sanitation Data'!G6))="","",OFFSET('Sanitation Data'!$G$30,0,10*ROW('Sanitation Data'!G6)))</f>
        <v/>
      </c>
      <c r="DC12" s="273" t="str">
        <f ca="true">+IF(OFFSET('Sanitation Data'!$G$31,0,10*ROW('Sanitation Data'!G6))="","",OFFSET('Sanitation Data'!$G$31,0,10*ROW('Sanitation Data'!G6)))</f>
        <v/>
      </c>
      <c r="DD12" s="273" t="str">
        <f ca="true">+IF(OFFSET('Sanitation Data'!$G$32,0,10*ROW('Sanitation Data'!G6))="","",OFFSET('Sanitation Data'!$G$32,0,10*ROW('Sanitation Data'!G6)))</f>
        <v/>
      </c>
      <c r="DE12" s="273" t="str">
        <f ca="true">+IF(OFFSET('Sanitation Data'!$H$28,0,10*ROW('Sanitation Data'!H6))="","",OFFSET('Sanitation Data'!$H$28,0,10*ROW('Sanitation Data'!H6)))</f>
        <v/>
      </c>
      <c r="DF12" s="273" t="str">
        <f ca="true">+IF(OFFSET('Sanitation Data'!$H$29,0,10*ROW('Sanitation Data'!H6))="","",OFFSET('Sanitation Data'!$H$29,0,10*ROW('Sanitation Data'!H6)))</f>
        <v/>
      </c>
      <c r="DG12" s="273" t="str">
        <f ca="true">+IF(OFFSET('Sanitation Data'!$H$30,0,10*ROW('Sanitation Data'!H6))="","",OFFSET('Sanitation Data'!$H$30,0,10*ROW('Sanitation Data'!H6)))</f>
        <v/>
      </c>
      <c r="DH12" s="273" t="str">
        <f ca="true">+IF(OFFSET('Sanitation Data'!$H$31,0,10*ROW('Sanitation Data'!H6))="","",OFFSET('Sanitation Data'!$H$31,0,10*ROW('Sanitation Data'!H6)))</f>
        <v/>
      </c>
      <c r="DI12" s="273" t="str">
        <f ca="true">+IF(OFFSET('Sanitation Data'!$H$32,0,10*ROW('Sanitation Data'!H6))="","",OFFSET('Sanitation Data'!$H$32,0,10*ROW('Sanitation Data'!H6)))</f>
        <v/>
      </c>
      <c r="DJ12" s="273" t="str">
        <f ca="true">+IF(OFFSET('Sanitation Data'!$I$28,0,10*ROW('Sanitation Data'!I6))="","",OFFSET('Sanitation Data'!$I$28,0,10*ROW('Sanitation Data'!I6)))</f>
        <v/>
      </c>
      <c r="DK12" s="273" t="str">
        <f ca="true">+IF(OFFSET('Sanitation Data'!$I$29,0,10*ROW('Sanitation Data'!I6))="","",OFFSET('Sanitation Data'!$I$29,0,10*ROW('Sanitation Data'!I6)))</f>
        <v/>
      </c>
      <c r="DL12" s="273" t="str">
        <f ca="true">+IF(OFFSET('Sanitation Data'!$I$30,0,10*ROW('Sanitation Data'!I6))="","",OFFSET('Sanitation Data'!$I$30,0,10*ROW('Sanitation Data'!I6)))</f>
        <v/>
      </c>
      <c r="DM12" s="273" t="str">
        <f ca="true">+IF(OFFSET('Sanitation Data'!$I$31,0,10*ROW('Sanitation Data'!I6))="","",OFFSET('Sanitation Data'!$I$31,0,10*ROW('Sanitation Data'!I6)))</f>
        <v/>
      </c>
      <c r="DN12" s="273" t="str">
        <f ca="true">+IF(OFFSET('Sanitation Data'!$I$32,0,10*ROW('Sanitation Data'!I6))="","",OFFSET('Sanitation Data'!$I$32,0,10*ROW('Sanitation Data'!I6)))</f>
        <v/>
      </c>
      <c r="DO12" s="273" t="str">
        <f ca="true">+IF(OFFSET('Hygiene Data'!$D$11,0,10*ROW('Hygiene Data'!D6))="","",OFFSET('Hygiene Data'!$D$11,0,10*ROW('Hygiene Data'!D6)))</f>
        <v/>
      </c>
      <c r="DP12" s="273" t="str">
        <f ca="true">+IF(OFFSET('Hygiene Data'!$D$12,0,10*ROW('Hygiene Data'!D6))="","",OFFSET('Hygiene Data'!$D$12,0,10*ROW('Hygiene Data'!D6)))</f>
        <v/>
      </c>
      <c r="DQ12" s="273" t="str">
        <f ca="true">+IF(OFFSET('Hygiene Data'!$D$13,0,10*ROW('Hygiene Data'!D6))="","",OFFSET('Hygiene Data'!$D$13,0,10*ROW('Hygiene Data'!D6)))</f>
        <v/>
      </c>
      <c r="DR12" s="273" t="str">
        <f ca="true">+IF(OFFSET('Hygiene Data'!$E$11,0,10*ROW('Hygiene Data'!E6))="","",OFFSET('Hygiene Data'!$E$11,0,10*ROW('Hygiene Data'!E6)))</f>
        <v/>
      </c>
      <c r="DS12" s="273" t="str">
        <f ca="true">+IF(OFFSET('Hygiene Data'!$E$12,0,10*ROW('Hygiene Data'!E6))="","",OFFSET('Hygiene Data'!$E$12,0,10*ROW('Hygiene Data'!E6)))</f>
        <v/>
      </c>
      <c r="DT12" s="273" t="str">
        <f ca="true">+IF(OFFSET('Hygiene Data'!$E$13,0,10*ROW('Hygiene Data'!E6))="","",OFFSET('Hygiene Data'!$E$13,0,10*ROW('Hygiene Data'!E6)))</f>
        <v/>
      </c>
      <c r="DU12" s="273" t="str">
        <f ca="true">+IF(OFFSET('Hygiene Data'!$F$11,0,10*ROW('Hygiene Data'!F6))="","",OFFSET('Hygiene Data'!$F$11,0,10*ROW('Hygiene Data'!F6)))</f>
        <v/>
      </c>
      <c r="DV12" s="273" t="str">
        <f ca="true">+IF(OFFSET('Hygiene Data'!$F$12,0,10*ROW('Hygiene Data'!F6))="","",OFFSET('Hygiene Data'!$F$12,0,10*ROW('Hygiene Data'!F6)))</f>
        <v/>
      </c>
      <c r="DW12" s="273" t="str">
        <f ca="true">+IF(OFFSET('Hygiene Data'!$F$13,0,10*ROW('Hygiene Data'!F6))="","",OFFSET('Hygiene Data'!$F$13,0,10*ROW('Hygiene Data'!F6)))</f>
        <v/>
      </c>
      <c r="DX12" s="273" t="str">
        <f ca="true">+IF(OFFSET('Hygiene Data'!$G$11,0,10*ROW('Hygiene Data'!G6))="","",OFFSET('Hygiene Data'!$G$11,0,10*ROW('Hygiene Data'!G6)))</f>
        <v/>
      </c>
      <c r="DY12" s="273" t="str">
        <f ca="true">+IF(OFFSET('Hygiene Data'!$G$12,0,10*ROW('Hygiene Data'!G6))="","",OFFSET('Hygiene Data'!$G$12,0,10*ROW('Hygiene Data'!G6)))</f>
        <v/>
      </c>
      <c r="DZ12" s="273" t="str">
        <f ca="true">+IF(OFFSET('Hygiene Data'!$G$13,0,10*ROW('Hygiene Data'!G6))="","",OFFSET('Hygiene Data'!$G$13,0,10*ROW('Hygiene Data'!G6)))</f>
        <v/>
      </c>
      <c r="EA12" s="273" t="str">
        <f ca="true">+IF(OFFSET('Hygiene Data'!$H$11,0,10*ROW('Hygiene Data'!H6))="","",OFFSET('Hygiene Data'!$H$11,0,10*ROW('Hygiene Data'!H6)))</f>
        <v/>
      </c>
      <c r="EB12" s="273" t="str">
        <f ca="true">+IF(OFFSET('Hygiene Data'!$H$12,0,10*ROW('Hygiene Data'!H6))="","",OFFSET('Hygiene Data'!$H$12,0,10*ROW('Hygiene Data'!H6)))</f>
        <v/>
      </c>
      <c r="EC12" s="273" t="str">
        <f ca="true">+IF(OFFSET('Hygiene Data'!$H$13,0,10*ROW('Hygiene Data'!H6))="","",OFFSET('Hygiene Data'!$H$13,0,10*ROW('Hygiene Data'!H6)))</f>
        <v/>
      </c>
      <c r="ED12" s="273" t="str">
        <f ca="true">+IF(OFFSET('Hygiene Data'!$I$11,0,10*ROW('Hygiene Data'!I6))="","",OFFSET('Hygiene Data'!$I$11,0,10*ROW('Hygiene Data'!I6)))</f>
        <v/>
      </c>
      <c r="EE12" s="273" t="str">
        <f ca="true">+IF(OFFSET('Hygiene Data'!$I$12,0,10*ROW('Hygiene Data'!I6))="","",OFFSET('Hygiene Data'!$I$12,0,10*ROW('Hygiene Data'!I6)))</f>
        <v/>
      </c>
      <c r="EF12" s="273" t="str">
        <f ca="true">+IF(OFFSET('Hygiene Data'!$I$13,0,10*ROW('Hygiene Data'!I6))="","",OFFSET('Hygiene Data'!$I$13,0,10*ROW('Hygiene Data'!I6)))</f>
        <v/>
      </c>
    </row>
    <row xmlns:x14ac="http://schemas.microsoft.com/office/spreadsheetml/2009/9/ac" r="13" x14ac:dyDescent="0.2">
      <c r="A13" s="37" t="str">
        <f ca="true">+IF(OFFSET('Water Data'!$B$2,0,10*ROW('Water Data'!E7))="","",OFFSET('Water Data'!$B$2,0,10*ROW('Water Data'!E7)))</f>
        <v/>
      </c>
      <c r="B13" s="37" t="str">
        <f ca="true">+IF(OFFSET('Water Data'!$C$2,0,10*ROW('Water Data'!F7))="","",OFFSET('Water Data'!$C$2,0,10*ROW('Water Data'!F7)))</f>
        <v/>
      </c>
      <c r="C13" s="329" t="str">
        <f t="shared" ca="true" si="0"/>
        <v/>
      </c>
      <c r="D13" s="94"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4"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4"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4"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4"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4"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4"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4"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4"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4"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4"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4"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4"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4"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4"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4"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4"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4"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5"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5"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5"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5"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5"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5"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5"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5"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5"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5"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5"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5"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5"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5"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5"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5"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5"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5"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5"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5"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5"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5"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5"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5"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5"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5"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5"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5"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5"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5"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6"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6"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6"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6"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6"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6"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6"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6"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6"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6"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6"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6"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6"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6"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6"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6"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6"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6"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3"/>
      <c r="BS13" s="273" t="str">
        <f ca="true">+IF(OFFSET('Water Data'!$D$27,0,10*ROW('Water Data'!D7))="","",OFFSET('Water Data'!$D$27,0,10*ROW('Water Data'!D7)))</f>
        <v/>
      </c>
      <c r="BT13" s="273" t="str">
        <f ca="true">+IF(OFFSET('Water Data'!$D$28,0,10*ROW('Water Data'!D7))="","",OFFSET('Water Data'!$D$28,0,10*ROW('Water Data'!D7)))</f>
        <v/>
      </c>
      <c r="BU13" s="273" t="str">
        <f ca="true">+IF(OFFSET('Water Data'!$D$29,0,10*ROW('Water Data'!D7))="","",OFFSET('Water Data'!$D$29,0,10*ROW('Water Data'!D7)))</f>
        <v/>
      </c>
      <c r="BV13" s="273" t="str">
        <f ca="true">+IF(OFFSET('Water Data'!$E$27,0,10*ROW('Water Data'!E7))="","",OFFSET('Water Data'!$E$27,0,10*ROW('Water Data'!E7)))</f>
        <v/>
      </c>
      <c r="BW13" s="273" t="str">
        <f ca="true">+IF(OFFSET('Water Data'!$E$28,0,10*ROW('Water Data'!E7))="","",OFFSET('Water Data'!$E$28,0,10*ROW('Water Data'!E7)))</f>
        <v/>
      </c>
      <c r="BX13" s="273" t="str">
        <f ca="true">+IF(OFFSET('Water Data'!$E$29,0,10*ROW('Water Data'!E7))="","",OFFSET('Water Data'!$E$29,0,10*ROW('Water Data'!E7)))</f>
        <v/>
      </c>
      <c r="BY13" s="273" t="str">
        <f ca="true">+IF(OFFSET('Water Data'!$F$27,0,10*ROW('Water Data'!F7))="","",OFFSET('Water Data'!$F$27,0,10*ROW('Water Data'!F7)))</f>
        <v/>
      </c>
      <c r="BZ13" s="273" t="str">
        <f ca="true">+IF(OFFSET('Water Data'!$F$28,0,10*ROW('Water Data'!F7))="","",OFFSET('Water Data'!$F$28,0,10*ROW('Water Data'!F7)))</f>
        <v/>
      </c>
      <c r="CA13" s="273" t="str">
        <f ca="true">+IF(OFFSET('Water Data'!$F$29,0,10*ROW('Water Data'!F7))="","",OFFSET('Water Data'!$F$29,0,10*ROW('Water Data'!F7)))</f>
        <v/>
      </c>
      <c r="CB13" s="273" t="str">
        <f ca="true">+IF(OFFSET('Water Data'!$G$27,0,10*ROW('Water Data'!G7))="","",OFFSET('Water Data'!$G$27,0,10*ROW('Water Data'!G7)))</f>
        <v/>
      </c>
      <c r="CC13" s="273" t="str">
        <f ca="true">+IF(OFFSET('Water Data'!$G$28,0,10*ROW('Water Data'!G7))="","",OFFSET('Water Data'!$G$28,0,10*ROW('Water Data'!G7)))</f>
        <v/>
      </c>
      <c r="CD13" s="273" t="str">
        <f ca="true">+IF(OFFSET('Water Data'!$G$29,0,10*ROW('Water Data'!G7))="","",OFFSET('Water Data'!$G$29,0,10*ROW('Water Data'!G7)))</f>
        <v/>
      </c>
      <c r="CE13" s="273" t="str">
        <f ca="true">+IF(OFFSET('Water Data'!$H$27,0,10*ROW('Water Data'!H7))="","",OFFSET('Water Data'!$H$27,0,10*ROW('Water Data'!H7)))</f>
        <v/>
      </c>
      <c r="CF13" s="273" t="str">
        <f ca="true">+IF(OFFSET('Water Data'!$H$28,0,10*ROW('Water Data'!H7))="","",OFFSET('Water Data'!$H$28,0,10*ROW('Water Data'!H7)))</f>
        <v/>
      </c>
      <c r="CG13" s="273" t="str">
        <f ca="true">+IF(OFFSET('Water Data'!$H$29,0,10*ROW('Water Data'!H7))="","",OFFSET('Water Data'!$H$29,0,10*ROW('Water Data'!H7)))</f>
        <v/>
      </c>
      <c r="CH13" s="273" t="str">
        <f ca="true">+IF(OFFSET('Water Data'!$I$27,0,10*ROW('Water Data'!I7))="","",OFFSET('Water Data'!$I$27,0,10*ROW('Water Data'!I7)))</f>
        <v/>
      </c>
      <c r="CI13" s="273" t="str">
        <f ca="true">+IF(OFFSET('Water Data'!$I$28,0,10*ROW('Water Data'!I7))="","",OFFSET('Water Data'!$I$28,0,10*ROW('Water Data'!I7)))</f>
        <v/>
      </c>
      <c r="CJ13" s="273" t="str">
        <f ca="true">+IF(OFFSET('Water Data'!$I$29,0,10*ROW('Water Data'!I7))="","",OFFSET('Water Data'!$I$29,0,10*ROW('Water Data'!I7)))</f>
        <v/>
      </c>
      <c r="CK13" s="273" t="str">
        <f ca="true">+IF(OFFSET('Sanitation Data'!$D$28,0,10*ROW('Sanitation Data'!D7))="","",OFFSET('Sanitation Data'!$D$28,0,10*ROW('Sanitation Data'!D7)))</f>
        <v/>
      </c>
      <c r="CL13" s="273" t="str">
        <f ca="true">+IF(OFFSET('Sanitation Data'!$D$29,0,10*ROW('Sanitation Data'!D7))="","",OFFSET('Sanitation Data'!$D$29,0,10*ROW('Sanitation Data'!D7)))</f>
        <v/>
      </c>
      <c r="CM13" s="273" t="str">
        <f ca="true">+IF(OFFSET('Sanitation Data'!$D$30,0,10*ROW('Sanitation Data'!D7))="","",OFFSET('Sanitation Data'!$D$30,0,10*ROW('Sanitation Data'!D7)))</f>
        <v/>
      </c>
      <c r="CN13" s="273" t="str">
        <f ca="true">+IF(OFFSET('Sanitation Data'!$D$31,0,10*ROW('Sanitation Data'!D7))="","",OFFSET('Sanitation Data'!$D$31,0,10*ROW('Sanitation Data'!D7)))</f>
        <v/>
      </c>
      <c r="CO13" s="273" t="str">
        <f ca="true">+IF(OFFSET('Sanitation Data'!$D$32,0,10*ROW('Sanitation Data'!D7))="","",OFFSET('Sanitation Data'!$D$32,0,10*ROW('Sanitation Data'!D7)))</f>
        <v/>
      </c>
      <c r="CP13" s="273" t="str">
        <f ca="true">+IF(OFFSET('Sanitation Data'!$E$28,0,10*ROW('Sanitation Data'!E7))="","",OFFSET('Sanitation Data'!$E$28,0,10*ROW('Sanitation Data'!E7)))</f>
        <v/>
      </c>
      <c r="CQ13" s="273" t="str">
        <f ca="true">+IF(OFFSET('Sanitation Data'!$E$29,0,10*ROW('Sanitation Data'!E7))="","",OFFSET('Sanitation Data'!$E$29,0,10*ROW('Sanitation Data'!E7)))</f>
        <v/>
      </c>
      <c r="CR13" s="273" t="str">
        <f ca="true">+IF(OFFSET('Sanitation Data'!$E$30,0,10*ROW('Sanitation Data'!E7))="","",OFFSET('Sanitation Data'!$E$30,0,10*ROW('Sanitation Data'!E7)))</f>
        <v/>
      </c>
      <c r="CS13" s="273" t="str">
        <f ca="true">+IF(OFFSET('Sanitation Data'!$E$31,0,10*ROW('Sanitation Data'!E7))="","",OFFSET('Sanitation Data'!$E$31,0,10*ROW('Sanitation Data'!E7)))</f>
        <v/>
      </c>
      <c r="CT13" s="273" t="str">
        <f ca="true">+IF(OFFSET('Sanitation Data'!$E$32,0,10*ROW('Sanitation Data'!E7))="","",OFFSET('Sanitation Data'!$E$32,0,10*ROW('Sanitation Data'!E7)))</f>
        <v/>
      </c>
      <c r="CU13" s="273" t="str">
        <f ca="true">+IF(OFFSET('Sanitation Data'!$F$28,0,10*ROW('Sanitation Data'!F7))="","",OFFSET('Sanitation Data'!$F$28,0,10*ROW('Sanitation Data'!F7)))</f>
        <v/>
      </c>
      <c r="CV13" s="273" t="str">
        <f ca="true">+IF(OFFSET('Sanitation Data'!$F$29,0,10*ROW('Sanitation Data'!F7))="","",OFFSET('Sanitation Data'!$F$29,0,10*ROW('Sanitation Data'!F7)))</f>
        <v/>
      </c>
      <c r="CW13" s="273" t="str">
        <f ca="true">+IF(OFFSET('Sanitation Data'!$F$30,0,10*ROW('Sanitation Data'!F7))="","",OFFSET('Sanitation Data'!$F$30,0,10*ROW('Sanitation Data'!F7)))</f>
        <v/>
      </c>
      <c r="CX13" s="273" t="str">
        <f ca="true">+IF(OFFSET('Sanitation Data'!$F$31,0,10*ROW('Sanitation Data'!F7))="","",OFFSET('Sanitation Data'!$F$31,0,10*ROW('Sanitation Data'!F7)))</f>
        <v/>
      </c>
      <c r="CY13" s="273" t="str">
        <f ca="true">+IF(OFFSET('Sanitation Data'!$F$32,0,10*ROW('Sanitation Data'!F7))="","",OFFSET('Sanitation Data'!$F$32,0,10*ROW('Sanitation Data'!F7)))</f>
        <v/>
      </c>
      <c r="CZ13" s="273" t="str">
        <f ca="true">+IF(OFFSET('Sanitation Data'!$G$28,0,10*ROW('Sanitation Data'!G7))="","",OFFSET('Sanitation Data'!$G$28,0,10*ROW('Sanitation Data'!G7)))</f>
        <v/>
      </c>
      <c r="DA13" s="273" t="str">
        <f ca="true">+IF(OFFSET('Sanitation Data'!$G$29,0,10*ROW('Sanitation Data'!G7))="","",OFFSET('Sanitation Data'!$G$29,0,10*ROW('Sanitation Data'!G7)))</f>
        <v/>
      </c>
      <c r="DB13" s="273" t="str">
        <f ca="true">+IF(OFFSET('Sanitation Data'!$G$30,0,10*ROW('Sanitation Data'!G7))="","",OFFSET('Sanitation Data'!$G$30,0,10*ROW('Sanitation Data'!G7)))</f>
        <v/>
      </c>
      <c r="DC13" s="273" t="str">
        <f ca="true">+IF(OFFSET('Sanitation Data'!$G$31,0,10*ROW('Sanitation Data'!G7))="","",OFFSET('Sanitation Data'!$G$31,0,10*ROW('Sanitation Data'!G7)))</f>
        <v/>
      </c>
      <c r="DD13" s="273" t="str">
        <f ca="true">+IF(OFFSET('Sanitation Data'!$G$32,0,10*ROW('Sanitation Data'!G7))="","",OFFSET('Sanitation Data'!$G$32,0,10*ROW('Sanitation Data'!G7)))</f>
        <v/>
      </c>
      <c r="DE13" s="273" t="str">
        <f ca="true">+IF(OFFSET('Sanitation Data'!$H$28,0,10*ROW('Sanitation Data'!H7))="","",OFFSET('Sanitation Data'!$H$28,0,10*ROW('Sanitation Data'!H7)))</f>
        <v/>
      </c>
      <c r="DF13" s="273" t="str">
        <f ca="true">+IF(OFFSET('Sanitation Data'!$H$29,0,10*ROW('Sanitation Data'!H7))="","",OFFSET('Sanitation Data'!$H$29,0,10*ROW('Sanitation Data'!H7)))</f>
        <v/>
      </c>
      <c r="DG13" s="273" t="str">
        <f ca="true">+IF(OFFSET('Sanitation Data'!$H$30,0,10*ROW('Sanitation Data'!H7))="","",OFFSET('Sanitation Data'!$H$30,0,10*ROW('Sanitation Data'!H7)))</f>
        <v/>
      </c>
      <c r="DH13" s="273" t="str">
        <f ca="true">+IF(OFFSET('Sanitation Data'!$H$31,0,10*ROW('Sanitation Data'!H7))="","",OFFSET('Sanitation Data'!$H$31,0,10*ROW('Sanitation Data'!H7)))</f>
        <v/>
      </c>
      <c r="DI13" s="273" t="str">
        <f ca="true">+IF(OFFSET('Sanitation Data'!$H$32,0,10*ROW('Sanitation Data'!H7))="","",OFFSET('Sanitation Data'!$H$32,0,10*ROW('Sanitation Data'!H7)))</f>
        <v/>
      </c>
      <c r="DJ13" s="273" t="str">
        <f ca="true">+IF(OFFSET('Sanitation Data'!$I$28,0,10*ROW('Sanitation Data'!I7))="","",OFFSET('Sanitation Data'!$I$28,0,10*ROW('Sanitation Data'!I7)))</f>
        <v/>
      </c>
      <c r="DK13" s="273" t="str">
        <f ca="true">+IF(OFFSET('Sanitation Data'!$I$29,0,10*ROW('Sanitation Data'!I7))="","",OFFSET('Sanitation Data'!$I$29,0,10*ROW('Sanitation Data'!I7)))</f>
        <v/>
      </c>
      <c r="DL13" s="273" t="str">
        <f ca="true">+IF(OFFSET('Sanitation Data'!$I$30,0,10*ROW('Sanitation Data'!I7))="","",OFFSET('Sanitation Data'!$I$30,0,10*ROW('Sanitation Data'!I7)))</f>
        <v/>
      </c>
      <c r="DM13" s="273" t="str">
        <f ca="true">+IF(OFFSET('Sanitation Data'!$I$31,0,10*ROW('Sanitation Data'!I7))="","",OFFSET('Sanitation Data'!$I$31,0,10*ROW('Sanitation Data'!I7)))</f>
        <v/>
      </c>
      <c r="DN13" s="273" t="str">
        <f ca="true">+IF(OFFSET('Sanitation Data'!$I$32,0,10*ROW('Sanitation Data'!I7))="","",OFFSET('Sanitation Data'!$I$32,0,10*ROW('Sanitation Data'!I7)))</f>
        <v/>
      </c>
      <c r="DO13" s="273" t="str">
        <f ca="true">+IF(OFFSET('Hygiene Data'!$D$11,0,10*ROW('Hygiene Data'!D7))="","",OFFSET('Hygiene Data'!$D$11,0,10*ROW('Hygiene Data'!D7)))</f>
        <v/>
      </c>
      <c r="DP13" s="273" t="str">
        <f ca="true">+IF(OFFSET('Hygiene Data'!$D$12,0,10*ROW('Hygiene Data'!D7))="","",OFFSET('Hygiene Data'!$D$12,0,10*ROW('Hygiene Data'!D7)))</f>
        <v/>
      </c>
      <c r="DQ13" s="273" t="str">
        <f ca="true">+IF(OFFSET('Hygiene Data'!$D$13,0,10*ROW('Hygiene Data'!D7))="","",OFFSET('Hygiene Data'!$D$13,0,10*ROW('Hygiene Data'!D7)))</f>
        <v/>
      </c>
      <c r="DR13" s="273" t="str">
        <f ca="true">+IF(OFFSET('Hygiene Data'!$E$11,0,10*ROW('Hygiene Data'!E7))="","",OFFSET('Hygiene Data'!$E$11,0,10*ROW('Hygiene Data'!E7)))</f>
        <v/>
      </c>
      <c r="DS13" s="273" t="str">
        <f ca="true">+IF(OFFSET('Hygiene Data'!$E$12,0,10*ROW('Hygiene Data'!E7))="","",OFFSET('Hygiene Data'!$E$12,0,10*ROW('Hygiene Data'!E7)))</f>
        <v/>
      </c>
      <c r="DT13" s="273" t="str">
        <f ca="true">+IF(OFFSET('Hygiene Data'!$E$13,0,10*ROW('Hygiene Data'!E7))="","",OFFSET('Hygiene Data'!$E$13,0,10*ROW('Hygiene Data'!E7)))</f>
        <v/>
      </c>
      <c r="DU13" s="273" t="str">
        <f ca="true">+IF(OFFSET('Hygiene Data'!$F$11,0,10*ROW('Hygiene Data'!F7))="","",OFFSET('Hygiene Data'!$F$11,0,10*ROW('Hygiene Data'!F7)))</f>
        <v/>
      </c>
      <c r="DV13" s="273" t="str">
        <f ca="true">+IF(OFFSET('Hygiene Data'!$F$12,0,10*ROW('Hygiene Data'!F7))="","",OFFSET('Hygiene Data'!$F$12,0,10*ROW('Hygiene Data'!F7)))</f>
        <v/>
      </c>
      <c r="DW13" s="273" t="str">
        <f ca="true">+IF(OFFSET('Hygiene Data'!$F$13,0,10*ROW('Hygiene Data'!F7))="","",OFFSET('Hygiene Data'!$F$13,0,10*ROW('Hygiene Data'!F7)))</f>
        <v/>
      </c>
      <c r="DX13" s="273" t="str">
        <f ca="true">+IF(OFFSET('Hygiene Data'!$G$11,0,10*ROW('Hygiene Data'!G7))="","",OFFSET('Hygiene Data'!$G$11,0,10*ROW('Hygiene Data'!G7)))</f>
        <v/>
      </c>
      <c r="DY13" s="273" t="str">
        <f ca="true">+IF(OFFSET('Hygiene Data'!$G$12,0,10*ROW('Hygiene Data'!G7))="","",OFFSET('Hygiene Data'!$G$12,0,10*ROW('Hygiene Data'!G7)))</f>
        <v/>
      </c>
      <c r="DZ13" s="273" t="str">
        <f ca="true">+IF(OFFSET('Hygiene Data'!$G$13,0,10*ROW('Hygiene Data'!G7))="","",OFFSET('Hygiene Data'!$G$13,0,10*ROW('Hygiene Data'!G7)))</f>
        <v/>
      </c>
      <c r="EA13" s="273" t="str">
        <f ca="true">+IF(OFFSET('Hygiene Data'!$H$11,0,10*ROW('Hygiene Data'!H7))="","",OFFSET('Hygiene Data'!$H$11,0,10*ROW('Hygiene Data'!H7)))</f>
        <v/>
      </c>
      <c r="EB13" s="273" t="str">
        <f ca="true">+IF(OFFSET('Hygiene Data'!$H$12,0,10*ROW('Hygiene Data'!H7))="","",OFFSET('Hygiene Data'!$H$12,0,10*ROW('Hygiene Data'!H7)))</f>
        <v/>
      </c>
      <c r="EC13" s="273" t="str">
        <f ca="true">+IF(OFFSET('Hygiene Data'!$H$13,0,10*ROW('Hygiene Data'!H7))="","",OFFSET('Hygiene Data'!$H$13,0,10*ROW('Hygiene Data'!H7)))</f>
        <v/>
      </c>
      <c r="ED13" s="273" t="str">
        <f ca="true">+IF(OFFSET('Hygiene Data'!$I$11,0,10*ROW('Hygiene Data'!I7))="","",OFFSET('Hygiene Data'!$I$11,0,10*ROW('Hygiene Data'!I7)))</f>
        <v/>
      </c>
      <c r="EE13" s="273" t="str">
        <f ca="true">+IF(OFFSET('Hygiene Data'!$I$12,0,10*ROW('Hygiene Data'!I7))="","",OFFSET('Hygiene Data'!$I$12,0,10*ROW('Hygiene Data'!I7)))</f>
        <v/>
      </c>
      <c r="EF13" s="273" t="str">
        <f ca="true">+IF(OFFSET('Hygiene Data'!$I$13,0,10*ROW('Hygiene Data'!I7))="","",OFFSET('Hygiene Data'!$I$13,0,10*ROW('Hygiene Data'!I7)))</f>
        <v/>
      </c>
    </row>
    <row xmlns:x14ac="http://schemas.microsoft.com/office/spreadsheetml/2009/9/ac" r="14" x14ac:dyDescent="0.2">
      <c r="A14" s="37" t="str">
        <f ca="true">+IF(OFFSET('Water Data'!$B$2,0,10*ROW('Water Data'!E8))="","",OFFSET('Water Data'!$B$2,0,10*ROW('Water Data'!E8)))</f>
        <v/>
      </c>
      <c r="B14" s="37" t="str">
        <f ca="true">+IF(OFFSET('Water Data'!$C$2,0,10*ROW('Water Data'!F8))="","",OFFSET('Water Data'!$C$2,0,10*ROW('Water Data'!F8)))</f>
        <v/>
      </c>
      <c r="C14" s="329" t="str">
        <f t="shared" ca="true" si="0"/>
        <v/>
      </c>
      <c r="D14" s="94"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4"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4"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4"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4"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4"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4"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4"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4"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4"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4"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4"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4"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4"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4"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4"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4"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4"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5"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5"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5"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5"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5"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5"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5"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5"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5"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5"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5"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5"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5"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5"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5"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5"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5"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5"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5"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5"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5"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5"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5"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5"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5"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5"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5"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5"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5"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5"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6"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6"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6"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6"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6"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6"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6"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6"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6"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6"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6"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6"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6"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6"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6"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6"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6"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6"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3"/>
      <c r="BS14" s="273" t="str">
        <f ca="true">+IF(OFFSET('Water Data'!$D$27,0,10*ROW('Water Data'!D8))="","",OFFSET('Water Data'!$D$27,0,10*ROW('Water Data'!D8)))</f>
        <v/>
      </c>
      <c r="BT14" s="273" t="str">
        <f ca="true">+IF(OFFSET('Water Data'!$D$28,0,10*ROW('Water Data'!D8))="","",OFFSET('Water Data'!$D$28,0,10*ROW('Water Data'!D8)))</f>
        <v/>
      </c>
      <c r="BU14" s="273" t="str">
        <f ca="true">+IF(OFFSET('Water Data'!$D$29,0,10*ROW('Water Data'!D8))="","",OFFSET('Water Data'!$D$29,0,10*ROW('Water Data'!D8)))</f>
        <v/>
      </c>
      <c r="BV14" s="273" t="str">
        <f ca="true">+IF(OFFSET('Water Data'!$E$27,0,10*ROW('Water Data'!E8))="","",OFFSET('Water Data'!$E$27,0,10*ROW('Water Data'!E8)))</f>
        <v/>
      </c>
      <c r="BW14" s="273" t="str">
        <f ca="true">+IF(OFFSET('Water Data'!$E$28,0,10*ROW('Water Data'!E8))="","",OFFSET('Water Data'!$E$28,0,10*ROW('Water Data'!E8)))</f>
        <v/>
      </c>
      <c r="BX14" s="273" t="str">
        <f ca="true">+IF(OFFSET('Water Data'!$E$29,0,10*ROW('Water Data'!E8))="","",OFFSET('Water Data'!$E$29,0,10*ROW('Water Data'!E8)))</f>
        <v/>
      </c>
      <c r="BY14" s="273" t="str">
        <f ca="true">+IF(OFFSET('Water Data'!$F$27,0,10*ROW('Water Data'!F8))="","",OFFSET('Water Data'!$F$27,0,10*ROW('Water Data'!F8)))</f>
        <v/>
      </c>
      <c r="BZ14" s="273" t="str">
        <f ca="true">+IF(OFFSET('Water Data'!$F$28,0,10*ROW('Water Data'!F8))="","",OFFSET('Water Data'!$F$28,0,10*ROW('Water Data'!F8)))</f>
        <v/>
      </c>
      <c r="CA14" s="273" t="str">
        <f ca="true">+IF(OFFSET('Water Data'!$F$29,0,10*ROW('Water Data'!F8))="","",OFFSET('Water Data'!$F$29,0,10*ROW('Water Data'!F8)))</f>
        <v/>
      </c>
      <c r="CB14" s="273" t="str">
        <f ca="true">+IF(OFFSET('Water Data'!$G$27,0,10*ROW('Water Data'!G8))="","",OFFSET('Water Data'!$G$27,0,10*ROW('Water Data'!G8)))</f>
        <v/>
      </c>
      <c r="CC14" s="273" t="str">
        <f ca="true">+IF(OFFSET('Water Data'!$G$28,0,10*ROW('Water Data'!G8))="","",OFFSET('Water Data'!$G$28,0,10*ROW('Water Data'!G8)))</f>
        <v/>
      </c>
      <c r="CD14" s="273" t="str">
        <f ca="true">+IF(OFFSET('Water Data'!$G$29,0,10*ROW('Water Data'!G8))="","",OFFSET('Water Data'!$G$29,0,10*ROW('Water Data'!G8)))</f>
        <v/>
      </c>
      <c r="CE14" s="273" t="str">
        <f ca="true">+IF(OFFSET('Water Data'!$H$27,0,10*ROW('Water Data'!H8))="","",OFFSET('Water Data'!$H$27,0,10*ROW('Water Data'!H8)))</f>
        <v/>
      </c>
      <c r="CF14" s="273" t="str">
        <f ca="true">+IF(OFFSET('Water Data'!$H$28,0,10*ROW('Water Data'!H8))="","",OFFSET('Water Data'!$H$28,0,10*ROW('Water Data'!H8)))</f>
        <v/>
      </c>
      <c r="CG14" s="273" t="str">
        <f ca="true">+IF(OFFSET('Water Data'!$H$29,0,10*ROW('Water Data'!H8))="","",OFFSET('Water Data'!$H$29,0,10*ROW('Water Data'!H8)))</f>
        <v/>
      </c>
      <c r="CH14" s="273" t="str">
        <f ca="true">+IF(OFFSET('Water Data'!$I$27,0,10*ROW('Water Data'!I8))="","",OFFSET('Water Data'!$I$27,0,10*ROW('Water Data'!I8)))</f>
        <v/>
      </c>
      <c r="CI14" s="273" t="str">
        <f ca="true">+IF(OFFSET('Water Data'!$I$28,0,10*ROW('Water Data'!I8))="","",OFFSET('Water Data'!$I$28,0,10*ROW('Water Data'!I8)))</f>
        <v/>
      </c>
      <c r="CJ14" s="273" t="str">
        <f ca="true">+IF(OFFSET('Water Data'!$I$29,0,10*ROW('Water Data'!I8))="","",OFFSET('Water Data'!$I$29,0,10*ROW('Water Data'!I8)))</f>
        <v/>
      </c>
      <c r="CK14" s="273" t="str">
        <f ca="true">+IF(OFFSET('Sanitation Data'!$D$28,0,10*ROW('Sanitation Data'!D8))="","",OFFSET('Sanitation Data'!$D$28,0,10*ROW('Sanitation Data'!D8)))</f>
        <v/>
      </c>
      <c r="CL14" s="273" t="str">
        <f ca="true">+IF(OFFSET('Sanitation Data'!$D$29,0,10*ROW('Sanitation Data'!D8))="","",OFFSET('Sanitation Data'!$D$29,0,10*ROW('Sanitation Data'!D8)))</f>
        <v/>
      </c>
      <c r="CM14" s="273" t="str">
        <f ca="true">+IF(OFFSET('Sanitation Data'!$D$30,0,10*ROW('Sanitation Data'!D8))="","",OFFSET('Sanitation Data'!$D$30,0,10*ROW('Sanitation Data'!D8)))</f>
        <v/>
      </c>
      <c r="CN14" s="273" t="str">
        <f ca="true">+IF(OFFSET('Sanitation Data'!$D$31,0,10*ROW('Sanitation Data'!D8))="","",OFFSET('Sanitation Data'!$D$31,0,10*ROW('Sanitation Data'!D8)))</f>
        <v/>
      </c>
      <c r="CO14" s="273" t="str">
        <f ca="true">+IF(OFFSET('Sanitation Data'!$D$32,0,10*ROW('Sanitation Data'!D8))="","",OFFSET('Sanitation Data'!$D$32,0,10*ROW('Sanitation Data'!D8)))</f>
        <v/>
      </c>
      <c r="CP14" s="273" t="str">
        <f ca="true">+IF(OFFSET('Sanitation Data'!$E$28,0,10*ROW('Sanitation Data'!E8))="","",OFFSET('Sanitation Data'!$E$28,0,10*ROW('Sanitation Data'!E8)))</f>
        <v/>
      </c>
      <c r="CQ14" s="273" t="str">
        <f ca="true">+IF(OFFSET('Sanitation Data'!$E$29,0,10*ROW('Sanitation Data'!E8))="","",OFFSET('Sanitation Data'!$E$29,0,10*ROW('Sanitation Data'!E8)))</f>
        <v/>
      </c>
      <c r="CR14" s="273" t="str">
        <f ca="true">+IF(OFFSET('Sanitation Data'!$E$30,0,10*ROW('Sanitation Data'!E8))="","",OFFSET('Sanitation Data'!$E$30,0,10*ROW('Sanitation Data'!E8)))</f>
        <v/>
      </c>
      <c r="CS14" s="273" t="str">
        <f ca="true">+IF(OFFSET('Sanitation Data'!$E$31,0,10*ROW('Sanitation Data'!E8))="","",OFFSET('Sanitation Data'!$E$31,0,10*ROW('Sanitation Data'!E8)))</f>
        <v/>
      </c>
      <c r="CT14" s="273" t="str">
        <f ca="true">+IF(OFFSET('Sanitation Data'!$E$32,0,10*ROW('Sanitation Data'!E8))="","",OFFSET('Sanitation Data'!$E$32,0,10*ROW('Sanitation Data'!E8)))</f>
        <v/>
      </c>
      <c r="CU14" s="273" t="str">
        <f ca="true">+IF(OFFSET('Sanitation Data'!$F$28,0,10*ROW('Sanitation Data'!F8))="","",OFFSET('Sanitation Data'!$F$28,0,10*ROW('Sanitation Data'!F8)))</f>
        <v/>
      </c>
      <c r="CV14" s="273" t="str">
        <f ca="true">+IF(OFFSET('Sanitation Data'!$F$29,0,10*ROW('Sanitation Data'!F8))="","",OFFSET('Sanitation Data'!$F$29,0,10*ROW('Sanitation Data'!F8)))</f>
        <v/>
      </c>
      <c r="CW14" s="273" t="str">
        <f ca="true">+IF(OFFSET('Sanitation Data'!$F$30,0,10*ROW('Sanitation Data'!F8))="","",OFFSET('Sanitation Data'!$F$30,0,10*ROW('Sanitation Data'!F8)))</f>
        <v/>
      </c>
      <c r="CX14" s="273" t="str">
        <f ca="true">+IF(OFFSET('Sanitation Data'!$F$31,0,10*ROW('Sanitation Data'!F8))="","",OFFSET('Sanitation Data'!$F$31,0,10*ROW('Sanitation Data'!F8)))</f>
        <v/>
      </c>
      <c r="CY14" s="273" t="str">
        <f ca="true">+IF(OFFSET('Sanitation Data'!$F$32,0,10*ROW('Sanitation Data'!F8))="","",OFFSET('Sanitation Data'!$F$32,0,10*ROW('Sanitation Data'!F8)))</f>
        <v/>
      </c>
      <c r="CZ14" s="273" t="str">
        <f ca="true">+IF(OFFSET('Sanitation Data'!$G$28,0,10*ROW('Sanitation Data'!G8))="","",OFFSET('Sanitation Data'!$G$28,0,10*ROW('Sanitation Data'!G8)))</f>
        <v/>
      </c>
      <c r="DA14" s="273" t="str">
        <f ca="true">+IF(OFFSET('Sanitation Data'!$G$29,0,10*ROW('Sanitation Data'!G8))="","",OFFSET('Sanitation Data'!$G$29,0,10*ROW('Sanitation Data'!G8)))</f>
        <v/>
      </c>
      <c r="DB14" s="273" t="str">
        <f ca="true">+IF(OFFSET('Sanitation Data'!$G$30,0,10*ROW('Sanitation Data'!G8))="","",OFFSET('Sanitation Data'!$G$30,0,10*ROW('Sanitation Data'!G8)))</f>
        <v/>
      </c>
      <c r="DC14" s="273" t="str">
        <f ca="true">+IF(OFFSET('Sanitation Data'!$G$31,0,10*ROW('Sanitation Data'!G8))="","",OFFSET('Sanitation Data'!$G$31,0,10*ROW('Sanitation Data'!G8)))</f>
        <v/>
      </c>
      <c r="DD14" s="273" t="str">
        <f ca="true">+IF(OFFSET('Sanitation Data'!$G$32,0,10*ROW('Sanitation Data'!G8))="","",OFFSET('Sanitation Data'!$G$32,0,10*ROW('Sanitation Data'!G8)))</f>
        <v/>
      </c>
      <c r="DE14" s="273" t="str">
        <f ca="true">+IF(OFFSET('Sanitation Data'!$H$28,0,10*ROW('Sanitation Data'!H8))="","",OFFSET('Sanitation Data'!$H$28,0,10*ROW('Sanitation Data'!H8)))</f>
        <v/>
      </c>
      <c r="DF14" s="273" t="str">
        <f ca="true">+IF(OFFSET('Sanitation Data'!$H$29,0,10*ROW('Sanitation Data'!H8))="","",OFFSET('Sanitation Data'!$H$29,0,10*ROW('Sanitation Data'!H8)))</f>
        <v/>
      </c>
      <c r="DG14" s="273" t="str">
        <f ca="true">+IF(OFFSET('Sanitation Data'!$H$30,0,10*ROW('Sanitation Data'!H8))="","",OFFSET('Sanitation Data'!$H$30,0,10*ROW('Sanitation Data'!H8)))</f>
        <v/>
      </c>
      <c r="DH14" s="273" t="str">
        <f ca="true">+IF(OFFSET('Sanitation Data'!$H$31,0,10*ROW('Sanitation Data'!H8))="","",OFFSET('Sanitation Data'!$H$31,0,10*ROW('Sanitation Data'!H8)))</f>
        <v/>
      </c>
      <c r="DI14" s="273" t="str">
        <f ca="true">+IF(OFFSET('Sanitation Data'!$H$32,0,10*ROW('Sanitation Data'!H8))="","",OFFSET('Sanitation Data'!$H$32,0,10*ROW('Sanitation Data'!H8)))</f>
        <v/>
      </c>
      <c r="DJ14" s="273" t="str">
        <f ca="true">+IF(OFFSET('Sanitation Data'!$I$28,0,10*ROW('Sanitation Data'!I8))="","",OFFSET('Sanitation Data'!$I$28,0,10*ROW('Sanitation Data'!I8)))</f>
        <v/>
      </c>
      <c r="DK14" s="273" t="str">
        <f ca="true">+IF(OFFSET('Sanitation Data'!$I$29,0,10*ROW('Sanitation Data'!I8))="","",OFFSET('Sanitation Data'!$I$29,0,10*ROW('Sanitation Data'!I8)))</f>
        <v/>
      </c>
      <c r="DL14" s="273" t="str">
        <f ca="true">+IF(OFFSET('Sanitation Data'!$I$30,0,10*ROW('Sanitation Data'!I8))="","",OFFSET('Sanitation Data'!$I$30,0,10*ROW('Sanitation Data'!I8)))</f>
        <v/>
      </c>
      <c r="DM14" s="273" t="str">
        <f ca="true">+IF(OFFSET('Sanitation Data'!$I$31,0,10*ROW('Sanitation Data'!I8))="","",OFFSET('Sanitation Data'!$I$31,0,10*ROW('Sanitation Data'!I8)))</f>
        <v/>
      </c>
      <c r="DN14" s="273" t="str">
        <f ca="true">+IF(OFFSET('Sanitation Data'!$I$32,0,10*ROW('Sanitation Data'!I8))="","",OFFSET('Sanitation Data'!$I$32,0,10*ROW('Sanitation Data'!I8)))</f>
        <v/>
      </c>
      <c r="DO14" s="273" t="str">
        <f ca="true">+IF(OFFSET('Hygiene Data'!$D$11,0,10*ROW('Hygiene Data'!D8))="","",OFFSET('Hygiene Data'!$D$11,0,10*ROW('Hygiene Data'!D8)))</f>
        <v/>
      </c>
      <c r="DP14" s="273" t="str">
        <f ca="true">+IF(OFFSET('Hygiene Data'!$D$12,0,10*ROW('Hygiene Data'!D8))="","",OFFSET('Hygiene Data'!$D$12,0,10*ROW('Hygiene Data'!D8)))</f>
        <v/>
      </c>
      <c r="DQ14" s="273" t="str">
        <f ca="true">+IF(OFFSET('Hygiene Data'!$D$13,0,10*ROW('Hygiene Data'!D8))="","",OFFSET('Hygiene Data'!$D$13,0,10*ROW('Hygiene Data'!D8)))</f>
        <v/>
      </c>
      <c r="DR14" s="273" t="str">
        <f ca="true">+IF(OFFSET('Hygiene Data'!$E$11,0,10*ROW('Hygiene Data'!E8))="","",OFFSET('Hygiene Data'!$E$11,0,10*ROW('Hygiene Data'!E8)))</f>
        <v/>
      </c>
      <c r="DS14" s="273" t="str">
        <f ca="true">+IF(OFFSET('Hygiene Data'!$E$12,0,10*ROW('Hygiene Data'!E8))="","",OFFSET('Hygiene Data'!$E$12,0,10*ROW('Hygiene Data'!E8)))</f>
        <v/>
      </c>
      <c r="DT14" s="273" t="str">
        <f ca="true">+IF(OFFSET('Hygiene Data'!$E$13,0,10*ROW('Hygiene Data'!E8))="","",OFFSET('Hygiene Data'!$E$13,0,10*ROW('Hygiene Data'!E8)))</f>
        <v/>
      </c>
      <c r="DU14" s="273" t="str">
        <f ca="true">+IF(OFFSET('Hygiene Data'!$F$11,0,10*ROW('Hygiene Data'!F8))="","",OFFSET('Hygiene Data'!$F$11,0,10*ROW('Hygiene Data'!F8)))</f>
        <v/>
      </c>
      <c r="DV14" s="273" t="str">
        <f ca="true">+IF(OFFSET('Hygiene Data'!$F$12,0,10*ROW('Hygiene Data'!F8))="","",OFFSET('Hygiene Data'!$F$12,0,10*ROW('Hygiene Data'!F8)))</f>
        <v/>
      </c>
      <c r="DW14" s="273" t="str">
        <f ca="true">+IF(OFFSET('Hygiene Data'!$F$13,0,10*ROW('Hygiene Data'!F8))="","",OFFSET('Hygiene Data'!$F$13,0,10*ROW('Hygiene Data'!F8)))</f>
        <v/>
      </c>
      <c r="DX14" s="273" t="str">
        <f ca="true">+IF(OFFSET('Hygiene Data'!$G$11,0,10*ROW('Hygiene Data'!G8))="","",OFFSET('Hygiene Data'!$G$11,0,10*ROW('Hygiene Data'!G8)))</f>
        <v/>
      </c>
      <c r="DY14" s="273" t="str">
        <f ca="true">+IF(OFFSET('Hygiene Data'!$G$12,0,10*ROW('Hygiene Data'!G8))="","",OFFSET('Hygiene Data'!$G$12,0,10*ROW('Hygiene Data'!G8)))</f>
        <v/>
      </c>
      <c r="DZ14" s="273" t="str">
        <f ca="true">+IF(OFFSET('Hygiene Data'!$G$13,0,10*ROW('Hygiene Data'!G8))="","",OFFSET('Hygiene Data'!$G$13,0,10*ROW('Hygiene Data'!G8)))</f>
        <v/>
      </c>
      <c r="EA14" s="273" t="str">
        <f ca="true">+IF(OFFSET('Hygiene Data'!$H$11,0,10*ROW('Hygiene Data'!H8))="","",OFFSET('Hygiene Data'!$H$11,0,10*ROW('Hygiene Data'!H8)))</f>
        <v/>
      </c>
      <c r="EB14" s="273" t="str">
        <f ca="true">+IF(OFFSET('Hygiene Data'!$H$12,0,10*ROW('Hygiene Data'!H8))="","",OFFSET('Hygiene Data'!$H$12,0,10*ROW('Hygiene Data'!H8)))</f>
        <v/>
      </c>
      <c r="EC14" s="273" t="str">
        <f ca="true">+IF(OFFSET('Hygiene Data'!$H$13,0,10*ROW('Hygiene Data'!H8))="","",OFFSET('Hygiene Data'!$H$13,0,10*ROW('Hygiene Data'!H8)))</f>
        <v/>
      </c>
      <c r="ED14" s="273" t="str">
        <f ca="true">+IF(OFFSET('Hygiene Data'!$I$11,0,10*ROW('Hygiene Data'!I8))="","",OFFSET('Hygiene Data'!$I$11,0,10*ROW('Hygiene Data'!I8)))</f>
        <v/>
      </c>
      <c r="EE14" s="273" t="str">
        <f ca="true">+IF(OFFSET('Hygiene Data'!$I$12,0,10*ROW('Hygiene Data'!I8))="","",OFFSET('Hygiene Data'!$I$12,0,10*ROW('Hygiene Data'!I8)))</f>
        <v/>
      </c>
      <c r="EF14" s="273" t="str">
        <f ca="true">+IF(OFFSET('Hygiene Data'!$I$13,0,10*ROW('Hygiene Data'!I8))="","",OFFSET('Hygiene Data'!$I$13,0,10*ROW('Hygiene Data'!I8)))</f>
        <v/>
      </c>
    </row>
    <row xmlns:x14ac="http://schemas.microsoft.com/office/spreadsheetml/2009/9/ac" r="15" x14ac:dyDescent="0.2">
      <c r="A15" s="37" t="str">
        <f ca="true">+IF(OFFSET('Water Data'!$B$2,0,10*ROW('Water Data'!E9))="","",OFFSET('Water Data'!$B$2,0,10*ROW('Water Data'!E9)))</f>
        <v/>
      </c>
      <c r="B15" s="37" t="str">
        <f ca="true">+IF(OFFSET('Water Data'!$C$2,0,10*ROW('Water Data'!F9))="","",OFFSET('Water Data'!$C$2,0,10*ROW('Water Data'!F9)))</f>
        <v/>
      </c>
      <c r="C15" s="329" t="str">
        <f t="shared" ca="true" si="0"/>
        <v/>
      </c>
      <c r="D15" s="94"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4"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4"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4"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4"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4"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4"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4"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4"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4"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4"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4"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4"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4"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4"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4"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4"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4"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5"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5"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5"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5"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5"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5"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5"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5"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5"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5"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5"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5"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5"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5"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5"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5"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5"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5"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5"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5"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5"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5"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5"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5"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5"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5"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5"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5"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5"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5"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6"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6"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6"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6"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6"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6"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6"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6"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6"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6"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6"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6"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6"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6"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6"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6"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6"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6"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3"/>
      <c r="BS15" s="273" t="str">
        <f ca="true">+IF(OFFSET('Water Data'!$D$27,0,10*ROW('Water Data'!D9))="","",OFFSET('Water Data'!$D$27,0,10*ROW('Water Data'!D9)))</f>
        <v/>
      </c>
      <c r="BT15" s="273" t="str">
        <f ca="true">+IF(OFFSET('Water Data'!$D$28,0,10*ROW('Water Data'!D9))="","",OFFSET('Water Data'!$D$28,0,10*ROW('Water Data'!D9)))</f>
        <v/>
      </c>
      <c r="BU15" s="273" t="str">
        <f ca="true">+IF(OFFSET('Water Data'!$D$29,0,10*ROW('Water Data'!D9))="","",OFFSET('Water Data'!$D$29,0,10*ROW('Water Data'!D9)))</f>
        <v/>
      </c>
      <c r="BV15" s="273" t="str">
        <f ca="true">+IF(OFFSET('Water Data'!$E$27,0,10*ROW('Water Data'!E9))="","",OFFSET('Water Data'!$E$27,0,10*ROW('Water Data'!E9)))</f>
        <v/>
      </c>
      <c r="BW15" s="273" t="str">
        <f ca="true">+IF(OFFSET('Water Data'!$E$28,0,10*ROW('Water Data'!E9))="","",OFFSET('Water Data'!$E$28,0,10*ROW('Water Data'!E9)))</f>
        <v/>
      </c>
      <c r="BX15" s="273" t="str">
        <f ca="true">+IF(OFFSET('Water Data'!$E$29,0,10*ROW('Water Data'!E9))="","",OFFSET('Water Data'!$E$29,0,10*ROW('Water Data'!E9)))</f>
        <v/>
      </c>
      <c r="BY15" s="273" t="str">
        <f ca="true">+IF(OFFSET('Water Data'!$F$27,0,10*ROW('Water Data'!F9))="","",OFFSET('Water Data'!$F$27,0,10*ROW('Water Data'!F9)))</f>
        <v/>
      </c>
      <c r="BZ15" s="273" t="str">
        <f ca="true">+IF(OFFSET('Water Data'!$F$28,0,10*ROW('Water Data'!F9))="","",OFFSET('Water Data'!$F$28,0,10*ROW('Water Data'!F9)))</f>
        <v/>
      </c>
      <c r="CA15" s="273" t="str">
        <f ca="true">+IF(OFFSET('Water Data'!$F$29,0,10*ROW('Water Data'!F9))="","",OFFSET('Water Data'!$F$29,0,10*ROW('Water Data'!F9)))</f>
        <v/>
      </c>
      <c r="CB15" s="273" t="str">
        <f ca="true">+IF(OFFSET('Water Data'!$G$27,0,10*ROW('Water Data'!G9))="","",OFFSET('Water Data'!$G$27,0,10*ROW('Water Data'!G9)))</f>
        <v/>
      </c>
      <c r="CC15" s="273" t="str">
        <f ca="true">+IF(OFFSET('Water Data'!$G$28,0,10*ROW('Water Data'!G9))="","",OFFSET('Water Data'!$G$28,0,10*ROW('Water Data'!G9)))</f>
        <v/>
      </c>
      <c r="CD15" s="273" t="str">
        <f ca="true">+IF(OFFSET('Water Data'!$G$29,0,10*ROW('Water Data'!G9))="","",OFFSET('Water Data'!$G$29,0,10*ROW('Water Data'!G9)))</f>
        <v/>
      </c>
      <c r="CE15" s="273" t="str">
        <f ca="true">+IF(OFFSET('Water Data'!$H$27,0,10*ROW('Water Data'!H9))="","",OFFSET('Water Data'!$H$27,0,10*ROW('Water Data'!H9)))</f>
        <v/>
      </c>
      <c r="CF15" s="273" t="str">
        <f ca="true">+IF(OFFSET('Water Data'!$H$28,0,10*ROW('Water Data'!H9))="","",OFFSET('Water Data'!$H$28,0,10*ROW('Water Data'!H9)))</f>
        <v/>
      </c>
      <c r="CG15" s="273" t="str">
        <f ca="true">+IF(OFFSET('Water Data'!$H$29,0,10*ROW('Water Data'!H9))="","",OFFSET('Water Data'!$H$29,0,10*ROW('Water Data'!H9)))</f>
        <v/>
      </c>
      <c r="CH15" s="273" t="str">
        <f ca="true">+IF(OFFSET('Water Data'!$I$27,0,10*ROW('Water Data'!I9))="","",OFFSET('Water Data'!$I$27,0,10*ROW('Water Data'!I9)))</f>
        <v/>
      </c>
      <c r="CI15" s="273" t="str">
        <f ca="true">+IF(OFFSET('Water Data'!$I$28,0,10*ROW('Water Data'!I9))="","",OFFSET('Water Data'!$I$28,0,10*ROW('Water Data'!I9)))</f>
        <v/>
      </c>
      <c r="CJ15" s="273" t="str">
        <f ca="true">+IF(OFFSET('Water Data'!$I$29,0,10*ROW('Water Data'!I9))="","",OFFSET('Water Data'!$I$29,0,10*ROW('Water Data'!I9)))</f>
        <v/>
      </c>
      <c r="CK15" s="273" t="str">
        <f ca="true">+IF(OFFSET('Sanitation Data'!$D$28,0,10*ROW('Sanitation Data'!D9))="","",OFFSET('Sanitation Data'!$D$28,0,10*ROW('Sanitation Data'!D9)))</f>
        <v/>
      </c>
      <c r="CL15" s="273" t="str">
        <f ca="true">+IF(OFFSET('Sanitation Data'!$D$29,0,10*ROW('Sanitation Data'!D9))="","",OFFSET('Sanitation Data'!$D$29,0,10*ROW('Sanitation Data'!D9)))</f>
        <v/>
      </c>
      <c r="CM15" s="273" t="str">
        <f ca="true">+IF(OFFSET('Sanitation Data'!$D$30,0,10*ROW('Sanitation Data'!D9))="","",OFFSET('Sanitation Data'!$D$30,0,10*ROW('Sanitation Data'!D9)))</f>
        <v/>
      </c>
      <c r="CN15" s="273" t="str">
        <f ca="true">+IF(OFFSET('Sanitation Data'!$D$31,0,10*ROW('Sanitation Data'!D9))="","",OFFSET('Sanitation Data'!$D$31,0,10*ROW('Sanitation Data'!D9)))</f>
        <v/>
      </c>
      <c r="CO15" s="273" t="str">
        <f ca="true">+IF(OFFSET('Sanitation Data'!$D$32,0,10*ROW('Sanitation Data'!D9))="","",OFFSET('Sanitation Data'!$D$32,0,10*ROW('Sanitation Data'!D9)))</f>
        <v/>
      </c>
      <c r="CP15" s="273" t="str">
        <f ca="true">+IF(OFFSET('Sanitation Data'!$E$28,0,10*ROW('Sanitation Data'!E9))="","",OFFSET('Sanitation Data'!$E$28,0,10*ROW('Sanitation Data'!E9)))</f>
        <v/>
      </c>
      <c r="CQ15" s="273" t="str">
        <f ca="true">+IF(OFFSET('Sanitation Data'!$E$29,0,10*ROW('Sanitation Data'!E9))="","",OFFSET('Sanitation Data'!$E$29,0,10*ROW('Sanitation Data'!E9)))</f>
        <v/>
      </c>
      <c r="CR15" s="273" t="str">
        <f ca="true">+IF(OFFSET('Sanitation Data'!$E$30,0,10*ROW('Sanitation Data'!E9))="","",OFFSET('Sanitation Data'!$E$30,0,10*ROW('Sanitation Data'!E9)))</f>
        <v/>
      </c>
      <c r="CS15" s="273" t="str">
        <f ca="true">+IF(OFFSET('Sanitation Data'!$E$31,0,10*ROW('Sanitation Data'!E9))="","",OFFSET('Sanitation Data'!$E$31,0,10*ROW('Sanitation Data'!E9)))</f>
        <v/>
      </c>
      <c r="CT15" s="273" t="str">
        <f ca="true">+IF(OFFSET('Sanitation Data'!$E$32,0,10*ROW('Sanitation Data'!E9))="","",OFFSET('Sanitation Data'!$E$32,0,10*ROW('Sanitation Data'!E9)))</f>
        <v/>
      </c>
      <c r="CU15" s="273" t="str">
        <f ca="true">+IF(OFFSET('Sanitation Data'!$F$28,0,10*ROW('Sanitation Data'!F9))="","",OFFSET('Sanitation Data'!$F$28,0,10*ROW('Sanitation Data'!F9)))</f>
        <v/>
      </c>
      <c r="CV15" s="273" t="str">
        <f ca="true">+IF(OFFSET('Sanitation Data'!$F$29,0,10*ROW('Sanitation Data'!F9))="","",OFFSET('Sanitation Data'!$F$29,0,10*ROW('Sanitation Data'!F9)))</f>
        <v/>
      </c>
      <c r="CW15" s="273" t="str">
        <f ca="true">+IF(OFFSET('Sanitation Data'!$F$30,0,10*ROW('Sanitation Data'!F9))="","",OFFSET('Sanitation Data'!$F$30,0,10*ROW('Sanitation Data'!F9)))</f>
        <v/>
      </c>
      <c r="CX15" s="273" t="str">
        <f ca="true">+IF(OFFSET('Sanitation Data'!$F$31,0,10*ROW('Sanitation Data'!F9))="","",OFFSET('Sanitation Data'!$F$31,0,10*ROW('Sanitation Data'!F9)))</f>
        <v/>
      </c>
      <c r="CY15" s="273" t="str">
        <f ca="true">+IF(OFFSET('Sanitation Data'!$F$32,0,10*ROW('Sanitation Data'!F9))="","",OFFSET('Sanitation Data'!$F$32,0,10*ROW('Sanitation Data'!F9)))</f>
        <v/>
      </c>
      <c r="CZ15" s="273" t="str">
        <f ca="true">+IF(OFFSET('Sanitation Data'!$G$28,0,10*ROW('Sanitation Data'!G9))="","",OFFSET('Sanitation Data'!$G$28,0,10*ROW('Sanitation Data'!G9)))</f>
        <v/>
      </c>
      <c r="DA15" s="273" t="str">
        <f ca="true">+IF(OFFSET('Sanitation Data'!$G$29,0,10*ROW('Sanitation Data'!G9))="","",OFFSET('Sanitation Data'!$G$29,0,10*ROW('Sanitation Data'!G9)))</f>
        <v/>
      </c>
      <c r="DB15" s="273" t="str">
        <f ca="true">+IF(OFFSET('Sanitation Data'!$G$30,0,10*ROW('Sanitation Data'!G9))="","",OFFSET('Sanitation Data'!$G$30,0,10*ROW('Sanitation Data'!G9)))</f>
        <v/>
      </c>
      <c r="DC15" s="273" t="str">
        <f ca="true">+IF(OFFSET('Sanitation Data'!$G$31,0,10*ROW('Sanitation Data'!G9))="","",OFFSET('Sanitation Data'!$G$31,0,10*ROW('Sanitation Data'!G9)))</f>
        <v/>
      </c>
      <c r="DD15" s="273" t="str">
        <f ca="true">+IF(OFFSET('Sanitation Data'!$G$32,0,10*ROW('Sanitation Data'!G9))="","",OFFSET('Sanitation Data'!$G$32,0,10*ROW('Sanitation Data'!G9)))</f>
        <v/>
      </c>
      <c r="DE15" s="273" t="str">
        <f ca="true">+IF(OFFSET('Sanitation Data'!$H$28,0,10*ROW('Sanitation Data'!H9))="","",OFFSET('Sanitation Data'!$H$28,0,10*ROW('Sanitation Data'!H9)))</f>
        <v/>
      </c>
      <c r="DF15" s="273" t="str">
        <f ca="true">+IF(OFFSET('Sanitation Data'!$H$29,0,10*ROW('Sanitation Data'!H9))="","",OFFSET('Sanitation Data'!$H$29,0,10*ROW('Sanitation Data'!H9)))</f>
        <v/>
      </c>
      <c r="DG15" s="273" t="str">
        <f ca="true">+IF(OFFSET('Sanitation Data'!$H$30,0,10*ROW('Sanitation Data'!H9))="","",OFFSET('Sanitation Data'!$H$30,0,10*ROW('Sanitation Data'!H9)))</f>
        <v/>
      </c>
      <c r="DH15" s="273" t="str">
        <f ca="true">+IF(OFFSET('Sanitation Data'!$H$31,0,10*ROW('Sanitation Data'!H9))="","",OFFSET('Sanitation Data'!$H$31,0,10*ROW('Sanitation Data'!H9)))</f>
        <v/>
      </c>
      <c r="DI15" s="273" t="str">
        <f ca="true">+IF(OFFSET('Sanitation Data'!$H$32,0,10*ROW('Sanitation Data'!H9))="","",OFFSET('Sanitation Data'!$H$32,0,10*ROW('Sanitation Data'!H9)))</f>
        <v/>
      </c>
      <c r="DJ15" s="273" t="str">
        <f ca="true">+IF(OFFSET('Sanitation Data'!$I$28,0,10*ROW('Sanitation Data'!I9))="","",OFFSET('Sanitation Data'!$I$28,0,10*ROW('Sanitation Data'!I9)))</f>
        <v/>
      </c>
      <c r="DK15" s="273" t="str">
        <f ca="true">+IF(OFFSET('Sanitation Data'!$I$29,0,10*ROW('Sanitation Data'!I9))="","",OFFSET('Sanitation Data'!$I$29,0,10*ROW('Sanitation Data'!I9)))</f>
        <v/>
      </c>
      <c r="DL15" s="273" t="str">
        <f ca="true">+IF(OFFSET('Sanitation Data'!$I$30,0,10*ROW('Sanitation Data'!I9))="","",OFFSET('Sanitation Data'!$I$30,0,10*ROW('Sanitation Data'!I9)))</f>
        <v/>
      </c>
      <c r="DM15" s="273" t="str">
        <f ca="true">+IF(OFFSET('Sanitation Data'!$I$31,0,10*ROW('Sanitation Data'!I9))="","",OFFSET('Sanitation Data'!$I$31,0,10*ROW('Sanitation Data'!I9)))</f>
        <v/>
      </c>
      <c r="DN15" s="273" t="str">
        <f ca="true">+IF(OFFSET('Sanitation Data'!$I$32,0,10*ROW('Sanitation Data'!I9))="","",OFFSET('Sanitation Data'!$I$32,0,10*ROW('Sanitation Data'!I9)))</f>
        <v/>
      </c>
      <c r="DO15" s="273" t="str">
        <f ca="true">+IF(OFFSET('Hygiene Data'!$D$11,0,10*ROW('Hygiene Data'!D9))="","",OFFSET('Hygiene Data'!$D$11,0,10*ROW('Hygiene Data'!D9)))</f>
        <v/>
      </c>
      <c r="DP15" s="273" t="str">
        <f ca="true">+IF(OFFSET('Hygiene Data'!$D$12,0,10*ROW('Hygiene Data'!D9))="","",OFFSET('Hygiene Data'!$D$12,0,10*ROW('Hygiene Data'!D9)))</f>
        <v/>
      </c>
      <c r="DQ15" s="273" t="str">
        <f ca="true">+IF(OFFSET('Hygiene Data'!$D$13,0,10*ROW('Hygiene Data'!D9))="","",OFFSET('Hygiene Data'!$D$13,0,10*ROW('Hygiene Data'!D9)))</f>
        <v/>
      </c>
      <c r="DR15" s="273" t="str">
        <f ca="true">+IF(OFFSET('Hygiene Data'!$E$11,0,10*ROW('Hygiene Data'!E9))="","",OFFSET('Hygiene Data'!$E$11,0,10*ROW('Hygiene Data'!E9)))</f>
        <v/>
      </c>
      <c r="DS15" s="273" t="str">
        <f ca="true">+IF(OFFSET('Hygiene Data'!$E$12,0,10*ROW('Hygiene Data'!E9))="","",OFFSET('Hygiene Data'!$E$12,0,10*ROW('Hygiene Data'!E9)))</f>
        <v/>
      </c>
      <c r="DT15" s="273" t="str">
        <f ca="true">+IF(OFFSET('Hygiene Data'!$E$13,0,10*ROW('Hygiene Data'!E9))="","",OFFSET('Hygiene Data'!$E$13,0,10*ROW('Hygiene Data'!E9)))</f>
        <v/>
      </c>
      <c r="DU15" s="273" t="str">
        <f ca="true">+IF(OFFSET('Hygiene Data'!$F$11,0,10*ROW('Hygiene Data'!F9))="","",OFFSET('Hygiene Data'!$F$11,0,10*ROW('Hygiene Data'!F9)))</f>
        <v/>
      </c>
      <c r="DV15" s="273" t="str">
        <f ca="true">+IF(OFFSET('Hygiene Data'!$F$12,0,10*ROW('Hygiene Data'!F9))="","",OFFSET('Hygiene Data'!$F$12,0,10*ROW('Hygiene Data'!F9)))</f>
        <v/>
      </c>
      <c r="DW15" s="273" t="str">
        <f ca="true">+IF(OFFSET('Hygiene Data'!$F$13,0,10*ROW('Hygiene Data'!F9))="","",OFFSET('Hygiene Data'!$F$13,0,10*ROW('Hygiene Data'!F9)))</f>
        <v/>
      </c>
      <c r="DX15" s="273" t="str">
        <f ca="true">+IF(OFFSET('Hygiene Data'!$G$11,0,10*ROW('Hygiene Data'!G9))="","",OFFSET('Hygiene Data'!$G$11,0,10*ROW('Hygiene Data'!G9)))</f>
        <v/>
      </c>
      <c r="DY15" s="273" t="str">
        <f ca="true">+IF(OFFSET('Hygiene Data'!$G$12,0,10*ROW('Hygiene Data'!G9))="","",OFFSET('Hygiene Data'!$G$12,0,10*ROW('Hygiene Data'!G9)))</f>
        <v/>
      </c>
      <c r="DZ15" s="273" t="str">
        <f ca="true">+IF(OFFSET('Hygiene Data'!$G$13,0,10*ROW('Hygiene Data'!G9))="","",OFFSET('Hygiene Data'!$G$13,0,10*ROW('Hygiene Data'!G9)))</f>
        <v/>
      </c>
      <c r="EA15" s="273" t="str">
        <f ca="true">+IF(OFFSET('Hygiene Data'!$H$11,0,10*ROW('Hygiene Data'!H9))="","",OFFSET('Hygiene Data'!$H$11,0,10*ROW('Hygiene Data'!H9)))</f>
        <v/>
      </c>
      <c r="EB15" s="273" t="str">
        <f ca="true">+IF(OFFSET('Hygiene Data'!$H$12,0,10*ROW('Hygiene Data'!H9))="","",OFFSET('Hygiene Data'!$H$12,0,10*ROW('Hygiene Data'!H9)))</f>
        <v/>
      </c>
      <c r="EC15" s="273" t="str">
        <f ca="true">+IF(OFFSET('Hygiene Data'!$H$13,0,10*ROW('Hygiene Data'!H9))="","",OFFSET('Hygiene Data'!$H$13,0,10*ROW('Hygiene Data'!H9)))</f>
        <v/>
      </c>
      <c r="ED15" s="273" t="str">
        <f ca="true">+IF(OFFSET('Hygiene Data'!$I$11,0,10*ROW('Hygiene Data'!I9))="","",OFFSET('Hygiene Data'!$I$11,0,10*ROW('Hygiene Data'!I9)))</f>
        <v/>
      </c>
      <c r="EE15" s="273" t="str">
        <f ca="true">+IF(OFFSET('Hygiene Data'!$I$12,0,10*ROW('Hygiene Data'!I9))="","",OFFSET('Hygiene Data'!$I$12,0,10*ROW('Hygiene Data'!I9)))</f>
        <v/>
      </c>
      <c r="EF15" s="273" t="str">
        <f ca="true">+IF(OFFSET('Hygiene Data'!$I$13,0,10*ROW('Hygiene Data'!I9))="","",OFFSET('Hygiene Data'!$I$13,0,10*ROW('Hygiene Data'!I9)))</f>
        <v/>
      </c>
    </row>
    <row xmlns:x14ac="http://schemas.microsoft.com/office/spreadsheetml/2009/9/ac" r="16" x14ac:dyDescent="0.2">
      <c r="A16" s="37" t="str">
        <f ca="true">+IF(OFFSET('Water Data'!$B$2,0,10*ROW('Water Data'!E10))="","",OFFSET('Water Data'!$B$2,0,10*ROW('Water Data'!E10)))</f>
        <v/>
      </c>
      <c r="B16" s="37" t="str">
        <f ca="true">+IF(OFFSET('Water Data'!$C$2,0,10*ROW('Water Data'!F10))="","",OFFSET('Water Data'!$C$2,0,10*ROW('Water Data'!F10)))</f>
        <v/>
      </c>
      <c r="C16" s="329" t="str">
        <f t="shared" ca="true" si="0"/>
        <v/>
      </c>
      <c r="D16" s="94"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4"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4"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4"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4"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4"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4"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4"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4"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4"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4"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4"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4"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4"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4"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4"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4"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4"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5"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5"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5"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5"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5"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5"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5"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5"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5"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5"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5"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5"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5"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5"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5"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5"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5"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5"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5"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5"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5"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5"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5"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5"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5"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5"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5"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5"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5"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5"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6"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6"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6"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6"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6"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6"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6"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6"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6"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6"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6"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6"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6"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6"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6"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6"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6"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6"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3"/>
      <c r="BS16" s="273" t="str">
        <f ca="true">+IF(OFFSET('Water Data'!$D$27,0,10*ROW('Water Data'!D10))="","",OFFSET('Water Data'!$D$27,0,10*ROW('Water Data'!D10)))</f>
        <v/>
      </c>
      <c r="BT16" s="273" t="str">
        <f ca="true">+IF(OFFSET('Water Data'!$D$28,0,10*ROW('Water Data'!D10))="","",OFFSET('Water Data'!$D$28,0,10*ROW('Water Data'!D10)))</f>
        <v/>
      </c>
      <c r="BU16" s="273" t="str">
        <f ca="true">+IF(OFFSET('Water Data'!$D$29,0,10*ROW('Water Data'!D10))="","",OFFSET('Water Data'!$D$29,0,10*ROW('Water Data'!D10)))</f>
        <v/>
      </c>
      <c r="BV16" s="273" t="str">
        <f ca="true">+IF(OFFSET('Water Data'!$E$27,0,10*ROW('Water Data'!E10))="","",OFFSET('Water Data'!$E$27,0,10*ROW('Water Data'!E10)))</f>
        <v/>
      </c>
      <c r="BW16" s="273" t="str">
        <f ca="true">+IF(OFFSET('Water Data'!$E$28,0,10*ROW('Water Data'!E10))="","",OFFSET('Water Data'!$E$28,0,10*ROW('Water Data'!E10)))</f>
        <v/>
      </c>
      <c r="BX16" s="273" t="str">
        <f ca="true">+IF(OFFSET('Water Data'!$E$29,0,10*ROW('Water Data'!E10))="","",OFFSET('Water Data'!$E$29,0,10*ROW('Water Data'!E10)))</f>
        <v/>
      </c>
      <c r="BY16" s="273" t="str">
        <f ca="true">+IF(OFFSET('Water Data'!$F$27,0,10*ROW('Water Data'!F10))="","",OFFSET('Water Data'!$F$27,0,10*ROW('Water Data'!F10)))</f>
        <v/>
      </c>
      <c r="BZ16" s="273" t="str">
        <f ca="true">+IF(OFFSET('Water Data'!$F$28,0,10*ROW('Water Data'!F10))="","",OFFSET('Water Data'!$F$28,0,10*ROW('Water Data'!F10)))</f>
        <v/>
      </c>
      <c r="CA16" s="273" t="str">
        <f ca="true">+IF(OFFSET('Water Data'!$F$29,0,10*ROW('Water Data'!F10))="","",OFFSET('Water Data'!$F$29,0,10*ROW('Water Data'!F10)))</f>
        <v/>
      </c>
      <c r="CB16" s="273" t="str">
        <f ca="true">+IF(OFFSET('Water Data'!$G$27,0,10*ROW('Water Data'!G10))="","",OFFSET('Water Data'!$G$27,0,10*ROW('Water Data'!G10)))</f>
        <v/>
      </c>
      <c r="CC16" s="273" t="str">
        <f ca="true">+IF(OFFSET('Water Data'!$G$28,0,10*ROW('Water Data'!G10))="","",OFFSET('Water Data'!$G$28,0,10*ROW('Water Data'!G10)))</f>
        <v/>
      </c>
      <c r="CD16" s="273" t="str">
        <f ca="true">+IF(OFFSET('Water Data'!$G$29,0,10*ROW('Water Data'!G10))="","",OFFSET('Water Data'!$G$29,0,10*ROW('Water Data'!G10)))</f>
        <v/>
      </c>
      <c r="CE16" s="273" t="str">
        <f ca="true">+IF(OFFSET('Water Data'!$H$27,0,10*ROW('Water Data'!H10))="","",OFFSET('Water Data'!$H$27,0,10*ROW('Water Data'!H10)))</f>
        <v/>
      </c>
      <c r="CF16" s="273" t="str">
        <f ca="true">+IF(OFFSET('Water Data'!$H$28,0,10*ROW('Water Data'!H10))="","",OFFSET('Water Data'!$H$28,0,10*ROW('Water Data'!H10)))</f>
        <v/>
      </c>
      <c r="CG16" s="273" t="str">
        <f ca="true">+IF(OFFSET('Water Data'!$H$29,0,10*ROW('Water Data'!H10))="","",OFFSET('Water Data'!$H$29,0,10*ROW('Water Data'!H10)))</f>
        <v/>
      </c>
      <c r="CH16" s="273" t="str">
        <f ca="true">+IF(OFFSET('Water Data'!$I$27,0,10*ROW('Water Data'!I10))="","",OFFSET('Water Data'!$I$27,0,10*ROW('Water Data'!I10)))</f>
        <v/>
      </c>
      <c r="CI16" s="273" t="str">
        <f ca="true">+IF(OFFSET('Water Data'!$I$28,0,10*ROW('Water Data'!I10))="","",OFFSET('Water Data'!$I$28,0,10*ROW('Water Data'!I10)))</f>
        <v/>
      </c>
      <c r="CJ16" s="273" t="str">
        <f ca="true">+IF(OFFSET('Water Data'!$I$29,0,10*ROW('Water Data'!I10))="","",OFFSET('Water Data'!$I$29,0,10*ROW('Water Data'!I10)))</f>
        <v/>
      </c>
      <c r="CK16" s="273" t="str">
        <f ca="true">+IF(OFFSET('Sanitation Data'!$D$28,0,10*ROW('Sanitation Data'!D10))="","",OFFSET('Sanitation Data'!$D$28,0,10*ROW('Sanitation Data'!D10)))</f>
        <v/>
      </c>
      <c r="CL16" s="273" t="str">
        <f ca="true">+IF(OFFSET('Sanitation Data'!$D$29,0,10*ROW('Sanitation Data'!D10))="","",OFFSET('Sanitation Data'!$D$29,0,10*ROW('Sanitation Data'!D10)))</f>
        <v/>
      </c>
      <c r="CM16" s="273" t="str">
        <f ca="true">+IF(OFFSET('Sanitation Data'!$D$30,0,10*ROW('Sanitation Data'!D10))="","",OFFSET('Sanitation Data'!$D$30,0,10*ROW('Sanitation Data'!D10)))</f>
        <v/>
      </c>
      <c r="CN16" s="273" t="str">
        <f ca="true">+IF(OFFSET('Sanitation Data'!$D$31,0,10*ROW('Sanitation Data'!D10))="","",OFFSET('Sanitation Data'!$D$31,0,10*ROW('Sanitation Data'!D10)))</f>
        <v/>
      </c>
      <c r="CO16" s="273" t="str">
        <f ca="true">+IF(OFFSET('Sanitation Data'!$D$32,0,10*ROW('Sanitation Data'!D10))="","",OFFSET('Sanitation Data'!$D$32,0,10*ROW('Sanitation Data'!D10)))</f>
        <v/>
      </c>
      <c r="CP16" s="273" t="str">
        <f ca="true">+IF(OFFSET('Sanitation Data'!$E$28,0,10*ROW('Sanitation Data'!E10))="","",OFFSET('Sanitation Data'!$E$28,0,10*ROW('Sanitation Data'!E10)))</f>
        <v/>
      </c>
      <c r="CQ16" s="273" t="str">
        <f ca="true">+IF(OFFSET('Sanitation Data'!$E$29,0,10*ROW('Sanitation Data'!E10))="","",OFFSET('Sanitation Data'!$E$29,0,10*ROW('Sanitation Data'!E10)))</f>
        <v/>
      </c>
      <c r="CR16" s="273" t="str">
        <f ca="true">+IF(OFFSET('Sanitation Data'!$E$30,0,10*ROW('Sanitation Data'!E10))="","",OFFSET('Sanitation Data'!$E$30,0,10*ROW('Sanitation Data'!E10)))</f>
        <v/>
      </c>
      <c r="CS16" s="273" t="str">
        <f ca="true">+IF(OFFSET('Sanitation Data'!$E$31,0,10*ROW('Sanitation Data'!E10))="","",OFFSET('Sanitation Data'!$E$31,0,10*ROW('Sanitation Data'!E10)))</f>
        <v/>
      </c>
      <c r="CT16" s="273" t="str">
        <f ca="true">+IF(OFFSET('Sanitation Data'!$E$32,0,10*ROW('Sanitation Data'!E10))="","",OFFSET('Sanitation Data'!$E$32,0,10*ROW('Sanitation Data'!E10)))</f>
        <v/>
      </c>
      <c r="CU16" s="273" t="str">
        <f ca="true">+IF(OFFSET('Sanitation Data'!$F$28,0,10*ROW('Sanitation Data'!F10))="","",OFFSET('Sanitation Data'!$F$28,0,10*ROW('Sanitation Data'!F10)))</f>
        <v/>
      </c>
      <c r="CV16" s="273" t="str">
        <f ca="true">+IF(OFFSET('Sanitation Data'!$F$29,0,10*ROW('Sanitation Data'!F10))="","",OFFSET('Sanitation Data'!$F$29,0,10*ROW('Sanitation Data'!F10)))</f>
        <v/>
      </c>
      <c r="CW16" s="273" t="str">
        <f ca="true">+IF(OFFSET('Sanitation Data'!$F$30,0,10*ROW('Sanitation Data'!F10))="","",OFFSET('Sanitation Data'!$F$30,0,10*ROW('Sanitation Data'!F10)))</f>
        <v/>
      </c>
      <c r="CX16" s="273" t="str">
        <f ca="true">+IF(OFFSET('Sanitation Data'!$F$31,0,10*ROW('Sanitation Data'!F10))="","",OFFSET('Sanitation Data'!$F$31,0,10*ROW('Sanitation Data'!F10)))</f>
        <v/>
      </c>
      <c r="CY16" s="273" t="str">
        <f ca="true">+IF(OFFSET('Sanitation Data'!$F$32,0,10*ROW('Sanitation Data'!F10))="","",OFFSET('Sanitation Data'!$F$32,0,10*ROW('Sanitation Data'!F10)))</f>
        <v/>
      </c>
      <c r="CZ16" s="273" t="str">
        <f ca="true">+IF(OFFSET('Sanitation Data'!$G$28,0,10*ROW('Sanitation Data'!G10))="","",OFFSET('Sanitation Data'!$G$28,0,10*ROW('Sanitation Data'!G10)))</f>
        <v/>
      </c>
      <c r="DA16" s="273" t="str">
        <f ca="true">+IF(OFFSET('Sanitation Data'!$G$29,0,10*ROW('Sanitation Data'!G10))="","",OFFSET('Sanitation Data'!$G$29,0,10*ROW('Sanitation Data'!G10)))</f>
        <v/>
      </c>
      <c r="DB16" s="273" t="str">
        <f ca="true">+IF(OFFSET('Sanitation Data'!$G$30,0,10*ROW('Sanitation Data'!G10))="","",OFFSET('Sanitation Data'!$G$30,0,10*ROW('Sanitation Data'!G10)))</f>
        <v/>
      </c>
      <c r="DC16" s="273" t="str">
        <f ca="true">+IF(OFFSET('Sanitation Data'!$G$31,0,10*ROW('Sanitation Data'!G10))="","",OFFSET('Sanitation Data'!$G$31,0,10*ROW('Sanitation Data'!G10)))</f>
        <v/>
      </c>
      <c r="DD16" s="273" t="str">
        <f ca="true">+IF(OFFSET('Sanitation Data'!$G$32,0,10*ROW('Sanitation Data'!G10))="","",OFFSET('Sanitation Data'!$G$32,0,10*ROW('Sanitation Data'!G10)))</f>
        <v/>
      </c>
      <c r="DE16" s="273" t="str">
        <f ca="true">+IF(OFFSET('Sanitation Data'!$H$28,0,10*ROW('Sanitation Data'!H10))="","",OFFSET('Sanitation Data'!$H$28,0,10*ROW('Sanitation Data'!H10)))</f>
        <v/>
      </c>
      <c r="DF16" s="273" t="str">
        <f ca="true">+IF(OFFSET('Sanitation Data'!$H$29,0,10*ROW('Sanitation Data'!H10))="","",OFFSET('Sanitation Data'!$H$29,0,10*ROW('Sanitation Data'!H10)))</f>
        <v/>
      </c>
      <c r="DG16" s="273" t="str">
        <f ca="true">+IF(OFFSET('Sanitation Data'!$H$30,0,10*ROW('Sanitation Data'!H10))="","",OFFSET('Sanitation Data'!$H$30,0,10*ROW('Sanitation Data'!H10)))</f>
        <v/>
      </c>
      <c r="DH16" s="273" t="str">
        <f ca="true">+IF(OFFSET('Sanitation Data'!$H$31,0,10*ROW('Sanitation Data'!H10))="","",OFFSET('Sanitation Data'!$H$31,0,10*ROW('Sanitation Data'!H10)))</f>
        <v/>
      </c>
      <c r="DI16" s="273" t="str">
        <f ca="true">+IF(OFFSET('Sanitation Data'!$H$32,0,10*ROW('Sanitation Data'!H10))="","",OFFSET('Sanitation Data'!$H$32,0,10*ROW('Sanitation Data'!H10)))</f>
        <v/>
      </c>
      <c r="DJ16" s="273" t="str">
        <f ca="true">+IF(OFFSET('Sanitation Data'!$I$28,0,10*ROW('Sanitation Data'!I10))="","",OFFSET('Sanitation Data'!$I$28,0,10*ROW('Sanitation Data'!I10)))</f>
        <v/>
      </c>
      <c r="DK16" s="273" t="str">
        <f ca="true">+IF(OFFSET('Sanitation Data'!$I$29,0,10*ROW('Sanitation Data'!I10))="","",OFFSET('Sanitation Data'!$I$29,0,10*ROW('Sanitation Data'!I10)))</f>
        <v/>
      </c>
      <c r="DL16" s="273" t="str">
        <f ca="true">+IF(OFFSET('Sanitation Data'!$I$30,0,10*ROW('Sanitation Data'!I10))="","",OFFSET('Sanitation Data'!$I$30,0,10*ROW('Sanitation Data'!I10)))</f>
        <v/>
      </c>
      <c r="DM16" s="273" t="str">
        <f ca="true">+IF(OFFSET('Sanitation Data'!$I$31,0,10*ROW('Sanitation Data'!I10))="","",OFFSET('Sanitation Data'!$I$31,0,10*ROW('Sanitation Data'!I10)))</f>
        <v/>
      </c>
      <c r="DN16" s="273" t="str">
        <f ca="true">+IF(OFFSET('Sanitation Data'!$I$32,0,10*ROW('Sanitation Data'!I10))="","",OFFSET('Sanitation Data'!$I$32,0,10*ROW('Sanitation Data'!I10)))</f>
        <v/>
      </c>
      <c r="DO16" s="273" t="str">
        <f ca="true">+IF(OFFSET('Hygiene Data'!$D$11,0,10*ROW('Hygiene Data'!D10))="","",OFFSET('Hygiene Data'!$D$11,0,10*ROW('Hygiene Data'!D10)))</f>
        <v/>
      </c>
      <c r="DP16" s="273" t="str">
        <f ca="true">+IF(OFFSET('Hygiene Data'!$D$12,0,10*ROW('Hygiene Data'!D10))="","",OFFSET('Hygiene Data'!$D$12,0,10*ROW('Hygiene Data'!D10)))</f>
        <v/>
      </c>
      <c r="DQ16" s="273" t="str">
        <f ca="true">+IF(OFFSET('Hygiene Data'!$D$13,0,10*ROW('Hygiene Data'!D10))="","",OFFSET('Hygiene Data'!$D$13,0,10*ROW('Hygiene Data'!D10)))</f>
        <v/>
      </c>
      <c r="DR16" s="273" t="str">
        <f ca="true">+IF(OFFSET('Hygiene Data'!$E$11,0,10*ROW('Hygiene Data'!E10))="","",OFFSET('Hygiene Data'!$E$11,0,10*ROW('Hygiene Data'!E10)))</f>
        <v/>
      </c>
      <c r="DS16" s="273" t="str">
        <f ca="true">+IF(OFFSET('Hygiene Data'!$E$12,0,10*ROW('Hygiene Data'!E10))="","",OFFSET('Hygiene Data'!$E$12,0,10*ROW('Hygiene Data'!E10)))</f>
        <v/>
      </c>
      <c r="DT16" s="273" t="str">
        <f ca="true">+IF(OFFSET('Hygiene Data'!$E$13,0,10*ROW('Hygiene Data'!E10))="","",OFFSET('Hygiene Data'!$E$13,0,10*ROW('Hygiene Data'!E10)))</f>
        <v/>
      </c>
      <c r="DU16" s="273" t="str">
        <f ca="true">+IF(OFFSET('Hygiene Data'!$F$11,0,10*ROW('Hygiene Data'!F10))="","",OFFSET('Hygiene Data'!$F$11,0,10*ROW('Hygiene Data'!F10)))</f>
        <v/>
      </c>
      <c r="DV16" s="273" t="str">
        <f ca="true">+IF(OFFSET('Hygiene Data'!$F$12,0,10*ROW('Hygiene Data'!F10))="","",OFFSET('Hygiene Data'!$F$12,0,10*ROW('Hygiene Data'!F10)))</f>
        <v/>
      </c>
      <c r="DW16" s="273" t="str">
        <f ca="true">+IF(OFFSET('Hygiene Data'!$F$13,0,10*ROW('Hygiene Data'!F10))="","",OFFSET('Hygiene Data'!$F$13,0,10*ROW('Hygiene Data'!F10)))</f>
        <v/>
      </c>
      <c r="DX16" s="273" t="str">
        <f ca="true">+IF(OFFSET('Hygiene Data'!$G$11,0,10*ROW('Hygiene Data'!G10))="","",OFFSET('Hygiene Data'!$G$11,0,10*ROW('Hygiene Data'!G10)))</f>
        <v/>
      </c>
      <c r="DY16" s="273" t="str">
        <f ca="true">+IF(OFFSET('Hygiene Data'!$G$12,0,10*ROW('Hygiene Data'!G10))="","",OFFSET('Hygiene Data'!$G$12,0,10*ROW('Hygiene Data'!G10)))</f>
        <v/>
      </c>
      <c r="DZ16" s="273" t="str">
        <f ca="true">+IF(OFFSET('Hygiene Data'!$G$13,0,10*ROW('Hygiene Data'!G10))="","",OFFSET('Hygiene Data'!$G$13,0,10*ROW('Hygiene Data'!G10)))</f>
        <v/>
      </c>
      <c r="EA16" s="273" t="str">
        <f ca="true">+IF(OFFSET('Hygiene Data'!$H$11,0,10*ROW('Hygiene Data'!H10))="","",OFFSET('Hygiene Data'!$H$11,0,10*ROW('Hygiene Data'!H10)))</f>
        <v/>
      </c>
      <c r="EB16" s="273" t="str">
        <f ca="true">+IF(OFFSET('Hygiene Data'!$H$12,0,10*ROW('Hygiene Data'!H10))="","",OFFSET('Hygiene Data'!$H$12,0,10*ROW('Hygiene Data'!H10)))</f>
        <v/>
      </c>
      <c r="EC16" s="273" t="str">
        <f ca="true">+IF(OFFSET('Hygiene Data'!$H$13,0,10*ROW('Hygiene Data'!H10))="","",OFFSET('Hygiene Data'!$H$13,0,10*ROW('Hygiene Data'!H10)))</f>
        <v/>
      </c>
      <c r="ED16" s="273" t="str">
        <f ca="true">+IF(OFFSET('Hygiene Data'!$I$11,0,10*ROW('Hygiene Data'!I10))="","",OFFSET('Hygiene Data'!$I$11,0,10*ROW('Hygiene Data'!I10)))</f>
        <v/>
      </c>
      <c r="EE16" s="273" t="str">
        <f ca="true">+IF(OFFSET('Hygiene Data'!$I$12,0,10*ROW('Hygiene Data'!I10))="","",OFFSET('Hygiene Data'!$I$12,0,10*ROW('Hygiene Data'!I10)))</f>
        <v/>
      </c>
      <c r="EF16" s="273" t="str">
        <f ca="true">+IF(OFFSET('Hygiene Data'!$I$13,0,10*ROW('Hygiene Data'!I10))="","",OFFSET('Hygiene Data'!$I$13,0,10*ROW('Hygiene Data'!I10)))</f>
        <v/>
      </c>
    </row>
    <row xmlns:x14ac="http://schemas.microsoft.com/office/spreadsheetml/2009/9/ac" r="17" x14ac:dyDescent="0.2">
      <c r="A17" s="37" t="str">
        <f ca="true">+IF(OFFSET('Water Data'!$B$2,0,10*ROW('Water Data'!E11))="","",OFFSET('Water Data'!$B$2,0,10*ROW('Water Data'!E11)))</f>
        <v/>
      </c>
      <c r="B17" s="37" t="str">
        <f ca="true">+IF(OFFSET('Water Data'!$C$2,0,10*ROW('Water Data'!F11))="","",OFFSET('Water Data'!$C$2,0,10*ROW('Water Data'!F11)))</f>
        <v/>
      </c>
      <c r="C17" s="329" t="str">
        <f t="shared" ca="true" si="0"/>
        <v/>
      </c>
      <c r="D17" s="94"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4"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4"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4"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4"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4"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4"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4"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4"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4"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4"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4"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4"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4"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4"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4"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4"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4"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5"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5"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5"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5"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5"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5"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5"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5"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5"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5"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5"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5"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5"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5"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5"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5"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5"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5"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5"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5"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5"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5"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5"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5"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5"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5"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5"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5"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5"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5"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6"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6"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6"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6"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6"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6"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6"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6"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6"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6"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6"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6"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6"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6"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6"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6"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6"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6"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3"/>
      <c r="BS17" s="273" t="str">
        <f ca="true">+IF(OFFSET('Water Data'!$D$27,0,10*ROW('Water Data'!D11))="","",OFFSET('Water Data'!$D$27,0,10*ROW('Water Data'!D11)))</f>
        <v/>
      </c>
      <c r="BT17" s="273" t="str">
        <f ca="true">+IF(OFFSET('Water Data'!$D$28,0,10*ROW('Water Data'!D11))="","",OFFSET('Water Data'!$D$28,0,10*ROW('Water Data'!D11)))</f>
        <v/>
      </c>
      <c r="BU17" s="273" t="str">
        <f ca="true">+IF(OFFSET('Water Data'!$D$29,0,10*ROW('Water Data'!D11))="","",OFFSET('Water Data'!$D$29,0,10*ROW('Water Data'!D11)))</f>
        <v/>
      </c>
      <c r="BV17" s="273" t="str">
        <f ca="true">+IF(OFFSET('Water Data'!$E$27,0,10*ROW('Water Data'!E11))="","",OFFSET('Water Data'!$E$27,0,10*ROW('Water Data'!E11)))</f>
        <v/>
      </c>
      <c r="BW17" s="273" t="str">
        <f ca="true">+IF(OFFSET('Water Data'!$E$28,0,10*ROW('Water Data'!E11))="","",OFFSET('Water Data'!$E$28,0,10*ROW('Water Data'!E11)))</f>
        <v/>
      </c>
      <c r="BX17" s="273" t="str">
        <f ca="true">+IF(OFFSET('Water Data'!$E$29,0,10*ROW('Water Data'!E11))="","",OFFSET('Water Data'!$E$29,0,10*ROW('Water Data'!E11)))</f>
        <v/>
      </c>
      <c r="BY17" s="273" t="str">
        <f ca="true">+IF(OFFSET('Water Data'!$F$27,0,10*ROW('Water Data'!F11))="","",OFFSET('Water Data'!$F$27,0,10*ROW('Water Data'!F11)))</f>
        <v/>
      </c>
      <c r="BZ17" s="273" t="str">
        <f ca="true">+IF(OFFSET('Water Data'!$F$28,0,10*ROW('Water Data'!F11))="","",OFFSET('Water Data'!$F$28,0,10*ROW('Water Data'!F11)))</f>
        <v/>
      </c>
      <c r="CA17" s="273" t="str">
        <f ca="true">+IF(OFFSET('Water Data'!$F$29,0,10*ROW('Water Data'!F11))="","",OFFSET('Water Data'!$F$29,0,10*ROW('Water Data'!F11)))</f>
        <v/>
      </c>
      <c r="CB17" s="273" t="str">
        <f ca="true">+IF(OFFSET('Water Data'!$G$27,0,10*ROW('Water Data'!G11))="","",OFFSET('Water Data'!$G$27,0,10*ROW('Water Data'!G11)))</f>
        <v/>
      </c>
      <c r="CC17" s="273" t="str">
        <f ca="true">+IF(OFFSET('Water Data'!$G$28,0,10*ROW('Water Data'!G11))="","",OFFSET('Water Data'!$G$28,0,10*ROW('Water Data'!G11)))</f>
        <v/>
      </c>
      <c r="CD17" s="273" t="str">
        <f ca="true">+IF(OFFSET('Water Data'!$G$29,0,10*ROW('Water Data'!G11))="","",OFFSET('Water Data'!$G$29,0,10*ROW('Water Data'!G11)))</f>
        <v/>
      </c>
      <c r="CE17" s="273" t="str">
        <f ca="true">+IF(OFFSET('Water Data'!$H$27,0,10*ROW('Water Data'!H11))="","",OFFSET('Water Data'!$H$27,0,10*ROW('Water Data'!H11)))</f>
        <v/>
      </c>
      <c r="CF17" s="273" t="str">
        <f ca="true">+IF(OFFSET('Water Data'!$H$28,0,10*ROW('Water Data'!H11))="","",OFFSET('Water Data'!$H$28,0,10*ROW('Water Data'!H11)))</f>
        <v/>
      </c>
      <c r="CG17" s="273" t="str">
        <f ca="true">+IF(OFFSET('Water Data'!$H$29,0,10*ROW('Water Data'!H11))="","",OFFSET('Water Data'!$H$29,0,10*ROW('Water Data'!H11)))</f>
        <v/>
      </c>
      <c r="CH17" s="273" t="str">
        <f ca="true">+IF(OFFSET('Water Data'!$I$27,0,10*ROW('Water Data'!I11))="","",OFFSET('Water Data'!$I$27,0,10*ROW('Water Data'!I11)))</f>
        <v/>
      </c>
      <c r="CI17" s="273" t="str">
        <f ca="true">+IF(OFFSET('Water Data'!$I$28,0,10*ROW('Water Data'!I11))="","",OFFSET('Water Data'!$I$28,0,10*ROW('Water Data'!I11)))</f>
        <v/>
      </c>
      <c r="CJ17" s="273" t="str">
        <f ca="true">+IF(OFFSET('Water Data'!$I$29,0,10*ROW('Water Data'!I11))="","",OFFSET('Water Data'!$I$29,0,10*ROW('Water Data'!I11)))</f>
        <v/>
      </c>
      <c r="CK17" s="273" t="str">
        <f ca="true">+IF(OFFSET('Sanitation Data'!$D$28,0,10*ROW('Sanitation Data'!D11))="","",OFFSET('Sanitation Data'!$D$28,0,10*ROW('Sanitation Data'!D11)))</f>
        <v/>
      </c>
      <c r="CL17" s="273" t="str">
        <f ca="true">+IF(OFFSET('Sanitation Data'!$D$29,0,10*ROW('Sanitation Data'!D11))="","",OFFSET('Sanitation Data'!$D$29,0,10*ROW('Sanitation Data'!D11)))</f>
        <v/>
      </c>
      <c r="CM17" s="273" t="str">
        <f ca="true">+IF(OFFSET('Sanitation Data'!$D$30,0,10*ROW('Sanitation Data'!D11))="","",OFFSET('Sanitation Data'!$D$30,0,10*ROW('Sanitation Data'!D11)))</f>
        <v/>
      </c>
      <c r="CN17" s="273" t="str">
        <f ca="true">+IF(OFFSET('Sanitation Data'!$D$31,0,10*ROW('Sanitation Data'!D11))="","",OFFSET('Sanitation Data'!$D$31,0,10*ROW('Sanitation Data'!D11)))</f>
        <v/>
      </c>
      <c r="CO17" s="273" t="str">
        <f ca="true">+IF(OFFSET('Sanitation Data'!$D$32,0,10*ROW('Sanitation Data'!D11))="","",OFFSET('Sanitation Data'!$D$32,0,10*ROW('Sanitation Data'!D11)))</f>
        <v/>
      </c>
      <c r="CP17" s="273" t="str">
        <f ca="true">+IF(OFFSET('Sanitation Data'!$E$28,0,10*ROW('Sanitation Data'!E11))="","",OFFSET('Sanitation Data'!$E$28,0,10*ROW('Sanitation Data'!E11)))</f>
        <v/>
      </c>
      <c r="CQ17" s="273" t="str">
        <f ca="true">+IF(OFFSET('Sanitation Data'!$E$29,0,10*ROW('Sanitation Data'!E11))="","",OFFSET('Sanitation Data'!$E$29,0,10*ROW('Sanitation Data'!E11)))</f>
        <v/>
      </c>
      <c r="CR17" s="273" t="str">
        <f ca="true">+IF(OFFSET('Sanitation Data'!$E$30,0,10*ROW('Sanitation Data'!E11))="","",OFFSET('Sanitation Data'!$E$30,0,10*ROW('Sanitation Data'!E11)))</f>
        <v/>
      </c>
      <c r="CS17" s="273" t="str">
        <f ca="true">+IF(OFFSET('Sanitation Data'!$E$31,0,10*ROW('Sanitation Data'!E11))="","",OFFSET('Sanitation Data'!$E$31,0,10*ROW('Sanitation Data'!E11)))</f>
        <v/>
      </c>
      <c r="CT17" s="273" t="str">
        <f ca="true">+IF(OFFSET('Sanitation Data'!$E$32,0,10*ROW('Sanitation Data'!E11))="","",OFFSET('Sanitation Data'!$E$32,0,10*ROW('Sanitation Data'!E11)))</f>
        <v/>
      </c>
      <c r="CU17" s="273" t="str">
        <f ca="true">+IF(OFFSET('Sanitation Data'!$F$28,0,10*ROW('Sanitation Data'!F11))="","",OFFSET('Sanitation Data'!$F$28,0,10*ROW('Sanitation Data'!F11)))</f>
        <v/>
      </c>
      <c r="CV17" s="273" t="str">
        <f ca="true">+IF(OFFSET('Sanitation Data'!$F$29,0,10*ROW('Sanitation Data'!F11))="","",OFFSET('Sanitation Data'!$F$29,0,10*ROW('Sanitation Data'!F11)))</f>
        <v/>
      </c>
      <c r="CW17" s="273" t="str">
        <f ca="true">+IF(OFFSET('Sanitation Data'!$F$30,0,10*ROW('Sanitation Data'!F11))="","",OFFSET('Sanitation Data'!$F$30,0,10*ROW('Sanitation Data'!F11)))</f>
        <v/>
      </c>
      <c r="CX17" s="273" t="str">
        <f ca="true">+IF(OFFSET('Sanitation Data'!$F$31,0,10*ROW('Sanitation Data'!F11))="","",OFFSET('Sanitation Data'!$F$31,0,10*ROW('Sanitation Data'!F11)))</f>
        <v/>
      </c>
      <c r="CY17" s="273" t="str">
        <f ca="true">+IF(OFFSET('Sanitation Data'!$F$32,0,10*ROW('Sanitation Data'!F11))="","",OFFSET('Sanitation Data'!$F$32,0,10*ROW('Sanitation Data'!F11)))</f>
        <v/>
      </c>
      <c r="CZ17" s="273" t="str">
        <f ca="true">+IF(OFFSET('Sanitation Data'!$G$28,0,10*ROW('Sanitation Data'!G11))="","",OFFSET('Sanitation Data'!$G$28,0,10*ROW('Sanitation Data'!G11)))</f>
        <v/>
      </c>
      <c r="DA17" s="273" t="str">
        <f ca="true">+IF(OFFSET('Sanitation Data'!$G$29,0,10*ROW('Sanitation Data'!G11))="","",OFFSET('Sanitation Data'!$G$29,0,10*ROW('Sanitation Data'!G11)))</f>
        <v/>
      </c>
      <c r="DB17" s="273" t="str">
        <f ca="true">+IF(OFFSET('Sanitation Data'!$G$30,0,10*ROW('Sanitation Data'!G11))="","",OFFSET('Sanitation Data'!$G$30,0,10*ROW('Sanitation Data'!G11)))</f>
        <v/>
      </c>
      <c r="DC17" s="273" t="str">
        <f ca="true">+IF(OFFSET('Sanitation Data'!$G$31,0,10*ROW('Sanitation Data'!G11))="","",OFFSET('Sanitation Data'!$G$31,0,10*ROW('Sanitation Data'!G11)))</f>
        <v/>
      </c>
      <c r="DD17" s="273" t="str">
        <f ca="true">+IF(OFFSET('Sanitation Data'!$G$32,0,10*ROW('Sanitation Data'!G11))="","",OFFSET('Sanitation Data'!$G$32,0,10*ROW('Sanitation Data'!G11)))</f>
        <v/>
      </c>
      <c r="DE17" s="273" t="str">
        <f ca="true">+IF(OFFSET('Sanitation Data'!$H$28,0,10*ROW('Sanitation Data'!H11))="","",OFFSET('Sanitation Data'!$H$28,0,10*ROW('Sanitation Data'!H11)))</f>
        <v/>
      </c>
      <c r="DF17" s="273" t="str">
        <f ca="true">+IF(OFFSET('Sanitation Data'!$H$29,0,10*ROW('Sanitation Data'!H11))="","",OFFSET('Sanitation Data'!$H$29,0,10*ROW('Sanitation Data'!H11)))</f>
        <v/>
      </c>
      <c r="DG17" s="273" t="str">
        <f ca="true">+IF(OFFSET('Sanitation Data'!$H$30,0,10*ROW('Sanitation Data'!H11))="","",OFFSET('Sanitation Data'!$H$30,0,10*ROW('Sanitation Data'!H11)))</f>
        <v/>
      </c>
      <c r="DH17" s="273" t="str">
        <f ca="true">+IF(OFFSET('Sanitation Data'!$H$31,0,10*ROW('Sanitation Data'!H11))="","",OFFSET('Sanitation Data'!$H$31,0,10*ROW('Sanitation Data'!H11)))</f>
        <v/>
      </c>
      <c r="DI17" s="273" t="str">
        <f ca="true">+IF(OFFSET('Sanitation Data'!$H$32,0,10*ROW('Sanitation Data'!H11))="","",OFFSET('Sanitation Data'!$H$32,0,10*ROW('Sanitation Data'!H11)))</f>
        <v/>
      </c>
      <c r="DJ17" s="273" t="str">
        <f ca="true">+IF(OFFSET('Sanitation Data'!$I$28,0,10*ROW('Sanitation Data'!I11))="","",OFFSET('Sanitation Data'!$I$28,0,10*ROW('Sanitation Data'!I11)))</f>
        <v/>
      </c>
      <c r="DK17" s="273" t="str">
        <f ca="true">+IF(OFFSET('Sanitation Data'!$I$29,0,10*ROW('Sanitation Data'!I11))="","",OFFSET('Sanitation Data'!$I$29,0,10*ROW('Sanitation Data'!I11)))</f>
        <v/>
      </c>
      <c r="DL17" s="273" t="str">
        <f ca="true">+IF(OFFSET('Sanitation Data'!$I$30,0,10*ROW('Sanitation Data'!I11))="","",OFFSET('Sanitation Data'!$I$30,0,10*ROW('Sanitation Data'!I11)))</f>
        <v/>
      </c>
      <c r="DM17" s="273" t="str">
        <f ca="true">+IF(OFFSET('Sanitation Data'!$I$31,0,10*ROW('Sanitation Data'!I11))="","",OFFSET('Sanitation Data'!$I$31,0,10*ROW('Sanitation Data'!I11)))</f>
        <v/>
      </c>
      <c r="DN17" s="273" t="str">
        <f ca="true">+IF(OFFSET('Sanitation Data'!$I$32,0,10*ROW('Sanitation Data'!I11))="","",OFFSET('Sanitation Data'!$I$32,0,10*ROW('Sanitation Data'!I11)))</f>
        <v/>
      </c>
      <c r="DO17" s="273" t="str">
        <f ca="true">+IF(OFFSET('Hygiene Data'!$D$11,0,10*ROW('Hygiene Data'!D11))="","",OFFSET('Hygiene Data'!$D$11,0,10*ROW('Hygiene Data'!D11)))</f>
        <v/>
      </c>
      <c r="DP17" s="273" t="str">
        <f ca="true">+IF(OFFSET('Hygiene Data'!$D$12,0,10*ROW('Hygiene Data'!D11))="","",OFFSET('Hygiene Data'!$D$12,0,10*ROW('Hygiene Data'!D11)))</f>
        <v/>
      </c>
      <c r="DQ17" s="273" t="str">
        <f ca="true">+IF(OFFSET('Hygiene Data'!$D$13,0,10*ROW('Hygiene Data'!D11))="","",OFFSET('Hygiene Data'!$D$13,0,10*ROW('Hygiene Data'!D11)))</f>
        <v/>
      </c>
      <c r="DR17" s="273" t="str">
        <f ca="true">+IF(OFFSET('Hygiene Data'!$E$11,0,10*ROW('Hygiene Data'!E11))="","",OFFSET('Hygiene Data'!$E$11,0,10*ROW('Hygiene Data'!E11)))</f>
        <v/>
      </c>
      <c r="DS17" s="273" t="str">
        <f ca="true">+IF(OFFSET('Hygiene Data'!$E$12,0,10*ROW('Hygiene Data'!E11))="","",OFFSET('Hygiene Data'!$E$12,0,10*ROW('Hygiene Data'!E11)))</f>
        <v/>
      </c>
      <c r="DT17" s="273" t="str">
        <f ca="true">+IF(OFFSET('Hygiene Data'!$E$13,0,10*ROW('Hygiene Data'!E11))="","",OFFSET('Hygiene Data'!$E$13,0,10*ROW('Hygiene Data'!E11)))</f>
        <v/>
      </c>
      <c r="DU17" s="273" t="str">
        <f ca="true">+IF(OFFSET('Hygiene Data'!$F$11,0,10*ROW('Hygiene Data'!F11))="","",OFFSET('Hygiene Data'!$F$11,0,10*ROW('Hygiene Data'!F11)))</f>
        <v/>
      </c>
      <c r="DV17" s="273" t="str">
        <f ca="true">+IF(OFFSET('Hygiene Data'!$F$12,0,10*ROW('Hygiene Data'!F11))="","",OFFSET('Hygiene Data'!$F$12,0,10*ROW('Hygiene Data'!F11)))</f>
        <v/>
      </c>
      <c r="DW17" s="273" t="str">
        <f ca="true">+IF(OFFSET('Hygiene Data'!$F$13,0,10*ROW('Hygiene Data'!F11))="","",OFFSET('Hygiene Data'!$F$13,0,10*ROW('Hygiene Data'!F11)))</f>
        <v/>
      </c>
      <c r="DX17" s="273" t="str">
        <f ca="true">+IF(OFFSET('Hygiene Data'!$G$11,0,10*ROW('Hygiene Data'!G11))="","",OFFSET('Hygiene Data'!$G$11,0,10*ROW('Hygiene Data'!G11)))</f>
        <v/>
      </c>
      <c r="DY17" s="273" t="str">
        <f ca="true">+IF(OFFSET('Hygiene Data'!$G$12,0,10*ROW('Hygiene Data'!G11))="","",OFFSET('Hygiene Data'!$G$12,0,10*ROW('Hygiene Data'!G11)))</f>
        <v/>
      </c>
      <c r="DZ17" s="273" t="str">
        <f ca="true">+IF(OFFSET('Hygiene Data'!$G$13,0,10*ROW('Hygiene Data'!G11))="","",OFFSET('Hygiene Data'!$G$13,0,10*ROW('Hygiene Data'!G11)))</f>
        <v/>
      </c>
      <c r="EA17" s="273" t="str">
        <f ca="true">+IF(OFFSET('Hygiene Data'!$H$11,0,10*ROW('Hygiene Data'!H11))="","",OFFSET('Hygiene Data'!$H$11,0,10*ROW('Hygiene Data'!H11)))</f>
        <v/>
      </c>
      <c r="EB17" s="273" t="str">
        <f ca="true">+IF(OFFSET('Hygiene Data'!$H$12,0,10*ROW('Hygiene Data'!H11))="","",OFFSET('Hygiene Data'!$H$12,0,10*ROW('Hygiene Data'!H11)))</f>
        <v/>
      </c>
      <c r="EC17" s="273" t="str">
        <f ca="true">+IF(OFFSET('Hygiene Data'!$H$13,0,10*ROW('Hygiene Data'!H11))="","",OFFSET('Hygiene Data'!$H$13,0,10*ROW('Hygiene Data'!H11)))</f>
        <v/>
      </c>
      <c r="ED17" s="273" t="str">
        <f ca="true">+IF(OFFSET('Hygiene Data'!$I$11,0,10*ROW('Hygiene Data'!I11))="","",OFFSET('Hygiene Data'!$I$11,0,10*ROW('Hygiene Data'!I11)))</f>
        <v/>
      </c>
      <c r="EE17" s="273" t="str">
        <f ca="true">+IF(OFFSET('Hygiene Data'!$I$12,0,10*ROW('Hygiene Data'!I11))="","",OFFSET('Hygiene Data'!$I$12,0,10*ROW('Hygiene Data'!I11)))</f>
        <v/>
      </c>
      <c r="EF17" s="273" t="str">
        <f ca="true">+IF(OFFSET('Hygiene Data'!$I$13,0,10*ROW('Hygiene Data'!I11))="","",OFFSET('Hygiene Data'!$I$13,0,10*ROW('Hygiene Data'!I11)))</f>
        <v/>
      </c>
    </row>
    <row xmlns:x14ac="http://schemas.microsoft.com/office/spreadsheetml/2009/9/ac" r="18" x14ac:dyDescent="0.2">
      <c r="A18" s="37" t="str">
        <f ca="true">+IF(OFFSET('Water Data'!$B$2,0,10*ROW('Water Data'!E12))="","",OFFSET('Water Data'!$B$2,0,10*ROW('Water Data'!E12)))</f>
        <v/>
      </c>
      <c r="B18" s="37" t="str">
        <f ca="true">+IF(OFFSET('Water Data'!$C$2,0,10*ROW('Water Data'!F12))="","",OFFSET('Water Data'!$C$2,0,10*ROW('Water Data'!F12)))</f>
        <v/>
      </c>
      <c r="C18" s="329" t="str">
        <f t="shared" ca="true" si="0"/>
        <v/>
      </c>
      <c r="D18" s="94"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4"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4"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4"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4"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4"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4"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4"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4"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4"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4"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4"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4"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4"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4"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4"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4"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4"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5"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5"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5"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5"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5"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5"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5"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5"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5"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5"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5"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5"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5"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5"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5"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5"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5"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5"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5"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5"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5"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5"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5"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5"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5"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5"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5"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5"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5"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5"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6"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6"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6"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6"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6"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6"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6"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6"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6"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6"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6"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6"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6"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6"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6"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6"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6"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6"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3"/>
      <c r="BS18" s="273" t="str">
        <f ca="true">+IF(OFFSET('Water Data'!$D$27,0,10*ROW('Water Data'!D12))="","",OFFSET('Water Data'!$D$27,0,10*ROW('Water Data'!D12)))</f>
        <v/>
      </c>
      <c r="BT18" s="273" t="str">
        <f ca="true">+IF(OFFSET('Water Data'!$D$28,0,10*ROW('Water Data'!D12))="","",OFFSET('Water Data'!$D$28,0,10*ROW('Water Data'!D12)))</f>
        <v/>
      </c>
      <c r="BU18" s="273" t="str">
        <f ca="true">+IF(OFFSET('Water Data'!$D$29,0,10*ROW('Water Data'!D12))="","",OFFSET('Water Data'!$D$29,0,10*ROW('Water Data'!D12)))</f>
        <v/>
      </c>
      <c r="BV18" s="273" t="str">
        <f ca="true">+IF(OFFSET('Water Data'!$E$27,0,10*ROW('Water Data'!E12))="","",OFFSET('Water Data'!$E$27,0,10*ROW('Water Data'!E12)))</f>
        <v/>
      </c>
      <c r="BW18" s="273" t="str">
        <f ca="true">+IF(OFFSET('Water Data'!$E$28,0,10*ROW('Water Data'!E12))="","",OFFSET('Water Data'!$E$28,0,10*ROW('Water Data'!E12)))</f>
        <v/>
      </c>
      <c r="BX18" s="273" t="str">
        <f ca="true">+IF(OFFSET('Water Data'!$E$29,0,10*ROW('Water Data'!E12))="","",OFFSET('Water Data'!$E$29,0,10*ROW('Water Data'!E12)))</f>
        <v/>
      </c>
      <c r="BY18" s="273" t="str">
        <f ca="true">+IF(OFFSET('Water Data'!$F$27,0,10*ROW('Water Data'!F12))="","",OFFSET('Water Data'!$F$27,0,10*ROW('Water Data'!F12)))</f>
        <v/>
      </c>
      <c r="BZ18" s="273" t="str">
        <f ca="true">+IF(OFFSET('Water Data'!$F$28,0,10*ROW('Water Data'!F12))="","",OFFSET('Water Data'!$F$28,0,10*ROW('Water Data'!F12)))</f>
        <v/>
      </c>
      <c r="CA18" s="273" t="str">
        <f ca="true">+IF(OFFSET('Water Data'!$F$29,0,10*ROW('Water Data'!F12))="","",OFFSET('Water Data'!$F$29,0,10*ROW('Water Data'!F12)))</f>
        <v/>
      </c>
      <c r="CB18" s="273" t="str">
        <f ca="true">+IF(OFFSET('Water Data'!$G$27,0,10*ROW('Water Data'!G12))="","",OFFSET('Water Data'!$G$27,0,10*ROW('Water Data'!G12)))</f>
        <v/>
      </c>
      <c r="CC18" s="273" t="str">
        <f ca="true">+IF(OFFSET('Water Data'!$G$28,0,10*ROW('Water Data'!G12))="","",OFFSET('Water Data'!$G$28,0,10*ROW('Water Data'!G12)))</f>
        <v/>
      </c>
      <c r="CD18" s="273" t="str">
        <f ca="true">+IF(OFFSET('Water Data'!$G$29,0,10*ROW('Water Data'!G12))="","",OFFSET('Water Data'!$G$29,0,10*ROW('Water Data'!G12)))</f>
        <v/>
      </c>
      <c r="CE18" s="273" t="str">
        <f ca="true">+IF(OFFSET('Water Data'!$H$27,0,10*ROW('Water Data'!H12))="","",OFFSET('Water Data'!$H$27,0,10*ROW('Water Data'!H12)))</f>
        <v/>
      </c>
      <c r="CF18" s="273" t="str">
        <f ca="true">+IF(OFFSET('Water Data'!$H$28,0,10*ROW('Water Data'!H12))="","",OFFSET('Water Data'!$H$28,0,10*ROW('Water Data'!H12)))</f>
        <v/>
      </c>
      <c r="CG18" s="273" t="str">
        <f ca="true">+IF(OFFSET('Water Data'!$H$29,0,10*ROW('Water Data'!H12))="","",OFFSET('Water Data'!$H$29,0,10*ROW('Water Data'!H12)))</f>
        <v/>
      </c>
      <c r="CH18" s="273" t="str">
        <f ca="true">+IF(OFFSET('Water Data'!$I$27,0,10*ROW('Water Data'!I12))="","",OFFSET('Water Data'!$I$27,0,10*ROW('Water Data'!I12)))</f>
        <v/>
      </c>
      <c r="CI18" s="273" t="str">
        <f ca="true">+IF(OFFSET('Water Data'!$I$28,0,10*ROW('Water Data'!I12))="","",OFFSET('Water Data'!$I$28,0,10*ROW('Water Data'!I12)))</f>
        <v/>
      </c>
      <c r="CJ18" s="273" t="str">
        <f ca="true">+IF(OFFSET('Water Data'!$I$29,0,10*ROW('Water Data'!I12))="","",OFFSET('Water Data'!$I$29,0,10*ROW('Water Data'!I12)))</f>
        <v/>
      </c>
      <c r="CK18" s="273" t="str">
        <f ca="true">+IF(OFFSET('Sanitation Data'!$D$28,0,10*ROW('Sanitation Data'!D12))="","",OFFSET('Sanitation Data'!$D$28,0,10*ROW('Sanitation Data'!D12)))</f>
        <v/>
      </c>
      <c r="CL18" s="273" t="str">
        <f ca="true">+IF(OFFSET('Sanitation Data'!$D$29,0,10*ROW('Sanitation Data'!D12))="","",OFFSET('Sanitation Data'!$D$29,0,10*ROW('Sanitation Data'!D12)))</f>
        <v/>
      </c>
      <c r="CM18" s="273" t="str">
        <f ca="true">+IF(OFFSET('Sanitation Data'!$D$30,0,10*ROW('Sanitation Data'!D12))="","",OFFSET('Sanitation Data'!$D$30,0,10*ROW('Sanitation Data'!D12)))</f>
        <v/>
      </c>
      <c r="CN18" s="273" t="str">
        <f ca="true">+IF(OFFSET('Sanitation Data'!$D$31,0,10*ROW('Sanitation Data'!D12))="","",OFFSET('Sanitation Data'!$D$31,0,10*ROW('Sanitation Data'!D12)))</f>
        <v/>
      </c>
      <c r="CO18" s="273" t="str">
        <f ca="true">+IF(OFFSET('Sanitation Data'!$D$32,0,10*ROW('Sanitation Data'!D12))="","",OFFSET('Sanitation Data'!$D$32,0,10*ROW('Sanitation Data'!D12)))</f>
        <v/>
      </c>
      <c r="CP18" s="273" t="str">
        <f ca="true">+IF(OFFSET('Sanitation Data'!$E$28,0,10*ROW('Sanitation Data'!E12))="","",OFFSET('Sanitation Data'!$E$28,0,10*ROW('Sanitation Data'!E12)))</f>
        <v/>
      </c>
      <c r="CQ18" s="273" t="str">
        <f ca="true">+IF(OFFSET('Sanitation Data'!$E$29,0,10*ROW('Sanitation Data'!E12))="","",OFFSET('Sanitation Data'!$E$29,0,10*ROW('Sanitation Data'!E12)))</f>
        <v/>
      </c>
      <c r="CR18" s="273" t="str">
        <f ca="true">+IF(OFFSET('Sanitation Data'!$E$30,0,10*ROW('Sanitation Data'!E12))="","",OFFSET('Sanitation Data'!$E$30,0,10*ROW('Sanitation Data'!E12)))</f>
        <v/>
      </c>
      <c r="CS18" s="273" t="str">
        <f ca="true">+IF(OFFSET('Sanitation Data'!$E$31,0,10*ROW('Sanitation Data'!E12))="","",OFFSET('Sanitation Data'!$E$31,0,10*ROW('Sanitation Data'!E12)))</f>
        <v/>
      </c>
      <c r="CT18" s="273" t="str">
        <f ca="true">+IF(OFFSET('Sanitation Data'!$E$32,0,10*ROW('Sanitation Data'!E12))="","",OFFSET('Sanitation Data'!$E$32,0,10*ROW('Sanitation Data'!E12)))</f>
        <v/>
      </c>
      <c r="CU18" s="273" t="str">
        <f ca="true">+IF(OFFSET('Sanitation Data'!$F$28,0,10*ROW('Sanitation Data'!F12))="","",OFFSET('Sanitation Data'!$F$28,0,10*ROW('Sanitation Data'!F12)))</f>
        <v/>
      </c>
      <c r="CV18" s="273" t="str">
        <f ca="true">+IF(OFFSET('Sanitation Data'!$F$29,0,10*ROW('Sanitation Data'!F12))="","",OFFSET('Sanitation Data'!$F$29,0,10*ROW('Sanitation Data'!F12)))</f>
        <v/>
      </c>
      <c r="CW18" s="273" t="str">
        <f ca="true">+IF(OFFSET('Sanitation Data'!$F$30,0,10*ROW('Sanitation Data'!F12))="","",OFFSET('Sanitation Data'!$F$30,0,10*ROW('Sanitation Data'!F12)))</f>
        <v/>
      </c>
      <c r="CX18" s="273" t="str">
        <f ca="true">+IF(OFFSET('Sanitation Data'!$F$31,0,10*ROW('Sanitation Data'!F12))="","",OFFSET('Sanitation Data'!$F$31,0,10*ROW('Sanitation Data'!F12)))</f>
        <v/>
      </c>
      <c r="CY18" s="273" t="str">
        <f ca="true">+IF(OFFSET('Sanitation Data'!$F$32,0,10*ROW('Sanitation Data'!F12))="","",OFFSET('Sanitation Data'!$F$32,0,10*ROW('Sanitation Data'!F12)))</f>
        <v/>
      </c>
      <c r="CZ18" s="273" t="str">
        <f ca="true">+IF(OFFSET('Sanitation Data'!$G$28,0,10*ROW('Sanitation Data'!G12))="","",OFFSET('Sanitation Data'!$G$28,0,10*ROW('Sanitation Data'!G12)))</f>
        <v/>
      </c>
      <c r="DA18" s="273" t="str">
        <f ca="true">+IF(OFFSET('Sanitation Data'!$G$29,0,10*ROW('Sanitation Data'!G12))="","",OFFSET('Sanitation Data'!$G$29,0,10*ROW('Sanitation Data'!G12)))</f>
        <v/>
      </c>
      <c r="DB18" s="273" t="str">
        <f ca="true">+IF(OFFSET('Sanitation Data'!$G$30,0,10*ROW('Sanitation Data'!G12))="","",OFFSET('Sanitation Data'!$G$30,0,10*ROW('Sanitation Data'!G12)))</f>
        <v/>
      </c>
      <c r="DC18" s="273" t="str">
        <f ca="true">+IF(OFFSET('Sanitation Data'!$G$31,0,10*ROW('Sanitation Data'!G12))="","",OFFSET('Sanitation Data'!$G$31,0,10*ROW('Sanitation Data'!G12)))</f>
        <v/>
      </c>
      <c r="DD18" s="273" t="str">
        <f ca="true">+IF(OFFSET('Sanitation Data'!$G$32,0,10*ROW('Sanitation Data'!G12))="","",OFFSET('Sanitation Data'!$G$32,0,10*ROW('Sanitation Data'!G12)))</f>
        <v/>
      </c>
      <c r="DE18" s="273" t="str">
        <f ca="true">+IF(OFFSET('Sanitation Data'!$H$28,0,10*ROW('Sanitation Data'!H12))="","",OFFSET('Sanitation Data'!$H$28,0,10*ROW('Sanitation Data'!H12)))</f>
        <v/>
      </c>
      <c r="DF18" s="273" t="str">
        <f ca="true">+IF(OFFSET('Sanitation Data'!$H$29,0,10*ROW('Sanitation Data'!H12))="","",OFFSET('Sanitation Data'!$H$29,0,10*ROW('Sanitation Data'!H12)))</f>
        <v/>
      </c>
      <c r="DG18" s="273" t="str">
        <f ca="true">+IF(OFFSET('Sanitation Data'!$H$30,0,10*ROW('Sanitation Data'!H12))="","",OFFSET('Sanitation Data'!$H$30,0,10*ROW('Sanitation Data'!H12)))</f>
        <v/>
      </c>
      <c r="DH18" s="273" t="str">
        <f ca="true">+IF(OFFSET('Sanitation Data'!$H$31,0,10*ROW('Sanitation Data'!H12))="","",OFFSET('Sanitation Data'!$H$31,0,10*ROW('Sanitation Data'!H12)))</f>
        <v/>
      </c>
      <c r="DI18" s="273" t="str">
        <f ca="true">+IF(OFFSET('Sanitation Data'!$H$32,0,10*ROW('Sanitation Data'!H12))="","",OFFSET('Sanitation Data'!$H$32,0,10*ROW('Sanitation Data'!H12)))</f>
        <v/>
      </c>
      <c r="DJ18" s="273" t="str">
        <f ca="true">+IF(OFFSET('Sanitation Data'!$I$28,0,10*ROW('Sanitation Data'!I12))="","",OFFSET('Sanitation Data'!$I$28,0,10*ROW('Sanitation Data'!I12)))</f>
        <v/>
      </c>
      <c r="DK18" s="273" t="str">
        <f ca="true">+IF(OFFSET('Sanitation Data'!$I$29,0,10*ROW('Sanitation Data'!I12))="","",OFFSET('Sanitation Data'!$I$29,0,10*ROW('Sanitation Data'!I12)))</f>
        <v/>
      </c>
      <c r="DL18" s="273" t="str">
        <f ca="true">+IF(OFFSET('Sanitation Data'!$I$30,0,10*ROW('Sanitation Data'!I12))="","",OFFSET('Sanitation Data'!$I$30,0,10*ROW('Sanitation Data'!I12)))</f>
        <v/>
      </c>
      <c r="DM18" s="273" t="str">
        <f ca="true">+IF(OFFSET('Sanitation Data'!$I$31,0,10*ROW('Sanitation Data'!I12))="","",OFFSET('Sanitation Data'!$I$31,0,10*ROW('Sanitation Data'!I12)))</f>
        <v/>
      </c>
      <c r="DN18" s="273" t="str">
        <f ca="true">+IF(OFFSET('Sanitation Data'!$I$32,0,10*ROW('Sanitation Data'!I12))="","",OFFSET('Sanitation Data'!$I$32,0,10*ROW('Sanitation Data'!I12)))</f>
        <v/>
      </c>
      <c r="DO18" s="273" t="str">
        <f ca="true">+IF(OFFSET('Hygiene Data'!$D$11,0,10*ROW('Hygiene Data'!D12))="","",OFFSET('Hygiene Data'!$D$11,0,10*ROW('Hygiene Data'!D12)))</f>
        <v/>
      </c>
      <c r="DP18" s="273" t="str">
        <f ca="true">+IF(OFFSET('Hygiene Data'!$D$12,0,10*ROW('Hygiene Data'!D12))="","",OFFSET('Hygiene Data'!$D$12,0,10*ROW('Hygiene Data'!D12)))</f>
        <v/>
      </c>
      <c r="DQ18" s="273" t="str">
        <f ca="true">+IF(OFFSET('Hygiene Data'!$D$13,0,10*ROW('Hygiene Data'!D12))="","",OFFSET('Hygiene Data'!$D$13,0,10*ROW('Hygiene Data'!D12)))</f>
        <v/>
      </c>
      <c r="DR18" s="273" t="str">
        <f ca="true">+IF(OFFSET('Hygiene Data'!$E$11,0,10*ROW('Hygiene Data'!E12))="","",OFFSET('Hygiene Data'!$E$11,0,10*ROW('Hygiene Data'!E12)))</f>
        <v/>
      </c>
      <c r="DS18" s="273" t="str">
        <f ca="true">+IF(OFFSET('Hygiene Data'!$E$12,0,10*ROW('Hygiene Data'!E12))="","",OFFSET('Hygiene Data'!$E$12,0,10*ROW('Hygiene Data'!E12)))</f>
        <v/>
      </c>
      <c r="DT18" s="273" t="str">
        <f ca="true">+IF(OFFSET('Hygiene Data'!$E$13,0,10*ROW('Hygiene Data'!E12))="","",OFFSET('Hygiene Data'!$E$13,0,10*ROW('Hygiene Data'!E12)))</f>
        <v/>
      </c>
      <c r="DU18" s="273" t="str">
        <f ca="true">+IF(OFFSET('Hygiene Data'!$F$11,0,10*ROW('Hygiene Data'!F12))="","",OFFSET('Hygiene Data'!$F$11,0,10*ROW('Hygiene Data'!F12)))</f>
        <v/>
      </c>
      <c r="DV18" s="273" t="str">
        <f ca="true">+IF(OFFSET('Hygiene Data'!$F$12,0,10*ROW('Hygiene Data'!F12))="","",OFFSET('Hygiene Data'!$F$12,0,10*ROW('Hygiene Data'!F12)))</f>
        <v/>
      </c>
      <c r="DW18" s="273" t="str">
        <f ca="true">+IF(OFFSET('Hygiene Data'!$F$13,0,10*ROW('Hygiene Data'!F12))="","",OFFSET('Hygiene Data'!$F$13,0,10*ROW('Hygiene Data'!F12)))</f>
        <v/>
      </c>
      <c r="DX18" s="273" t="str">
        <f ca="true">+IF(OFFSET('Hygiene Data'!$G$11,0,10*ROW('Hygiene Data'!G12))="","",OFFSET('Hygiene Data'!$G$11,0,10*ROW('Hygiene Data'!G12)))</f>
        <v/>
      </c>
      <c r="DY18" s="273" t="str">
        <f ca="true">+IF(OFFSET('Hygiene Data'!$G$12,0,10*ROW('Hygiene Data'!G12))="","",OFFSET('Hygiene Data'!$G$12,0,10*ROW('Hygiene Data'!G12)))</f>
        <v/>
      </c>
      <c r="DZ18" s="273" t="str">
        <f ca="true">+IF(OFFSET('Hygiene Data'!$G$13,0,10*ROW('Hygiene Data'!G12))="","",OFFSET('Hygiene Data'!$G$13,0,10*ROW('Hygiene Data'!G12)))</f>
        <v/>
      </c>
      <c r="EA18" s="273" t="str">
        <f ca="true">+IF(OFFSET('Hygiene Data'!$H$11,0,10*ROW('Hygiene Data'!H12))="","",OFFSET('Hygiene Data'!$H$11,0,10*ROW('Hygiene Data'!H12)))</f>
        <v/>
      </c>
      <c r="EB18" s="273" t="str">
        <f ca="true">+IF(OFFSET('Hygiene Data'!$H$12,0,10*ROW('Hygiene Data'!H12))="","",OFFSET('Hygiene Data'!$H$12,0,10*ROW('Hygiene Data'!H12)))</f>
        <v/>
      </c>
      <c r="EC18" s="273" t="str">
        <f ca="true">+IF(OFFSET('Hygiene Data'!$H$13,0,10*ROW('Hygiene Data'!H12))="","",OFFSET('Hygiene Data'!$H$13,0,10*ROW('Hygiene Data'!H12)))</f>
        <v/>
      </c>
      <c r="ED18" s="273" t="str">
        <f ca="true">+IF(OFFSET('Hygiene Data'!$I$11,0,10*ROW('Hygiene Data'!I12))="","",OFFSET('Hygiene Data'!$I$11,0,10*ROW('Hygiene Data'!I12)))</f>
        <v/>
      </c>
      <c r="EE18" s="273" t="str">
        <f ca="true">+IF(OFFSET('Hygiene Data'!$I$12,0,10*ROW('Hygiene Data'!I12))="","",OFFSET('Hygiene Data'!$I$12,0,10*ROW('Hygiene Data'!I12)))</f>
        <v/>
      </c>
      <c r="EF18" s="273" t="str">
        <f ca="true">+IF(OFFSET('Hygiene Data'!$I$13,0,10*ROW('Hygiene Data'!I12))="","",OFFSET('Hygiene Data'!$I$13,0,10*ROW('Hygiene Data'!I12)))</f>
        <v/>
      </c>
    </row>
    <row xmlns:x14ac="http://schemas.microsoft.com/office/spreadsheetml/2009/9/ac" r="19" x14ac:dyDescent="0.2">
      <c r="A19" s="37" t="str">
        <f ca="true">+IF(OFFSET('Water Data'!$B$2,0,10*ROW('Water Data'!E13))="","",OFFSET('Water Data'!$B$2,0,10*ROW('Water Data'!E13)))</f>
        <v/>
      </c>
      <c r="B19" s="37" t="str">
        <f ca="true">+IF(OFFSET('Water Data'!$C$2,0,10*ROW('Water Data'!F13))="","",OFFSET('Water Data'!$C$2,0,10*ROW('Water Data'!F13)))</f>
        <v/>
      </c>
      <c r="C19" s="329" t="str">
        <f t="shared" ca="true" si="0"/>
        <v/>
      </c>
      <c r="D19" s="94"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4"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4"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4"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4"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4"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4"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4"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4"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4"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4"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4"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4"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4"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4"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4"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4"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4"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5"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5"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5"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5"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5"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5"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5"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5"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5"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5"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5"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5"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5"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5"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5"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5"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5"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5"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5"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5"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5"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5"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5"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5"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5"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5"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5"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5"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5"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5"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6"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6"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6"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6"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6"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6"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6"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6"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6"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6"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6"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6"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6"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6"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6"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6"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6"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6"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3"/>
      <c r="BS19" s="273" t="str">
        <f ca="true">+IF(OFFSET('Water Data'!$D$27,0,10*ROW('Water Data'!D13))="","",OFFSET('Water Data'!$D$27,0,10*ROW('Water Data'!D13)))</f>
        <v/>
      </c>
      <c r="BT19" s="273" t="str">
        <f ca="true">+IF(OFFSET('Water Data'!$D$28,0,10*ROW('Water Data'!D13))="","",OFFSET('Water Data'!$D$28,0,10*ROW('Water Data'!D13)))</f>
        <v/>
      </c>
      <c r="BU19" s="273" t="str">
        <f ca="true">+IF(OFFSET('Water Data'!$D$29,0,10*ROW('Water Data'!D13))="","",OFFSET('Water Data'!$D$29,0,10*ROW('Water Data'!D13)))</f>
        <v/>
      </c>
      <c r="BV19" s="273" t="str">
        <f ca="true">+IF(OFFSET('Water Data'!$E$27,0,10*ROW('Water Data'!E13))="","",OFFSET('Water Data'!$E$27,0,10*ROW('Water Data'!E13)))</f>
        <v/>
      </c>
      <c r="BW19" s="273" t="str">
        <f ca="true">+IF(OFFSET('Water Data'!$E$28,0,10*ROW('Water Data'!E13))="","",OFFSET('Water Data'!$E$28,0,10*ROW('Water Data'!E13)))</f>
        <v/>
      </c>
      <c r="BX19" s="273" t="str">
        <f ca="true">+IF(OFFSET('Water Data'!$E$29,0,10*ROW('Water Data'!E13))="","",OFFSET('Water Data'!$E$29,0,10*ROW('Water Data'!E13)))</f>
        <v/>
      </c>
      <c r="BY19" s="273" t="str">
        <f ca="true">+IF(OFFSET('Water Data'!$F$27,0,10*ROW('Water Data'!F13))="","",OFFSET('Water Data'!$F$27,0,10*ROW('Water Data'!F13)))</f>
        <v/>
      </c>
      <c r="BZ19" s="273" t="str">
        <f ca="true">+IF(OFFSET('Water Data'!$F$28,0,10*ROW('Water Data'!F13))="","",OFFSET('Water Data'!$F$28,0,10*ROW('Water Data'!F13)))</f>
        <v/>
      </c>
      <c r="CA19" s="273" t="str">
        <f ca="true">+IF(OFFSET('Water Data'!$F$29,0,10*ROW('Water Data'!F13))="","",OFFSET('Water Data'!$F$29,0,10*ROW('Water Data'!F13)))</f>
        <v/>
      </c>
      <c r="CB19" s="273" t="str">
        <f ca="true">+IF(OFFSET('Water Data'!$G$27,0,10*ROW('Water Data'!G13))="","",OFFSET('Water Data'!$G$27,0,10*ROW('Water Data'!G13)))</f>
        <v/>
      </c>
      <c r="CC19" s="273" t="str">
        <f ca="true">+IF(OFFSET('Water Data'!$G$28,0,10*ROW('Water Data'!G13))="","",OFFSET('Water Data'!$G$28,0,10*ROW('Water Data'!G13)))</f>
        <v/>
      </c>
      <c r="CD19" s="273" t="str">
        <f ca="true">+IF(OFFSET('Water Data'!$G$29,0,10*ROW('Water Data'!G13))="","",OFFSET('Water Data'!$G$29,0,10*ROW('Water Data'!G13)))</f>
        <v/>
      </c>
      <c r="CE19" s="273" t="str">
        <f ca="true">+IF(OFFSET('Water Data'!$H$27,0,10*ROW('Water Data'!H13))="","",OFFSET('Water Data'!$H$27,0,10*ROW('Water Data'!H13)))</f>
        <v/>
      </c>
      <c r="CF19" s="273" t="str">
        <f ca="true">+IF(OFFSET('Water Data'!$H$28,0,10*ROW('Water Data'!H13))="","",OFFSET('Water Data'!$H$28,0,10*ROW('Water Data'!H13)))</f>
        <v/>
      </c>
      <c r="CG19" s="273" t="str">
        <f ca="true">+IF(OFFSET('Water Data'!$H$29,0,10*ROW('Water Data'!H13))="","",OFFSET('Water Data'!$H$29,0,10*ROW('Water Data'!H13)))</f>
        <v/>
      </c>
      <c r="CH19" s="273" t="str">
        <f ca="true">+IF(OFFSET('Water Data'!$I$27,0,10*ROW('Water Data'!I13))="","",OFFSET('Water Data'!$I$27,0,10*ROW('Water Data'!I13)))</f>
        <v/>
      </c>
      <c r="CI19" s="273" t="str">
        <f ca="true">+IF(OFFSET('Water Data'!$I$28,0,10*ROW('Water Data'!I13))="","",OFFSET('Water Data'!$I$28,0,10*ROW('Water Data'!I13)))</f>
        <v/>
      </c>
      <c r="CJ19" s="273" t="str">
        <f ca="true">+IF(OFFSET('Water Data'!$I$29,0,10*ROW('Water Data'!I13))="","",OFFSET('Water Data'!$I$29,0,10*ROW('Water Data'!I13)))</f>
        <v/>
      </c>
      <c r="CK19" s="273" t="str">
        <f ca="true">+IF(OFFSET('Sanitation Data'!$D$28,0,10*ROW('Sanitation Data'!D13))="","",OFFSET('Sanitation Data'!$D$28,0,10*ROW('Sanitation Data'!D13)))</f>
        <v/>
      </c>
      <c r="CL19" s="273" t="str">
        <f ca="true">+IF(OFFSET('Sanitation Data'!$D$29,0,10*ROW('Sanitation Data'!D13))="","",OFFSET('Sanitation Data'!$D$29,0,10*ROW('Sanitation Data'!D13)))</f>
        <v/>
      </c>
      <c r="CM19" s="273" t="str">
        <f ca="true">+IF(OFFSET('Sanitation Data'!$D$30,0,10*ROW('Sanitation Data'!D13))="","",OFFSET('Sanitation Data'!$D$30,0,10*ROW('Sanitation Data'!D13)))</f>
        <v/>
      </c>
      <c r="CN19" s="273" t="str">
        <f ca="true">+IF(OFFSET('Sanitation Data'!$D$31,0,10*ROW('Sanitation Data'!D13))="","",OFFSET('Sanitation Data'!$D$31,0,10*ROW('Sanitation Data'!D13)))</f>
        <v/>
      </c>
      <c r="CO19" s="273" t="str">
        <f ca="true">+IF(OFFSET('Sanitation Data'!$D$32,0,10*ROW('Sanitation Data'!D13))="","",OFFSET('Sanitation Data'!$D$32,0,10*ROW('Sanitation Data'!D13)))</f>
        <v/>
      </c>
      <c r="CP19" s="273" t="str">
        <f ca="true">+IF(OFFSET('Sanitation Data'!$E$28,0,10*ROW('Sanitation Data'!E13))="","",OFFSET('Sanitation Data'!$E$28,0,10*ROW('Sanitation Data'!E13)))</f>
        <v/>
      </c>
      <c r="CQ19" s="273" t="str">
        <f ca="true">+IF(OFFSET('Sanitation Data'!$E$29,0,10*ROW('Sanitation Data'!E13))="","",OFFSET('Sanitation Data'!$E$29,0,10*ROW('Sanitation Data'!E13)))</f>
        <v/>
      </c>
      <c r="CR19" s="273" t="str">
        <f ca="true">+IF(OFFSET('Sanitation Data'!$E$30,0,10*ROW('Sanitation Data'!E13))="","",OFFSET('Sanitation Data'!$E$30,0,10*ROW('Sanitation Data'!E13)))</f>
        <v/>
      </c>
      <c r="CS19" s="273" t="str">
        <f ca="true">+IF(OFFSET('Sanitation Data'!$E$31,0,10*ROW('Sanitation Data'!E13))="","",OFFSET('Sanitation Data'!$E$31,0,10*ROW('Sanitation Data'!E13)))</f>
        <v/>
      </c>
      <c r="CT19" s="273" t="str">
        <f ca="true">+IF(OFFSET('Sanitation Data'!$E$32,0,10*ROW('Sanitation Data'!E13))="","",OFFSET('Sanitation Data'!$E$32,0,10*ROW('Sanitation Data'!E13)))</f>
        <v/>
      </c>
      <c r="CU19" s="273" t="str">
        <f ca="true">+IF(OFFSET('Sanitation Data'!$F$28,0,10*ROW('Sanitation Data'!F13))="","",OFFSET('Sanitation Data'!$F$28,0,10*ROW('Sanitation Data'!F13)))</f>
        <v/>
      </c>
      <c r="CV19" s="273" t="str">
        <f ca="true">+IF(OFFSET('Sanitation Data'!$F$29,0,10*ROW('Sanitation Data'!F13))="","",OFFSET('Sanitation Data'!$F$29,0,10*ROW('Sanitation Data'!F13)))</f>
        <v/>
      </c>
      <c r="CW19" s="273" t="str">
        <f ca="true">+IF(OFFSET('Sanitation Data'!$F$30,0,10*ROW('Sanitation Data'!F13))="","",OFFSET('Sanitation Data'!$F$30,0,10*ROW('Sanitation Data'!F13)))</f>
        <v/>
      </c>
      <c r="CX19" s="273" t="str">
        <f ca="true">+IF(OFFSET('Sanitation Data'!$F$31,0,10*ROW('Sanitation Data'!F13))="","",OFFSET('Sanitation Data'!$F$31,0,10*ROW('Sanitation Data'!F13)))</f>
        <v/>
      </c>
      <c r="CY19" s="273" t="str">
        <f ca="true">+IF(OFFSET('Sanitation Data'!$F$32,0,10*ROW('Sanitation Data'!F13))="","",OFFSET('Sanitation Data'!$F$32,0,10*ROW('Sanitation Data'!F13)))</f>
        <v/>
      </c>
      <c r="CZ19" s="273" t="str">
        <f ca="true">+IF(OFFSET('Sanitation Data'!$G$28,0,10*ROW('Sanitation Data'!G13))="","",OFFSET('Sanitation Data'!$G$28,0,10*ROW('Sanitation Data'!G13)))</f>
        <v/>
      </c>
      <c r="DA19" s="273" t="str">
        <f ca="true">+IF(OFFSET('Sanitation Data'!$G$29,0,10*ROW('Sanitation Data'!G13))="","",OFFSET('Sanitation Data'!$G$29,0,10*ROW('Sanitation Data'!G13)))</f>
        <v/>
      </c>
      <c r="DB19" s="273" t="str">
        <f ca="true">+IF(OFFSET('Sanitation Data'!$G$30,0,10*ROW('Sanitation Data'!G13))="","",OFFSET('Sanitation Data'!$G$30,0,10*ROW('Sanitation Data'!G13)))</f>
        <v/>
      </c>
      <c r="DC19" s="273" t="str">
        <f ca="true">+IF(OFFSET('Sanitation Data'!$G$31,0,10*ROW('Sanitation Data'!G13))="","",OFFSET('Sanitation Data'!$G$31,0,10*ROW('Sanitation Data'!G13)))</f>
        <v/>
      </c>
      <c r="DD19" s="273" t="str">
        <f ca="true">+IF(OFFSET('Sanitation Data'!$G$32,0,10*ROW('Sanitation Data'!G13))="","",OFFSET('Sanitation Data'!$G$32,0,10*ROW('Sanitation Data'!G13)))</f>
        <v/>
      </c>
      <c r="DE19" s="273" t="str">
        <f ca="true">+IF(OFFSET('Sanitation Data'!$H$28,0,10*ROW('Sanitation Data'!H13))="","",OFFSET('Sanitation Data'!$H$28,0,10*ROW('Sanitation Data'!H13)))</f>
        <v/>
      </c>
      <c r="DF19" s="273" t="str">
        <f ca="true">+IF(OFFSET('Sanitation Data'!$H$29,0,10*ROW('Sanitation Data'!H13))="","",OFFSET('Sanitation Data'!$H$29,0,10*ROW('Sanitation Data'!H13)))</f>
        <v/>
      </c>
      <c r="DG19" s="273" t="str">
        <f ca="true">+IF(OFFSET('Sanitation Data'!$H$30,0,10*ROW('Sanitation Data'!H13))="","",OFFSET('Sanitation Data'!$H$30,0,10*ROW('Sanitation Data'!H13)))</f>
        <v/>
      </c>
      <c r="DH19" s="273" t="str">
        <f ca="true">+IF(OFFSET('Sanitation Data'!$H$31,0,10*ROW('Sanitation Data'!H13))="","",OFFSET('Sanitation Data'!$H$31,0,10*ROW('Sanitation Data'!H13)))</f>
        <v/>
      </c>
      <c r="DI19" s="273" t="str">
        <f ca="true">+IF(OFFSET('Sanitation Data'!$H$32,0,10*ROW('Sanitation Data'!H13))="","",OFFSET('Sanitation Data'!$H$32,0,10*ROW('Sanitation Data'!H13)))</f>
        <v/>
      </c>
      <c r="DJ19" s="273" t="str">
        <f ca="true">+IF(OFFSET('Sanitation Data'!$I$28,0,10*ROW('Sanitation Data'!I13))="","",OFFSET('Sanitation Data'!$I$28,0,10*ROW('Sanitation Data'!I13)))</f>
        <v/>
      </c>
      <c r="DK19" s="273" t="str">
        <f ca="true">+IF(OFFSET('Sanitation Data'!$I$29,0,10*ROW('Sanitation Data'!I13))="","",OFFSET('Sanitation Data'!$I$29,0,10*ROW('Sanitation Data'!I13)))</f>
        <v/>
      </c>
      <c r="DL19" s="273" t="str">
        <f ca="true">+IF(OFFSET('Sanitation Data'!$I$30,0,10*ROW('Sanitation Data'!I13))="","",OFFSET('Sanitation Data'!$I$30,0,10*ROW('Sanitation Data'!I13)))</f>
        <v/>
      </c>
      <c r="DM19" s="273" t="str">
        <f ca="true">+IF(OFFSET('Sanitation Data'!$I$31,0,10*ROW('Sanitation Data'!I13))="","",OFFSET('Sanitation Data'!$I$31,0,10*ROW('Sanitation Data'!I13)))</f>
        <v/>
      </c>
      <c r="DN19" s="273" t="str">
        <f ca="true">+IF(OFFSET('Sanitation Data'!$I$32,0,10*ROW('Sanitation Data'!I13))="","",OFFSET('Sanitation Data'!$I$32,0,10*ROW('Sanitation Data'!I13)))</f>
        <v/>
      </c>
      <c r="DO19" s="273" t="str">
        <f ca="true">+IF(OFFSET('Hygiene Data'!$D$11,0,10*ROW('Hygiene Data'!D13))="","",OFFSET('Hygiene Data'!$D$11,0,10*ROW('Hygiene Data'!D13)))</f>
        <v/>
      </c>
      <c r="DP19" s="273" t="str">
        <f ca="true">+IF(OFFSET('Hygiene Data'!$D$12,0,10*ROW('Hygiene Data'!D13))="","",OFFSET('Hygiene Data'!$D$12,0,10*ROW('Hygiene Data'!D13)))</f>
        <v/>
      </c>
      <c r="DQ19" s="273" t="str">
        <f ca="true">+IF(OFFSET('Hygiene Data'!$D$13,0,10*ROW('Hygiene Data'!D13))="","",OFFSET('Hygiene Data'!$D$13,0,10*ROW('Hygiene Data'!D13)))</f>
        <v/>
      </c>
      <c r="DR19" s="273" t="str">
        <f ca="true">+IF(OFFSET('Hygiene Data'!$E$11,0,10*ROW('Hygiene Data'!E13))="","",OFFSET('Hygiene Data'!$E$11,0,10*ROW('Hygiene Data'!E13)))</f>
        <v/>
      </c>
      <c r="DS19" s="273" t="str">
        <f ca="true">+IF(OFFSET('Hygiene Data'!$E$12,0,10*ROW('Hygiene Data'!E13))="","",OFFSET('Hygiene Data'!$E$12,0,10*ROW('Hygiene Data'!E13)))</f>
        <v/>
      </c>
      <c r="DT19" s="273" t="str">
        <f ca="true">+IF(OFFSET('Hygiene Data'!$E$13,0,10*ROW('Hygiene Data'!E13))="","",OFFSET('Hygiene Data'!$E$13,0,10*ROW('Hygiene Data'!E13)))</f>
        <v/>
      </c>
      <c r="DU19" s="273" t="str">
        <f ca="true">+IF(OFFSET('Hygiene Data'!$F$11,0,10*ROW('Hygiene Data'!F13))="","",OFFSET('Hygiene Data'!$F$11,0,10*ROW('Hygiene Data'!F13)))</f>
        <v/>
      </c>
      <c r="DV19" s="273" t="str">
        <f ca="true">+IF(OFFSET('Hygiene Data'!$F$12,0,10*ROW('Hygiene Data'!F13))="","",OFFSET('Hygiene Data'!$F$12,0,10*ROW('Hygiene Data'!F13)))</f>
        <v/>
      </c>
      <c r="DW19" s="273" t="str">
        <f ca="true">+IF(OFFSET('Hygiene Data'!$F$13,0,10*ROW('Hygiene Data'!F13))="","",OFFSET('Hygiene Data'!$F$13,0,10*ROW('Hygiene Data'!F13)))</f>
        <v/>
      </c>
      <c r="DX19" s="273" t="str">
        <f ca="true">+IF(OFFSET('Hygiene Data'!$G$11,0,10*ROW('Hygiene Data'!G13))="","",OFFSET('Hygiene Data'!$G$11,0,10*ROW('Hygiene Data'!G13)))</f>
        <v/>
      </c>
      <c r="DY19" s="273" t="str">
        <f ca="true">+IF(OFFSET('Hygiene Data'!$G$12,0,10*ROW('Hygiene Data'!G13))="","",OFFSET('Hygiene Data'!$G$12,0,10*ROW('Hygiene Data'!G13)))</f>
        <v/>
      </c>
      <c r="DZ19" s="273" t="str">
        <f ca="true">+IF(OFFSET('Hygiene Data'!$G$13,0,10*ROW('Hygiene Data'!G13))="","",OFFSET('Hygiene Data'!$G$13,0,10*ROW('Hygiene Data'!G13)))</f>
        <v/>
      </c>
      <c r="EA19" s="273" t="str">
        <f ca="true">+IF(OFFSET('Hygiene Data'!$H$11,0,10*ROW('Hygiene Data'!H13))="","",OFFSET('Hygiene Data'!$H$11,0,10*ROW('Hygiene Data'!H13)))</f>
        <v/>
      </c>
      <c r="EB19" s="273" t="str">
        <f ca="true">+IF(OFFSET('Hygiene Data'!$H$12,0,10*ROW('Hygiene Data'!H13))="","",OFFSET('Hygiene Data'!$H$12,0,10*ROW('Hygiene Data'!H13)))</f>
        <v/>
      </c>
      <c r="EC19" s="273" t="str">
        <f ca="true">+IF(OFFSET('Hygiene Data'!$H$13,0,10*ROW('Hygiene Data'!H13))="","",OFFSET('Hygiene Data'!$H$13,0,10*ROW('Hygiene Data'!H13)))</f>
        <v/>
      </c>
      <c r="ED19" s="273" t="str">
        <f ca="true">+IF(OFFSET('Hygiene Data'!$I$11,0,10*ROW('Hygiene Data'!I13))="","",OFFSET('Hygiene Data'!$I$11,0,10*ROW('Hygiene Data'!I13)))</f>
        <v/>
      </c>
      <c r="EE19" s="273" t="str">
        <f ca="true">+IF(OFFSET('Hygiene Data'!$I$12,0,10*ROW('Hygiene Data'!I13))="","",OFFSET('Hygiene Data'!$I$12,0,10*ROW('Hygiene Data'!I13)))</f>
        <v/>
      </c>
      <c r="EF19" s="273" t="str">
        <f ca="true">+IF(OFFSET('Hygiene Data'!$I$13,0,10*ROW('Hygiene Data'!I13))="","",OFFSET('Hygiene Data'!$I$13,0,10*ROW('Hygiene Data'!I13)))</f>
        <v/>
      </c>
    </row>
    <row xmlns:x14ac="http://schemas.microsoft.com/office/spreadsheetml/2009/9/ac" r="20" x14ac:dyDescent="0.2">
      <c r="A20" s="37" t="str">
        <f ca="true">+IF(OFFSET('Water Data'!$B$2,0,10*ROW('Water Data'!E14))="","",OFFSET('Water Data'!$B$2,0,10*ROW('Water Data'!E14)))</f>
        <v/>
      </c>
      <c r="B20" s="37" t="str">
        <f ca="true">+IF(OFFSET('Water Data'!$C$2,0,10*ROW('Water Data'!F14))="","",OFFSET('Water Data'!$C$2,0,10*ROW('Water Data'!F14)))</f>
        <v/>
      </c>
      <c r="C20" s="329" t="str">
        <f t="shared" ca="true" si="0"/>
        <v/>
      </c>
      <c r="D20" s="94"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4"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4"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4"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4"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4"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4"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4"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4"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4"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4"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4"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4"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4"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4"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4"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4"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4"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5"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5"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5"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5"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5"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5"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5"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5"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5"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5"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5"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5"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5"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5"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5"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5"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5"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5"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5"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5"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5"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5"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5"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5"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5"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5"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5"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5"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5"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5"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6"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6"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6"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6"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6"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6"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6"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6"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6"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6"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6"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6"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6"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6"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6"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6"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6"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6"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3"/>
      <c r="BS20" s="273" t="str">
        <f ca="true">+IF(OFFSET('Water Data'!$D$27,0,10*ROW('Water Data'!D14))="","",OFFSET('Water Data'!$D$27,0,10*ROW('Water Data'!D14)))</f>
        <v/>
      </c>
      <c r="BT20" s="273" t="str">
        <f ca="true">+IF(OFFSET('Water Data'!$D$28,0,10*ROW('Water Data'!D14))="","",OFFSET('Water Data'!$D$28,0,10*ROW('Water Data'!D14)))</f>
        <v/>
      </c>
      <c r="BU20" s="273" t="str">
        <f ca="true">+IF(OFFSET('Water Data'!$D$29,0,10*ROW('Water Data'!D14))="","",OFFSET('Water Data'!$D$29,0,10*ROW('Water Data'!D14)))</f>
        <v/>
      </c>
      <c r="BV20" s="273" t="str">
        <f ca="true">+IF(OFFSET('Water Data'!$E$27,0,10*ROW('Water Data'!E14))="","",OFFSET('Water Data'!$E$27,0,10*ROW('Water Data'!E14)))</f>
        <v/>
      </c>
      <c r="BW20" s="273" t="str">
        <f ca="true">+IF(OFFSET('Water Data'!$E$28,0,10*ROW('Water Data'!E14))="","",OFFSET('Water Data'!$E$28,0,10*ROW('Water Data'!E14)))</f>
        <v/>
      </c>
      <c r="BX20" s="273" t="str">
        <f ca="true">+IF(OFFSET('Water Data'!$E$29,0,10*ROW('Water Data'!E14))="","",OFFSET('Water Data'!$E$29,0,10*ROW('Water Data'!E14)))</f>
        <v/>
      </c>
      <c r="BY20" s="273" t="str">
        <f ca="true">+IF(OFFSET('Water Data'!$F$27,0,10*ROW('Water Data'!F14))="","",OFFSET('Water Data'!$F$27,0,10*ROW('Water Data'!F14)))</f>
        <v/>
      </c>
      <c r="BZ20" s="273" t="str">
        <f ca="true">+IF(OFFSET('Water Data'!$F$28,0,10*ROW('Water Data'!F14))="","",OFFSET('Water Data'!$F$28,0,10*ROW('Water Data'!F14)))</f>
        <v/>
      </c>
      <c r="CA20" s="273" t="str">
        <f ca="true">+IF(OFFSET('Water Data'!$F$29,0,10*ROW('Water Data'!F14))="","",OFFSET('Water Data'!$F$29,0,10*ROW('Water Data'!F14)))</f>
        <v/>
      </c>
      <c r="CB20" s="273" t="str">
        <f ca="true">+IF(OFFSET('Water Data'!$G$27,0,10*ROW('Water Data'!G14))="","",OFFSET('Water Data'!$G$27,0,10*ROW('Water Data'!G14)))</f>
        <v/>
      </c>
      <c r="CC20" s="273" t="str">
        <f ca="true">+IF(OFFSET('Water Data'!$G$28,0,10*ROW('Water Data'!G14))="","",OFFSET('Water Data'!$G$28,0,10*ROW('Water Data'!G14)))</f>
        <v/>
      </c>
      <c r="CD20" s="273" t="str">
        <f ca="true">+IF(OFFSET('Water Data'!$G$29,0,10*ROW('Water Data'!G14))="","",OFFSET('Water Data'!$G$29,0,10*ROW('Water Data'!G14)))</f>
        <v/>
      </c>
      <c r="CE20" s="273" t="str">
        <f ca="true">+IF(OFFSET('Water Data'!$H$27,0,10*ROW('Water Data'!H14))="","",OFFSET('Water Data'!$H$27,0,10*ROW('Water Data'!H14)))</f>
        <v/>
      </c>
      <c r="CF20" s="273" t="str">
        <f ca="true">+IF(OFFSET('Water Data'!$H$28,0,10*ROW('Water Data'!H14))="","",OFFSET('Water Data'!$H$28,0,10*ROW('Water Data'!H14)))</f>
        <v/>
      </c>
      <c r="CG20" s="273" t="str">
        <f ca="true">+IF(OFFSET('Water Data'!$H$29,0,10*ROW('Water Data'!H14))="","",OFFSET('Water Data'!$H$29,0,10*ROW('Water Data'!H14)))</f>
        <v/>
      </c>
      <c r="CH20" s="273" t="str">
        <f ca="true">+IF(OFFSET('Water Data'!$I$27,0,10*ROW('Water Data'!I14))="","",OFFSET('Water Data'!$I$27,0,10*ROW('Water Data'!I14)))</f>
        <v/>
      </c>
      <c r="CI20" s="273" t="str">
        <f ca="true">+IF(OFFSET('Water Data'!$I$28,0,10*ROW('Water Data'!I14))="","",OFFSET('Water Data'!$I$28,0,10*ROW('Water Data'!I14)))</f>
        <v/>
      </c>
      <c r="CJ20" s="273" t="str">
        <f ca="true">+IF(OFFSET('Water Data'!$I$29,0,10*ROW('Water Data'!I14))="","",OFFSET('Water Data'!$I$29,0,10*ROW('Water Data'!I14)))</f>
        <v/>
      </c>
      <c r="CK20" s="273" t="str">
        <f ca="true">+IF(OFFSET('Sanitation Data'!$D$28,0,10*ROW('Sanitation Data'!D14))="","",OFFSET('Sanitation Data'!$D$28,0,10*ROW('Sanitation Data'!D14)))</f>
        <v/>
      </c>
      <c r="CL20" s="273" t="str">
        <f ca="true">+IF(OFFSET('Sanitation Data'!$D$29,0,10*ROW('Sanitation Data'!D14))="","",OFFSET('Sanitation Data'!$D$29,0,10*ROW('Sanitation Data'!D14)))</f>
        <v/>
      </c>
      <c r="CM20" s="273" t="str">
        <f ca="true">+IF(OFFSET('Sanitation Data'!$D$30,0,10*ROW('Sanitation Data'!D14))="","",OFFSET('Sanitation Data'!$D$30,0,10*ROW('Sanitation Data'!D14)))</f>
        <v/>
      </c>
      <c r="CN20" s="273" t="str">
        <f ca="true">+IF(OFFSET('Sanitation Data'!$D$31,0,10*ROW('Sanitation Data'!D14))="","",OFFSET('Sanitation Data'!$D$31,0,10*ROW('Sanitation Data'!D14)))</f>
        <v/>
      </c>
      <c r="CO20" s="273" t="str">
        <f ca="true">+IF(OFFSET('Sanitation Data'!$D$32,0,10*ROW('Sanitation Data'!D14))="","",OFFSET('Sanitation Data'!$D$32,0,10*ROW('Sanitation Data'!D14)))</f>
        <v/>
      </c>
      <c r="CP20" s="273" t="str">
        <f ca="true">+IF(OFFSET('Sanitation Data'!$E$28,0,10*ROW('Sanitation Data'!E14))="","",OFFSET('Sanitation Data'!$E$28,0,10*ROW('Sanitation Data'!E14)))</f>
        <v/>
      </c>
      <c r="CQ20" s="273" t="str">
        <f ca="true">+IF(OFFSET('Sanitation Data'!$E$29,0,10*ROW('Sanitation Data'!E14))="","",OFFSET('Sanitation Data'!$E$29,0,10*ROW('Sanitation Data'!E14)))</f>
        <v/>
      </c>
      <c r="CR20" s="273" t="str">
        <f ca="true">+IF(OFFSET('Sanitation Data'!$E$30,0,10*ROW('Sanitation Data'!E14))="","",OFFSET('Sanitation Data'!$E$30,0,10*ROW('Sanitation Data'!E14)))</f>
        <v/>
      </c>
      <c r="CS20" s="273" t="str">
        <f ca="true">+IF(OFFSET('Sanitation Data'!$E$31,0,10*ROW('Sanitation Data'!E14))="","",OFFSET('Sanitation Data'!$E$31,0,10*ROW('Sanitation Data'!E14)))</f>
        <v/>
      </c>
      <c r="CT20" s="273" t="str">
        <f ca="true">+IF(OFFSET('Sanitation Data'!$E$32,0,10*ROW('Sanitation Data'!E14))="","",OFFSET('Sanitation Data'!$E$32,0,10*ROW('Sanitation Data'!E14)))</f>
        <v/>
      </c>
      <c r="CU20" s="273" t="str">
        <f ca="true">+IF(OFFSET('Sanitation Data'!$F$28,0,10*ROW('Sanitation Data'!F14))="","",OFFSET('Sanitation Data'!$F$28,0,10*ROW('Sanitation Data'!F14)))</f>
        <v/>
      </c>
      <c r="CV20" s="273" t="str">
        <f ca="true">+IF(OFFSET('Sanitation Data'!$F$29,0,10*ROW('Sanitation Data'!F14))="","",OFFSET('Sanitation Data'!$F$29,0,10*ROW('Sanitation Data'!F14)))</f>
        <v/>
      </c>
      <c r="CW20" s="273" t="str">
        <f ca="true">+IF(OFFSET('Sanitation Data'!$F$30,0,10*ROW('Sanitation Data'!F14))="","",OFFSET('Sanitation Data'!$F$30,0,10*ROW('Sanitation Data'!F14)))</f>
        <v/>
      </c>
      <c r="CX20" s="273" t="str">
        <f ca="true">+IF(OFFSET('Sanitation Data'!$F$31,0,10*ROW('Sanitation Data'!F14))="","",OFFSET('Sanitation Data'!$F$31,0,10*ROW('Sanitation Data'!F14)))</f>
        <v/>
      </c>
      <c r="CY20" s="273" t="str">
        <f ca="true">+IF(OFFSET('Sanitation Data'!$F$32,0,10*ROW('Sanitation Data'!F14))="","",OFFSET('Sanitation Data'!$F$32,0,10*ROW('Sanitation Data'!F14)))</f>
        <v/>
      </c>
      <c r="CZ20" s="273" t="str">
        <f ca="true">+IF(OFFSET('Sanitation Data'!$G$28,0,10*ROW('Sanitation Data'!G14))="","",OFFSET('Sanitation Data'!$G$28,0,10*ROW('Sanitation Data'!G14)))</f>
        <v/>
      </c>
      <c r="DA20" s="273" t="str">
        <f ca="true">+IF(OFFSET('Sanitation Data'!$G$29,0,10*ROW('Sanitation Data'!G14))="","",OFFSET('Sanitation Data'!$G$29,0,10*ROW('Sanitation Data'!G14)))</f>
        <v/>
      </c>
      <c r="DB20" s="273" t="str">
        <f ca="true">+IF(OFFSET('Sanitation Data'!$G$30,0,10*ROW('Sanitation Data'!G14))="","",OFFSET('Sanitation Data'!$G$30,0,10*ROW('Sanitation Data'!G14)))</f>
        <v/>
      </c>
      <c r="DC20" s="273" t="str">
        <f ca="true">+IF(OFFSET('Sanitation Data'!$G$31,0,10*ROW('Sanitation Data'!G14))="","",OFFSET('Sanitation Data'!$G$31,0,10*ROW('Sanitation Data'!G14)))</f>
        <v/>
      </c>
      <c r="DD20" s="273" t="str">
        <f ca="true">+IF(OFFSET('Sanitation Data'!$G$32,0,10*ROW('Sanitation Data'!G14))="","",OFFSET('Sanitation Data'!$G$32,0,10*ROW('Sanitation Data'!G14)))</f>
        <v/>
      </c>
      <c r="DE20" s="273" t="str">
        <f ca="true">+IF(OFFSET('Sanitation Data'!$H$28,0,10*ROW('Sanitation Data'!H14))="","",OFFSET('Sanitation Data'!$H$28,0,10*ROW('Sanitation Data'!H14)))</f>
        <v/>
      </c>
      <c r="DF20" s="273" t="str">
        <f ca="true">+IF(OFFSET('Sanitation Data'!$H$29,0,10*ROW('Sanitation Data'!H14))="","",OFFSET('Sanitation Data'!$H$29,0,10*ROW('Sanitation Data'!H14)))</f>
        <v/>
      </c>
      <c r="DG20" s="273" t="str">
        <f ca="true">+IF(OFFSET('Sanitation Data'!$H$30,0,10*ROW('Sanitation Data'!H14))="","",OFFSET('Sanitation Data'!$H$30,0,10*ROW('Sanitation Data'!H14)))</f>
        <v/>
      </c>
      <c r="DH20" s="273" t="str">
        <f ca="true">+IF(OFFSET('Sanitation Data'!$H$31,0,10*ROW('Sanitation Data'!H14))="","",OFFSET('Sanitation Data'!$H$31,0,10*ROW('Sanitation Data'!H14)))</f>
        <v/>
      </c>
      <c r="DI20" s="273" t="str">
        <f ca="true">+IF(OFFSET('Sanitation Data'!$H$32,0,10*ROW('Sanitation Data'!H14))="","",OFFSET('Sanitation Data'!$H$32,0,10*ROW('Sanitation Data'!H14)))</f>
        <v/>
      </c>
      <c r="DJ20" s="273" t="str">
        <f ca="true">+IF(OFFSET('Sanitation Data'!$I$28,0,10*ROW('Sanitation Data'!I14))="","",OFFSET('Sanitation Data'!$I$28,0,10*ROW('Sanitation Data'!I14)))</f>
        <v/>
      </c>
      <c r="DK20" s="273" t="str">
        <f ca="true">+IF(OFFSET('Sanitation Data'!$I$29,0,10*ROW('Sanitation Data'!I14))="","",OFFSET('Sanitation Data'!$I$29,0,10*ROW('Sanitation Data'!I14)))</f>
        <v/>
      </c>
      <c r="DL20" s="273" t="str">
        <f ca="true">+IF(OFFSET('Sanitation Data'!$I$30,0,10*ROW('Sanitation Data'!I14))="","",OFFSET('Sanitation Data'!$I$30,0,10*ROW('Sanitation Data'!I14)))</f>
        <v/>
      </c>
      <c r="DM20" s="273" t="str">
        <f ca="true">+IF(OFFSET('Sanitation Data'!$I$31,0,10*ROW('Sanitation Data'!I14))="","",OFFSET('Sanitation Data'!$I$31,0,10*ROW('Sanitation Data'!I14)))</f>
        <v/>
      </c>
      <c r="DN20" s="273" t="str">
        <f ca="true">+IF(OFFSET('Sanitation Data'!$I$32,0,10*ROW('Sanitation Data'!I14))="","",OFFSET('Sanitation Data'!$I$32,0,10*ROW('Sanitation Data'!I14)))</f>
        <v/>
      </c>
      <c r="DO20" s="273" t="str">
        <f ca="true">+IF(OFFSET('Hygiene Data'!$D$11,0,10*ROW('Hygiene Data'!D14))="","",OFFSET('Hygiene Data'!$D$11,0,10*ROW('Hygiene Data'!D14)))</f>
        <v/>
      </c>
      <c r="DP20" s="273" t="str">
        <f ca="true">+IF(OFFSET('Hygiene Data'!$D$12,0,10*ROW('Hygiene Data'!D14))="","",OFFSET('Hygiene Data'!$D$12,0,10*ROW('Hygiene Data'!D14)))</f>
        <v/>
      </c>
      <c r="DQ20" s="273" t="str">
        <f ca="true">+IF(OFFSET('Hygiene Data'!$D$13,0,10*ROW('Hygiene Data'!D14))="","",OFFSET('Hygiene Data'!$D$13,0,10*ROW('Hygiene Data'!D14)))</f>
        <v/>
      </c>
      <c r="DR20" s="273" t="str">
        <f ca="true">+IF(OFFSET('Hygiene Data'!$E$11,0,10*ROW('Hygiene Data'!E14))="","",OFFSET('Hygiene Data'!$E$11,0,10*ROW('Hygiene Data'!E14)))</f>
        <v/>
      </c>
      <c r="DS20" s="273" t="str">
        <f ca="true">+IF(OFFSET('Hygiene Data'!$E$12,0,10*ROW('Hygiene Data'!E14))="","",OFFSET('Hygiene Data'!$E$12,0,10*ROW('Hygiene Data'!E14)))</f>
        <v/>
      </c>
      <c r="DT20" s="273" t="str">
        <f ca="true">+IF(OFFSET('Hygiene Data'!$E$13,0,10*ROW('Hygiene Data'!E14))="","",OFFSET('Hygiene Data'!$E$13,0,10*ROW('Hygiene Data'!E14)))</f>
        <v/>
      </c>
      <c r="DU20" s="273" t="str">
        <f ca="true">+IF(OFFSET('Hygiene Data'!$F$11,0,10*ROW('Hygiene Data'!F14))="","",OFFSET('Hygiene Data'!$F$11,0,10*ROW('Hygiene Data'!F14)))</f>
        <v/>
      </c>
      <c r="DV20" s="273" t="str">
        <f ca="true">+IF(OFFSET('Hygiene Data'!$F$12,0,10*ROW('Hygiene Data'!F14))="","",OFFSET('Hygiene Data'!$F$12,0,10*ROW('Hygiene Data'!F14)))</f>
        <v/>
      </c>
      <c r="DW20" s="273" t="str">
        <f ca="true">+IF(OFFSET('Hygiene Data'!$F$13,0,10*ROW('Hygiene Data'!F14))="","",OFFSET('Hygiene Data'!$F$13,0,10*ROW('Hygiene Data'!F14)))</f>
        <v/>
      </c>
      <c r="DX20" s="273" t="str">
        <f ca="true">+IF(OFFSET('Hygiene Data'!$G$11,0,10*ROW('Hygiene Data'!G14))="","",OFFSET('Hygiene Data'!$G$11,0,10*ROW('Hygiene Data'!G14)))</f>
        <v/>
      </c>
      <c r="DY20" s="273" t="str">
        <f ca="true">+IF(OFFSET('Hygiene Data'!$G$12,0,10*ROW('Hygiene Data'!G14))="","",OFFSET('Hygiene Data'!$G$12,0,10*ROW('Hygiene Data'!G14)))</f>
        <v/>
      </c>
      <c r="DZ20" s="273" t="str">
        <f ca="true">+IF(OFFSET('Hygiene Data'!$G$13,0,10*ROW('Hygiene Data'!G14))="","",OFFSET('Hygiene Data'!$G$13,0,10*ROW('Hygiene Data'!G14)))</f>
        <v/>
      </c>
      <c r="EA20" s="273" t="str">
        <f ca="true">+IF(OFFSET('Hygiene Data'!$H$11,0,10*ROW('Hygiene Data'!H14))="","",OFFSET('Hygiene Data'!$H$11,0,10*ROW('Hygiene Data'!H14)))</f>
        <v/>
      </c>
      <c r="EB20" s="273" t="str">
        <f ca="true">+IF(OFFSET('Hygiene Data'!$H$12,0,10*ROW('Hygiene Data'!H14))="","",OFFSET('Hygiene Data'!$H$12,0,10*ROW('Hygiene Data'!H14)))</f>
        <v/>
      </c>
      <c r="EC20" s="273" t="str">
        <f ca="true">+IF(OFFSET('Hygiene Data'!$H$13,0,10*ROW('Hygiene Data'!H14))="","",OFFSET('Hygiene Data'!$H$13,0,10*ROW('Hygiene Data'!H14)))</f>
        <v/>
      </c>
      <c r="ED20" s="273" t="str">
        <f ca="true">+IF(OFFSET('Hygiene Data'!$I$11,0,10*ROW('Hygiene Data'!I14))="","",OFFSET('Hygiene Data'!$I$11,0,10*ROW('Hygiene Data'!I14)))</f>
        <v/>
      </c>
      <c r="EE20" s="273" t="str">
        <f ca="true">+IF(OFFSET('Hygiene Data'!$I$12,0,10*ROW('Hygiene Data'!I14))="","",OFFSET('Hygiene Data'!$I$12,0,10*ROW('Hygiene Data'!I14)))</f>
        <v/>
      </c>
      <c r="EF20" s="273" t="str">
        <f ca="true">+IF(OFFSET('Hygiene Data'!$I$13,0,10*ROW('Hygiene Data'!I14))="","",OFFSET('Hygiene Data'!$I$13,0,10*ROW('Hygiene Data'!I14)))</f>
        <v/>
      </c>
    </row>
    <row xmlns:x14ac="http://schemas.microsoft.com/office/spreadsheetml/2009/9/ac" r="21" x14ac:dyDescent="0.2">
      <c r="A21" s="37" t="str">
        <f ca="true">+IF(OFFSET('Water Data'!$B$2,0,10*ROW('Water Data'!E15))="","",OFFSET('Water Data'!$B$2,0,10*ROW('Water Data'!E15)))</f>
        <v/>
      </c>
      <c r="B21" s="37" t="str">
        <f ca="true">+IF(OFFSET('Water Data'!$C$2,0,10*ROW('Water Data'!F15))="","",OFFSET('Water Data'!$C$2,0,10*ROW('Water Data'!F15)))</f>
        <v/>
      </c>
      <c r="C21" s="329" t="str">
        <f t="shared" ca="true" si="0"/>
        <v/>
      </c>
      <c r="D21" s="94"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4"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4"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4"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4"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4"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4"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4"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4"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4"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4"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4"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4"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4"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4"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4"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4"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4"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5"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5"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5"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5"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5"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5"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5"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5"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5"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5"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5"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5"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5"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5"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5"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5"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5"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5"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5"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5"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5"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5"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5"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5"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5"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5"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5"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5"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5"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5"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6"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6"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6"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6"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6"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6"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6"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6"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6"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6"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6"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6"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6"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6"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6"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6"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6"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6"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3"/>
      <c r="BS21" s="273" t="str">
        <f ca="true">+IF(OFFSET('Water Data'!$D$27,0,10*ROW('Water Data'!D15))="","",OFFSET('Water Data'!$D$27,0,10*ROW('Water Data'!D15)))</f>
        <v/>
      </c>
      <c r="BT21" s="273" t="str">
        <f ca="true">+IF(OFFSET('Water Data'!$D$28,0,10*ROW('Water Data'!D15))="","",OFFSET('Water Data'!$D$28,0,10*ROW('Water Data'!D15)))</f>
        <v/>
      </c>
      <c r="BU21" s="273" t="str">
        <f ca="true">+IF(OFFSET('Water Data'!$D$29,0,10*ROW('Water Data'!D15))="","",OFFSET('Water Data'!$D$29,0,10*ROW('Water Data'!D15)))</f>
        <v/>
      </c>
      <c r="BV21" s="273" t="str">
        <f ca="true">+IF(OFFSET('Water Data'!$E$27,0,10*ROW('Water Data'!E15))="","",OFFSET('Water Data'!$E$27,0,10*ROW('Water Data'!E15)))</f>
        <v/>
      </c>
      <c r="BW21" s="273" t="str">
        <f ca="true">+IF(OFFSET('Water Data'!$E$28,0,10*ROW('Water Data'!E15))="","",OFFSET('Water Data'!$E$28,0,10*ROW('Water Data'!E15)))</f>
        <v/>
      </c>
      <c r="BX21" s="273" t="str">
        <f ca="true">+IF(OFFSET('Water Data'!$E$29,0,10*ROW('Water Data'!E15))="","",OFFSET('Water Data'!$E$29,0,10*ROW('Water Data'!E15)))</f>
        <v/>
      </c>
      <c r="BY21" s="273" t="str">
        <f ca="true">+IF(OFFSET('Water Data'!$F$27,0,10*ROW('Water Data'!F15))="","",OFFSET('Water Data'!$F$27,0,10*ROW('Water Data'!F15)))</f>
        <v/>
      </c>
      <c r="BZ21" s="273" t="str">
        <f ca="true">+IF(OFFSET('Water Data'!$F$28,0,10*ROW('Water Data'!F15))="","",OFFSET('Water Data'!$F$28,0,10*ROW('Water Data'!F15)))</f>
        <v/>
      </c>
      <c r="CA21" s="273" t="str">
        <f ca="true">+IF(OFFSET('Water Data'!$F$29,0,10*ROW('Water Data'!F15))="","",OFFSET('Water Data'!$F$29,0,10*ROW('Water Data'!F15)))</f>
        <v/>
      </c>
      <c r="CB21" s="273" t="str">
        <f ca="true">+IF(OFFSET('Water Data'!$G$27,0,10*ROW('Water Data'!G15))="","",OFFSET('Water Data'!$G$27,0,10*ROW('Water Data'!G15)))</f>
        <v/>
      </c>
      <c r="CC21" s="273" t="str">
        <f ca="true">+IF(OFFSET('Water Data'!$G$28,0,10*ROW('Water Data'!G15))="","",OFFSET('Water Data'!$G$28,0,10*ROW('Water Data'!G15)))</f>
        <v/>
      </c>
      <c r="CD21" s="273" t="str">
        <f ca="true">+IF(OFFSET('Water Data'!$G$29,0,10*ROW('Water Data'!G15))="","",OFFSET('Water Data'!$G$29,0,10*ROW('Water Data'!G15)))</f>
        <v/>
      </c>
      <c r="CE21" s="273" t="str">
        <f ca="true">+IF(OFFSET('Water Data'!$H$27,0,10*ROW('Water Data'!H15))="","",OFFSET('Water Data'!$H$27,0,10*ROW('Water Data'!H15)))</f>
        <v/>
      </c>
      <c r="CF21" s="273" t="str">
        <f ca="true">+IF(OFFSET('Water Data'!$H$28,0,10*ROW('Water Data'!H15))="","",OFFSET('Water Data'!$H$28,0,10*ROW('Water Data'!H15)))</f>
        <v/>
      </c>
      <c r="CG21" s="273" t="str">
        <f ca="true">+IF(OFFSET('Water Data'!$H$29,0,10*ROW('Water Data'!H15))="","",OFFSET('Water Data'!$H$29,0,10*ROW('Water Data'!H15)))</f>
        <v/>
      </c>
      <c r="CH21" s="273" t="str">
        <f ca="true">+IF(OFFSET('Water Data'!$I$27,0,10*ROW('Water Data'!I15))="","",OFFSET('Water Data'!$I$27,0,10*ROW('Water Data'!I15)))</f>
        <v/>
      </c>
      <c r="CI21" s="273" t="str">
        <f ca="true">+IF(OFFSET('Water Data'!$I$28,0,10*ROW('Water Data'!I15))="","",OFFSET('Water Data'!$I$28,0,10*ROW('Water Data'!I15)))</f>
        <v/>
      </c>
      <c r="CJ21" s="273" t="str">
        <f ca="true">+IF(OFFSET('Water Data'!$I$29,0,10*ROW('Water Data'!I15))="","",OFFSET('Water Data'!$I$29,0,10*ROW('Water Data'!I15)))</f>
        <v/>
      </c>
      <c r="CK21" s="273" t="str">
        <f ca="true">+IF(OFFSET('Sanitation Data'!$D$28,0,10*ROW('Sanitation Data'!D15))="","",OFFSET('Sanitation Data'!$D$28,0,10*ROW('Sanitation Data'!D15)))</f>
        <v/>
      </c>
      <c r="CL21" s="273" t="str">
        <f ca="true">+IF(OFFSET('Sanitation Data'!$D$29,0,10*ROW('Sanitation Data'!D15))="","",OFFSET('Sanitation Data'!$D$29,0,10*ROW('Sanitation Data'!D15)))</f>
        <v/>
      </c>
      <c r="CM21" s="273" t="str">
        <f ca="true">+IF(OFFSET('Sanitation Data'!$D$30,0,10*ROW('Sanitation Data'!D15))="","",OFFSET('Sanitation Data'!$D$30,0,10*ROW('Sanitation Data'!D15)))</f>
        <v/>
      </c>
      <c r="CN21" s="273" t="str">
        <f ca="true">+IF(OFFSET('Sanitation Data'!$D$31,0,10*ROW('Sanitation Data'!D15))="","",OFFSET('Sanitation Data'!$D$31,0,10*ROW('Sanitation Data'!D15)))</f>
        <v/>
      </c>
      <c r="CO21" s="273" t="str">
        <f ca="true">+IF(OFFSET('Sanitation Data'!$D$32,0,10*ROW('Sanitation Data'!D15))="","",OFFSET('Sanitation Data'!$D$32,0,10*ROW('Sanitation Data'!D15)))</f>
        <v/>
      </c>
      <c r="CP21" s="273" t="str">
        <f ca="true">+IF(OFFSET('Sanitation Data'!$E$28,0,10*ROW('Sanitation Data'!E15))="","",OFFSET('Sanitation Data'!$E$28,0,10*ROW('Sanitation Data'!E15)))</f>
        <v/>
      </c>
      <c r="CQ21" s="273" t="str">
        <f ca="true">+IF(OFFSET('Sanitation Data'!$E$29,0,10*ROW('Sanitation Data'!E15))="","",OFFSET('Sanitation Data'!$E$29,0,10*ROW('Sanitation Data'!E15)))</f>
        <v/>
      </c>
      <c r="CR21" s="273" t="str">
        <f ca="true">+IF(OFFSET('Sanitation Data'!$E$30,0,10*ROW('Sanitation Data'!E15))="","",OFFSET('Sanitation Data'!$E$30,0,10*ROW('Sanitation Data'!E15)))</f>
        <v/>
      </c>
      <c r="CS21" s="273" t="str">
        <f ca="true">+IF(OFFSET('Sanitation Data'!$E$31,0,10*ROW('Sanitation Data'!E15))="","",OFFSET('Sanitation Data'!$E$31,0,10*ROW('Sanitation Data'!E15)))</f>
        <v/>
      </c>
      <c r="CT21" s="273" t="str">
        <f ca="true">+IF(OFFSET('Sanitation Data'!$E$32,0,10*ROW('Sanitation Data'!E15))="","",OFFSET('Sanitation Data'!$E$32,0,10*ROW('Sanitation Data'!E15)))</f>
        <v/>
      </c>
      <c r="CU21" s="273" t="str">
        <f ca="true">+IF(OFFSET('Sanitation Data'!$F$28,0,10*ROW('Sanitation Data'!F15))="","",OFFSET('Sanitation Data'!$F$28,0,10*ROW('Sanitation Data'!F15)))</f>
        <v/>
      </c>
      <c r="CV21" s="273" t="str">
        <f ca="true">+IF(OFFSET('Sanitation Data'!$F$29,0,10*ROW('Sanitation Data'!F15))="","",OFFSET('Sanitation Data'!$F$29,0,10*ROW('Sanitation Data'!F15)))</f>
        <v/>
      </c>
      <c r="CW21" s="273" t="str">
        <f ca="true">+IF(OFFSET('Sanitation Data'!$F$30,0,10*ROW('Sanitation Data'!F15))="","",OFFSET('Sanitation Data'!$F$30,0,10*ROW('Sanitation Data'!F15)))</f>
        <v/>
      </c>
      <c r="CX21" s="273" t="str">
        <f ca="true">+IF(OFFSET('Sanitation Data'!$F$31,0,10*ROW('Sanitation Data'!F15))="","",OFFSET('Sanitation Data'!$F$31,0,10*ROW('Sanitation Data'!F15)))</f>
        <v/>
      </c>
      <c r="CY21" s="273" t="str">
        <f ca="true">+IF(OFFSET('Sanitation Data'!$F$32,0,10*ROW('Sanitation Data'!F15))="","",OFFSET('Sanitation Data'!$F$32,0,10*ROW('Sanitation Data'!F15)))</f>
        <v/>
      </c>
      <c r="CZ21" s="273" t="str">
        <f ca="true">+IF(OFFSET('Sanitation Data'!$G$28,0,10*ROW('Sanitation Data'!G15))="","",OFFSET('Sanitation Data'!$G$28,0,10*ROW('Sanitation Data'!G15)))</f>
        <v/>
      </c>
      <c r="DA21" s="273" t="str">
        <f ca="true">+IF(OFFSET('Sanitation Data'!$G$29,0,10*ROW('Sanitation Data'!G15))="","",OFFSET('Sanitation Data'!$G$29,0,10*ROW('Sanitation Data'!G15)))</f>
        <v/>
      </c>
      <c r="DB21" s="273" t="str">
        <f ca="true">+IF(OFFSET('Sanitation Data'!$G$30,0,10*ROW('Sanitation Data'!G15))="","",OFFSET('Sanitation Data'!$G$30,0,10*ROW('Sanitation Data'!G15)))</f>
        <v/>
      </c>
      <c r="DC21" s="273" t="str">
        <f ca="true">+IF(OFFSET('Sanitation Data'!$G$31,0,10*ROW('Sanitation Data'!G15))="","",OFFSET('Sanitation Data'!$G$31,0,10*ROW('Sanitation Data'!G15)))</f>
        <v/>
      </c>
      <c r="DD21" s="273" t="str">
        <f ca="true">+IF(OFFSET('Sanitation Data'!$G$32,0,10*ROW('Sanitation Data'!G15))="","",OFFSET('Sanitation Data'!$G$32,0,10*ROW('Sanitation Data'!G15)))</f>
        <v/>
      </c>
      <c r="DE21" s="273" t="str">
        <f ca="true">+IF(OFFSET('Sanitation Data'!$H$28,0,10*ROW('Sanitation Data'!H15))="","",OFFSET('Sanitation Data'!$H$28,0,10*ROW('Sanitation Data'!H15)))</f>
        <v/>
      </c>
      <c r="DF21" s="273" t="str">
        <f ca="true">+IF(OFFSET('Sanitation Data'!$H$29,0,10*ROW('Sanitation Data'!H15))="","",OFFSET('Sanitation Data'!$H$29,0,10*ROW('Sanitation Data'!H15)))</f>
        <v/>
      </c>
      <c r="DG21" s="273" t="str">
        <f ca="true">+IF(OFFSET('Sanitation Data'!$H$30,0,10*ROW('Sanitation Data'!H15))="","",OFFSET('Sanitation Data'!$H$30,0,10*ROW('Sanitation Data'!H15)))</f>
        <v/>
      </c>
      <c r="DH21" s="273" t="str">
        <f ca="true">+IF(OFFSET('Sanitation Data'!$H$31,0,10*ROW('Sanitation Data'!H15))="","",OFFSET('Sanitation Data'!$H$31,0,10*ROW('Sanitation Data'!H15)))</f>
        <v/>
      </c>
      <c r="DI21" s="273" t="str">
        <f ca="true">+IF(OFFSET('Sanitation Data'!$H$32,0,10*ROW('Sanitation Data'!H15))="","",OFFSET('Sanitation Data'!$H$32,0,10*ROW('Sanitation Data'!H15)))</f>
        <v/>
      </c>
      <c r="DJ21" s="273" t="str">
        <f ca="true">+IF(OFFSET('Sanitation Data'!$I$28,0,10*ROW('Sanitation Data'!I15))="","",OFFSET('Sanitation Data'!$I$28,0,10*ROW('Sanitation Data'!I15)))</f>
        <v/>
      </c>
      <c r="DK21" s="273" t="str">
        <f ca="true">+IF(OFFSET('Sanitation Data'!$I$29,0,10*ROW('Sanitation Data'!I15))="","",OFFSET('Sanitation Data'!$I$29,0,10*ROW('Sanitation Data'!I15)))</f>
        <v/>
      </c>
      <c r="DL21" s="273" t="str">
        <f ca="true">+IF(OFFSET('Sanitation Data'!$I$30,0,10*ROW('Sanitation Data'!I15))="","",OFFSET('Sanitation Data'!$I$30,0,10*ROW('Sanitation Data'!I15)))</f>
        <v/>
      </c>
      <c r="DM21" s="273" t="str">
        <f ca="true">+IF(OFFSET('Sanitation Data'!$I$31,0,10*ROW('Sanitation Data'!I15))="","",OFFSET('Sanitation Data'!$I$31,0,10*ROW('Sanitation Data'!I15)))</f>
        <v/>
      </c>
      <c r="DN21" s="273" t="str">
        <f ca="true">+IF(OFFSET('Sanitation Data'!$I$32,0,10*ROW('Sanitation Data'!I15))="","",OFFSET('Sanitation Data'!$I$32,0,10*ROW('Sanitation Data'!I15)))</f>
        <v/>
      </c>
      <c r="DO21" s="273" t="str">
        <f ca="true">+IF(OFFSET('Hygiene Data'!$D$11,0,10*ROW('Hygiene Data'!D15))="","",OFFSET('Hygiene Data'!$D$11,0,10*ROW('Hygiene Data'!D15)))</f>
        <v/>
      </c>
      <c r="DP21" s="273" t="str">
        <f ca="true">+IF(OFFSET('Hygiene Data'!$D$12,0,10*ROW('Hygiene Data'!D15))="","",OFFSET('Hygiene Data'!$D$12,0,10*ROW('Hygiene Data'!D15)))</f>
        <v/>
      </c>
      <c r="DQ21" s="273" t="str">
        <f ca="true">+IF(OFFSET('Hygiene Data'!$D$13,0,10*ROW('Hygiene Data'!D15))="","",OFFSET('Hygiene Data'!$D$13,0,10*ROW('Hygiene Data'!D15)))</f>
        <v/>
      </c>
      <c r="DR21" s="273" t="str">
        <f ca="true">+IF(OFFSET('Hygiene Data'!$E$11,0,10*ROW('Hygiene Data'!E15))="","",OFFSET('Hygiene Data'!$E$11,0,10*ROW('Hygiene Data'!E15)))</f>
        <v/>
      </c>
      <c r="DS21" s="273" t="str">
        <f ca="true">+IF(OFFSET('Hygiene Data'!$E$12,0,10*ROW('Hygiene Data'!E15))="","",OFFSET('Hygiene Data'!$E$12,0,10*ROW('Hygiene Data'!E15)))</f>
        <v/>
      </c>
      <c r="DT21" s="273" t="str">
        <f ca="true">+IF(OFFSET('Hygiene Data'!$E$13,0,10*ROW('Hygiene Data'!E15))="","",OFFSET('Hygiene Data'!$E$13,0,10*ROW('Hygiene Data'!E15)))</f>
        <v/>
      </c>
      <c r="DU21" s="273" t="str">
        <f ca="true">+IF(OFFSET('Hygiene Data'!$F$11,0,10*ROW('Hygiene Data'!F15))="","",OFFSET('Hygiene Data'!$F$11,0,10*ROW('Hygiene Data'!F15)))</f>
        <v/>
      </c>
      <c r="DV21" s="273" t="str">
        <f ca="true">+IF(OFFSET('Hygiene Data'!$F$12,0,10*ROW('Hygiene Data'!F15))="","",OFFSET('Hygiene Data'!$F$12,0,10*ROW('Hygiene Data'!F15)))</f>
        <v/>
      </c>
      <c r="DW21" s="273" t="str">
        <f ca="true">+IF(OFFSET('Hygiene Data'!$F$13,0,10*ROW('Hygiene Data'!F15))="","",OFFSET('Hygiene Data'!$F$13,0,10*ROW('Hygiene Data'!F15)))</f>
        <v/>
      </c>
      <c r="DX21" s="273" t="str">
        <f ca="true">+IF(OFFSET('Hygiene Data'!$G$11,0,10*ROW('Hygiene Data'!G15))="","",OFFSET('Hygiene Data'!$G$11,0,10*ROW('Hygiene Data'!G15)))</f>
        <v/>
      </c>
      <c r="DY21" s="273" t="str">
        <f ca="true">+IF(OFFSET('Hygiene Data'!$G$12,0,10*ROW('Hygiene Data'!G15))="","",OFFSET('Hygiene Data'!$G$12,0,10*ROW('Hygiene Data'!G15)))</f>
        <v/>
      </c>
      <c r="DZ21" s="273" t="str">
        <f ca="true">+IF(OFFSET('Hygiene Data'!$G$13,0,10*ROW('Hygiene Data'!G15))="","",OFFSET('Hygiene Data'!$G$13,0,10*ROW('Hygiene Data'!G15)))</f>
        <v/>
      </c>
      <c r="EA21" s="273" t="str">
        <f ca="true">+IF(OFFSET('Hygiene Data'!$H$11,0,10*ROW('Hygiene Data'!H15))="","",OFFSET('Hygiene Data'!$H$11,0,10*ROW('Hygiene Data'!H15)))</f>
        <v/>
      </c>
      <c r="EB21" s="273" t="str">
        <f ca="true">+IF(OFFSET('Hygiene Data'!$H$12,0,10*ROW('Hygiene Data'!H15))="","",OFFSET('Hygiene Data'!$H$12,0,10*ROW('Hygiene Data'!H15)))</f>
        <v/>
      </c>
      <c r="EC21" s="273" t="str">
        <f ca="true">+IF(OFFSET('Hygiene Data'!$H$13,0,10*ROW('Hygiene Data'!H15))="","",OFFSET('Hygiene Data'!$H$13,0,10*ROW('Hygiene Data'!H15)))</f>
        <v/>
      </c>
      <c r="ED21" s="273" t="str">
        <f ca="true">+IF(OFFSET('Hygiene Data'!$I$11,0,10*ROW('Hygiene Data'!I15))="","",OFFSET('Hygiene Data'!$I$11,0,10*ROW('Hygiene Data'!I15)))</f>
        <v/>
      </c>
      <c r="EE21" s="273" t="str">
        <f ca="true">+IF(OFFSET('Hygiene Data'!$I$12,0,10*ROW('Hygiene Data'!I15))="","",OFFSET('Hygiene Data'!$I$12,0,10*ROW('Hygiene Data'!I15)))</f>
        <v/>
      </c>
      <c r="EF21" s="273" t="str">
        <f ca="true">+IF(OFFSET('Hygiene Data'!$I$13,0,10*ROW('Hygiene Data'!I15))="","",OFFSET('Hygiene Data'!$I$13,0,10*ROW('Hygiene Data'!I15)))</f>
        <v/>
      </c>
    </row>
    <row xmlns:x14ac="http://schemas.microsoft.com/office/spreadsheetml/2009/9/ac" r="22" x14ac:dyDescent="0.2">
      <c r="A22" s="37" t="str">
        <f ca="true">+IF(OFFSET('Water Data'!$B$2,0,10*ROW('Water Data'!E16))="","",OFFSET('Water Data'!$B$2,0,10*ROW('Water Data'!E16)))</f>
        <v/>
      </c>
      <c r="B22" s="37" t="str">
        <f ca="true">+IF(OFFSET('Water Data'!$C$2,0,10*ROW('Water Data'!F16))="","",OFFSET('Water Data'!$C$2,0,10*ROW('Water Data'!F16)))</f>
        <v/>
      </c>
      <c r="C22" s="329" t="str">
        <f t="shared" ca="true" si="0"/>
        <v/>
      </c>
      <c r="D22" s="94"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4"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4"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4"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4"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4"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4"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4"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4"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4"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4"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4"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4"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4"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4"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4"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4"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4"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5"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5"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5"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5"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5"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5"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5"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5"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5"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5"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5"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5"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5"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5"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5"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5"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5"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5"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5"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5"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5"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5"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5"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5"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5"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5"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5"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5"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5"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5"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6"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6"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6"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6"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6"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6"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6"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6"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6"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6"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6"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6"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6"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6"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6"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6"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6"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6"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3"/>
      <c r="BS22" s="273" t="str">
        <f ca="true">+IF(OFFSET('Water Data'!$D$27,0,10*ROW('Water Data'!D16))="","",OFFSET('Water Data'!$D$27,0,10*ROW('Water Data'!D16)))</f>
        <v/>
      </c>
      <c r="BT22" s="273" t="str">
        <f ca="true">+IF(OFFSET('Water Data'!$D$28,0,10*ROW('Water Data'!D16))="","",OFFSET('Water Data'!$D$28,0,10*ROW('Water Data'!D16)))</f>
        <v/>
      </c>
      <c r="BU22" s="273" t="str">
        <f ca="true">+IF(OFFSET('Water Data'!$D$29,0,10*ROW('Water Data'!D16))="","",OFFSET('Water Data'!$D$29,0,10*ROW('Water Data'!D16)))</f>
        <v/>
      </c>
      <c r="BV22" s="273" t="str">
        <f ca="true">+IF(OFFSET('Water Data'!$E$27,0,10*ROW('Water Data'!E16))="","",OFFSET('Water Data'!$E$27,0,10*ROW('Water Data'!E16)))</f>
        <v/>
      </c>
      <c r="BW22" s="273" t="str">
        <f ca="true">+IF(OFFSET('Water Data'!$E$28,0,10*ROW('Water Data'!E16))="","",OFFSET('Water Data'!$E$28,0,10*ROW('Water Data'!E16)))</f>
        <v/>
      </c>
      <c r="BX22" s="273" t="str">
        <f ca="true">+IF(OFFSET('Water Data'!$E$29,0,10*ROW('Water Data'!E16))="","",OFFSET('Water Data'!$E$29,0,10*ROW('Water Data'!E16)))</f>
        <v/>
      </c>
      <c r="BY22" s="273" t="str">
        <f ca="true">+IF(OFFSET('Water Data'!$F$27,0,10*ROW('Water Data'!F16))="","",OFFSET('Water Data'!$F$27,0,10*ROW('Water Data'!F16)))</f>
        <v/>
      </c>
      <c r="BZ22" s="273" t="str">
        <f ca="true">+IF(OFFSET('Water Data'!$F$28,0,10*ROW('Water Data'!F16))="","",OFFSET('Water Data'!$F$28,0,10*ROW('Water Data'!F16)))</f>
        <v/>
      </c>
      <c r="CA22" s="273" t="str">
        <f ca="true">+IF(OFFSET('Water Data'!$F$29,0,10*ROW('Water Data'!F16))="","",OFFSET('Water Data'!$F$29,0,10*ROW('Water Data'!F16)))</f>
        <v/>
      </c>
      <c r="CB22" s="273" t="str">
        <f ca="true">+IF(OFFSET('Water Data'!$G$27,0,10*ROW('Water Data'!G16))="","",OFFSET('Water Data'!$G$27,0,10*ROW('Water Data'!G16)))</f>
        <v/>
      </c>
      <c r="CC22" s="273" t="str">
        <f ca="true">+IF(OFFSET('Water Data'!$G$28,0,10*ROW('Water Data'!G16))="","",OFFSET('Water Data'!$G$28,0,10*ROW('Water Data'!G16)))</f>
        <v/>
      </c>
      <c r="CD22" s="273" t="str">
        <f ca="true">+IF(OFFSET('Water Data'!$G$29,0,10*ROW('Water Data'!G16))="","",OFFSET('Water Data'!$G$29,0,10*ROW('Water Data'!G16)))</f>
        <v/>
      </c>
      <c r="CE22" s="273" t="str">
        <f ca="true">+IF(OFFSET('Water Data'!$H$27,0,10*ROW('Water Data'!H16))="","",OFFSET('Water Data'!$H$27,0,10*ROW('Water Data'!H16)))</f>
        <v/>
      </c>
      <c r="CF22" s="273" t="str">
        <f ca="true">+IF(OFFSET('Water Data'!$H$28,0,10*ROW('Water Data'!H16))="","",OFFSET('Water Data'!$H$28,0,10*ROW('Water Data'!H16)))</f>
        <v/>
      </c>
      <c r="CG22" s="273" t="str">
        <f ca="true">+IF(OFFSET('Water Data'!$H$29,0,10*ROW('Water Data'!H16))="","",OFFSET('Water Data'!$H$29,0,10*ROW('Water Data'!H16)))</f>
        <v/>
      </c>
      <c r="CH22" s="273" t="str">
        <f ca="true">+IF(OFFSET('Water Data'!$I$27,0,10*ROW('Water Data'!I16))="","",OFFSET('Water Data'!$I$27,0,10*ROW('Water Data'!I16)))</f>
        <v/>
      </c>
      <c r="CI22" s="273" t="str">
        <f ca="true">+IF(OFFSET('Water Data'!$I$28,0,10*ROW('Water Data'!I16))="","",OFFSET('Water Data'!$I$28,0,10*ROW('Water Data'!I16)))</f>
        <v/>
      </c>
      <c r="CJ22" s="273" t="str">
        <f ca="true">+IF(OFFSET('Water Data'!$I$29,0,10*ROW('Water Data'!I16))="","",OFFSET('Water Data'!$I$29,0,10*ROW('Water Data'!I16)))</f>
        <v/>
      </c>
      <c r="CK22" s="273" t="str">
        <f ca="true">+IF(OFFSET('Sanitation Data'!$D$28,0,10*ROW('Sanitation Data'!D16))="","",OFFSET('Sanitation Data'!$D$28,0,10*ROW('Sanitation Data'!D16)))</f>
        <v/>
      </c>
      <c r="CL22" s="273" t="str">
        <f ca="true">+IF(OFFSET('Sanitation Data'!$D$29,0,10*ROW('Sanitation Data'!D16))="","",OFFSET('Sanitation Data'!$D$29,0,10*ROW('Sanitation Data'!D16)))</f>
        <v/>
      </c>
      <c r="CM22" s="273" t="str">
        <f ca="true">+IF(OFFSET('Sanitation Data'!$D$30,0,10*ROW('Sanitation Data'!D16))="","",OFFSET('Sanitation Data'!$D$30,0,10*ROW('Sanitation Data'!D16)))</f>
        <v/>
      </c>
      <c r="CN22" s="273" t="str">
        <f ca="true">+IF(OFFSET('Sanitation Data'!$D$31,0,10*ROW('Sanitation Data'!D16))="","",OFFSET('Sanitation Data'!$D$31,0,10*ROW('Sanitation Data'!D16)))</f>
        <v/>
      </c>
      <c r="CO22" s="273" t="str">
        <f ca="true">+IF(OFFSET('Sanitation Data'!$D$32,0,10*ROW('Sanitation Data'!D16))="","",OFFSET('Sanitation Data'!$D$32,0,10*ROW('Sanitation Data'!D16)))</f>
        <v/>
      </c>
      <c r="CP22" s="273" t="str">
        <f ca="true">+IF(OFFSET('Sanitation Data'!$E$28,0,10*ROW('Sanitation Data'!E16))="","",OFFSET('Sanitation Data'!$E$28,0,10*ROW('Sanitation Data'!E16)))</f>
        <v/>
      </c>
      <c r="CQ22" s="273" t="str">
        <f ca="true">+IF(OFFSET('Sanitation Data'!$E$29,0,10*ROW('Sanitation Data'!E16))="","",OFFSET('Sanitation Data'!$E$29,0,10*ROW('Sanitation Data'!E16)))</f>
        <v/>
      </c>
      <c r="CR22" s="273" t="str">
        <f ca="true">+IF(OFFSET('Sanitation Data'!$E$30,0,10*ROW('Sanitation Data'!E16))="","",OFFSET('Sanitation Data'!$E$30,0,10*ROW('Sanitation Data'!E16)))</f>
        <v/>
      </c>
      <c r="CS22" s="273" t="str">
        <f ca="true">+IF(OFFSET('Sanitation Data'!$E$31,0,10*ROW('Sanitation Data'!E16))="","",OFFSET('Sanitation Data'!$E$31,0,10*ROW('Sanitation Data'!E16)))</f>
        <v/>
      </c>
      <c r="CT22" s="273" t="str">
        <f ca="true">+IF(OFFSET('Sanitation Data'!$E$32,0,10*ROW('Sanitation Data'!E16))="","",OFFSET('Sanitation Data'!$E$32,0,10*ROW('Sanitation Data'!E16)))</f>
        <v/>
      </c>
      <c r="CU22" s="273" t="str">
        <f ca="true">+IF(OFFSET('Sanitation Data'!$F$28,0,10*ROW('Sanitation Data'!F16))="","",OFFSET('Sanitation Data'!$F$28,0,10*ROW('Sanitation Data'!F16)))</f>
        <v/>
      </c>
      <c r="CV22" s="273" t="str">
        <f ca="true">+IF(OFFSET('Sanitation Data'!$F$29,0,10*ROW('Sanitation Data'!F16))="","",OFFSET('Sanitation Data'!$F$29,0,10*ROW('Sanitation Data'!F16)))</f>
        <v/>
      </c>
      <c r="CW22" s="273" t="str">
        <f ca="true">+IF(OFFSET('Sanitation Data'!$F$30,0,10*ROW('Sanitation Data'!F16))="","",OFFSET('Sanitation Data'!$F$30,0,10*ROW('Sanitation Data'!F16)))</f>
        <v/>
      </c>
      <c r="CX22" s="273" t="str">
        <f ca="true">+IF(OFFSET('Sanitation Data'!$F$31,0,10*ROW('Sanitation Data'!F16))="","",OFFSET('Sanitation Data'!$F$31,0,10*ROW('Sanitation Data'!F16)))</f>
        <v/>
      </c>
      <c r="CY22" s="273" t="str">
        <f ca="true">+IF(OFFSET('Sanitation Data'!$F$32,0,10*ROW('Sanitation Data'!F16))="","",OFFSET('Sanitation Data'!$F$32,0,10*ROW('Sanitation Data'!F16)))</f>
        <v/>
      </c>
      <c r="CZ22" s="273" t="str">
        <f ca="true">+IF(OFFSET('Sanitation Data'!$G$28,0,10*ROW('Sanitation Data'!G16))="","",OFFSET('Sanitation Data'!$G$28,0,10*ROW('Sanitation Data'!G16)))</f>
        <v/>
      </c>
      <c r="DA22" s="273" t="str">
        <f ca="true">+IF(OFFSET('Sanitation Data'!$G$29,0,10*ROW('Sanitation Data'!G16))="","",OFFSET('Sanitation Data'!$G$29,0,10*ROW('Sanitation Data'!G16)))</f>
        <v/>
      </c>
      <c r="DB22" s="273" t="str">
        <f ca="true">+IF(OFFSET('Sanitation Data'!$G$30,0,10*ROW('Sanitation Data'!G16))="","",OFFSET('Sanitation Data'!$G$30,0,10*ROW('Sanitation Data'!G16)))</f>
        <v/>
      </c>
      <c r="DC22" s="273" t="str">
        <f ca="true">+IF(OFFSET('Sanitation Data'!$G$31,0,10*ROW('Sanitation Data'!G16))="","",OFFSET('Sanitation Data'!$G$31,0,10*ROW('Sanitation Data'!G16)))</f>
        <v/>
      </c>
      <c r="DD22" s="273" t="str">
        <f ca="true">+IF(OFFSET('Sanitation Data'!$G$32,0,10*ROW('Sanitation Data'!G16))="","",OFFSET('Sanitation Data'!$G$32,0,10*ROW('Sanitation Data'!G16)))</f>
        <v/>
      </c>
      <c r="DE22" s="273" t="str">
        <f ca="true">+IF(OFFSET('Sanitation Data'!$H$28,0,10*ROW('Sanitation Data'!H16))="","",OFFSET('Sanitation Data'!$H$28,0,10*ROW('Sanitation Data'!H16)))</f>
        <v/>
      </c>
      <c r="DF22" s="273" t="str">
        <f ca="true">+IF(OFFSET('Sanitation Data'!$H$29,0,10*ROW('Sanitation Data'!H16))="","",OFFSET('Sanitation Data'!$H$29,0,10*ROW('Sanitation Data'!H16)))</f>
        <v/>
      </c>
      <c r="DG22" s="273" t="str">
        <f ca="true">+IF(OFFSET('Sanitation Data'!$H$30,0,10*ROW('Sanitation Data'!H16))="","",OFFSET('Sanitation Data'!$H$30,0,10*ROW('Sanitation Data'!H16)))</f>
        <v/>
      </c>
      <c r="DH22" s="273" t="str">
        <f ca="true">+IF(OFFSET('Sanitation Data'!$H$31,0,10*ROW('Sanitation Data'!H16))="","",OFFSET('Sanitation Data'!$H$31,0,10*ROW('Sanitation Data'!H16)))</f>
        <v/>
      </c>
      <c r="DI22" s="273" t="str">
        <f ca="true">+IF(OFFSET('Sanitation Data'!$H$32,0,10*ROW('Sanitation Data'!H16))="","",OFFSET('Sanitation Data'!$H$32,0,10*ROW('Sanitation Data'!H16)))</f>
        <v/>
      </c>
      <c r="DJ22" s="273" t="str">
        <f ca="true">+IF(OFFSET('Sanitation Data'!$I$28,0,10*ROW('Sanitation Data'!I16))="","",OFFSET('Sanitation Data'!$I$28,0,10*ROW('Sanitation Data'!I16)))</f>
        <v/>
      </c>
      <c r="DK22" s="273" t="str">
        <f ca="true">+IF(OFFSET('Sanitation Data'!$I$29,0,10*ROW('Sanitation Data'!I16))="","",OFFSET('Sanitation Data'!$I$29,0,10*ROW('Sanitation Data'!I16)))</f>
        <v/>
      </c>
      <c r="DL22" s="273" t="str">
        <f ca="true">+IF(OFFSET('Sanitation Data'!$I$30,0,10*ROW('Sanitation Data'!I16))="","",OFFSET('Sanitation Data'!$I$30,0,10*ROW('Sanitation Data'!I16)))</f>
        <v/>
      </c>
      <c r="DM22" s="273" t="str">
        <f ca="true">+IF(OFFSET('Sanitation Data'!$I$31,0,10*ROW('Sanitation Data'!I16))="","",OFFSET('Sanitation Data'!$I$31,0,10*ROW('Sanitation Data'!I16)))</f>
        <v/>
      </c>
      <c r="DN22" s="273" t="str">
        <f ca="true">+IF(OFFSET('Sanitation Data'!$I$32,0,10*ROW('Sanitation Data'!I16))="","",OFFSET('Sanitation Data'!$I$32,0,10*ROW('Sanitation Data'!I16)))</f>
        <v/>
      </c>
      <c r="DO22" s="273" t="str">
        <f ca="true">+IF(OFFSET('Hygiene Data'!$D$11,0,10*ROW('Hygiene Data'!D16))="","",OFFSET('Hygiene Data'!$D$11,0,10*ROW('Hygiene Data'!D16)))</f>
        <v/>
      </c>
      <c r="DP22" s="273" t="str">
        <f ca="true">+IF(OFFSET('Hygiene Data'!$D$12,0,10*ROW('Hygiene Data'!D16))="","",OFFSET('Hygiene Data'!$D$12,0,10*ROW('Hygiene Data'!D16)))</f>
        <v/>
      </c>
      <c r="DQ22" s="273" t="str">
        <f ca="true">+IF(OFFSET('Hygiene Data'!$D$13,0,10*ROW('Hygiene Data'!D16))="","",OFFSET('Hygiene Data'!$D$13,0,10*ROW('Hygiene Data'!D16)))</f>
        <v/>
      </c>
      <c r="DR22" s="273" t="str">
        <f ca="true">+IF(OFFSET('Hygiene Data'!$E$11,0,10*ROW('Hygiene Data'!E16))="","",OFFSET('Hygiene Data'!$E$11,0,10*ROW('Hygiene Data'!E16)))</f>
        <v/>
      </c>
      <c r="DS22" s="273" t="str">
        <f ca="true">+IF(OFFSET('Hygiene Data'!$E$12,0,10*ROW('Hygiene Data'!E16))="","",OFFSET('Hygiene Data'!$E$12,0,10*ROW('Hygiene Data'!E16)))</f>
        <v/>
      </c>
      <c r="DT22" s="273" t="str">
        <f ca="true">+IF(OFFSET('Hygiene Data'!$E$13,0,10*ROW('Hygiene Data'!E16))="","",OFFSET('Hygiene Data'!$E$13,0,10*ROW('Hygiene Data'!E16)))</f>
        <v/>
      </c>
      <c r="DU22" s="273" t="str">
        <f ca="true">+IF(OFFSET('Hygiene Data'!$F$11,0,10*ROW('Hygiene Data'!F16))="","",OFFSET('Hygiene Data'!$F$11,0,10*ROW('Hygiene Data'!F16)))</f>
        <v/>
      </c>
      <c r="DV22" s="273" t="str">
        <f ca="true">+IF(OFFSET('Hygiene Data'!$F$12,0,10*ROW('Hygiene Data'!F16))="","",OFFSET('Hygiene Data'!$F$12,0,10*ROW('Hygiene Data'!F16)))</f>
        <v/>
      </c>
      <c r="DW22" s="273" t="str">
        <f ca="true">+IF(OFFSET('Hygiene Data'!$F$13,0,10*ROW('Hygiene Data'!F16))="","",OFFSET('Hygiene Data'!$F$13,0,10*ROW('Hygiene Data'!F16)))</f>
        <v/>
      </c>
      <c r="DX22" s="273" t="str">
        <f ca="true">+IF(OFFSET('Hygiene Data'!$G$11,0,10*ROW('Hygiene Data'!G16))="","",OFFSET('Hygiene Data'!$G$11,0,10*ROW('Hygiene Data'!G16)))</f>
        <v/>
      </c>
      <c r="DY22" s="273" t="str">
        <f ca="true">+IF(OFFSET('Hygiene Data'!$G$12,0,10*ROW('Hygiene Data'!G16))="","",OFFSET('Hygiene Data'!$G$12,0,10*ROW('Hygiene Data'!G16)))</f>
        <v/>
      </c>
      <c r="DZ22" s="273" t="str">
        <f ca="true">+IF(OFFSET('Hygiene Data'!$G$13,0,10*ROW('Hygiene Data'!G16))="","",OFFSET('Hygiene Data'!$G$13,0,10*ROW('Hygiene Data'!G16)))</f>
        <v/>
      </c>
      <c r="EA22" s="273" t="str">
        <f ca="true">+IF(OFFSET('Hygiene Data'!$H$11,0,10*ROW('Hygiene Data'!H16))="","",OFFSET('Hygiene Data'!$H$11,0,10*ROW('Hygiene Data'!H16)))</f>
        <v/>
      </c>
      <c r="EB22" s="273" t="str">
        <f ca="true">+IF(OFFSET('Hygiene Data'!$H$12,0,10*ROW('Hygiene Data'!H16))="","",OFFSET('Hygiene Data'!$H$12,0,10*ROW('Hygiene Data'!H16)))</f>
        <v/>
      </c>
      <c r="EC22" s="273" t="str">
        <f ca="true">+IF(OFFSET('Hygiene Data'!$H$13,0,10*ROW('Hygiene Data'!H16))="","",OFFSET('Hygiene Data'!$H$13,0,10*ROW('Hygiene Data'!H16)))</f>
        <v/>
      </c>
      <c r="ED22" s="273" t="str">
        <f ca="true">+IF(OFFSET('Hygiene Data'!$I$11,0,10*ROW('Hygiene Data'!I16))="","",OFFSET('Hygiene Data'!$I$11,0,10*ROW('Hygiene Data'!I16)))</f>
        <v/>
      </c>
      <c r="EE22" s="273" t="str">
        <f ca="true">+IF(OFFSET('Hygiene Data'!$I$12,0,10*ROW('Hygiene Data'!I16))="","",OFFSET('Hygiene Data'!$I$12,0,10*ROW('Hygiene Data'!I16)))</f>
        <v/>
      </c>
      <c r="EF22" s="273" t="str">
        <f ca="true">+IF(OFFSET('Hygiene Data'!$I$13,0,10*ROW('Hygiene Data'!I16))="","",OFFSET('Hygiene Data'!$I$13,0,10*ROW('Hygiene Data'!I16)))</f>
        <v/>
      </c>
    </row>
    <row xmlns:x14ac="http://schemas.microsoft.com/office/spreadsheetml/2009/9/ac" r="23" x14ac:dyDescent="0.2">
      <c r="A23" s="37" t="str">
        <f ca="true">+IF(OFFSET('Water Data'!$B$2,0,10*ROW('Water Data'!E17))="","",OFFSET('Water Data'!$B$2,0,10*ROW('Water Data'!E17)))</f>
        <v/>
      </c>
      <c r="B23" s="37" t="str">
        <f ca="true">+IF(OFFSET('Water Data'!$C$2,0,10*ROW('Water Data'!F17))="","",OFFSET('Water Data'!$C$2,0,10*ROW('Water Data'!F17)))</f>
        <v/>
      </c>
      <c r="C23" s="329" t="str">
        <f t="shared" ca="true" si="0"/>
        <v/>
      </c>
      <c r="D23" s="94"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4"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4"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4"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4"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4"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4"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4"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4"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4"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4"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4"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4"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4"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4"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4"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4"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4"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5"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5"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5"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5"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5"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5"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5"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5"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5"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5"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5"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5"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5"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5"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5"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5"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5"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5"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5"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5"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5"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5"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5"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5"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5"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5"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5"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5"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5"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5"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6"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6"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6"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6"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6"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6"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6"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6"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6"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6"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6"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6"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6"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6"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6"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6"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6"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6"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3"/>
      <c r="BS23" s="273" t="str">
        <f ca="true">+IF(OFFSET('Water Data'!$D$27,0,10*ROW('Water Data'!D17))="","",OFFSET('Water Data'!$D$27,0,10*ROW('Water Data'!D17)))</f>
        <v/>
      </c>
      <c r="BT23" s="273" t="str">
        <f ca="true">+IF(OFFSET('Water Data'!$D$28,0,10*ROW('Water Data'!D17))="","",OFFSET('Water Data'!$D$28,0,10*ROW('Water Data'!D17)))</f>
        <v/>
      </c>
      <c r="BU23" s="273" t="str">
        <f ca="true">+IF(OFFSET('Water Data'!$D$29,0,10*ROW('Water Data'!D17))="","",OFFSET('Water Data'!$D$29,0,10*ROW('Water Data'!D17)))</f>
        <v/>
      </c>
      <c r="BV23" s="273" t="str">
        <f ca="true">+IF(OFFSET('Water Data'!$E$27,0,10*ROW('Water Data'!E17))="","",OFFSET('Water Data'!$E$27,0,10*ROW('Water Data'!E17)))</f>
        <v/>
      </c>
      <c r="BW23" s="273" t="str">
        <f ca="true">+IF(OFFSET('Water Data'!$E$28,0,10*ROW('Water Data'!E17))="","",OFFSET('Water Data'!$E$28,0,10*ROW('Water Data'!E17)))</f>
        <v/>
      </c>
      <c r="BX23" s="273" t="str">
        <f ca="true">+IF(OFFSET('Water Data'!$E$29,0,10*ROW('Water Data'!E17))="","",OFFSET('Water Data'!$E$29,0,10*ROW('Water Data'!E17)))</f>
        <v/>
      </c>
      <c r="BY23" s="273" t="str">
        <f ca="true">+IF(OFFSET('Water Data'!$F$27,0,10*ROW('Water Data'!F17))="","",OFFSET('Water Data'!$F$27,0,10*ROW('Water Data'!F17)))</f>
        <v/>
      </c>
      <c r="BZ23" s="273" t="str">
        <f ca="true">+IF(OFFSET('Water Data'!$F$28,0,10*ROW('Water Data'!F17))="","",OFFSET('Water Data'!$F$28,0,10*ROW('Water Data'!F17)))</f>
        <v/>
      </c>
      <c r="CA23" s="273" t="str">
        <f ca="true">+IF(OFFSET('Water Data'!$F$29,0,10*ROW('Water Data'!F17))="","",OFFSET('Water Data'!$F$29,0,10*ROW('Water Data'!F17)))</f>
        <v/>
      </c>
      <c r="CB23" s="273" t="str">
        <f ca="true">+IF(OFFSET('Water Data'!$G$27,0,10*ROW('Water Data'!G17))="","",OFFSET('Water Data'!$G$27,0,10*ROW('Water Data'!G17)))</f>
        <v/>
      </c>
      <c r="CC23" s="273" t="str">
        <f ca="true">+IF(OFFSET('Water Data'!$G$28,0,10*ROW('Water Data'!G17))="","",OFFSET('Water Data'!$G$28,0,10*ROW('Water Data'!G17)))</f>
        <v/>
      </c>
      <c r="CD23" s="273" t="str">
        <f ca="true">+IF(OFFSET('Water Data'!$G$29,0,10*ROW('Water Data'!G17))="","",OFFSET('Water Data'!$G$29,0,10*ROW('Water Data'!G17)))</f>
        <v/>
      </c>
      <c r="CE23" s="273" t="str">
        <f ca="true">+IF(OFFSET('Water Data'!$H$27,0,10*ROW('Water Data'!H17))="","",OFFSET('Water Data'!$H$27,0,10*ROW('Water Data'!H17)))</f>
        <v/>
      </c>
      <c r="CF23" s="273" t="str">
        <f ca="true">+IF(OFFSET('Water Data'!$H$28,0,10*ROW('Water Data'!H17))="","",OFFSET('Water Data'!$H$28,0,10*ROW('Water Data'!H17)))</f>
        <v/>
      </c>
      <c r="CG23" s="273" t="str">
        <f ca="true">+IF(OFFSET('Water Data'!$H$29,0,10*ROW('Water Data'!H17))="","",OFFSET('Water Data'!$H$29,0,10*ROW('Water Data'!H17)))</f>
        <v/>
      </c>
      <c r="CH23" s="273" t="str">
        <f ca="true">+IF(OFFSET('Water Data'!$I$27,0,10*ROW('Water Data'!I17))="","",OFFSET('Water Data'!$I$27,0,10*ROW('Water Data'!I17)))</f>
        <v/>
      </c>
      <c r="CI23" s="273" t="str">
        <f ca="true">+IF(OFFSET('Water Data'!$I$28,0,10*ROW('Water Data'!I17))="","",OFFSET('Water Data'!$I$28,0,10*ROW('Water Data'!I17)))</f>
        <v/>
      </c>
      <c r="CJ23" s="273" t="str">
        <f ca="true">+IF(OFFSET('Water Data'!$I$29,0,10*ROW('Water Data'!I17))="","",OFFSET('Water Data'!$I$29,0,10*ROW('Water Data'!I17)))</f>
        <v/>
      </c>
      <c r="CK23" s="273" t="str">
        <f ca="true">+IF(OFFSET('Sanitation Data'!$D$28,0,10*ROW('Sanitation Data'!D17))="","",OFFSET('Sanitation Data'!$D$28,0,10*ROW('Sanitation Data'!D17)))</f>
        <v/>
      </c>
      <c r="CL23" s="273" t="str">
        <f ca="true">+IF(OFFSET('Sanitation Data'!$D$29,0,10*ROW('Sanitation Data'!D17))="","",OFFSET('Sanitation Data'!$D$29,0,10*ROW('Sanitation Data'!D17)))</f>
        <v/>
      </c>
      <c r="CM23" s="273" t="str">
        <f ca="true">+IF(OFFSET('Sanitation Data'!$D$30,0,10*ROW('Sanitation Data'!D17))="","",OFFSET('Sanitation Data'!$D$30,0,10*ROW('Sanitation Data'!D17)))</f>
        <v/>
      </c>
      <c r="CN23" s="273" t="str">
        <f ca="true">+IF(OFFSET('Sanitation Data'!$D$31,0,10*ROW('Sanitation Data'!D17))="","",OFFSET('Sanitation Data'!$D$31,0,10*ROW('Sanitation Data'!D17)))</f>
        <v/>
      </c>
      <c r="CO23" s="273" t="str">
        <f ca="true">+IF(OFFSET('Sanitation Data'!$D$32,0,10*ROW('Sanitation Data'!D17))="","",OFFSET('Sanitation Data'!$D$32,0,10*ROW('Sanitation Data'!D17)))</f>
        <v/>
      </c>
      <c r="CP23" s="273" t="str">
        <f ca="true">+IF(OFFSET('Sanitation Data'!$E$28,0,10*ROW('Sanitation Data'!E17))="","",OFFSET('Sanitation Data'!$E$28,0,10*ROW('Sanitation Data'!E17)))</f>
        <v/>
      </c>
      <c r="CQ23" s="273" t="str">
        <f ca="true">+IF(OFFSET('Sanitation Data'!$E$29,0,10*ROW('Sanitation Data'!E17))="","",OFFSET('Sanitation Data'!$E$29,0,10*ROW('Sanitation Data'!E17)))</f>
        <v/>
      </c>
      <c r="CR23" s="273" t="str">
        <f ca="true">+IF(OFFSET('Sanitation Data'!$E$30,0,10*ROW('Sanitation Data'!E17))="","",OFFSET('Sanitation Data'!$E$30,0,10*ROW('Sanitation Data'!E17)))</f>
        <v/>
      </c>
      <c r="CS23" s="273" t="str">
        <f ca="true">+IF(OFFSET('Sanitation Data'!$E$31,0,10*ROW('Sanitation Data'!E17))="","",OFFSET('Sanitation Data'!$E$31,0,10*ROW('Sanitation Data'!E17)))</f>
        <v/>
      </c>
      <c r="CT23" s="273" t="str">
        <f ca="true">+IF(OFFSET('Sanitation Data'!$E$32,0,10*ROW('Sanitation Data'!E17))="","",OFFSET('Sanitation Data'!$E$32,0,10*ROW('Sanitation Data'!E17)))</f>
        <v/>
      </c>
      <c r="CU23" s="273" t="str">
        <f ca="true">+IF(OFFSET('Sanitation Data'!$F$28,0,10*ROW('Sanitation Data'!F17))="","",OFFSET('Sanitation Data'!$F$28,0,10*ROW('Sanitation Data'!F17)))</f>
        <v/>
      </c>
      <c r="CV23" s="273" t="str">
        <f ca="true">+IF(OFFSET('Sanitation Data'!$F$29,0,10*ROW('Sanitation Data'!F17))="","",OFFSET('Sanitation Data'!$F$29,0,10*ROW('Sanitation Data'!F17)))</f>
        <v/>
      </c>
      <c r="CW23" s="273" t="str">
        <f ca="true">+IF(OFFSET('Sanitation Data'!$F$30,0,10*ROW('Sanitation Data'!F17))="","",OFFSET('Sanitation Data'!$F$30,0,10*ROW('Sanitation Data'!F17)))</f>
        <v/>
      </c>
      <c r="CX23" s="273" t="str">
        <f ca="true">+IF(OFFSET('Sanitation Data'!$F$31,0,10*ROW('Sanitation Data'!F17))="","",OFFSET('Sanitation Data'!$F$31,0,10*ROW('Sanitation Data'!F17)))</f>
        <v/>
      </c>
      <c r="CY23" s="273" t="str">
        <f ca="true">+IF(OFFSET('Sanitation Data'!$F$32,0,10*ROW('Sanitation Data'!F17))="","",OFFSET('Sanitation Data'!$F$32,0,10*ROW('Sanitation Data'!F17)))</f>
        <v/>
      </c>
      <c r="CZ23" s="273" t="str">
        <f ca="true">+IF(OFFSET('Sanitation Data'!$G$28,0,10*ROW('Sanitation Data'!G17))="","",OFFSET('Sanitation Data'!$G$28,0,10*ROW('Sanitation Data'!G17)))</f>
        <v/>
      </c>
      <c r="DA23" s="273" t="str">
        <f ca="true">+IF(OFFSET('Sanitation Data'!$G$29,0,10*ROW('Sanitation Data'!G17))="","",OFFSET('Sanitation Data'!$G$29,0,10*ROW('Sanitation Data'!G17)))</f>
        <v/>
      </c>
      <c r="DB23" s="273" t="str">
        <f ca="true">+IF(OFFSET('Sanitation Data'!$G$30,0,10*ROW('Sanitation Data'!G17))="","",OFFSET('Sanitation Data'!$G$30,0,10*ROW('Sanitation Data'!G17)))</f>
        <v/>
      </c>
      <c r="DC23" s="273" t="str">
        <f ca="true">+IF(OFFSET('Sanitation Data'!$G$31,0,10*ROW('Sanitation Data'!G17))="","",OFFSET('Sanitation Data'!$G$31,0,10*ROW('Sanitation Data'!G17)))</f>
        <v/>
      </c>
      <c r="DD23" s="273" t="str">
        <f ca="true">+IF(OFFSET('Sanitation Data'!$G$32,0,10*ROW('Sanitation Data'!G17))="","",OFFSET('Sanitation Data'!$G$32,0,10*ROW('Sanitation Data'!G17)))</f>
        <v/>
      </c>
      <c r="DE23" s="273" t="str">
        <f ca="true">+IF(OFFSET('Sanitation Data'!$H$28,0,10*ROW('Sanitation Data'!H17))="","",OFFSET('Sanitation Data'!$H$28,0,10*ROW('Sanitation Data'!H17)))</f>
        <v/>
      </c>
      <c r="DF23" s="273" t="str">
        <f ca="true">+IF(OFFSET('Sanitation Data'!$H$29,0,10*ROW('Sanitation Data'!H17))="","",OFFSET('Sanitation Data'!$H$29,0,10*ROW('Sanitation Data'!H17)))</f>
        <v/>
      </c>
      <c r="DG23" s="273" t="str">
        <f ca="true">+IF(OFFSET('Sanitation Data'!$H$30,0,10*ROW('Sanitation Data'!H17))="","",OFFSET('Sanitation Data'!$H$30,0,10*ROW('Sanitation Data'!H17)))</f>
        <v/>
      </c>
      <c r="DH23" s="273" t="str">
        <f ca="true">+IF(OFFSET('Sanitation Data'!$H$31,0,10*ROW('Sanitation Data'!H17))="","",OFFSET('Sanitation Data'!$H$31,0,10*ROW('Sanitation Data'!H17)))</f>
        <v/>
      </c>
      <c r="DI23" s="273" t="str">
        <f ca="true">+IF(OFFSET('Sanitation Data'!$H$32,0,10*ROW('Sanitation Data'!H17))="","",OFFSET('Sanitation Data'!$H$32,0,10*ROW('Sanitation Data'!H17)))</f>
        <v/>
      </c>
      <c r="DJ23" s="273" t="str">
        <f ca="true">+IF(OFFSET('Sanitation Data'!$I$28,0,10*ROW('Sanitation Data'!I17))="","",OFFSET('Sanitation Data'!$I$28,0,10*ROW('Sanitation Data'!I17)))</f>
        <v/>
      </c>
      <c r="DK23" s="273" t="str">
        <f ca="true">+IF(OFFSET('Sanitation Data'!$I$29,0,10*ROW('Sanitation Data'!I17))="","",OFFSET('Sanitation Data'!$I$29,0,10*ROW('Sanitation Data'!I17)))</f>
        <v/>
      </c>
      <c r="DL23" s="273" t="str">
        <f ca="true">+IF(OFFSET('Sanitation Data'!$I$30,0,10*ROW('Sanitation Data'!I17))="","",OFFSET('Sanitation Data'!$I$30,0,10*ROW('Sanitation Data'!I17)))</f>
        <v/>
      </c>
      <c r="DM23" s="273" t="str">
        <f ca="true">+IF(OFFSET('Sanitation Data'!$I$31,0,10*ROW('Sanitation Data'!I17))="","",OFFSET('Sanitation Data'!$I$31,0,10*ROW('Sanitation Data'!I17)))</f>
        <v/>
      </c>
      <c r="DN23" s="273" t="str">
        <f ca="true">+IF(OFFSET('Sanitation Data'!$I$32,0,10*ROW('Sanitation Data'!I17))="","",OFFSET('Sanitation Data'!$I$32,0,10*ROW('Sanitation Data'!I17)))</f>
        <v/>
      </c>
      <c r="DO23" s="273" t="str">
        <f ca="true">+IF(OFFSET('Hygiene Data'!$D$11,0,10*ROW('Hygiene Data'!D17))="","",OFFSET('Hygiene Data'!$D$11,0,10*ROW('Hygiene Data'!D17)))</f>
        <v/>
      </c>
      <c r="DP23" s="273" t="str">
        <f ca="true">+IF(OFFSET('Hygiene Data'!$D$12,0,10*ROW('Hygiene Data'!D17))="","",OFFSET('Hygiene Data'!$D$12,0,10*ROW('Hygiene Data'!D17)))</f>
        <v/>
      </c>
      <c r="DQ23" s="273" t="str">
        <f ca="true">+IF(OFFSET('Hygiene Data'!$D$13,0,10*ROW('Hygiene Data'!D17))="","",OFFSET('Hygiene Data'!$D$13,0,10*ROW('Hygiene Data'!D17)))</f>
        <v/>
      </c>
      <c r="DR23" s="273" t="str">
        <f ca="true">+IF(OFFSET('Hygiene Data'!$E$11,0,10*ROW('Hygiene Data'!E17))="","",OFFSET('Hygiene Data'!$E$11,0,10*ROW('Hygiene Data'!E17)))</f>
        <v/>
      </c>
      <c r="DS23" s="273" t="str">
        <f ca="true">+IF(OFFSET('Hygiene Data'!$E$12,0,10*ROW('Hygiene Data'!E17))="","",OFFSET('Hygiene Data'!$E$12,0,10*ROW('Hygiene Data'!E17)))</f>
        <v/>
      </c>
      <c r="DT23" s="273" t="str">
        <f ca="true">+IF(OFFSET('Hygiene Data'!$E$13,0,10*ROW('Hygiene Data'!E17))="","",OFFSET('Hygiene Data'!$E$13,0,10*ROW('Hygiene Data'!E17)))</f>
        <v/>
      </c>
      <c r="DU23" s="273" t="str">
        <f ca="true">+IF(OFFSET('Hygiene Data'!$F$11,0,10*ROW('Hygiene Data'!F17))="","",OFFSET('Hygiene Data'!$F$11,0,10*ROW('Hygiene Data'!F17)))</f>
        <v/>
      </c>
      <c r="DV23" s="273" t="str">
        <f ca="true">+IF(OFFSET('Hygiene Data'!$F$12,0,10*ROW('Hygiene Data'!F17))="","",OFFSET('Hygiene Data'!$F$12,0,10*ROW('Hygiene Data'!F17)))</f>
        <v/>
      </c>
      <c r="DW23" s="273" t="str">
        <f ca="true">+IF(OFFSET('Hygiene Data'!$F$13,0,10*ROW('Hygiene Data'!F17))="","",OFFSET('Hygiene Data'!$F$13,0,10*ROW('Hygiene Data'!F17)))</f>
        <v/>
      </c>
      <c r="DX23" s="273" t="str">
        <f ca="true">+IF(OFFSET('Hygiene Data'!$G$11,0,10*ROW('Hygiene Data'!G17))="","",OFFSET('Hygiene Data'!$G$11,0,10*ROW('Hygiene Data'!G17)))</f>
        <v/>
      </c>
      <c r="DY23" s="273" t="str">
        <f ca="true">+IF(OFFSET('Hygiene Data'!$G$12,0,10*ROW('Hygiene Data'!G17))="","",OFFSET('Hygiene Data'!$G$12,0,10*ROW('Hygiene Data'!G17)))</f>
        <v/>
      </c>
      <c r="DZ23" s="273" t="str">
        <f ca="true">+IF(OFFSET('Hygiene Data'!$G$13,0,10*ROW('Hygiene Data'!G17))="","",OFFSET('Hygiene Data'!$G$13,0,10*ROW('Hygiene Data'!G17)))</f>
        <v/>
      </c>
      <c r="EA23" s="273" t="str">
        <f ca="true">+IF(OFFSET('Hygiene Data'!$H$11,0,10*ROW('Hygiene Data'!H17))="","",OFFSET('Hygiene Data'!$H$11,0,10*ROW('Hygiene Data'!H17)))</f>
        <v/>
      </c>
      <c r="EB23" s="273" t="str">
        <f ca="true">+IF(OFFSET('Hygiene Data'!$H$12,0,10*ROW('Hygiene Data'!H17))="","",OFFSET('Hygiene Data'!$H$12,0,10*ROW('Hygiene Data'!H17)))</f>
        <v/>
      </c>
      <c r="EC23" s="273" t="str">
        <f ca="true">+IF(OFFSET('Hygiene Data'!$H$13,0,10*ROW('Hygiene Data'!H17))="","",OFFSET('Hygiene Data'!$H$13,0,10*ROW('Hygiene Data'!H17)))</f>
        <v/>
      </c>
      <c r="ED23" s="273" t="str">
        <f ca="true">+IF(OFFSET('Hygiene Data'!$I$11,0,10*ROW('Hygiene Data'!I17))="","",OFFSET('Hygiene Data'!$I$11,0,10*ROW('Hygiene Data'!I17)))</f>
        <v/>
      </c>
      <c r="EE23" s="273" t="str">
        <f ca="true">+IF(OFFSET('Hygiene Data'!$I$12,0,10*ROW('Hygiene Data'!I17))="","",OFFSET('Hygiene Data'!$I$12,0,10*ROW('Hygiene Data'!I17)))</f>
        <v/>
      </c>
      <c r="EF23" s="273" t="str">
        <f ca="true">+IF(OFFSET('Hygiene Data'!$I$13,0,10*ROW('Hygiene Data'!I17))="","",OFFSET('Hygiene Data'!$I$13,0,10*ROW('Hygiene Data'!I17)))</f>
        <v/>
      </c>
    </row>
    <row xmlns:x14ac="http://schemas.microsoft.com/office/spreadsheetml/2009/9/ac" r="24" x14ac:dyDescent="0.2">
      <c r="A24" s="37" t="str">
        <f ca="true">+IF(OFFSET('Water Data'!$B$2,0,10*ROW('Water Data'!E18))="","",OFFSET('Water Data'!$B$2,0,10*ROW('Water Data'!E18)))</f>
        <v/>
      </c>
      <c r="B24" s="37" t="str">
        <f ca="true">+IF(OFFSET('Water Data'!$C$2,0,10*ROW('Water Data'!F18))="","",OFFSET('Water Data'!$C$2,0,10*ROW('Water Data'!F18)))</f>
        <v/>
      </c>
      <c r="C24" s="329" t="str">
        <f t="shared" ca="true" si="0"/>
        <v/>
      </c>
      <c r="D24" s="94"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4"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4"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4"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4"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4"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4"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4"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4"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4"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4"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4"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4"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4"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4"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4"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4"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4"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5"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5"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5"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5"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5"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5"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5"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5"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5"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5"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5"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5"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5"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5"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5"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5"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5"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5"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5"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5"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5"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5"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5"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5"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5"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5"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5"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5"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5"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5"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6"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6"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6"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6"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6"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6"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6"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6"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6"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6"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6"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6"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6"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6"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6"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6"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6"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6"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3"/>
      <c r="BS24" s="273" t="str">
        <f ca="true">+IF(OFFSET('Water Data'!$D$27,0,10*ROW('Water Data'!D18))="","",OFFSET('Water Data'!$D$27,0,10*ROW('Water Data'!D18)))</f>
        <v/>
      </c>
      <c r="BT24" s="273" t="str">
        <f ca="true">+IF(OFFSET('Water Data'!$D$28,0,10*ROW('Water Data'!D18))="","",OFFSET('Water Data'!$D$28,0,10*ROW('Water Data'!D18)))</f>
        <v/>
      </c>
      <c r="BU24" s="273" t="str">
        <f ca="true">+IF(OFFSET('Water Data'!$D$29,0,10*ROW('Water Data'!D18))="","",OFFSET('Water Data'!$D$29,0,10*ROW('Water Data'!D18)))</f>
        <v/>
      </c>
      <c r="BV24" s="273" t="str">
        <f ca="true">+IF(OFFSET('Water Data'!$E$27,0,10*ROW('Water Data'!E18))="","",OFFSET('Water Data'!$E$27,0,10*ROW('Water Data'!E18)))</f>
        <v/>
      </c>
      <c r="BW24" s="273" t="str">
        <f ca="true">+IF(OFFSET('Water Data'!$E$28,0,10*ROW('Water Data'!E18))="","",OFFSET('Water Data'!$E$28,0,10*ROW('Water Data'!E18)))</f>
        <v/>
      </c>
      <c r="BX24" s="273" t="str">
        <f ca="true">+IF(OFFSET('Water Data'!$E$29,0,10*ROW('Water Data'!E18))="","",OFFSET('Water Data'!$E$29,0,10*ROW('Water Data'!E18)))</f>
        <v/>
      </c>
      <c r="BY24" s="273" t="str">
        <f ca="true">+IF(OFFSET('Water Data'!$F$27,0,10*ROW('Water Data'!F18))="","",OFFSET('Water Data'!$F$27,0,10*ROW('Water Data'!F18)))</f>
        <v/>
      </c>
      <c r="BZ24" s="273" t="str">
        <f ca="true">+IF(OFFSET('Water Data'!$F$28,0,10*ROW('Water Data'!F18))="","",OFFSET('Water Data'!$F$28,0,10*ROW('Water Data'!F18)))</f>
        <v/>
      </c>
      <c r="CA24" s="273" t="str">
        <f ca="true">+IF(OFFSET('Water Data'!$F$29,0,10*ROW('Water Data'!F18))="","",OFFSET('Water Data'!$F$29,0,10*ROW('Water Data'!F18)))</f>
        <v/>
      </c>
      <c r="CB24" s="273" t="str">
        <f ca="true">+IF(OFFSET('Water Data'!$G$27,0,10*ROW('Water Data'!G18))="","",OFFSET('Water Data'!$G$27,0,10*ROW('Water Data'!G18)))</f>
        <v/>
      </c>
      <c r="CC24" s="273" t="str">
        <f ca="true">+IF(OFFSET('Water Data'!$G$28,0,10*ROW('Water Data'!G18))="","",OFFSET('Water Data'!$G$28,0,10*ROW('Water Data'!G18)))</f>
        <v/>
      </c>
      <c r="CD24" s="273" t="str">
        <f ca="true">+IF(OFFSET('Water Data'!$G$29,0,10*ROW('Water Data'!G18))="","",OFFSET('Water Data'!$G$29,0,10*ROW('Water Data'!G18)))</f>
        <v/>
      </c>
      <c r="CE24" s="273" t="str">
        <f ca="true">+IF(OFFSET('Water Data'!$H$27,0,10*ROW('Water Data'!H18))="","",OFFSET('Water Data'!$H$27,0,10*ROW('Water Data'!H18)))</f>
        <v/>
      </c>
      <c r="CF24" s="273" t="str">
        <f ca="true">+IF(OFFSET('Water Data'!$H$28,0,10*ROW('Water Data'!H18))="","",OFFSET('Water Data'!$H$28,0,10*ROW('Water Data'!H18)))</f>
        <v/>
      </c>
      <c r="CG24" s="273" t="str">
        <f ca="true">+IF(OFFSET('Water Data'!$H$29,0,10*ROW('Water Data'!H18))="","",OFFSET('Water Data'!$H$29,0,10*ROW('Water Data'!H18)))</f>
        <v/>
      </c>
      <c r="CH24" s="273" t="str">
        <f ca="true">+IF(OFFSET('Water Data'!$I$27,0,10*ROW('Water Data'!I18))="","",OFFSET('Water Data'!$I$27,0,10*ROW('Water Data'!I18)))</f>
        <v/>
      </c>
      <c r="CI24" s="273" t="str">
        <f ca="true">+IF(OFFSET('Water Data'!$I$28,0,10*ROW('Water Data'!I18))="","",OFFSET('Water Data'!$I$28,0,10*ROW('Water Data'!I18)))</f>
        <v/>
      </c>
      <c r="CJ24" s="273" t="str">
        <f ca="true">+IF(OFFSET('Water Data'!$I$29,0,10*ROW('Water Data'!I18))="","",OFFSET('Water Data'!$I$29,0,10*ROW('Water Data'!I18)))</f>
        <v/>
      </c>
      <c r="CK24" s="273" t="str">
        <f ca="true">+IF(OFFSET('Sanitation Data'!$D$28,0,10*ROW('Sanitation Data'!D18))="","",OFFSET('Sanitation Data'!$D$28,0,10*ROW('Sanitation Data'!D18)))</f>
        <v/>
      </c>
      <c r="CL24" s="273" t="str">
        <f ca="true">+IF(OFFSET('Sanitation Data'!$D$29,0,10*ROW('Sanitation Data'!D18))="","",OFFSET('Sanitation Data'!$D$29,0,10*ROW('Sanitation Data'!D18)))</f>
        <v/>
      </c>
      <c r="CM24" s="273" t="str">
        <f ca="true">+IF(OFFSET('Sanitation Data'!$D$30,0,10*ROW('Sanitation Data'!D18))="","",OFFSET('Sanitation Data'!$D$30,0,10*ROW('Sanitation Data'!D18)))</f>
        <v/>
      </c>
      <c r="CN24" s="273" t="str">
        <f ca="true">+IF(OFFSET('Sanitation Data'!$D$31,0,10*ROW('Sanitation Data'!D18))="","",OFFSET('Sanitation Data'!$D$31,0,10*ROW('Sanitation Data'!D18)))</f>
        <v/>
      </c>
      <c r="CO24" s="273" t="str">
        <f ca="true">+IF(OFFSET('Sanitation Data'!$D$32,0,10*ROW('Sanitation Data'!D18))="","",OFFSET('Sanitation Data'!$D$32,0,10*ROW('Sanitation Data'!D18)))</f>
        <v/>
      </c>
      <c r="CP24" s="273" t="str">
        <f ca="true">+IF(OFFSET('Sanitation Data'!$E$28,0,10*ROW('Sanitation Data'!E18))="","",OFFSET('Sanitation Data'!$E$28,0,10*ROW('Sanitation Data'!E18)))</f>
        <v/>
      </c>
      <c r="CQ24" s="273" t="str">
        <f ca="true">+IF(OFFSET('Sanitation Data'!$E$29,0,10*ROW('Sanitation Data'!E18))="","",OFFSET('Sanitation Data'!$E$29,0,10*ROW('Sanitation Data'!E18)))</f>
        <v/>
      </c>
      <c r="CR24" s="273" t="str">
        <f ca="true">+IF(OFFSET('Sanitation Data'!$E$30,0,10*ROW('Sanitation Data'!E18))="","",OFFSET('Sanitation Data'!$E$30,0,10*ROW('Sanitation Data'!E18)))</f>
        <v/>
      </c>
      <c r="CS24" s="273" t="str">
        <f ca="true">+IF(OFFSET('Sanitation Data'!$E$31,0,10*ROW('Sanitation Data'!E18))="","",OFFSET('Sanitation Data'!$E$31,0,10*ROW('Sanitation Data'!E18)))</f>
        <v/>
      </c>
      <c r="CT24" s="273" t="str">
        <f ca="true">+IF(OFFSET('Sanitation Data'!$E$32,0,10*ROW('Sanitation Data'!E18))="","",OFFSET('Sanitation Data'!$E$32,0,10*ROW('Sanitation Data'!E18)))</f>
        <v/>
      </c>
      <c r="CU24" s="273" t="str">
        <f ca="true">+IF(OFFSET('Sanitation Data'!$F$28,0,10*ROW('Sanitation Data'!F18))="","",OFFSET('Sanitation Data'!$F$28,0,10*ROW('Sanitation Data'!F18)))</f>
        <v/>
      </c>
      <c r="CV24" s="273" t="str">
        <f ca="true">+IF(OFFSET('Sanitation Data'!$F$29,0,10*ROW('Sanitation Data'!F18))="","",OFFSET('Sanitation Data'!$F$29,0,10*ROW('Sanitation Data'!F18)))</f>
        <v/>
      </c>
      <c r="CW24" s="273" t="str">
        <f ca="true">+IF(OFFSET('Sanitation Data'!$F$30,0,10*ROW('Sanitation Data'!F18))="","",OFFSET('Sanitation Data'!$F$30,0,10*ROW('Sanitation Data'!F18)))</f>
        <v/>
      </c>
      <c r="CX24" s="273" t="str">
        <f ca="true">+IF(OFFSET('Sanitation Data'!$F$31,0,10*ROW('Sanitation Data'!F18))="","",OFFSET('Sanitation Data'!$F$31,0,10*ROW('Sanitation Data'!F18)))</f>
        <v/>
      </c>
      <c r="CY24" s="273" t="str">
        <f ca="true">+IF(OFFSET('Sanitation Data'!$F$32,0,10*ROW('Sanitation Data'!F18))="","",OFFSET('Sanitation Data'!$F$32,0,10*ROW('Sanitation Data'!F18)))</f>
        <v/>
      </c>
      <c r="CZ24" s="273" t="str">
        <f ca="true">+IF(OFFSET('Sanitation Data'!$G$28,0,10*ROW('Sanitation Data'!G18))="","",OFFSET('Sanitation Data'!$G$28,0,10*ROW('Sanitation Data'!G18)))</f>
        <v/>
      </c>
      <c r="DA24" s="273" t="str">
        <f ca="true">+IF(OFFSET('Sanitation Data'!$G$29,0,10*ROW('Sanitation Data'!G18))="","",OFFSET('Sanitation Data'!$G$29,0,10*ROW('Sanitation Data'!G18)))</f>
        <v/>
      </c>
      <c r="DB24" s="273" t="str">
        <f ca="true">+IF(OFFSET('Sanitation Data'!$G$30,0,10*ROW('Sanitation Data'!G18))="","",OFFSET('Sanitation Data'!$G$30,0,10*ROW('Sanitation Data'!G18)))</f>
        <v/>
      </c>
      <c r="DC24" s="273" t="str">
        <f ca="true">+IF(OFFSET('Sanitation Data'!$G$31,0,10*ROW('Sanitation Data'!G18))="","",OFFSET('Sanitation Data'!$G$31,0,10*ROW('Sanitation Data'!G18)))</f>
        <v/>
      </c>
      <c r="DD24" s="273" t="str">
        <f ca="true">+IF(OFFSET('Sanitation Data'!$G$32,0,10*ROW('Sanitation Data'!G18))="","",OFFSET('Sanitation Data'!$G$32,0,10*ROW('Sanitation Data'!G18)))</f>
        <v/>
      </c>
      <c r="DE24" s="273" t="str">
        <f ca="true">+IF(OFFSET('Sanitation Data'!$H$28,0,10*ROW('Sanitation Data'!H18))="","",OFFSET('Sanitation Data'!$H$28,0,10*ROW('Sanitation Data'!H18)))</f>
        <v/>
      </c>
      <c r="DF24" s="273" t="str">
        <f ca="true">+IF(OFFSET('Sanitation Data'!$H$29,0,10*ROW('Sanitation Data'!H18))="","",OFFSET('Sanitation Data'!$H$29,0,10*ROW('Sanitation Data'!H18)))</f>
        <v/>
      </c>
      <c r="DG24" s="273" t="str">
        <f ca="true">+IF(OFFSET('Sanitation Data'!$H$30,0,10*ROW('Sanitation Data'!H18))="","",OFFSET('Sanitation Data'!$H$30,0,10*ROW('Sanitation Data'!H18)))</f>
        <v/>
      </c>
      <c r="DH24" s="273" t="str">
        <f ca="true">+IF(OFFSET('Sanitation Data'!$H$31,0,10*ROW('Sanitation Data'!H18))="","",OFFSET('Sanitation Data'!$H$31,0,10*ROW('Sanitation Data'!H18)))</f>
        <v/>
      </c>
      <c r="DI24" s="273" t="str">
        <f ca="true">+IF(OFFSET('Sanitation Data'!$H$32,0,10*ROW('Sanitation Data'!H18))="","",OFFSET('Sanitation Data'!$H$32,0,10*ROW('Sanitation Data'!H18)))</f>
        <v/>
      </c>
      <c r="DJ24" s="273" t="str">
        <f ca="true">+IF(OFFSET('Sanitation Data'!$I$28,0,10*ROW('Sanitation Data'!I18))="","",OFFSET('Sanitation Data'!$I$28,0,10*ROW('Sanitation Data'!I18)))</f>
        <v/>
      </c>
      <c r="DK24" s="273" t="str">
        <f ca="true">+IF(OFFSET('Sanitation Data'!$I$29,0,10*ROW('Sanitation Data'!I18))="","",OFFSET('Sanitation Data'!$I$29,0,10*ROW('Sanitation Data'!I18)))</f>
        <v/>
      </c>
      <c r="DL24" s="273" t="str">
        <f ca="true">+IF(OFFSET('Sanitation Data'!$I$30,0,10*ROW('Sanitation Data'!I18))="","",OFFSET('Sanitation Data'!$I$30,0,10*ROW('Sanitation Data'!I18)))</f>
        <v/>
      </c>
      <c r="DM24" s="273" t="str">
        <f ca="true">+IF(OFFSET('Sanitation Data'!$I$31,0,10*ROW('Sanitation Data'!I18))="","",OFFSET('Sanitation Data'!$I$31,0,10*ROW('Sanitation Data'!I18)))</f>
        <v/>
      </c>
      <c r="DN24" s="273" t="str">
        <f ca="true">+IF(OFFSET('Sanitation Data'!$I$32,0,10*ROW('Sanitation Data'!I18))="","",OFFSET('Sanitation Data'!$I$32,0,10*ROW('Sanitation Data'!I18)))</f>
        <v/>
      </c>
      <c r="DO24" s="273" t="str">
        <f ca="true">+IF(OFFSET('Hygiene Data'!$D$11,0,10*ROW('Hygiene Data'!D18))="","",OFFSET('Hygiene Data'!$D$11,0,10*ROW('Hygiene Data'!D18)))</f>
        <v/>
      </c>
      <c r="DP24" s="273" t="str">
        <f ca="true">+IF(OFFSET('Hygiene Data'!$D$12,0,10*ROW('Hygiene Data'!D18))="","",OFFSET('Hygiene Data'!$D$12,0,10*ROW('Hygiene Data'!D18)))</f>
        <v/>
      </c>
      <c r="DQ24" s="273" t="str">
        <f ca="true">+IF(OFFSET('Hygiene Data'!$D$13,0,10*ROW('Hygiene Data'!D18))="","",OFFSET('Hygiene Data'!$D$13,0,10*ROW('Hygiene Data'!D18)))</f>
        <v/>
      </c>
      <c r="DR24" s="273" t="str">
        <f ca="true">+IF(OFFSET('Hygiene Data'!$E$11,0,10*ROW('Hygiene Data'!E18))="","",OFFSET('Hygiene Data'!$E$11,0,10*ROW('Hygiene Data'!E18)))</f>
        <v/>
      </c>
      <c r="DS24" s="273" t="str">
        <f ca="true">+IF(OFFSET('Hygiene Data'!$E$12,0,10*ROW('Hygiene Data'!E18))="","",OFFSET('Hygiene Data'!$E$12,0,10*ROW('Hygiene Data'!E18)))</f>
        <v/>
      </c>
      <c r="DT24" s="273" t="str">
        <f ca="true">+IF(OFFSET('Hygiene Data'!$E$13,0,10*ROW('Hygiene Data'!E18))="","",OFFSET('Hygiene Data'!$E$13,0,10*ROW('Hygiene Data'!E18)))</f>
        <v/>
      </c>
      <c r="DU24" s="273" t="str">
        <f ca="true">+IF(OFFSET('Hygiene Data'!$F$11,0,10*ROW('Hygiene Data'!F18))="","",OFFSET('Hygiene Data'!$F$11,0,10*ROW('Hygiene Data'!F18)))</f>
        <v/>
      </c>
      <c r="DV24" s="273" t="str">
        <f ca="true">+IF(OFFSET('Hygiene Data'!$F$12,0,10*ROW('Hygiene Data'!F18))="","",OFFSET('Hygiene Data'!$F$12,0,10*ROW('Hygiene Data'!F18)))</f>
        <v/>
      </c>
      <c r="DW24" s="273" t="str">
        <f ca="true">+IF(OFFSET('Hygiene Data'!$F$13,0,10*ROW('Hygiene Data'!F18))="","",OFFSET('Hygiene Data'!$F$13,0,10*ROW('Hygiene Data'!F18)))</f>
        <v/>
      </c>
      <c r="DX24" s="273" t="str">
        <f ca="true">+IF(OFFSET('Hygiene Data'!$G$11,0,10*ROW('Hygiene Data'!G18))="","",OFFSET('Hygiene Data'!$G$11,0,10*ROW('Hygiene Data'!G18)))</f>
        <v/>
      </c>
      <c r="DY24" s="273" t="str">
        <f ca="true">+IF(OFFSET('Hygiene Data'!$G$12,0,10*ROW('Hygiene Data'!G18))="","",OFFSET('Hygiene Data'!$G$12,0,10*ROW('Hygiene Data'!G18)))</f>
        <v/>
      </c>
      <c r="DZ24" s="273" t="str">
        <f ca="true">+IF(OFFSET('Hygiene Data'!$G$13,0,10*ROW('Hygiene Data'!G18))="","",OFFSET('Hygiene Data'!$G$13,0,10*ROW('Hygiene Data'!G18)))</f>
        <v/>
      </c>
      <c r="EA24" s="273" t="str">
        <f ca="true">+IF(OFFSET('Hygiene Data'!$H$11,0,10*ROW('Hygiene Data'!H18))="","",OFFSET('Hygiene Data'!$H$11,0,10*ROW('Hygiene Data'!H18)))</f>
        <v/>
      </c>
      <c r="EB24" s="273" t="str">
        <f ca="true">+IF(OFFSET('Hygiene Data'!$H$12,0,10*ROW('Hygiene Data'!H18))="","",OFFSET('Hygiene Data'!$H$12,0,10*ROW('Hygiene Data'!H18)))</f>
        <v/>
      </c>
      <c r="EC24" s="273" t="str">
        <f ca="true">+IF(OFFSET('Hygiene Data'!$H$13,0,10*ROW('Hygiene Data'!H18))="","",OFFSET('Hygiene Data'!$H$13,0,10*ROW('Hygiene Data'!H18)))</f>
        <v/>
      </c>
      <c r="ED24" s="273" t="str">
        <f ca="true">+IF(OFFSET('Hygiene Data'!$I$11,0,10*ROW('Hygiene Data'!I18))="","",OFFSET('Hygiene Data'!$I$11,0,10*ROW('Hygiene Data'!I18)))</f>
        <v/>
      </c>
      <c r="EE24" s="273" t="str">
        <f ca="true">+IF(OFFSET('Hygiene Data'!$I$12,0,10*ROW('Hygiene Data'!I18))="","",OFFSET('Hygiene Data'!$I$12,0,10*ROW('Hygiene Data'!I18)))</f>
        <v/>
      </c>
      <c r="EF24" s="273" t="str">
        <f ca="true">+IF(OFFSET('Hygiene Data'!$I$13,0,10*ROW('Hygiene Data'!I18))="","",OFFSET('Hygiene Data'!$I$13,0,10*ROW('Hygiene Data'!I18)))</f>
        <v/>
      </c>
    </row>
    <row xmlns:x14ac="http://schemas.microsoft.com/office/spreadsheetml/2009/9/ac" r="25" x14ac:dyDescent="0.2">
      <c r="A25" s="37" t="str">
        <f ca="true">+IF(OFFSET('Water Data'!$B$2,0,10*ROW('Water Data'!E19))="","",OFFSET('Water Data'!$B$2,0,10*ROW('Water Data'!E19)))</f>
        <v/>
      </c>
      <c r="B25" s="37" t="str">
        <f ca="true">+IF(OFFSET('Water Data'!$C$2,0,10*ROW('Water Data'!F19))="","",OFFSET('Water Data'!$C$2,0,10*ROW('Water Data'!F19)))</f>
        <v/>
      </c>
      <c r="C25" s="329" t="str">
        <f t="shared" ca="true" si="0"/>
        <v/>
      </c>
      <c r="D25" s="94"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4"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4"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4"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4"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4"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4"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4"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4"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4"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4"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4"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4"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4"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4"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4"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4"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4"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5"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5"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5"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5"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5"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5"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5"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5"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5"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5"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5"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5"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5"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5"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5"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5"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5"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5"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5"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5"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5"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5"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5"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5"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5"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5"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5"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5"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5"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5"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6"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6"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6"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6"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6"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6"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6"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6"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6"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6"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6"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6"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6"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6"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6"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6"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6"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6"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3"/>
      <c r="BS25" s="273" t="str">
        <f ca="true">+IF(OFFSET('Water Data'!$D$27,0,10*ROW('Water Data'!D19))="","",OFFSET('Water Data'!$D$27,0,10*ROW('Water Data'!D19)))</f>
        <v/>
      </c>
      <c r="BT25" s="273" t="str">
        <f ca="true">+IF(OFFSET('Water Data'!$D$28,0,10*ROW('Water Data'!D19))="","",OFFSET('Water Data'!$D$28,0,10*ROW('Water Data'!D19)))</f>
        <v/>
      </c>
      <c r="BU25" s="273" t="str">
        <f ca="true">+IF(OFFSET('Water Data'!$D$29,0,10*ROW('Water Data'!D19))="","",OFFSET('Water Data'!$D$29,0,10*ROW('Water Data'!D19)))</f>
        <v/>
      </c>
      <c r="BV25" s="273" t="str">
        <f ca="true">+IF(OFFSET('Water Data'!$E$27,0,10*ROW('Water Data'!E19))="","",OFFSET('Water Data'!$E$27,0,10*ROW('Water Data'!E19)))</f>
        <v/>
      </c>
      <c r="BW25" s="273" t="str">
        <f ca="true">+IF(OFFSET('Water Data'!$E$28,0,10*ROW('Water Data'!E19))="","",OFFSET('Water Data'!$E$28,0,10*ROW('Water Data'!E19)))</f>
        <v/>
      </c>
      <c r="BX25" s="273" t="str">
        <f ca="true">+IF(OFFSET('Water Data'!$E$29,0,10*ROW('Water Data'!E19))="","",OFFSET('Water Data'!$E$29,0,10*ROW('Water Data'!E19)))</f>
        <v/>
      </c>
      <c r="BY25" s="273" t="str">
        <f ca="true">+IF(OFFSET('Water Data'!$F$27,0,10*ROW('Water Data'!F19))="","",OFFSET('Water Data'!$F$27,0,10*ROW('Water Data'!F19)))</f>
        <v/>
      </c>
      <c r="BZ25" s="273" t="str">
        <f ca="true">+IF(OFFSET('Water Data'!$F$28,0,10*ROW('Water Data'!F19))="","",OFFSET('Water Data'!$F$28,0,10*ROW('Water Data'!F19)))</f>
        <v/>
      </c>
      <c r="CA25" s="273" t="str">
        <f ca="true">+IF(OFFSET('Water Data'!$F$29,0,10*ROW('Water Data'!F19))="","",OFFSET('Water Data'!$F$29,0,10*ROW('Water Data'!F19)))</f>
        <v/>
      </c>
      <c r="CB25" s="273" t="str">
        <f ca="true">+IF(OFFSET('Water Data'!$G$27,0,10*ROW('Water Data'!G19))="","",OFFSET('Water Data'!$G$27,0,10*ROW('Water Data'!G19)))</f>
        <v/>
      </c>
      <c r="CC25" s="273" t="str">
        <f ca="true">+IF(OFFSET('Water Data'!$G$28,0,10*ROW('Water Data'!G19))="","",OFFSET('Water Data'!$G$28,0,10*ROW('Water Data'!G19)))</f>
        <v/>
      </c>
      <c r="CD25" s="273" t="str">
        <f ca="true">+IF(OFFSET('Water Data'!$G$29,0,10*ROW('Water Data'!G19))="","",OFFSET('Water Data'!$G$29,0,10*ROW('Water Data'!G19)))</f>
        <v/>
      </c>
      <c r="CE25" s="273" t="str">
        <f ca="true">+IF(OFFSET('Water Data'!$H$27,0,10*ROW('Water Data'!H19))="","",OFFSET('Water Data'!$H$27,0,10*ROW('Water Data'!H19)))</f>
        <v/>
      </c>
      <c r="CF25" s="273" t="str">
        <f ca="true">+IF(OFFSET('Water Data'!$H$28,0,10*ROW('Water Data'!H19))="","",OFFSET('Water Data'!$H$28,0,10*ROW('Water Data'!H19)))</f>
        <v/>
      </c>
      <c r="CG25" s="273" t="str">
        <f ca="true">+IF(OFFSET('Water Data'!$H$29,0,10*ROW('Water Data'!H19))="","",OFFSET('Water Data'!$H$29,0,10*ROW('Water Data'!H19)))</f>
        <v/>
      </c>
      <c r="CH25" s="273" t="str">
        <f ca="true">+IF(OFFSET('Water Data'!$I$27,0,10*ROW('Water Data'!I19))="","",OFFSET('Water Data'!$I$27,0,10*ROW('Water Data'!I19)))</f>
        <v/>
      </c>
      <c r="CI25" s="273" t="str">
        <f ca="true">+IF(OFFSET('Water Data'!$I$28,0,10*ROW('Water Data'!I19))="","",OFFSET('Water Data'!$I$28,0,10*ROW('Water Data'!I19)))</f>
        <v/>
      </c>
      <c r="CJ25" s="273" t="str">
        <f ca="true">+IF(OFFSET('Water Data'!$I$29,0,10*ROW('Water Data'!I19))="","",OFFSET('Water Data'!$I$29,0,10*ROW('Water Data'!I19)))</f>
        <v/>
      </c>
      <c r="CK25" s="273" t="str">
        <f ca="true">+IF(OFFSET('Sanitation Data'!$D$28,0,10*ROW('Sanitation Data'!D19))="","",OFFSET('Sanitation Data'!$D$28,0,10*ROW('Sanitation Data'!D19)))</f>
        <v/>
      </c>
      <c r="CL25" s="273" t="str">
        <f ca="true">+IF(OFFSET('Sanitation Data'!$D$29,0,10*ROW('Sanitation Data'!D19))="","",OFFSET('Sanitation Data'!$D$29,0,10*ROW('Sanitation Data'!D19)))</f>
        <v/>
      </c>
      <c r="CM25" s="273" t="str">
        <f ca="true">+IF(OFFSET('Sanitation Data'!$D$30,0,10*ROW('Sanitation Data'!D19))="","",OFFSET('Sanitation Data'!$D$30,0,10*ROW('Sanitation Data'!D19)))</f>
        <v/>
      </c>
      <c r="CN25" s="273" t="str">
        <f ca="true">+IF(OFFSET('Sanitation Data'!$D$31,0,10*ROW('Sanitation Data'!D19))="","",OFFSET('Sanitation Data'!$D$31,0,10*ROW('Sanitation Data'!D19)))</f>
        <v/>
      </c>
      <c r="CO25" s="273" t="str">
        <f ca="true">+IF(OFFSET('Sanitation Data'!$D$32,0,10*ROW('Sanitation Data'!D19))="","",OFFSET('Sanitation Data'!$D$32,0,10*ROW('Sanitation Data'!D19)))</f>
        <v/>
      </c>
      <c r="CP25" s="273" t="str">
        <f ca="true">+IF(OFFSET('Sanitation Data'!$E$28,0,10*ROW('Sanitation Data'!E19))="","",OFFSET('Sanitation Data'!$E$28,0,10*ROW('Sanitation Data'!E19)))</f>
        <v/>
      </c>
      <c r="CQ25" s="273" t="str">
        <f ca="true">+IF(OFFSET('Sanitation Data'!$E$29,0,10*ROW('Sanitation Data'!E19))="","",OFFSET('Sanitation Data'!$E$29,0,10*ROW('Sanitation Data'!E19)))</f>
        <v/>
      </c>
      <c r="CR25" s="273" t="str">
        <f ca="true">+IF(OFFSET('Sanitation Data'!$E$30,0,10*ROW('Sanitation Data'!E19))="","",OFFSET('Sanitation Data'!$E$30,0,10*ROW('Sanitation Data'!E19)))</f>
        <v/>
      </c>
      <c r="CS25" s="273" t="str">
        <f ca="true">+IF(OFFSET('Sanitation Data'!$E$31,0,10*ROW('Sanitation Data'!E19))="","",OFFSET('Sanitation Data'!$E$31,0,10*ROW('Sanitation Data'!E19)))</f>
        <v/>
      </c>
      <c r="CT25" s="273" t="str">
        <f ca="true">+IF(OFFSET('Sanitation Data'!$E$32,0,10*ROW('Sanitation Data'!E19))="","",OFFSET('Sanitation Data'!$E$32,0,10*ROW('Sanitation Data'!E19)))</f>
        <v/>
      </c>
      <c r="CU25" s="273" t="str">
        <f ca="true">+IF(OFFSET('Sanitation Data'!$F$28,0,10*ROW('Sanitation Data'!F19))="","",OFFSET('Sanitation Data'!$F$28,0,10*ROW('Sanitation Data'!F19)))</f>
        <v/>
      </c>
      <c r="CV25" s="273" t="str">
        <f ca="true">+IF(OFFSET('Sanitation Data'!$F$29,0,10*ROW('Sanitation Data'!F19))="","",OFFSET('Sanitation Data'!$F$29,0,10*ROW('Sanitation Data'!F19)))</f>
        <v/>
      </c>
      <c r="CW25" s="273" t="str">
        <f ca="true">+IF(OFFSET('Sanitation Data'!$F$30,0,10*ROW('Sanitation Data'!F19))="","",OFFSET('Sanitation Data'!$F$30,0,10*ROW('Sanitation Data'!F19)))</f>
        <v/>
      </c>
      <c r="CX25" s="273" t="str">
        <f ca="true">+IF(OFFSET('Sanitation Data'!$F$31,0,10*ROW('Sanitation Data'!F19))="","",OFFSET('Sanitation Data'!$F$31,0,10*ROW('Sanitation Data'!F19)))</f>
        <v/>
      </c>
      <c r="CY25" s="273" t="str">
        <f ca="true">+IF(OFFSET('Sanitation Data'!$F$32,0,10*ROW('Sanitation Data'!F19))="","",OFFSET('Sanitation Data'!$F$32,0,10*ROW('Sanitation Data'!F19)))</f>
        <v/>
      </c>
      <c r="CZ25" s="273" t="str">
        <f ca="true">+IF(OFFSET('Sanitation Data'!$G$28,0,10*ROW('Sanitation Data'!G19))="","",OFFSET('Sanitation Data'!$G$28,0,10*ROW('Sanitation Data'!G19)))</f>
        <v/>
      </c>
      <c r="DA25" s="273" t="str">
        <f ca="true">+IF(OFFSET('Sanitation Data'!$G$29,0,10*ROW('Sanitation Data'!G19))="","",OFFSET('Sanitation Data'!$G$29,0,10*ROW('Sanitation Data'!G19)))</f>
        <v/>
      </c>
      <c r="DB25" s="273" t="str">
        <f ca="true">+IF(OFFSET('Sanitation Data'!$G$30,0,10*ROW('Sanitation Data'!G19))="","",OFFSET('Sanitation Data'!$G$30,0,10*ROW('Sanitation Data'!G19)))</f>
        <v/>
      </c>
      <c r="DC25" s="273" t="str">
        <f ca="true">+IF(OFFSET('Sanitation Data'!$G$31,0,10*ROW('Sanitation Data'!G19))="","",OFFSET('Sanitation Data'!$G$31,0,10*ROW('Sanitation Data'!G19)))</f>
        <v/>
      </c>
      <c r="DD25" s="273" t="str">
        <f ca="true">+IF(OFFSET('Sanitation Data'!$G$32,0,10*ROW('Sanitation Data'!G19))="","",OFFSET('Sanitation Data'!$G$32,0,10*ROW('Sanitation Data'!G19)))</f>
        <v/>
      </c>
      <c r="DE25" s="273" t="str">
        <f ca="true">+IF(OFFSET('Sanitation Data'!$H$28,0,10*ROW('Sanitation Data'!H19))="","",OFFSET('Sanitation Data'!$H$28,0,10*ROW('Sanitation Data'!H19)))</f>
        <v/>
      </c>
      <c r="DF25" s="273" t="str">
        <f ca="true">+IF(OFFSET('Sanitation Data'!$H$29,0,10*ROW('Sanitation Data'!H19))="","",OFFSET('Sanitation Data'!$H$29,0,10*ROW('Sanitation Data'!H19)))</f>
        <v/>
      </c>
      <c r="DG25" s="273" t="str">
        <f ca="true">+IF(OFFSET('Sanitation Data'!$H$30,0,10*ROW('Sanitation Data'!H19))="","",OFFSET('Sanitation Data'!$H$30,0,10*ROW('Sanitation Data'!H19)))</f>
        <v/>
      </c>
      <c r="DH25" s="273" t="str">
        <f ca="true">+IF(OFFSET('Sanitation Data'!$H$31,0,10*ROW('Sanitation Data'!H19))="","",OFFSET('Sanitation Data'!$H$31,0,10*ROW('Sanitation Data'!H19)))</f>
        <v/>
      </c>
      <c r="DI25" s="273" t="str">
        <f ca="true">+IF(OFFSET('Sanitation Data'!$H$32,0,10*ROW('Sanitation Data'!H19))="","",OFFSET('Sanitation Data'!$H$32,0,10*ROW('Sanitation Data'!H19)))</f>
        <v/>
      </c>
      <c r="DJ25" s="273" t="str">
        <f ca="true">+IF(OFFSET('Sanitation Data'!$I$28,0,10*ROW('Sanitation Data'!I19))="","",OFFSET('Sanitation Data'!$I$28,0,10*ROW('Sanitation Data'!I19)))</f>
        <v/>
      </c>
      <c r="DK25" s="273" t="str">
        <f ca="true">+IF(OFFSET('Sanitation Data'!$I$29,0,10*ROW('Sanitation Data'!I19))="","",OFFSET('Sanitation Data'!$I$29,0,10*ROW('Sanitation Data'!I19)))</f>
        <v/>
      </c>
      <c r="DL25" s="273" t="str">
        <f ca="true">+IF(OFFSET('Sanitation Data'!$I$30,0,10*ROW('Sanitation Data'!I19))="","",OFFSET('Sanitation Data'!$I$30,0,10*ROW('Sanitation Data'!I19)))</f>
        <v/>
      </c>
      <c r="DM25" s="273" t="str">
        <f ca="true">+IF(OFFSET('Sanitation Data'!$I$31,0,10*ROW('Sanitation Data'!I19))="","",OFFSET('Sanitation Data'!$I$31,0,10*ROW('Sanitation Data'!I19)))</f>
        <v/>
      </c>
      <c r="DN25" s="273" t="str">
        <f ca="true">+IF(OFFSET('Sanitation Data'!$I$32,0,10*ROW('Sanitation Data'!I19))="","",OFFSET('Sanitation Data'!$I$32,0,10*ROW('Sanitation Data'!I19)))</f>
        <v/>
      </c>
      <c r="DO25" s="273" t="str">
        <f ca="true">+IF(OFFSET('Hygiene Data'!$D$11,0,10*ROW('Hygiene Data'!D19))="","",OFFSET('Hygiene Data'!$D$11,0,10*ROW('Hygiene Data'!D19)))</f>
        <v/>
      </c>
      <c r="DP25" s="273" t="str">
        <f ca="true">+IF(OFFSET('Hygiene Data'!$D$12,0,10*ROW('Hygiene Data'!D19))="","",OFFSET('Hygiene Data'!$D$12,0,10*ROW('Hygiene Data'!D19)))</f>
        <v/>
      </c>
      <c r="DQ25" s="273" t="str">
        <f ca="true">+IF(OFFSET('Hygiene Data'!$D$13,0,10*ROW('Hygiene Data'!D19))="","",OFFSET('Hygiene Data'!$D$13,0,10*ROW('Hygiene Data'!D19)))</f>
        <v/>
      </c>
      <c r="DR25" s="273" t="str">
        <f ca="true">+IF(OFFSET('Hygiene Data'!$E$11,0,10*ROW('Hygiene Data'!E19))="","",OFFSET('Hygiene Data'!$E$11,0,10*ROW('Hygiene Data'!E19)))</f>
        <v/>
      </c>
      <c r="DS25" s="273" t="str">
        <f ca="true">+IF(OFFSET('Hygiene Data'!$E$12,0,10*ROW('Hygiene Data'!E19))="","",OFFSET('Hygiene Data'!$E$12,0,10*ROW('Hygiene Data'!E19)))</f>
        <v/>
      </c>
      <c r="DT25" s="273" t="str">
        <f ca="true">+IF(OFFSET('Hygiene Data'!$E$13,0,10*ROW('Hygiene Data'!E19))="","",OFFSET('Hygiene Data'!$E$13,0,10*ROW('Hygiene Data'!E19)))</f>
        <v/>
      </c>
      <c r="DU25" s="273" t="str">
        <f ca="true">+IF(OFFSET('Hygiene Data'!$F$11,0,10*ROW('Hygiene Data'!F19))="","",OFFSET('Hygiene Data'!$F$11,0,10*ROW('Hygiene Data'!F19)))</f>
        <v/>
      </c>
      <c r="DV25" s="273" t="str">
        <f ca="true">+IF(OFFSET('Hygiene Data'!$F$12,0,10*ROW('Hygiene Data'!F19))="","",OFFSET('Hygiene Data'!$F$12,0,10*ROW('Hygiene Data'!F19)))</f>
        <v/>
      </c>
      <c r="DW25" s="273" t="str">
        <f ca="true">+IF(OFFSET('Hygiene Data'!$F$13,0,10*ROW('Hygiene Data'!F19))="","",OFFSET('Hygiene Data'!$F$13,0,10*ROW('Hygiene Data'!F19)))</f>
        <v/>
      </c>
      <c r="DX25" s="273" t="str">
        <f ca="true">+IF(OFFSET('Hygiene Data'!$G$11,0,10*ROW('Hygiene Data'!G19))="","",OFFSET('Hygiene Data'!$G$11,0,10*ROW('Hygiene Data'!G19)))</f>
        <v/>
      </c>
      <c r="DY25" s="273" t="str">
        <f ca="true">+IF(OFFSET('Hygiene Data'!$G$12,0,10*ROW('Hygiene Data'!G19))="","",OFFSET('Hygiene Data'!$G$12,0,10*ROW('Hygiene Data'!G19)))</f>
        <v/>
      </c>
      <c r="DZ25" s="273" t="str">
        <f ca="true">+IF(OFFSET('Hygiene Data'!$G$13,0,10*ROW('Hygiene Data'!G19))="","",OFFSET('Hygiene Data'!$G$13,0,10*ROW('Hygiene Data'!G19)))</f>
        <v/>
      </c>
      <c r="EA25" s="273" t="str">
        <f ca="true">+IF(OFFSET('Hygiene Data'!$H$11,0,10*ROW('Hygiene Data'!H19))="","",OFFSET('Hygiene Data'!$H$11,0,10*ROW('Hygiene Data'!H19)))</f>
        <v/>
      </c>
      <c r="EB25" s="273" t="str">
        <f ca="true">+IF(OFFSET('Hygiene Data'!$H$12,0,10*ROW('Hygiene Data'!H19))="","",OFFSET('Hygiene Data'!$H$12,0,10*ROW('Hygiene Data'!H19)))</f>
        <v/>
      </c>
      <c r="EC25" s="273" t="str">
        <f ca="true">+IF(OFFSET('Hygiene Data'!$H$13,0,10*ROW('Hygiene Data'!H19))="","",OFFSET('Hygiene Data'!$H$13,0,10*ROW('Hygiene Data'!H19)))</f>
        <v/>
      </c>
      <c r="ED25" s="273" t="str">
        <f ca="true">+IF(OFFSET('Hygiene Data'!$I$11,0,10*ROW('Hygiene Data'!I19))="","",OFFSET('Hygiene Data'!$I$11,0,10*ROW('Hygiene Data'!I19)))</f>
        <v/>
      </c>
      <c r="EE25" s="273" t="str">
        <f ca="true">+IF(OFFSET('Hygiene Data'!$I$12,0,10*ROW('Hygiene Data'!I19))="","",OFFSET('Hygiene Data'!$I$12,0,10*ROW('Hygiene Data'!I19)))</f>
        <v/>
      </c>
      <c r="EF25" s="273" t="str">
        <f ca="true">+IF(OFFSET('Hygiene Data'!$I$13,0,10*ROW('Hygiene Data'!I19))="","",OFFSET('Hygiene Data'!$I$13,0,10*ROW('Hygiene Data'!I19)))</f>
        <v/>
      </c>
    </row>
    <row xmlns:x14ac="http://schemas.microsoft.com/office/spreadsheetml/2009/9/ac" r="26" x14ac:dyDescent="0.2">
      <c r="A26" s="37" t="str">
        <f ca="true">+IF(OFFSET('Water Data'!$B$2,0,10*ROW('Water Data'!E20))="","",OFFSET('Water Data'!$B$2,0,10*ROW('Water Data'!E20)))</f>
        <v/>
      </c>
      <c r="B26" s="37" t="str">
        <f ca="true">+IF(OFFSET('Water Data'!$C$2,0,10*ROW('Water Data'!F20))="","",OFFSET('Water Data'!$C$2,0,10*ROW('Water Data'!F20)))</f>
        <v/>
      </c>
      <c r="C26" s="329" t="str">
        <f t="shared" ca="true" si="0"/>
        <v/>
      </c>
      <c r="D26" s="94"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4"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4"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4"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4"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4"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4"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4"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4"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4"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4"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4"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4"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4"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4"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4"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4"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4"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5"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5"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5"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5"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5"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5"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5"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5"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5"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5"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5"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5"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5"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5"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5"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5"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5"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5"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5"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5"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5"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5"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5"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5"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5"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5"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5"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5"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5"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5"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6"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6"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6"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6"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6"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6"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6"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6"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6"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6"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6"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6"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6"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6"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6"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6"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6"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6"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3"/>
      <c r="BS26" s="273" t="str">
        <f ca="true">+IF(OFFSET('Water Data'!$D$27,0,10*ROW('Water Data'!D20))="","",OFFSET('Water Data'!$D$27,0,10*ROW('Water Data'!D20)))</f>
        <v/>
      </c>
      <c r="BT26" s="273" t="str">
        <f ca="true">+IF(OFFSET('Water Data'!$D$28,0,10*ROW('Water Data'!D20))="","",OFFSET('Water Data'!$D$28,0,10*ROW('Water Data'!D20)))</f>
        <v/>
      </c>
      <c r="BU26" s="273" t="str">
        <f ca="true">+IF(OFFSET('Water Data'!$D$29,0,10*ROW('Water Data'!D20))="","",OFFSET('Water Data'!$D$29,0,10*ROW('Water Data'!D20)))</f>
        <v/>
      </c>
      <c r="BV26" s="273" t="str">
        <f ca="true">+IF(OFFSET('Water Data'!$E$27,0,10*ROW('Water Data'!E20))="","",OFFSET('Water Data'!$E$27,0,10*ROW('Water Data'!E20)))</f>
        <v/>
      </c>
      <c r="BW26" s="273" t="str">
        <f ca="true">+IF(OFFSET('Water Data'!$E$28,0,10*ROW('Water Data'!E20))="","",OFFSET('Water Data'!$E$28,0,10*ROW('Water Data'!E20)))</f>
        <v/>
      </c>
      <c r="BX26" s="273" t="str">
        <f ca="true">+IF(OFFSET('Water Data'!$E$29,0,10*ROW('Water Data'!E20))="","",OFFSET('Water Data'!$E$29,0,10*ROW('Water Data'!E20)))</f>
        <v/>
      </c>
      <c r="BY26" s="273" t="str">
        <f ca="true">+IF(OFFSET('Water Data'!$F$27,0,10*ROW('Water Data'!F20))="","",OFFSET('Water Data'!$F$27,0,10*ROW('Water Data'!F20)))</f>
        <v/>
      </c>
      <c r="BZ26" s="273" t="str">
        <f ca="true">+IF(OFFSET('Water Data'!$F$28,0,10*ROW('Water Data'!F20))="","",OFFSET('Water Data'!$F$28,0,10*ROW('Water Data'!F20)))</f>
        <v/>
      </c>
      <c r="CA26" s="273" t="str">
        <f ca="true">+IF(OFFSET('Water Data'!$F$29,0,10*ROW('Water Data'!F20))="","",OFFSET('Water Data'!$F$29,0,10*ROW('Water Data'!F20)))</f>
        <v/>
      </c>
      <c r="CB26" s="273" t="str">
        <f ca="true">+IF(OFFSET('Water Data'!$G$27,0,10*ROW('Water Data'!G20))="","",OFFSET('Water Data'!$G$27,0,10*ROW('Water Data'!G20)))</f>
        <v/>
      </c>
      <c r="CC26" s="273" t="str">
        <f ca="true">+IF(OFFSET('Water Data'!$G$28,0,10*ROW('Water Data'!G20))="","",OFFSET('Water Data'!$G$28,0,10*ROW('Water Data'!G20)))</f>
        <v/>
      </c>
      <c r="CD26" s="273" t="str">
        <f ca="true">+IF(OFFSET('Water Data'!$G$29,0,10*ROW('Water Data'!G20))="","",OFFSET('Water Data'!$G$29,0,10*ROW('Water Data'!G20)))</f>
        <v/>
      </c>
      <c r="CE26" s="273" t="str">
        <f ca="true">+IF(OFFSET('Water Data'!$H$27,0,10*ROW('Water Data'!H20))="","",OFFSET('Water Data'!$H$27,0,10*ROW('Water Data'!H20)))</f>
        <v/>
      </c>
      <c r="CF26" s="273" t="str">
        <f ca="true">+IF(OFFSET('Water Data'!$H$28,0,10*ROW('Water Data'!H20))="","",OFFSET('Water Data'!$H$28,0,10*ROW('Water Data'!H20)))</f>
        <v/>
      </c>
      <c r="CG26" s="273" t="str">
        <f ca="true">+IF(OFFSET('Water Data'!$H$29,0,10*ROW('Water Data'!H20))="","",OFFSET('Water Data'!$H$29,0,10*ROW('Water Data'!H20)))</f>
        <v/>
      </c>
      <c r="CH26" s="273" t="str">
        <f ca="true">+IF(OFFSET('Water Data'!$I$27,0,10*ROW('Water Data'!I20))="","",OFFSET('Water Data'!$I$27,0,10*ROW('Water Data'!I20)))</f>
        <v/>
      </c>
      <c r="CI26" s="273" t="str">
        <f ca="true">+IF(OFFSET('Water Data'!$I$28,0,10*ROW('Water Data'!I20))="","",OFFSET('Water Data'!$I$28,0,10*ROW('Water Data'!I20)))</f>
        <v/>
      </c>
      <c r="CJ26" s="273" t="str">
        <f ca="true">+IF(OFFSET('Water Data'!$I$29,0,10*ROW('Water Data'!I20))="","",OFFSET('Water Data'!$I$29,0,10*ROW('Water Data'!I20)))</f>
        <v/>
      </c>
      <c r="CK26" s="273" t="str">
        <f ca="true">+IF(OFFSET('Sanitation Data'!$D$28,0,10*ROW('Sanitation Data'!D20))="","",OFFSET('Sanitation Data'!$D$28,0,10*ROW('Sanitation Data'!D20)))</f>
        <v/>
      </c>
      <c r="CL26" s="273" t="str">
        <f ca="true">+IF(OFFSET('Sanitation Data'!$D$29,0,10*ROW('Sanitation Data'!D20))="","",OFFSET('Sanitation Data'!$D$29,0,10*ROW('Sanitation Data'!D20)))</f>
        <v/>
      </c>
      <c r="CM26" s="273" t="str">
        <f ca="true">+IF(OFFSET('Sanitation Data'!$D$30,0,10*ROW('Sanitation Data'!D20))="","",OFFSET('Sanitation Data'!$D$30,0,10*ROW('Sanitation Data'!D20)))</f>
        <v/>
      </c>
      <c r="CN26" s="273" t="str">
        <f ca="true">+IF(OFFSET('Sanitation Data'!$D$31,0,10*ROW('Sanitation Data'!D20))="","",OFFSET('Sanitation Data'!$D$31,0,10*ROW('Sanitation Data'!D20)))</f>
        <v/>
      </c>
      <c r="CO26" s="273" t="str">
        <f ca="true">+IF(OFFSET('Sanitation Data'!$D$32,0,10*ROW('Sanitation Data'!D20))="","",OFFSET('Sanitation Data'!$D$32,0,10*ROW('Sanitation Data'!D20)))</f>
        <v/>
      </c>
      <c r="CP26" s="273" t="str">
        <f ca="true">+IF(OFFSET('Sanitation Data'!$E$28,0,10*ROW('Sanitation Data'!E20))="","",OFFSET('Sanitation Data'!$E$28,0,10*ROW('Sanitation Data'!E20)))</f>
        <v/>
      </c>
      <c r="CQ26" s="273" t="str">
        <f ca="true">+IF(OFFSET('Sanitation Data'!$E$29,0,10*ROW('Sanitation Data'!E20))="","",OFFSET('Sanitation Data'!$E$29,0,10*ROW('Sanitation Data'!E20)))</f>
        <v/>
      </c>
      <c r="CR26" s="273" t="str">
        <f ca="true">+IF(OFFSET('Sanitation Data'!$E$30,0,10*ROW('Sanitation Data'!E20))="","",OFFSET('Sanitation Data'!$E$30,0,10*ROW('Sanitation Data'!E20)))</f>
        <v/>
      </c>
      <c r="CS26" s="273" t="str">
        <f ca="true">+IF(OFFSET('Sanitation Data'!$E$31,0,10*ROW('Sanitation Data'!E20))="","",OFFSET('Sanitation Data'!$E$31,0,10*ROW('Sanitation Data'!E20)))</f>
        <v/>
      </c>
      <c r="CT26" s="273" t="str">
        <f ca="true">+IF(OFFSET('Sanitation Data'!$E$32,0,10*ROW('Sanitation Data'!E20))="","",OFFSET('Sanitation Data'!$E$32,0,10*ROW('Sanitation Data'!E20)))</f>
        <v/>
      </c>
      <c r="CU26" s="273" t="str">
        <f ca="true">+IF(OFFSET('Sanitation Data'!$F$28,0,10*ROW('Sanitation Data'!F20))="","",OFFSET('Sanitation Data'!$F$28,0,10*ROW('Sanitation Data'!F20)))</f>
        <v/>
      </c>
      <c r="CV26" s="273" t="str">
        <f ca="true">+IF(OFFSET('Sanitation Data'!$F$29,0,10*ROW('Sanitation Data'!F20))="","",OFFSET('Sanitation Data'!$F$29,0,10*ROW('Sanitation Data'!F20)))</f>
        <v/>
      </c>
      <c r="CW26" s="273" t="str">
        <f ca="true">+IF(OFFSET('Sanitation Data'!$F$30,0,10*ROW('Sanitation Data'!F20))="","",OFFSET('Sanitation Data'!$F$30,0,10*ROW('Sanitation Data'!F20)))</f>
        <v/>
      </c>
      <c r="CX26" s="273" t="str">
        <f ca="true">+IF(OFFSET('Sanitation Data'!$F$31,0,10*ROW('Sanitation Data'!F20))="","",OFFSET('Sanitation Data'!$F$31,0,10*ROW('Sanitation Data'!F20)))</f>
        <v/>
      </c>
      <c r="CY26" s="273" t="str">
        <f ca="true">+IF(OFFSET('Sanitation Data'!$F$32,0,10*ROW('Sanitation Data'!F20))="","",OFFSET('Sanitation Data'!$F$32,0,10*ROW('Sanitation Data'!F20)))</f>
        <v/>
      </c>
      <c r="CZ26" s="273" t="str">
        <f ca="true">+IF(OFFSET('Sanitation Data'!$G$28,0,10*ROW('Sanitation Data'!G20))="","",OFFSET('Sanitation Data'!$G$28,0,10*ROW('Sanitation Data'!G20)))</f>
        <v/>
      </c>
      <c r="DA26" s="273" t="str">
        <f ca="true">+IF(OFFSET('Sanitation Data'!$G$29,0,10*ROW('Sanitation Data'!G20))="","",OFFSET('Sanitation Data'!$G$29,0,10*ROW('Sanitation Data'!G20)))</f>
        <v/>
      </c>
      <c r="DB26" s="273" t="str">
        <f ca="true">+IF(OFFSET('Sanitation Data'!$G$30,0,10*ROW('Sanitation Data'!G20))="","",OFFSET('Sanitation Data'!$G$30,0,10*ROW('Sanitation Data'!G20)))</f>
        <v/>
      </c>
      <c r="DC26" s="273" t="str">
        <f ca="true">+IF(OFFSET('Sanitation Data'!$G$31,0,10*ROW('Sanitation Data'!G20))="","",OFFSET('Sanitation Data'!$G$31,0,10*ROW('Sanitation Data'!G20)))</f>
        <v/>
      </c>
      <c r="DD26" s="273" t="str">
        <f ca="true">+IF(OFFSET('Sanitation Data'!$G$32,0,10*ROW('Sanitation Data'!G20))="","",OFFSET('Sanitation Data'!$G$32,0,10*ROW('Sanitation Data'!G20)))</f>
        <v/>
      </c>
      <c r="DE26" s="273" t="str">
        <f ca="true">+IF(OFFSET('Sanitation Data'!$H$28,0,10*ROW('Sanitation Data'!H20))="","",OFFSET('Sanitation Data'!$H$28,0,10*ROW('Sanitation Data'!H20)))</f>
        <v/>
      </c>
      <c r="DF26" s="273" t="str">
        <f ca="true">+IF(OFFSET('Sanitation Data'!$H$29,0,10*ROW('Sanitation Data'!H20))="","",OFFSET('Sanitation Data'!$H$29,0,10*ROW('Sanitation Data'!H20)))</f>
        <v/>
      </c>
      <c r="DG26" s="273" t="str">
        <f ca="true">+IF(OFFSET('Sanitation Data'!$H$30,0,10*ROW('Sanitation Data'!H20))="","",OFFSET('Sanitation Data'!$H$30,0,10*ROW('Sanitation Data'!H20)))</f>
        <v/>
      </c>
      <c r="DH26" s="273" t="str">
        <f ca="true">+IF(OFFSET('Sanitation Data'!$H$31,0,10*ROW('Sanitation Data'!H20))="","",OFFSET('Sanitation Data'!$H$31,0,10*ROW('Sanitation Data'!H20)))</f>
        <v/>
      </c>
      <c r="DI26" s="273" t="str">
        <f ca="true">+IF(OFFSET('Sanitation Data'!$H$32,0,10*ROW('Sanitation Data'!H20))="","",OFFSET('Sanitation Data'!$H$32,0,10*ROW('Sanitation Data'!H20)))</f>
        <v/>
      </c>
      <c r="DJ26" s="273" t="str">
        <f ca="true">+IF(OFFSET('Sanitation Data'!$I$28,0,10*ROW('Sanitation Data'!I20))="","",OFFSET('Sanitation Data'!$I$28,0,10*ROW('Sanitation Data'!I20)))</f>
        <v/>
      </c>
      <c r="DK26" s="273" t="str">
        <f ca="true">+IF(OFFSET('Sanitation Data'!$I$29,0,10*ROW('Sanitation Data'!I20))="","",OFFSET('Sanitation Data'!$I$29,0,10*ROW('Sanitation Data'!I20)))</f>
        <v/>
      </c>
      <c r="DL26" s="273" t="str">
        <f ca="true">+IF(OFFSET('Sanitation Data'!$I$30,0,10*ROW('Sanitation Data'!I20))="","",OFFSET('Sanitation Data'!$I$30,0,10*ROW('Sanitation Data'!I20)))</f>
        <v/>
      </c>
      <c r="DM26" s="273" t="str">
        <f ca="true">+IF(OFFSET('Sanitation Data'!$I$31,0,10*ROW('Sanitation Data'!I20))="","",OFFSET('Sanitation Data'!$I$31,0,10*ROW('Sanitation Data'!I20)))</f>
        <v/>
      </c>
      <c r="DN26" s="273" t="str">
        <f ca="true">+IF(OFFSET('Sanitation Data'!$I$32,0,10*ROW('Sanitation Data'!I20))="","",OFFSET('Sanitation Data'!$I$32,0,10*ROW('Sanitation Data'!I20)))</f>
        <v/>
      </c>
      <c r="DO26" s="273" t="str">
        <f ca="true">+IF(OFFSET('Hygiene Data'!$D$11,0,10*ROW('Hygiene Data'!D20))="","",OFFSET('Hygiene Data'!$D$11,0,10*ROW('Hygiene Data'!D20)))</f>
        <v/>
      </c>
      <c r="DP26" s="273" t="str">
        <f ca="true">+IF(OFFSET('Hygiene Data'!$D$12,0,10*ROW('Hygiene Data'!D20))="","",OFFSET('Hygiene Data'!$D$12,0,10*ROW('Hygiene Data'!D20)))</f>
        <v/>
      </c>
      <c r="DQ26" s="273" t="str">
        <f ca="true">+IF(OFFSET('Hygiene Data'!$D$13,0,10*ROW('Hygiene Data'!D20))="","",OFFSET('Hygiene Data'!$D$13,0,10*ROW('Hygiene Data'!D20)))</f>
        <v/>
      </c>
      <c r="DR26" s="273" t="str">
        <f ca="true">+IF(OFFSET('Hygiene Data'!$E$11,0,10*ROW('Hygiene Data'!E20))="","",OFFSET('Hygiene Data'!$E$11,0,10*ROW('Hygiene Data'!E20)))</f>
        <v/>
      </c>
      <c r="DS26" s="273" t="str">
        <f ca="true">+IF(OFFSET('Hygiene Data'!$E$12,0,10*ROW('Hygiene Data'!E20))="","",OFFSET('Hygiene Data'!$E$12,0,10*ROW('Hygiene Data'!E20)))</f>
        <v/>
      </c>
      <c r="DT26" s="273" t="str">
        <f ca="true">+IF(OFFSET('Hygiene Data'!$E$13,0,10*ROW('Hygiene Data'!E20))="","",OFFSET('Hygiene Data'!$E$13,0,10*ROW('Hygiene Data'!E20)))</f>
        <v/>
      </c>
      <c r="DU26" s="273" t="str">
        <f ca="true">+IF(OFFSET('Hygiene Data'!$F$11,0,10*ROW('Hygiene Data'!F20))="","",OFFSET('Hygiene Data'!$F$11,0,10*ROW('Hygiene Data'!F20)))</f>
        <v/>
      </c>
      <c r="DV26" s="273" t="str">
        <f ca="true">+IF(OFFSET('Hygiene Data'!$F$12,0,10*ROW('Hygiene Data'!F20))="","",OFFSET('Hygiene Data'!$F$12,0,10*ROW('Hygiene Data'!F20)))</f>
        <v/>
      </c>
      <c r="DW26" s="273" t="str">
        <f ca="true">+IF(OFFSET('Hygiene Data'!$F$13,0,10*ROW('Hygiene Data'!F20))="","",OFFSET('Hygiene Data'!$F$13,0,10*ROW('Hygiene Data'!F20)))</f>
        <v/>
      </c>
      <c r="DX26" s="273" t="str">
        <f ca="true">+IF(OFFSET('Hygiene Data'!$G$11,0,10*ROW('Hygiene Data'!G20))="","",OFFSET('Hygiene Data'!$G$11,0,10*ROW('Hygiene Data'!G20)))</f>
        <v/>
      </c>
      <c r="DY26" s="273" t="str">
        <f ca="true">+IF(OFFSET('Hygiene Data'!$G$12,0,10*ROW('Hygiene Data'!G20))="","",OFFSET('Hygiene Data'!$G$12,0,10*ROW('Hygiene Data'!G20)))</f>
        <v/>
      </c>
      <c r="DZ26" s="273" t="str">
        <f ca="true">+IF(OFFSET('Hygiene Data'!$G$13,0,10*ROW('Hygiene Data'!G20))="","",OFFSET('Hygiene Data'!$G$13,0,10*ROW('Hygiene Data'!G20)))</f>
        <v/>
      </c>
      <c r="EA26" s="273" t="str">
        <f ca="true">+IF(OFFSET('Hygiene Data'!$H$11,0,10*ROW('Hygiene Data'!H20))="","",OFFSET('Hygiene Data'!$H$11,0,10*ROW('Hygiene Data'!H20)))</f>
        <v/>
      </c>
      <c r="EB26" s="273" t="str">
        <f ca="true">+IF(OFFSET('Hygiene Data'!$H$12,0,10*ROW('Hygiene Data'!H20))="","",OFFSET('Hygiene Data'!$H$12,0,10*ROW('Hygiene Data'!H20)))</f>
        <v/>
      </c>
      <c r="EC26" s="273" t="str">
        <f ca="true">+IF(OFFSET('Hygiene Data'!$H$13,0,10*ROW('Hygiene Data'!H20))="","",OFFSET('Hygiene Data'!$H$13,0,10*ROW('Hygiene Data'!H20)))</f>
        <v/>
      </c>
      <c r="ED26" s="273" t="str">
        <f ca="true">+IF(OFFSET('Hygiene Data'!$I$11,0,10*ROW('Hygiene Data'!I20))="","",OFFSET('Hygiene Data'!$I$11,0,10*ROW('Hygiene Data'!I20)))</f>
        <v/>
      </c>
      <c r="EE26" s="273" t="str">
        <f ca="true">+IF(OFFSET('Hygiene Data'!$I$12,0,10*ROW('Hygiene Data'!I20))="","",OFFSET('Hygiene Data'!$I$12,0,10*ROW('Hygiene Data'!I20)))</f>
        <v/>
      </c>
      <c r="EF26" s="273" t="str">
        <f ca="true">+IF(OFFSET('Hygiene Data'!$I$13,0,10*ROW('Hygiene Data'!I20))="","",OFFSET('Hygiene Data'!$I$13,0,10*ROW('Hygiene Data'!I20)))</f>
        <v/>
      </c>
    </row>
    <row xmlns:x14ac="http://schemas.microsoft.com/office/spreadsheetml/2009/9/ac" r="27" x14ac:dyDescent="0.2">
      <c r="A27" s="37" t="str">
        <f ca="true">+IF(OFFSET('Water Data'!$B$2,0,10*ROW('Water Data'!E21))="","",OFFSET('Water Data'!$B$2,0,10*ROW('Water Data'!E21)))</f>
        <v/>
      </c>
      <c r="B27" s="37" t="str">
        <f ca="true">+IF(OFFSET('Water Data'!$C$2,0,10*ROW('Water Data'!F21))="","",OFFSET('Water Data'!$C$2,0,10*ROW('Water Data'!F21)))</f>
        <v/>
      </c>
      <c r="C27" s="329" t="str">
        <f t="shared" ca="true" si="0"/>
        <v/>
      </c>
      <c r="D27" s="94"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4"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4"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4"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4"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4"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4"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4"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4"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4"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4"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4"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4"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4"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4"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4"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4"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4"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5"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5"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5"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5"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5"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5"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5"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5"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5"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5"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5"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5"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5"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5"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5"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5"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5"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5"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5"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5"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5"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5"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5"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5"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5"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5"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5"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5"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5"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5"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6"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6"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6"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6"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6"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6"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6"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6"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6"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6"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6"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6"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6"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6"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6"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6"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6"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6"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3"/>
      <c r="BS27" s="273" t="str">
        <f ca="true">+IF(OFFSET('Water Data'!$D$27,0,10*ROW('Water Data'!D21))="","",OFFSET('Water Data'!$D$27,0,10*ROW('Water Data'!D21)))</f>
        <v/>
      </c>
      <c r="BT27" s="273" t="str">
        <f ca="true">+IF(OFFSET('Water Data'!$D$28,0,10*ROW('Water Data'!D21))="","",OFFSET('Water Data'!$D$28,0,10*ROW('Water Data'!D21)))</f>
        <v/>
      </c>
      <c r="BU27" s="273" t="str">
        <f ca="true">+IF(OFFSET('Water Data'!$D$29,0,10*ROW('Water Data'!D21))="","",OFFSET('Water Data'!$D$29,0,10*ROW('Water Data'!D21)))</f>
        <v/>
      </c>
      <c r="BV27" s="273" t="str">
        <f ca="true">+IF(OFFSET('Water Data'!$E$27,0,10*ROW('Water Data'!E21))="","",OFFSET('Water Data'!$E$27,0,10*ROW('Water Data'!E21)))</f>
        <v/>
      </c>
      <c r="BW27" s="273" t="str">
        <f ca="true">+IF(OFFSET('Water Data'!$E$28,0,10*ROW('Water Data'!E21))="","",OFFSET('Water Data'!$E$28,0,10*ROW('Water Data'!E21)))</f>
        <v/>
      </c>
      <c r="BX27" s="273" t="str">
        <f ca="true">+IF(OFFSET('Water Data'!$E$29,0,10*ROW('Water Data'!E21))="","",OFFSET('Water Data'!$E$29,0,10*ROW('Water Data'!E21)))</f>
        <v/>
      </c>
      <c r="BY27" s="273" t="str">
        <f ca="true">+IF(OFFSET('Water Data'!$F$27,0,10*ROW('Water Data'!F21))="","",OFFSET('Water Data'!$F$27,0,10*ROW('Water Data'!F21)))</f>
        <v/>
      </c>
      <c r="BZ27" s="273" t="str">
        <f ca="true">+IF(OFFSET('Water Data'!$F$28,0,10*ROW('Water Data'!F21))="","",OFFSET('Water Data'!$F$28,0,10*ROW('Water Data'!F21)))</f>
        <v/>
      </c>
      <c r="CA27" s="273" t="str">
        <f ca="true">+IF(OFFSET('Water Data'!$F$29,0,10*ROW('Water Data'!F21))="","",OFFSET('Water Data'!$F$29,0,10*ROW('Water Data'!F21)))</f>
        <v/>
      </c>
      <c r="CB27" s="273" t="str">
        <f ca="true">+IF(OFFSET('Water Data'!$G$27,0,10*ROW('Water Data'!G21))="","",OFFSET('Water Data'!$G$27,0,10*ROW('Water Data'!G21)))</f>
        <v/>
      </c>
      <c r="CC27" s="273" t="str">
        <f ca="true">+IF(OFFSET('Water Data'!$G$28,0,10*ROW('Water Data'!G21))="","",OFFSET('Water Data'!$G$28,0,10*ROW('Water Data'!G21)))</f>
        <v/>
      </c>
      <c r="CD27" s="273" t="str">
        <f ca="true">+IF(OFFSET('Water Data'!$G$29,0,10*ROW('Water Data'!G21))="","",OFFSET('Water Data'!$G$29,0,10*ROW('Water Data'!G21)))</f>
        <v/>
      </c>
      <c r="CE27" s="273" t="str">
        <f ca="true">+IF(OFFSET('Water Data'!$H$27,0,10*ROW('Water Data'!H21))="","",OFFSET('Water Data'!$H$27,0,10*ROW('Water Data'!H21)))</f>
        <v/>
      </c>
      <c r="CF27" s="273" t="str">
        <f ca="true">+IF(OFFSET('Water Data'!$H$28,0,10*ROW('Water Data'!H21))="","",OFFSET('Water Data'!$H$28,0,10*ROW('Water Data'!H21)))</f>
        <v/>
      </c>
      <c r="CG27" s="273" t="str">
        <f ca="true">+IF(OFFSET('Water Data'!$H$29,0,10*ROW('Water Data'!H21))="","",OFFSET('Water Data'!$H$29,0,10*ROW('Water Data'!H21)))</f>
        <v/>
      </c>
      <c r="CH27" s="273" t="str">
        <f ca="true">+IF(OFFSET('Water Data'!$I$27,0,10*ROW('Water Data'!I21))="","",OFFSET('Water Data'!$I$27,0,10*ROW('Water Data'!I21)))</f>
        <v/>
      </c>
      <c r="CI27" s="273" t="str">
        <f ca="true">+IF(OFFSET('Water Data'!$I$28,0,10*ROW('Water Data'!I21))="","",OFFSET('Water Data'!$I$28,0,10*ROW('Water Data'!I21)))</f>
        <v/>
      </c>
      <c r="CJ27" s="273" t="str">
        <f ca="true">+IF(OFFSET('Water Data'!$I$29,0,10*ROW('Water Data'!I21))="","",OFFSET('Water Data'!$I$29,0,10*ROW('Water Data'!I21)))</f>
        <v/>
      </c>
      <c r="CK27" s="273" t="str">
        <f ca="true">+IF(OFFSET('Sanitation Data'!$D$28,0,10*ROW('Sanitation Data'!D21))="","",OFFSET('Sanitation Data'!$D$28,0,10*ROW('Sanitation Data'!D21)))</f>
        <v/>
      </c>
      <c r="CL27" s="273" t="str">
        <f ca="true">+IF(OFFSET('Sanitation Data'!$D$29,0,10*ROW('Sanitation Data'!D21))="","",OFFSET('Sanitation Data'!$D$29,0,10*ROW('Sanitation Data'!D21)))</f>
        <v/>
      </c>
      <c r="CM27" s="273" t="str">
        <f ca="true">+IF(OFFSET('Sanitation Data'!$D$30,0,10*ROW('Sanitation Data'!D21))="","",OFFSET('Sanitation Data'!$D$30,0,10*ROW('Sanitation Data'!D21)))</f>
        <v/>
      </c>
      <c r="CN27" s="273" t="str">
        <f ca="true">+IF(OFFSET('Sanitation Data'!$D$31,0,10*ROW('Sanitation Data'!D21))="","",OFFSET('Sanitation Data'!$D$31,0,10*ROW('Sanitation Data'!D21)))</f>
        <v/>
      </c>
      <c r="CO27" s="273" t="str">
        <f ca="true">+IF(OFFSET('Sanitation Data'!$D$32,0,10*ROW('Sanitation Data'!D21))="","",OFFSET('Sanitation Data'!$D$32,0,10*ROW('Sanitation Data'!D21)))</f>
        <v/>
      </c>
      <c r="CP27" s="273" t="str">
        <f ca="true">+IF(OFFSET('Sanitation Data'!$E$28,0,10*ROW('Sanitation Data'!E21))="","",OFFSET('Sanitation Data'!$E$28,0,10*ROW('Sanitation Data'!E21)))</f>
        <v/>
      </c>
      <c r="CQ27" s="273" t="str">
        <f ca="true">+IF(OFFSET('Sanitation Data'!$E$29,0,10*ROW('Sanitation Data'!E21))="","",OFFSET('Sanitation Data'!$E$29,0,10*ROW('Sanitation Data'!E21)))</f>
        <v/>
      </c>
      <c r="CR27" s="273" t="str">
        <f ca="true">+IF(OFFSET('Sanitation Data'!$E$30,0,10*ROW('Sanitation Data'!E21))="","",OFFSET('Sanitation Data'!$E$30,0,10*ROW('Sanitation Data'!E21)))</f>
        <v/>
      </c>
      <c r="CS27" s="273" t="str">
        <f ca="true">+IF(OFFSET('Sanitation Data'!$E$31,0,10*ROW('Sanitation Data'!E21))="","",OFFSET('Sanitation Data'!$E$31,0,10*ROW('Sanitation Data'!E21)))</f>
        <v/>
      </c>
      <c r="CT27" s="273" t="str">
        <f ca="true">+IF(OFFSET('Sanitation Data'!$E$32,0,10*ROW('Sanitation Data'!E21))="","",OFFSET('Sanitation Data'!$E$32,0,10*ROW('Sanitation Data'!E21)))</f>
        <v/>
      </c>
      <c r="CU27" s="273" t="str">
        <f ca="true">+IF(OFFSET('Sanitation Data'!$F$28,0,10*ROW('Sanitation Data'!F21))="","",OFFSET('Sanitation Data'!$F$28,0,10*ROW('Sanitation Data'!F21)))</f>
        <v/>
      </c>
      <c r="CV27" s="273" t="str">
        <f ca="true">+IF(OFFSET('Sanitation Data'!$F$29,0,10*ROW('Sanitation Data'!F21))="","",OFFSET('Sanitation Data'!$F$29,0,10*ROW('Sanitation Data'!F21)))</f>
        <v/>
      </c>
      <c r="CW27" s="273" t="str">
        <f ca="true">+IF(OFFSET('Sanitation Data'!$F$30,0,10*ROW('Sanitation Data'!F21))="","",OFFSET('Sanitation Data'!$F$30,0,10*ROW('Sanitation Data'!F21)))</f>
        <v/>
      </c>
      <c r="CX27" s="273" t="str">
        <f ca="true">+IF(OFFSET('Sanitation Data'!$F$31,0,10*ROW('Sanitation Data'!F21))="","",OFFSET('Sanitation Data'!$F$31,0,10*ROW('Sanitation Data'!F21)))</f>
        <v/>
      </c>
      <c r="CY27" s="273" t="str">
        <f ca="true">+IF(OFFSET('Sanitation Data'!$F$32,0,10*ROW('Sanitation Data'!F21))="","",OFFSET('Sanitation Data'!$F$32,0,10*ROW('Sanitation Data'!F21)))</f>
        <v/>
      </c>
      <c r="CZ27" s="273" t="str">
        <f ca="true">+IF(OFFSET('Sanitation Data'!$G$28,0,10*ROW('Sanitation Data'!G21))="","",OFFSET('Sanitation Data'!$G$28,0,10*ROW('Sanitation Data'!G21)))</f>
        <v/>
      </c>
      <c r="DA27" s="273" t="str">
        <f ca="true">+IF(OFFSET('Sanitation Data'!$G$29,0,10*ROW('Sanitation Data'!G21))="","",OFFSET('Sanitation Data'!$G$29,0,10*ROW('Sanitation Data'!G21)))</f>
        <v/>
      </c>
      <c r="DB27" s="273" t="str">
        <f ca="true">+IF(OFFSET('Sanitation Data'!$G$30,0,10*ROW('Sanitation Data'!G21))="","",OFFSET('Sanitation Data'!$G$30,0,10*ROW('Sanitation Data'!G21)))</f>
        <v/>
      </c>
      <c r="DC27" s="273" t="str">
        <f ca="true">+IF(OFFSET('Sanitation Data'!$G$31,0,10*ROW('Sanitation Data'!G21))="","",OFFSET('Sanitation Data'!$G$31,0,10*ROW('Sanitation Data'!G21)))</f>
        <v/>
      </c>
      <c r="DD27" s="273" t="str">
        <f ca="true">+IF(OFFSET('Sanitation Data'!$G$32,0,10*ROW('Sanitation Data'!G21))="","",OFFSET('Sanitation Data'!$G$32,0,10*ROW('Sanitation Data'!G21)))</f>
        <v/>
      </c>
      <c r="DE27" s="273" t="str">
        <f ca="true">+IF(OFFSET('Sanitation Data'!$H$28,0,10*ROW('Sanitation Data'!H21))="","",OFFSET('Sanitation Data'!$H$28,0,10*ROW('Sanitation Data'!H21)))</f>
        <v/>
      </c>
      <c r="DF27" s="273" t="str">
        <f ca="true">+IF(OFFSET('Sanitation Data'!$H$29,0,10*ROW('Sanitation Data'!H21))="","",OFFSET('Sanitation Data'!$H$29,0,10*ROW('Sanitation Data'!H21)))</f>
        <v/>
      </c>
      <c r="DG27" s="273" t="str">
        <f ca="true">+IF(OFFSET('Sanitation Data'!$H$30,0,10*ROW('Sanitation Data'!H21))="","",OFFSET('Sanitation Data'!$H$30,0,10*ROW('Sanitation Data'!H21)))</f>
        <v/>
      </c>
      <c r="DH27" s="273" t="str">
        <f ca="true">+IF(OFFSET('Sanitation Data'!$H$31,0,10*ROW('Sanitation Data'!H21))="","",OFFSET('Sanitation Data'!$H$31,0,10*ROW('Sanitation Data'!H21)))</f>
        <v/>
      </c>
      <c r="DI27" s="273" t="str">
        <f ca="true">+IF(OFFSET('Sanitation Data'!$H$32,0,10*ROW('Sanitation Data'!H21))="","",OFFSET('Sanitation Data'!$H$32,0,10*ROW('Sanitation Data'!H21)))</f>
        <v/>
      </c>
      <c r="DJ27" s="273" t="str">
        <f ca="true">+IF(OFFSET('Sanitation Data'!$I$28,0,10*ROW('Sanitation Data'!I21))="","",OFFSET('Sanitation Data'!$I$28,0,10*ROW('Sanitation Data'!I21)))</f>
        <v/>
      </c>
      <c r="DK27" s="273" t="str">
        <f ca="true">+IF(OFFSET('Sanitation Data'!$I$29,0,10*ROW('Sanitation Data'!I21))="","",OFFSET('Sanitation Data'!$I$29,0,10*ROW('Sanitation Data'!I21)))</f>
        <v/>
      </c>
      <c r="DL27" s="273" t="str">
        <f ca="true">+IF(OFFSET('Sanitation Data'!$I$30,0,10*ROW('Sanitation Data'!I21))="","",OFFSET('Sanitation Data'!$I$30,0,10*ROW('Sanitation Data'!I21)))</f>
        <v/>
      </c>
      <c r="DM27" s="273" t="str">
        <f ca="true">+IF(OFFSET('Sanitation Data'!$I$31,0,10*ROW('Sanitation Data'!I21))="","",OFFSET('Sanitation Data'!$I$31,0,10*ROW('Sanitation Data'!I21)))</f>
        <v/>
      </c>
      <c r="DN27" s="273" t="str">
        <f ca="true">+IF(OFFSET('Sanitation Data'!$I$32,0,10*ROW('Sanitation Data'!I21))="","",OFFSET('Sanitation Data'!$I$32,0,10*ROW('Sanitation Data'!I21)))</f>
        <v/>
      </c>
      <c r="DO27" s="273" t="str">
        <f ca="true">+IF(OFFSET('Hygiene Data'!$D$11,0,10*ROW('Hygiene Data'!D21))="","",OFFSET('Hygiene Data'!$D$11,0,10*ROW('Hygiene Data'!D21)))</f>
        <v/>
      </c>
      <c r="DP27" s="273" t="str">
        <f ca="true">+IF(OFFSET('Hygiene Data'!$D$12,0,10*ROW('Hygiene Data'!D21))="","",OFFSET('Hygiene Data'!$D$12,0,10*ROW('Hygiene Data'!D21)))</f>
        <v/>
      </c>
      <c r="DQ27" s="273" t="str">
        <f ca="true">+IF(OFFSET('Hygiene Data'!$D$13,0,10*ROW('Hygiene Data'!D21))="","",OFFSET('Hygiene Data'!$D$13,0,10*ROW('Hygiene Data'!D21)))</f>
        <v/>
      </c>
      <c r="DR27" s="273" t="str">
        <f ca="true">+IF(OFFSET('Hygiene Data'!$E$11,0,10*ROW('Hygiene Data'!E21))="","",OFFSET('Hygiene Data'!$E$11,0,10*ROW('Hygiene Data'!E21)))</f>
        <v/>
      </c>
      <c r="DS27" s="273" t="str">
        <f ca="true">+IF(OFFSET('Hygiene Data'!$E$12,0,10*ROW('Hygiene Data'!E21))="","",OFFSET('Hygiene Data'!$E$12,0,10*ROW('Hygiene Data'!E21)))</f>
        <v/>
      </c>
      <c r="DT27" s="273" t="str">
        <f ca="true">+IF(OFFSET('Hygiene Data'!$E$13,0,10*ROW('Hygiene Data'!E21))="","",OFFSET('Hygiene Data'!$E$13,0,10*ROW('Hygiene Data'!E21)))</f>
        <v/>
      </c>
      <c r="DU27" s="273" t="str">
        <f ca="true">+IF(OFFSET('Hygiene Data'!$F$11,0,10*ROW('Hygiene Data'!F21))="","",OFFSET('Hygiene Data'!$F$11,0,10*ROW('Hygiene Data'!F21)))</f>
        <v/>
      </c>
      <c r="DV27" s="273" t="str">
        <f ca="true">+IF(OFFSET('Hygiene Data'!$F$12,0,10*ROW('Hygiene Data'!F21))="","",OFFSET('Hygiene Data'!$F$12,0,10*ROW('Hygiene Data'!F21)))</f>
        <v/>
      </c>
      <c r="DW27" s="273" t="str">
        <f ca="true">+IF(OFFSET('Hygiene Data'!$F$13,0,10*ROW('Hygiene Data'!F21))="","",OFFSET('Hygiene Data'!$F$13,0,10*ROW('Hygiene Data'!F21)))</f>
        <v/>
      </c>
      <c r="DX27" s="273" t="str">
        <f ca="true">+IF(OFFSET('Hygiene Data'!$G$11,0,10*ROW('Hygiene Data'!G21))="","",OFFSET('Hygiene Data'!$G$11,0,10*ROW('Hygiene Data'!G21)))</f>
        <v/>
      </c>
      <c r="DY27" s="273" t="str">
        <f ca="true">+IF(OFFSET('Hygiene Data'!$G$12,0,10*ROW('Hygiene Data'!G21))="","",OFFSET('Hygiene Data'!$G$12,0,10*ROW('Hygiene Data'!G21)))</f>
        <v/>
      </c>
      <c r="DZ27" s="273" t="str">
        <f ca="true">+IF(OFFSET('Hygiene Data'!$G$13,0,10*ROW('Hygiene Data'!G21))="","",OFFSET('Hygiene Data'!$G$13,0,10*ROW('Hygiene Data'!G21)))</f>
        <v/>
      </c>
      <c r="EA27" s="273" t="str">
        <f ca="true">+IF(OFFSET('Hygiene Data'!$H$11,0,10*ROW('Hygiene Data'!H21))="","",OFFSET('Hygiene Data'!$H$11,0,10*ROW('Hygiene Data'!H21)))</f>
        <v/>
      </c>
      <c r="EB27" s="273" t="str">
        <f ca="true">+IF(OFFSET('Hygiene Data'!$H$12,0,10*ROW('Hygiene Data'!H21))="","",OFFSET('Hygiene Data'!$H$12,0,10*ROW('Hygiene Data'!H21)))</f>
        <v/>
      </c>
      <c r="EC27" s="273" t="str">
        <f ca="true">+IF(OFFSET('Hygiene Data'!$H$13,0,10*ROW('Hygiene Data'!H21))="","",OFFSET('Hygiene Data'!$H$13,0,10*ROW('Hygiene Data'!H21)))</f>
        <v/>
      </c>
      <c r="ED27" s="273" t="str">
        <f ca="true">+IF(OFFSET('Hygiene Data'!$I$11,0,10*ROW('Hygiene Data'!I21))="","",OFFSET('Hygiene Data'!$I$11,0,10*ROW('Hygiene Data'!I21)))</f>
        <v/>
      </c>
      <c r="EE27" s="273" t="str">
        <f ca="true">+IF(OFFSET('Hygiene Data'!$I$12,0,10*ROW('Hygiene Data'!I21))="","",OFFSET('Hygiene Data'!$I$12,0,10*ROW('Hygiene Data'!I21)))</f>
        <v/>
      </c>
      <c r="EF27" s="273" t="str">
        <f ca="true">+IF(OFFSET('Hygiene Data'!$I$13,0,10*ROW('Hygiene Data'!I21))="","",OFFSET('Hygiene Data'!$I$13,0,10*ROW('Hygiene Data'!I21)))</f>
        <v/>
      </c>
    </row>
    <row xmlns:x14ac="http://schemas.microsoft.com/office/spreadsheetml/2009/9/ac" r="28" x14ac:dyDescent="0.2">
      <c r="A28" s="37" t="str">
        <f ca="true">+IF(OFFSET('Water Data'!$B$2,0,10*ROW('Water Data'!E22))="","",OFFSET('Water Data'!$B$2,0,10*ROW('Water Data'!E22)))</f>
        <v/>
      </c>
      <c r="B28" s="37" t="str">
        <f ca="true">+IF(OFFSET('Water Data'!$C$2,0,10*ROW('Water Data'!F22))="","",OFFSET('Water Data'!$C$2,0,10*ROW('Water Data'!F22)))</f>
        <v/>
      </c>
      <c r="C28" s="329" t="str">
        <f t="shared" ca="true" si="0"/>
        <v/>
      </c>
      <c r="D28" s="94"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4"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4"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4"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4"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4"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4"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4"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4"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4"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4"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4"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4"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4"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4"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4"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4"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4"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5"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5"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5"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5"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5"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5"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5"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5"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5"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5"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5"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5"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5"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5"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5"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5"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5"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5"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5"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5"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5"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5"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5"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5"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5"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5"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5"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5"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5"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5"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6"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6"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6"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6"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6"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6"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6"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6"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6"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6"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6"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6"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6"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6"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6"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6"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6"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6"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3"/>
      <c r="BS28" s="273" t="str">
        <f ca="true">+IF(OFFSET('Water Data'!$D$27,0,10*ROW('Water Data'!D22))="","",OFFSET('Water Data'!$D$27,0,10*ROW('Water Data'!D22)))</f>
        <v/>
      </c>
      <c r="BT28" s="273" t="str">
        <f ca="true">+IF(OFFSET('Water Data'!$D$28,0,10*ROW('Water Data'!D22))="","",OFFSET('Water Data'!$D$28,0,10*ROW('Water Data'!D22)))</f>
        <v/>
      </c>
      <c r="BU28" s="273" t="str">
        <f ca="true">+IF(OFFSET('Water Data'!$D$29,0,10*ROW('Water Data'!D22))="","",OFFSET('Water Data'!$D$29,0,10*ROW('Water Data'!D22)))</f>
        <v/>
      </c>
      <c r="BV28" s="273" t="str">
        <f ca="true">+IF(OFFSET('Water Data'!$E$27,0,10*ROW('Water Data'!E22))="","",OFFSET('Water Data'!$E$27,0,10*ROW('Water Data'!E22)))</f>
        <v/>
      </c>
      <c r="BW28" s="273" t="str">
        <f ca="true">+IF(OFFSET('Water Data'!$E$28,0,10*ROW('Water Data'!E22))="","",OFFSET('Water Data'!$E$28,0,10*ROW('Water Data'!E22)))</f>
        <v/>
      </c>
      <c r="BX28" s="273" t="str">
        <f ca="true">+IF(OFFSET('Water Data'!$E$29,0,10*ROW('Water Data'!E22))="","",OFFSET('Water Data'!$E$29,0,10*ROW('Water Data'!E22)))</f>
        <v/>
      </c>
      <c r="BY28" s="273" t="str">
        <f ca="true">+IF(OFFSET('Water Data'!$F$27,0,10*ROW('Water Data'!F22))="","",OFFSET('Water Data'!$F$27,0,10*ROW('Water Data'!F22)))</f>
        <v/>
      </c>
      <c r="BZ28" s="273" t="str">
        <f ca="true">+IF(OFFSET('Water Data'!$F$28,0,10*ROW('Water Data'!F22))="","",OFFSET('Water Data'!$F$28,0,10*ROW('Water Data'!F22)))</f>
        <v/>
      </c>
      <c r="CA28" s="273" t="str">
        <f ca="true">+IF(OFFSET('Water Data'!$F$29,0,10*ROW('Water Data'!F22))="","",OFFSET('Water Data'!$F$29,0,10*ROW('Water Data'!F22)))</f>
        <v/>
      </c>
      <c r="CB28" s="273" t="str">
        <f ca="true">+IF(OFFSET('Water Data'!$G$27,0,10*ROW('Water Data'!G22))="","",OFFSET('Water Data'!$G$27,0,10*ROW('Water Data'!G22)))</f>
        <v/>
      </c>
      <c r="CC28" s="273" t="str">
        <f ca="true">+IF(OFFSET('Water Data'!$G$28,0,10*ROW('Water Data'!G22))="","",OFFSET('Water Data'!$G$28,0,10*ROW('Water Data'!G22)))</f>
        <v/>
      </c>
      <c r="CD28" s="273" t="str">
        <f ca="true">+IF(OFFSET('Water Data'!$G$29,0,10*ROW('Water Data'!G22))="","",OFFSET('Water Data'!$G$29,0,10*ROW('Water Data'!G22)))</f>
        <v/>
      </c>
      <c r="CE28" s="273" t="str">
        <f ca="true">+IF(OFFSET('Water Data'!$H$27,0,10*ROW('Water Data'!H22))="","",OFFSET('Water Data'!$H$27,0,10*ROW('Water Data'!H22)))</f>
        <v/>
      </c>
      <c r="CF28" s="273" t="str">
        <f ca="true">+IF(OFFSET('Water Data'!$H$28,0,10*ROW('Water Data'!H22))="","",OFFSET('Water Data'!$H$28,0,10*ROW('Water Data'!H22)))</f>
        <v/>
      </c>
      <c r="CG28" s="273" t="str">
        <f ca="true">+IF(OFFSET('Water Data'!$H$29,0,10*ROW('Water Data'!H22))="","",OFFSET('Water Data'!$H$29,0,10*ROW('Water Data'!H22)))</f>
        <v/>
      </c>
      <c r="CH28" s="273" t="str">
        <f ca="true">+IF(OFFSET('Water Data'!$I$27,0,10*ROW('Water Data'!I22))="","",OFFSET('Water Data'!$I$27,0,10*ROW('Water Data'!I22)))</f>
        <v/>
      </c>
      <c r="CI28" s="273" t="str">
        <f ca="true">+IF(OFFSET('Water Data'!$I$28,0,10*ROW('Water Data'!I22))="","",OFFSET('Water Data'!$I$28,0,10*ROW('Water Data'!I22)))</f>
        <v/>
      </c>
      <c r="CJ28" s="273" t="str">
        <f ca="true">+IF(OFFSET('Water Data'!$I$29,0,10*ROW('Water Data'!I22))="","",OFFSET('Water Data'!$I$29,0,10*ROW('Water Data'!I22)))</f>
        <v/>
      </c>
      <c r="CK28" s="273" t="str">
        <f ca="true">+IF(OFFSET('Sanitation Data'!$D$28,0,10*ROW('Sanitation Data'!D22))="","",OFFSET('Sanitation Data'!$D$28,0,10*ROW('Sanitation Data'!D22)))</f>
        <v/>
      </c>
      <c r="CL28" s="273" t="str">
        <f ca="true">+IF(OFFSET('Sanitation Data'!$D$29,0,10*ROW('Sanitation Data'!D22))="","",OFFSET('Sanitation Data'!$D$29,0,10*ROW('Sanitation Data'!D22)))</f>
        <v/>
      </c>
      <c r="CM28" s="273" t="str">
        <f ca="true">+IF(OFFSET('Sanitation Data'!$D$30,0,10*ROW('Sanitation Data'!D22))="","",OFFSET('Sanitation Data'!$D$30,0,10*ROW('Sanitation Data'!D22)))</f>
        <v/>
      </c>
      <c r="CN28" s="273" t="str">
        <f ca="true">+IF(OFFSET('Sanitation Data'!$D$31,0,10*ROW('Sanitation Data'!D22))="","",OFFSET('Sanitation Data'!$D$31,0,10*ROW('Sanitation Data'!D22)))</f>
        <v/>
      </c>
      <c r="CO28" s="273" t="str">
        <f ca="true">+IF(OFFSET('Sanitation Data'!$D$32,0,10*ROW('Sanitation Data'!D22))="","",OFFSET('Sanitation Data'!$D$32,0,10*ROW('Sanitation Data'!D22)))</f>
        <v/>
      </c>
      <c r="CP28" s="273" t="str">
        <f ca="true">+IF(OFFSET('Sanitation Data'!$E$28,0,10*ROW('Sanitation Data'!E22))="","",OFFSET('Sanitation Data'!$E$28,0,10*ROW('Sanitation Data'!E22)))</f>
        <v/>
      </c>
      <c r="CQ28" s="273" t="str">
        <f ca="true">+IF(OFFSET('Sanitation Data'!$E$29,0,10*ROW('Sanitation Data'!E22))="","",OFFSET('Sanitation Data'!$E$29,0,10*ROW('Sanitation Data'!E22)))</f>
        <v/>
      </c>
      <c r="CR28" s="273" t="str">
        <f ca="true">+IF(OFFSET('Sanitation Data'!$E$30,0,10*ROW('Sanitation Data'!E22))="","",OFFSET('Sanitation Data'!$E$30,0,10*ROW('Sanitation Data'!E22)))</f>
        <v/>
      </c>
      <c r="CS28" s="273" t="str">
        <f ca="true">+IF(OFFSET('Sanitation Data'!$E$31,0,10*ROW('Sanitation Data'!E22))="","",OFFSET('Sanitation Data'!$E$31,0,10*ROW('Sanitation Data'!E22)))</f>
        <v/>
      </c>
      <c r="CT28" s="273" t="str">
        <f ca="true">+IF(OFFSET('Sanitation Data'!$E$32,0,10*ROW('Sanitation Data'!E22))="","",OFFSET('Sanitation Data'!$E$32,0,10*ROW('Sanitation Data'!E22)))</f>
        <v/>
      </c>
      <c r="CU28" s="273" t="str">
        <f ca="true">+IF(OFFSET('Sanitation Data'!$F$28,0,10*ROW('Sanitation Data'!F22))="","",OFFSET('Sanitation Data'!$F$28,0,10*ROW('Sanitation Data'!F22)))</f>
        <v/>
      </c>
      <c r="CV28" s="273" t="str">
        <f ca="true">+IF(OFFSET('Sanitation Data'!$F$29,0,10*ROW('Sanitation Data'!F22))="","",OFFSET('Sanitation Data'!$F$29,0,10*ROW('Sanitation Data'!F22)))</f>
        <v/>
      </c>
      <c r="CW28" s="273" t="str">
        <f ca="true">+IF(OFFSET('Sanitation Data'!$F$30,0,10*ROW('Sanitation Data'!F22))="","",OFFSET('Sanitation Data'!$F$30,0,10*ROW('Sanitation Data'!F22)))</f>
        <v/>
      </c>
      <c r="CX28" s="273" t="str">
        <f ca="true">+IF(OFFSET('Sanitation Data'!$F$31,0,10*ROW('Sanitation Data'!F22))="","",OFFSET('Sanitation Data'!$F$31,0,10*ROW('Sanitation Data'!F22)))</f>
        <v/>
      </c>
      <c r="CY28" s="273" t="str">
        <f ca="true">+IF(OFFSET('Sanitation Data'!$F$32,0,10*ROW('Sanitation Data'!F22))="","",OFFSET('Sanitation Data'!$F$32,0,10*ROW('Sanitation Data'!F22)))</f>
        <v/>
      </c>
      <c r="CZ28" s="273" t="str">
        <f ca="true">+IF(OFFSET('Sanitation Data'!$G$28,0,10*ROW('Sanitation Data'!G22))="","",OFFSET('Sanitation Data'!$G$28,0,10*ROW('Sanitation Data'!G22)))</f>
        <v/>
      </c>
      <c r="DA28" s="273" t="str">
        <f ca="true">+IF(OFFSET('Sanitation Data'!$G$29,0,10*ROW('Sanitation Data'!G22))="","",OFFSET('Sanitation Data'!$G$29,0,10*ROW('Sanitation Data'!G22)))</f>
        <v/>
      </c>
      <c r="DB28" s="273" t="str">
        <f ca="true">+IF(OFFSET('Sanitation Data'!$G$30,0,10*ROW('Sanitation Data'!G22))="","",OFFSET('Sanitation Data'!$G$30,0,10*ROW('Sanitation Data'!G22)))</f>
        <v/>
      </c>
      <c r="DC28" s="273" t="str">
        <f ca="true">+IF(OFFSET('Sanitation Data'!$G$31,0,10*ROW('Sanitation Data'!G22))="","",OFFSET('Sanitation Data'!$G$31,0,10*ROW('Sanitation Data'!G22)))</f>
        <v/>
      </c>
      <c r="DD28" s="273" t="str">
        <f ca="true">+IF(OFFSET('Sanitation Data'!$G$32,0,10*ROW('Sanitation Data'!G22))="","",OFFSET('Sanitation Data'!$G$32,0,10*ROW('Sanitation Data'!G22)))</f>
        <v/>
      </c>
      <c r="DE28" s="273" t="str">
        <f ca="true">+IF(OFFSET('Sanitation Data'!$H$28,0,10*ROW('Sanitation Data'!H22))="","",OFFSET('Sanitation Data'!$H$28,0,10*ROW('Sanitation Data'!H22)))</f>
        <v/>
      </c>
      <c r="DF28" s="273" t="str">
        <f ca="true">+IF(OFFSET('Sanitation Data'!$H$29,0,10*ROW('Sanitation Data'!H22))="","",OFFSET('Sanitation Data'!$H$29,0,10*ROW('Sanitation Data'!H22)))</f>
        <v/>
      </c>
      <c r="DG28" s="273" t="str">
        <f ca="true">+IF(OFFSET('Sanitation Data'!$H$30,0,10*ROW('Sanitation Data'!H22))="","",OFFSET('Sanitation Data'!$H$30,0,10*ROW('Sanitation Data'!H22)))</f>
        <v/>
      </c>
      <c r="DH28" s="273" t="str">
        <f ca="true">+IF(OFFSET('Sanitation Data'!$H$31,0,10*ROW('Sanitation Data'!H22))="","",OFFSET('Sanitation Data'!$H$31,0,10*ROW('Sanitation Data'!H22)))</f>
        <v/>
      </c>
      <c r="DI28" s="273" t="str">
        <f ca="true">+IF(OFFSET('Sanitation Data'!$H$32,0,10*ROW('Sanitation Data'!H22))="","",OFFSET('Sanitation Data'!$H$32,0,10*ROW('Sanitation Data'!H22)))</f>
        <v/>
      </c>
      <c r="DJ28" s="273" t="str">
        <f ca="true">+IF(OFFSET('Sanitation Data'!$I$28,0,10*ROW('Sanitation Data'!I22))="","",OFFSET('Sanitation Data'!$I$28,0,10*ROW('Sanitation Data'!I22)))</f>
        <v/>
      </c>
      <c r="DK28" s="273" t="str">
        <f ca="true">+IF(OFFSET('Sanitation Data'!$I$29,0,10*ROW('Sanitation Data'!I22))="","",OFFSET('Sanitation Data'!$I$29,0,10*ROW('Sanitation Data'!I22)))</f>
        <v/>
      </c>
      <c r="DL28" s="273" t="str">
        <f ca="true">+IF(OFFSET('Sanitation Data'!$I$30,0,10*ROW('Sanitation Data'!I22))="","",OFFSET('Sanitation Data'!$I$30,0,10*ROW('Sanitation Data'!I22)))</f>
        <v/>
      </c>
      <c r="DM28" s="273" t="str">
        <f ca="true">+IF(OFFSET('Sanitation Data'!$I$31,0,10*ROW('Sanitation Data'!I22))="","",OFFSET('Sanitation Data'!$I$31,0,10*ROW('Sanitation Data'!I22)))</f>
        <v/>
      </c>
      <c r="DN28" s="273" t="str">
        <f ca="true">+IF(OFFSET('Sanitation Data'!$I$32,0,10*ROW('Sanitation Data'!I22))="","",OFFSET('Sanitation Data'!$I$32,0,10*ROW('Sanitation Data'!I22)))</f>
        <v/>
      </c>
      <c r="DO28" s="273" t="str">
        <f ca="true">+IF(OFFSET('Hygiene Data'!$D$11,0,10*ROW('Hygiene Data'!D22))="","",OFFSET('Hygiene Data'!$D$11,0,10*ROW('Hygiene Data'!D22)))</f>
        <v/>
      </c>
      <c r="DP28" s="273" t="str">
        <f ca="true">+IF(OFFSET('Hygiene Data'!$D$12,0,10*ROW('Hygiene Data'!D22))="","",OFFSET('Hygiene Data'!$D$12,0,10*ROW('Hygiene Data'!D22)))</f>
        <v/>
      </c>
      <c r="DQ28" s="273" t="str">
        <f ca="true">+IF(OFFSET('Hygiene Data'!$D$13,0,10*ROW('Hygiene Data'!D22))="","",OFFSET('Hygiene Data'!$D$13,0,10*ROW('Hygiene Data'!D22)))</f>
        <v/>
      </c>
      <c r="DR28" s="273" t="str">
        <f ca="true">+IF(OFFSET('Hygiene Data'!$E$11,0,10*ROW('Hygiene Data'!E22))="","",OFFSET('Hygiene Data'!$E$11,0,10*ROW('Hygiene Data'!E22)))</f>
        <v/>
      </c>
      <c r="DS28" s="273" t="str">
        <f ca="true">+IF(OFFSET('Hygiene Data'!$E$12,0,10*ROW('Hygiene Data'!E22))="","",OFFSET('Hygiene Data'!$E$12,0,10*ROW('Hygiene Data'!E22)))</f>
        <v/>
      </c>
      <c r="DT28" s="273" t="str">
        <f ca="true">+IF(OFFSET('Hygiene Data'!$E$13,0,10*ROW('Hygiene Data'!E22))="","",OFFSET('Hygiene Data'!$E$13,0,10*ROW('Hygiene Data'!E22)))</f>
        <v/>
      </c>
      <c r="DU28" s="273" t="str">
        <f ca="true">+IF(OFFSET('Hygiene Data'!$F$11,0,10*ROW('Hygiene Data'!F22))="","",OFFSET('Hygiene Data'!$F$11,0,10*ROW('Hygiene Data'!F22)))</f>
        <v/>
      </c>
      <c r="DV28" s="273" t="str">
        <f ca="true">+IF(OFFSET('Hygiene Data'!$F$12,0,10*ROW('Hygiene Data'!F22))="","",OFFSET('Hygiene Data'!$F$12,0,10*ROW('Hygiene Data'!F22)))</f>
        <v/>
      </c>
      <c r="DW28" s="273" t="str">
        <f ca="true">+IF(OFFSET('Hygiene Data'!$F$13,0,10*ROW('Hygiene Data'!F22))="","",OFFSET('Hygiene Data'!$F$13,0,10*ROW('Hygiene Data'!F22)))</f>
        <v/>
      </c>
      <c r="DX28" s="273" t="str">
        <f ca="true">+IF(OFFSET('Hygiene Data'!$G$11,0,10*ROW('Hygiene Data'!G22))="","",OFFSET('Hygiene Data'!$G$11,0,10*ROW('Hygiene Data'!G22)))</f>
        <v/>
      </c>
      <c r="DY28" s="273" t="str">
        <f ca="true">+IF(OFFSET('Hygiene Data'!$G$12,0,10*ROW('Hygiene Data'!G22))="","",OFFSET('Hygiene Data'!$G$12,0,10*ROW('Hygiene Data'!G22)))</f>
        <v/>
      </c>
      <c r="DZ28" s="273" t="str">
        <f ca="true">+IF(OFFSET('Hygiene Data'!$G$13,0,10*ROW('Hygiene Data'!G22))="","",OFFSET('Hygiene Data'!$G$13,0,10*ROW('Hygiene Data'!G22)))</f>
        <v/>
      </c>
      <c r="EA28" s="273" t="str">
        <f ca="true">+IF(OFFSET('Hygiene Data'!$H$11,0,10*ROW('Hygiene Data'!H22))="","",OFFSET('Hygiene Data'!$H$11,0,10*ROW('Hygiene Data'!H22)))</f>
        <v/>
      </c>
      <c r="EB28" s="273" t="str">
        <f ca="true">+IF(OFFSET('Hygiene Data'!$H$12,0,10*ROW('Hygiene Data'!H22))="","",OFFSET('Hygiene Data'!$H$12,0,10*ROW('Hygiene Data'!H22)))</f>
        <v/>
      </c>
      <c r="EC28" s="273" t="str">
        <f ca="true">+IF(OFFSET('Hygiene Data'!$H$13,0,10*ROW('Hygiene Data'!H22))="","",OFFSET('Hygiene Data'!$H$13,0,10*ROW('Hygiene Data'!H22)))</f>
        <v/>
      </c>
      <c r="ED28" s="273" t="str">
        <f ca="true">+IF(OFFSET('Hygiene Data'!$I$11,0,10*ROW('Hygiene Data'!I22))="","",OFFSET('Hygiene Data'!$I$11,0,10*ROW('Hygiene Data'!I22)))</f>
        <v/>
      </c>
      <c r="EE28" s="273" t="str">
        <f ca="true">+IF(OFFSET('Hygiene Data'!$I$12,0,10*ROW('Hygiene Data'!I22))="","",OFFSET('Hygiene Data'!$I$12,0,10*ROW('Hygiene Data'!I22)))</f>
        <v/>
      </c>
      <c r="EF28" s="273" t="str">
        <f ca="true">+IF(OFFSET('Hygiene Data'!$I$13,0,10*ROW('Hygiene Data'!I22))="","",OFFSET('Hygiene Data'!$I$13,0,10*ROW('Hygiene Data'!I22)))</f>
        <v/>
      </c>
    </row>
    <row xmlns:x14ac="http://schemas.microsoft.com/office/spreadsheetml/2009/9/ac" r="29" x14ac:dyDescent="0.2">
      <c r="A29" s="37" t="str">
        <f ca="true">+IF(OFFSET('Water Data'!$B$2,0,10*ROW('Water Data'!E23))="","",OFFSET('Water Data'!$B$2,0,10*ROW('Water Data'!E23)))</f>
        <v/>
      </c>
      <c r="B29" s="37" t="str">
        <f ca="true">+IF(OFFSET('Water Data'!$C$2,0,10*ROW('Water Data'!F23))="","",OFFSET('Water Data'!$C$2,0,10*ROW('Water Data'!F23)))</f>
        <v/>
      </c>
      <c r="C29" s="329" t="str">
        <f t="shared" ca="true" si="0"/>
        <v/>
      </c>
      <c r="D29" s="94"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4"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4"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4"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4"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4"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4"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4"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4"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4"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4"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4"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4"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4"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4"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4"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4"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4"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5"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5"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5"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5"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5"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5"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5"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5"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5"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5"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5"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5"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5"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5"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5"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5"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5"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5"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5"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5"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5"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5"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5"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5"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5"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5"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5"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5"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5"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5"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6"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6"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6"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6"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6"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6"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6"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6"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6"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6"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6"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6"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6"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6"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6"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6"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6"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6"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3"/>
      <c r="BS29" s="273" t="str">
        <f ca="true">+IF(OFFSET('Water Data'!$D$27,0,10*ROW('Water Data'!D23))="","",OFFSET('Water Data'!$D$27,0,10*ROW('Water Data'!D23)))</f>
        <v/>
      </c>
      <c r="BT29" s="273" t="str">
        <f ca="true">+IF(OFFSET('Water Data'!$D$28,0,10*ROW('Water Data'!D23))="","",OFFSET('Water Data'!$D$28,0,10*ROW('Water Data'!D23)))</f>
        <v/>
      </c>
      <c r="BU29" s="273" t="str">
        <f ca="true">+IF(OFFSET('Water Data'!$D$29,0,10*ROW('Water Data'!D23))="","",OFFSET('Water Data'!$D$29,0,10*ROW('Water Data'!D23)))</f>
        <v/>
      </c>
      <c r="BV29" s="273" t="str">
        <f ca="true">+IF(OFFSET('Water Data'!$E$27,0,10*ROW('Water Data'!E23))="","",OFFSET('Water Data'!$E$27,0,10*ROW('Water Data'!E23)))</f>
        <v/>
      </c>
      <c r="BW29" s="273" t="str">
        <f ca="true">+IF(OFFSET('Water Data'!$E$28,0,10*ROW('Water Data'!E23))="","",OFFSET('Water Data'!$E$28,0,10*ROW('Water Data'!E23)))</f>
        <v/>
      </c>
      <c r="BX29" s="273" t="str">
        <f ca="true">+IF(OFFSET('Water Data'!$E$29,0,10*ROW('Water Data'!E23))="","",OFFSET('Water Data'!$E$29,0,10*ROW('Water Data'!E23)))</f>
        <v/>
      </c>
      <c r="BY29" s="273" t="str">
        <f ca="true">+IF(OFFSET('Water Data'!$F$27,0,10*ROW('Water Data'!F23))="","",OFFSET('Water Data'!$F$27,0,10*ROW('Water Data'!F23)))</f>
        <v/>
      </c>
      <c r="BZ29" s="273" t="str">
        <f ca="true">+IF(OFFSET('Water Data'!$F$28,0,10*ROW('Water Data'!F23))="","",OFFSET('Water Data'!$F$28,0,10*ROW('Water Data'!F23)))</f>
        <v/>
      </c>
      <c r="CA29" s="273" t="str">
        <f ca="true">+IF(OFFSET('Water Data'!$F$29,0,10*ROW('Water Data'!F23))="","",OFFSET('Water Data'!$F$29,0,10*ROW('Water Data'!F23)))</f>
        <v/>
      </c>
      <c r="CB29" s="273" t="str">
        <f ca="true">+IF(OFFSET('Water Data'!$G$27,0,10*ROW('Water Data'!G23))="","",OFFSET('Water Data'!$G$27,0,10*ROW('Water Data'!G23)))</f>
        <v/>
      </c>
      <c r="CC29" s="273" t="str">
        <f ca="true">+IF(OFFSET('Water Data'!$G$28,0,10*ROW('Water Data'!G23))="","",OFFSET('Water Data'!$G$28,0,10*ROW('Water Data'!G23)))</f>
        <v/>
      </c>
      <c r="CD29" s="273" t="str">
        <f ca="true">+IF(OFFSET('Water Data'!$G$29,0,10*ROW('Water Data'!G23))="","",OFFSET('Water Data'!$G$29,0,10*ROW('Water Data'!G23)))</f>
        <v/>
      </c>
      <c r="CE29" s="273" t="str">
        <f ca="true">+IF(OFFSET('Water Data'!$H$27,0,10*ROW('Water Data'!H23))="","",OFFSET('Water Data'!$H$27,0,10*ROW('Water Data'!H23)))</f>
        <v/>
      </c>
      <c r="CF29" s="273" t="str">
        <f ca="true">+IF(OFFSET('Water Data'!$H$28,0,10*ROW('Water Data'!H23))="","",OFFSET('Water Data'!$H$28,0,10*ROW('Water Data'!H23)))</f>
        <v/>
      </c>
      <c r="CG29" s="273" t="str">
        <f ca="true">+IF(OFFSET('Water Data'!$H$29,0,10*ROW('Water Data'!H23))="","",OFFSET('Water Data'!$H$29,0,10*ROW('Water Data'!H23)))</f>
        <v/>
      </c>
      <c r="CH29" s="273" t="str">
        <f ca="true">+IF(OFFSET('Water Data'!$I$27,0,10*ROW('Water Data'!I23))="","",OFFSET('Water Data'!$I$27,0,10*ROW('Water Data'!I23)))</f>
        <v/>
      </c>
      <c r="CI29" s="273" t="str">
        <f ca="true">+IF(OFFSET('Water Data'!$I$28,0,10*ROW('Water Data'!I23))="","",OFFSET('Water Data'!$I$28,0,10*ROW('Water Data'!I23)))</f>
        <v/>
      </c>
      <c r="CJ29" s="273" t="str">
        <f ca="true">+IF(OFFSET('Water Data'!$I$29,0,10*ROW('Water Data'!I23))="","",OFFSET('Water Data'!$I$29,0,10*ROW('Water Data'!I23)))</f>
        <v/>
      </c>
      <c r="CK29" s="273" t="str">
        <f ca="true">+IF(OFFSET('Sanitation Data'!$D$28,0,10*ROW('Sanitation Data'!D23))="","",OFFSET('Sanitation Data'!$D$28,0,10*ROW('Sanitation Data'!D23)))</f>
        <v/>
      </c>
      <c r="CL29" s="273" t="str">
        <f ca="true">+IF(OFFSET('Sanitation Data'!$D$29,0,10*ROW('Sanitation Data'!D23))="","",OFFSET('Sanitation Data'!$D$29,0,10*ROW('Sanitation Data'!D23)))</f>
        <v/>
      </c>
      <c r="CM29" s="273" t="str">
        <f ca="true">+IF(OFFSET('Sanitation Data'!$D$30,0,10*ROW('Sanitation Data'!D23))="","",OFFSET('Sanitation Data'!$D$30,0,10*ROW('Sanitation Data'!D23)))</f>
        <v/>
      </c>
      <c r="CN29" s="273" t="str">
        <f ca="true">+IF(OFFSET('Sanitation Data'!$D$31,0,10*ROW('Sanitation Data'!D23))="","",OFFSET('Sanitation Data'!$D$31,0,10*ROW('Sanitation Data'!D23)))</f>
        <v/>
      </c>
      <c r="CO29" s="273" t="str">
        <f ca="true">+IF(OFFSET('Sanitation Data'!$D$32,0,10*ROW('Sanitation Data'!D23))="","",OFFSET('Sanitation Data'!$D$32,0,10*ROW('Sanitation Data'!D23)))</f>
        <v/>
      </c>
      <c r="CP29" s="273" t="str">
        <f ca="true">+IF(OFFSET('Sanitation Data'!$E$28,0,10*ROW('Sanitation Data'!E23))="","",OFFSET('Sanitation Data'!$E$28,0,10*ROW('Sanitation Data'!E23)))</f>
        <v/>
      </c>
      <c r="CQ29" s="273" t="str">
        <f ca="true">+IF(OFFSET('Sanitation Data'!$E$29,0,10*ROW('Sanitation Data'!E23))="","",OFFSET('Sanitation Data'!$E$29,0,10*ROW('Sanitation Data'!E23)))</f>
        <v/>
      </c>
      <c r="CR29" s="273" t="str">
        <f ca="true">+IF(OFFSET('Sanitation Data'!$E$30,0,10*ROW('Sanitation Data'!E23))="","",OFFSET('Sanitation Data'!$E$30,0,10*ROW('Sanitation Data'!E23)))</f>
        <v/>
      </c>
      <c r="CS29" s="273" t="str">
        <f ca="true">+IF(OFFSET('Sanitation Data'!$E$31,0,10*ROW('Sanitation Data'!E23))="","",OFFSET('Sanitation Data'!$E$31,0,10*ROW('Sanitation Data'!E23)))</f>
        <v/>
      </c>
      <c r="CT29" s="273" t="str">
        <f ca="true">+IF(OFFSET('Sanitation Data'!$E$32,0,10*ROW('Sanitation Data'!E23))="","",OFFSET('Sanitation Data'!$E$32,0,10*ROW('Sanitation Data'!E23)))</f>
        <v/>
      </c>
      <c r="CU29" s="273" t="str">
        <f ca="true">+IF(OFFSET('Sanitation Data'!$F$28,0,10*ROW('Sanitation Data'!F23))="","",OFFSET('Sanitation Data'!$F$28,0,10*ROW('Sanitation Data'!F23)))</f>
        <v/>
      </c>
      <c r="CV29" s="273" t="str">
        <f ca="true">+IF(OFFSET('Sanitation Data'!$F$29,0,10*ROW('Sanitation Data'!F23))="","",OFFSET('Sanitation Data'!$F$29,0,10*ROW('Sanitation Data'!F23)))</f>
        <v/>
      </c>
      <c r="CW29" s="273" t="str">
        <f ca="true">+IF(OFFSET('Sanitation Data'!$F$30,0,10*ROW('Sanitation Data'!F23))="","",OFFSET('Sanitation Data'!$F$30,0,10*ROW('Sanitation Data'!F23)))</f>
        <v/>
      </c>
      <c r="CX29" s="273" t="str">
        <f ca="true">+IF(OFFSET('Sanitation Data'!$F$31,0,10*ROW('Sanitation Data'!F23))="","",OFFSET('Sanitation Data'!$F$31,0,10*ROW('Sanitation Data'!F23)))</f>
        <v/>
      </c>
      <c r="CY29" s="273" t="str">
        <f ca="true">+IF(OFFSET('Sanitation Data'!$F$32,0,10*ROW('Sanitation Data'!F23))="","",OFFSET('Sanitation Data'!$F$32,0,10*ROW('Sanitation Data'!F23)))</f>
        <v/>
      </c>
      <c r="CZ29" s="273" t="str">
        <f ca="true">+IF(OFFSET('Sanitation Data'!$G$28,0,10*ROW('Sanitation Data'!G23))="","",OFFSET('Sanitation Data'!$G$28,0,10*ROW('Sanitation Data'!G23)))</f>
        <v/>
      </c>
      <c r="DA29" s="273" t="str">
        <f ca="true">+IF(OFFSET('Sanitation Data'!$G$29,0,10*ROW('Sanitation Data'!G23))="","",OFFSET('Sanitation Data'!$G$29,0,10*ROW('Sanitation Data'!G23)))</f>
        <v/>
      </c>
      <c r="DB29" s="273" t="str">
        <f ca="true">+IF(OFFSET('Sanitation Data'!$G$30,0,10*ROW('Sanitation Data'!G23))="","",OFFSET('Sanitation Data'!$G$30,0,10*ROW('Sanitation Data'!G23)))</f>
        <v/>
      </c>
      <c r="DC29" s="273" t="str">
        <f ca="true">+IF(OFFSET('Sanitation Data'!$G$31,0,10*ROW('Sanitation Data'!G23))="","",OFFSET('Sanitation Data'!$G$31,0,10*ROW('Sanitation Data'!G23)))</f>
        <v/>
      </c>
      <c r="DD29" s="273" t="str">
        <f ca="true">+IF(OFFSET('Sanitation Data'!$G$32,0,10*ROW('Sanitation Data'!G23))="","",OFFSET('Sanitation Data'!$G$32,0,10*ROW('Sanitation Data'!G23)))</f>
        <v/>
      </c>
      <c r="DE29" s="273" t="str">
        <f ca="true">+IF(OFFSET('Sanitation Data'!$H$28,0,10*ROW('Sanitation Data'!H23))="","",OFFSET('Sanitation Data'!$H$28,0,10*ROW('Sanitation Data'!H23)))</f>
        <v/>
      </c>
      <c r="DF29" s="273" t="str">
        <f ca="true">+IF(OFFSET('Sanitation Data'!$H$29,0,10*ROW('Sanitation Data'!H23))="","",OFFSET('Sanitation Data'!$H$29,0,10*ROW('Sanitation Data'!H23)))</f>
        <v/>
      </c>
      <c r="DG29" s="273" t="str">
        <f ca="true">+IF(OFFSET('Sanitation Data'!$H$30,0,10*ROW('Sanitation Data'!H23))="","",OFFSET('Sanitation Data'!$H$30,0,10*ROW('Sanitation Data'!H23)))</f>
        <v/>
      </c>
      <c r="DH29" s="273" t="str">
        <f ca="true">+IF(OFFSET('Sanitation Data'!$H$31,0,10*ROW('Sanitation Data'!H23))="","",OFFSET('Sanitation Data'!$H$31,0,10*ROW('Sanitation Data'!H23)))</f>
        <v/>
      </c>
      <c r="DI29" s="273" t="str">
        <f ca="true">+IF(OFFSET('Sanitation Data'!$H$32,0,10*ROW('Sanitation Data'!H23))="","",OFFSET('Sanitation Data'!$H$32,0,10*ROW('Sanitation Data'!H23)))</f>
        <v/>
      </c>
      <c r="DJ29" s="273" t="str">
        <f ca="true">+IF(OFFSET('Sanitation Data'!$I$28,0,10*ROW('Sanitation Data'!I23))="","",OFFSET('Sanitation Data'!$I$28,0,10*ROW('Sanitation Data'!I23)))</f>
        <v/>
      </c>
      <c r="DK29" s="273" t="str">
        <f ca="true">+IF(OFFSET('Sanitation Data'!$I$29,0,10*ROW('Sanitation Data'!I23))="","",OFFSET('Sanitation Data'!$I$29,0,10*ROW('Sanitation Data'!I23)))</f>
        <v/>
      </c>
      <c r="DL29" s="273" t="str">
        <f ca="true">+IF(OFFSET('Sanitation Data'!$I$30,0,10*ROW('Sanitation Data'!I23))="","",OFFSET('Sanitation Data'!$I$30,0,10*ROW('Sanitation Data'!I23)))</f>
        <v/>
      </c>
      <c r="DM29" s="273" t="str">
        <f ca="true">+IF(OFFSET('Sanitation Data'!$I$31,0,10*ROW('Sanitation Data'!I23))="","",OFFSET('Sanitation Data'!$I$31,0,10*ROW('Sanitation Data'!I23)))</f>
        <v/>
      </c>
      <c r="DN29" s="273" t="str">
        <f ca="true">+IF(OFFSET('Sanitation Data'!$I$32,0,10*ROW('Sanitation Data'!I23))="","",OFFSET('Sanitation Data'!$I$32,0,10*ROW('Sanitation Data'!I23)))</f>
        <v/>
      </c>
      <c r="DO29" s="273" t="str">
        <f ca="true">+IF(OFFSET('Hygiene Data'!$D$11,0,10*ROW('Hygiene Data'!D23))="","",OFFSET('Hygiene Data'!$D$11,0,10*ROW('Hygiene Data'!D23)))</f>
        <v/>
      </c>
      <c r="DP29" s="273" t="str">
        <f ca="true">+IF(OFFSET('Hygiene Data'!$D$12,0,10*ROW('Hygiene Data'!D23))="","",OFFSET('Hygiene Data'!$D$12,0,10*ROW('Hygiene Data'!D23)))</f>
        <v/>
      </c>
      <c r="DQ29" s="273" t="str">
        <f ca="true">+IF(OFFSET('Hygiene Data'!$D$13,0,10*ROW('Hygiene Data'!D23))="","",OFFSET('Hygiene Data'!$D$13,0,10*ROW('Hygiene Data'!D23)))</f>
        <v/>
      </c>
      <c r="DR29" s="273" t="str">
        <f ca="true">+IF(OFFSET('Hygiene Data'!$E$11,0,10*ROW('Hygiene Data'!E23))="","",OFFSET('Hygiene Data'!$E$11,0,10*ROW('Hygiene Data'!E23)))</f>
        <v/>
      </c>
      <c r="DS29" s="273" t="str">
        <f ca="true">+IF(OFFSET('Hygiene Data'!$E$12,0,10*ROW('Hygiene Data'!E23))="","",OFFSET('Hygiene Data'!$E$12,0,10*ROW('Hygiene Data'!E23)))</f>
        <v/>
      </c>
      <c r="DT29" s="273" t="str">
        <f ca="true">+IF(OFFSET('Hygiene Data'!$E$13,0,10*ROW('Hygiene Data'!E23))="","",OFFSET('Hygiene Data'!$E$13,0,10*ROW('Hygiene Data'!E23)))</f>
        <v/>
      </c>
      <c r="DU29" s="273" t="str">
        <f ca="true">+IF(OFFSET('Hygiene Data'!$F$11,0,10*ROW('Hygiene Data'!F23))="","",OFFSET('Hygiene Data'!$F$11,0,10*ROW('Hygiene Data'!F23)))</f>
        <v/>
      </c>
      <c r="DV29" s="273" t="str">
        <f ca="true">+IF(OFFSET('Hygiene Data'!$F$12,0,10*ROW('Hygiene Data'!F23))="","",OFFSET('Hygiene Data'!$F$12,0,10*ROW('Hygiene Data'!F23)))</f>
        <v/>
      </c>
      <c r="DW29" s="273" t="str">
        <f ca="true">+IF(OFFSET('Hygiene Data'!$F$13,0,10*ROW('Hygiene Data'!F23))="","",OFFSET('Hygiene Data'!$F$13,0,10*ROW('Hygiene Data'!F23)))</f>
        <v/>
      </c>
      <c r="DX29" s="273" t="str">
        <f ca="true">+IF(OFFSET('Hygiene Data'!$G$11,0,10*ROW('Hygiene Data'!G23))="","",OFFSET('Hygiene Data'!$G$11,0,10*ROW('Hygiene Data'!G23)))</f>
        <v/>
      </c>
      <c r="DY29" s="273" t="str">
        <f ca="true">+IF(OFFSET('Hygiene Data'!$G$12,0,10*ROW('Hygiene Data'!G23))="","",OFFSET('Hygiene Data'!$G$12,0,10*ROW('Hygiene Data'!G23)))</f>
        <v/>
      </c>
      <c r="DZ29" s="273" t="str">
        <f ca="true">+IF(OFFSET('Hygiene Data'!$G$13,0,10*ROW('Hygiene Data'!G23))="","",OFFSET('Hygiene Data'!$G$13,0,10*ROW('Hygiene Data'!G23)))</f>
        <v/>
      </c>
      <c r="EA29" s="273" t="str">
        <f ca="true">+IF(OFFSET('Hygiene Data'!$H$11,0,10*ROW('Hygiene Data'!H23))="","",OFFSET('Hygiene Data'!$H$11,0,10*ROW('Hygiene Data'!H23)))</f>
        <v/>
      </c>
      <c r="EB29" s="273" t="str">
        <f ca="true">+IF(OFFSET('Hygiene Data'!$H$12,0,10*ROW('Hygiene Data'!H23))="","",OFFSET('Hygiene Data'!$H$12,0,10*ROW('Hygiene Data'!H23)))</f>
        <v/>
      </c>
      <c r="EC29" s="273" t="str">
        <f ca="true">+IF(OFFSET('Hygiene Data'!$H$13,0,10*ROW('Hygiene Data'!H23))="","",OFFSET('Hygiene Data'!$H$13,0,10*ROW('Hygiene Data'!H23)))</f>
        <v/>
      </c>
      <c r="ED29" s="273" t="str">
        <f ca="true">+IF(OFFSET('Hygiene Data'!$I$11,0,10*ROW('Hygiene Data'!I23))="","",OFFSET('Hygiene Data'!$I$11,0,10*ROW('Hygiene Data'!I23)))</f>
        <v/>
      </c>
      <c r="EE29" s="273" t="str">
        <f ca="true">+IF(OFFSET('Hygiene Data'!$I$12,0,10*ROW('Hygiene Data'!I23))="","",OFFSET('Hygiene Data'!$I$12,0,10*ROW('Hygiene Data'!I23)))</f>
        <v/>
      </c>
      <c r="EF29" s="273" t="str">
        <f ca="true">+IF(OFFSET('Hygiene Data'!$I$13,0,10*ROW('Hygiene Data'!I23))="","",OFFSET('Hygiene Data'!$I$13,0,10*ROW('Hygiene Data'!I23)))</f>
        <v/>
      </c>
    </row>
    <row xmlns:x14ac="http://schemas.microsoft.com/office/spreadsheetml/2009/9/ac" r="30" x14ac:dyDescent="0.2">
      <c r="A30" s="37" t="str">
        <f ca="true">+IF(OFFSET('Water Data'!$B$2,0,10*ROW('Water Data'!E24))="","",OFFSET('Water Data'!$B$2,0,10*ROW('Water Data'!E24)))</f>
        <v/>
      </c>
      <c r="B30" s="37" t="str">
        <f ca="true">+IF(OFFSET('Water Data'!$C$2,0,10*ROW('Water Data'!F24))="","",OFFSET('Water Data'!$C$2,0,10*ROW('Water Data'!F24)))</f>
        <v/>
      </c>
      <c r="C30" s="329" t="str">
        <f t="shared" ca="true" si="0"/>
        <v/>
      </c>
      <c r="D30" s="94"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4"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4"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4"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4"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4"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4"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4"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4"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4"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4"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4"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4"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4"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4"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4"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4"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4"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5"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5"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5"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5"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5"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5"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5"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5"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5"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5"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5"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5"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5"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5"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5"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5"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5"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5"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5"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5"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5"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5"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5"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5"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5"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5"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5"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5"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5"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5"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6"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6"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6"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6"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6"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6"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6"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6"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6"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6"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6"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6"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6"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6"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6"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6"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6"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6"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3"/>
      <c r="BS30" s="273" t="str">
        <f ca="true">+IF(OFFSET('Water Data'!$D$27,0,10*ROW('Water Data'!D24))="","",OFFSET('Water Data'!$D$27,0,10*ROW('Water Data'!D24)))</f>
        <v/>
      </c>
      <c r="BT30" s="273" t="str">
        <f ca="true">+IF(OFFSET('Water Data'!$D$28,0,10*ROW('Water Data'!D24))="","",OFFSET('Water Data'!$D$28,0,10*ROW('Water Data'!D24)))</f>
        <v/>
      </c>
      <c r="BU30" s="273" t="str">
        <f ca="true">+IF(OFFSET('Water Data'!$D$29,0,10*ROW('Water Data'!D24))="","",OFFSET('Water Data'!$D$29,0,10*ROW('Water Data'!D24)))</f>
        <v/>
      </c>
      <c r="BV30" s="273" t="str">
        <f ca="true">+IF(OFFSET('Water Data'!$E$27,0,10*ROW('Water Data'!E24))="","",OFFSET('Water Data'!$E$27,0,10*ROW('Water Data'!E24)))</f>
        <v/>
      </c>
      <c r="BW30" s="273" t="str">
        <f ca="true">+IF(OFFSET('Water Data'!$E$28,0,10*ROW('Water Data'!E24))="","",OFFSET('Water Data'!$E$28,0,10*ROW('Water Data'!E24)))</f>
        <v/>
      </c>
      <c r="BX30" s="273" t="str">
        <f ca="true">+IF(OFFSET('Water Data'!$E$29,0,10*ROW('Water Data'!E24))="","",OFFSET('Water Data'!$E$29,0,10*ROW('Water Data'!E24)))</f>
        <v/>
      </c>
      <c r="BY30" s="273" t="str">
        <f ca="true">+IF(OFFSET('Water Data'!$F$27,0,10*ROW('Water Data'!F24))="","",OFFSET('Water Data'!$F$27,0,10*ROW('Water Data'!F24)))</f>
        <v/>
      </c>
      <c r="BZ30" s="273" t="str">
        <f ca="true">+IF(OFFSET('Water Data'!$F$28,0,10*ROW('Water Data'!F24))="","",OFFSET('Water Data'!$F$28,0,10*ROW('Water Data'!F24)))</f>
        <v/>
      </c>
      <c r="CA30" s="273" t="str">
        <f ca="true">+IF(OFFSET('Water Data'!$F$29,0,10*ROW('Water Data'!F24))="","",OFFSET('Water Data'!$F$29,0,10*ROW('Water Data'!F24)))</f>
        <v/>
      </c>
      <c r="CB30" s="273" t="str">
        <f ca="true">+IF(OFFSET('Water Data'!$G$27,0,10*ROW('Water Data'!G24))="","",OFFSET('Water Data'!$G$27,0,10*ROW('Water Data'!G24)))</f>
        <v/>
      </c>
      <c r="CC30" s="273" t="str">
        <f ca="true">+IF(OFFSET('Water Data'!$G$28,0,10*ROW('Water Data'!G24))="","",OFFSET('Water Data'!$G$28,0,10*ROW('Water Data'!G24)))</f>
        <v/>
      </c>
      <c r="CD30" s="273" t="str">
        <f ca="true">+IF(OFFSET('Water Data'!$G$29,0,10*ROW('Water Data'!G24))="","",OFFSET('Water Data'!$G$29,0,10*ROW('Water Data'!G24)))</f>
        <v/>
      </c>
      <c r="CE30" s="273" t="str">
        <f ca="true">+IF(OFFSET('Water Data'!$H$27,0,10*ROW('Water Data'!H24))="","",OFFSET('Water Data'!$H$27,0,10*ROW('Water Data'!H24)))</f>
        <v/>
      </c>
      <c r="CF30" s="273" t="str">
        <f ca="true">+IF(OFFSET('Water Data'!$H$28,0,10*ROW('Water Data'!H24))="","",OFFSET('Water Data'!$H$28,0,10*ROW('Water Data'!H24)))</f>
        <v/>
      </c>
      <c r="CG30" s="273" t="str">
        <f ca="true">+IF(OFFSET('Water Data'!$H$29,0,10*ROW('Water Data'!H24))="","",OFFSET('Water Data'!$H$29,0,10*ROW('Water Data'!H24)))</f>
        <v/>
      </c>
      <c r="CH30" s="273" t="str">
        <f ca="true">+IF(OFFSET('Water Data'!$I$27,0,10*ROW('Water Data'!I24))="","",OFFSET('Water Data'!$I$27,0,10*ROW('Water Data'!I24)))</f>
        <v/>
      </c>
      <c r="CI30" s="273" t="str">
        <f ca="true">+IF(OFFSET('Water Data'!$I$28,0,10*ROW('Water Data'!I24))="","",OFFSET('Water Data'!$I$28,0,10*ROW('Water Data'!I24)))</f>
        <v/>
      </c>
      <c r="CJ30" s="273" t="str">
        <f ca="true">+IF(OFFSET('Water Data'!$I$29,0,10*ROW('Water Data'!I24))="","",OFFSET('Water Data'!$I$29,0,10*ROW('Water Data'!I24)))</f>
        <v/>
      </c>
      <c r="CK30" s="273" t="str">
        <f ca="true">+IF(OFFSET('Sanitation Data'!$D$28,0,10*ROW('Sanitation Data'!D24))="","",OFFSET('Sanitation Data'!$D$28,0,10*ROW('Sanitation Data'!D24)))</f>
        <v/>
      </c>
      <c r="CL30" s="273" t="str">
        <f ca="true">+IF(OFFSET('Sanitation Data'!$D$29,0,10*ROW('Sanitation Data'!D24))="","",OFFSET('Sanitation Data'!$D$29,0,10*ROW('Sanitation Data'!D24)))</f>
        <v/>
      </c>
      <c r="CM30" s="273" t="str">
        <f ca="true">+IF(OFFSET('Sanitation Data'!$D$30,0,10*ROW('Sanitation Data'!D24))="","",OFFSET('Sanitation Data'!$D$30,0,10*ROW('Sanitation Data'!D24)))</f>
        <v/>
      </c>
      <c r="CN30" s="273" t="str">
        <f ca="true">+IF(OFFSET('Sanitation Data'!$D$31,0,10*ROW('Sanitation Data'!D24))="","",OFFSET('Sanitation Data'!$D$31,0,10*ROW('Sanitation Data'!D24)))</f>
        <v/>
      </c>
      <c r="CO30" s="273" t="str">
        <f ca="true">+IF(OFFSET('Sanitation Data'!$D$32,0,10*ROW('Sanitation Data'!D24))="","",OFFSET('Sanitation Data'!$D$32,0,10*ROW('Sanitation Data'!D24)))</f>
        <v/>
      </c>
      <c r="CP30" s="273" t="str">
        <f ca="true">+IF(OFFSET('Sanitation Data'!$E$28,0,10*ROW('Sanitation Data'!E24))="","",OFFSET('Sanitation Data'!$E$28,0,10*ROW('Sanitation Data'!E24)))</f>
        <v/>
      </c>
      <c r="CQ30" s="273" t="str">
        <f ca="true">+IF(OFFSET('Sanitation Data'!$E$29,0,10*ROW('Sanitation Data'!E24))="","",OFFSET('Sanitation Data'!$E$29,0,10*ROW('Sanitation Data'!E24)))</f>
        <v/>
      </c>
      <c r="CR30" s="273" t="str">
        <f ca="true">+IF(OFFSET('Sanitation Data'!$E$30,0,10*ROW('Sanitation Data'!E24))="","",OFFSET('Sanitation Data'!$E$30,0,10*ROW('Sanitation Data'!E24)))</f>
        <v/>
      </c>
      <c r="CS30" s="273" t="str">
        <f ca="true">+IF(OFFSET('Sanitation Data'!$E$31,0,10*ROW('Sanitation Data'!E24))="","",OFFSET('Sanitation Data'!$E$31,0,10*ROW('Sanitation Data'!E24)))</f>
        <v/>
      </c>
      <c r="CT30" s="273" t="str">
        <f ca="true">+IF(OFFSET('Sanitation Data'!$E$32,0,10*ROW('Sanitation Data'!E24))="","",OFFSET('Sanitation Data'!$E$32,0,10*ROW('Sanitation Data'!E24)))</f>
        <v/>
      </c>
      <c r="CU30" s="273" t="str">
        <f ca="true">+IF(OFFSET('Sanitation Data'!$F$28,0,10*ROW('Sanitation Data'!F24))="","",OFFSET('Sanitation Data'!$F$28,0,10*ROW('Sanitation Data'!F24)))</f>
        <v/>
      </c>
      <c r="CV30" s="273" t="str">
        <f ca="true">+IF(OFFSET('Sanitation Data'!$F$29,0,10*ROW('Sanitation Data'!F24))="","",OFFSET('Sanitation Data'!$F$29,0,10*ROW('Sanitation Data'!F24)))</f>
        <v/>
      </c>
      <c r="CW30" s="273" t="str">
        <f ca="true">+IF(OFFSET('Sanitation Data'!$F$30,0,10*ROW('Sanitation Data'!F24))="","",OFFSET('Sanitation Data'!$F$30,0,10*ROW('Sanitation Data'!F24)))</f>
        <v/>
      </c>
      <c r="CX30" s="273" t="str">
        <f ca="true">+IF(OFFSET('Sanitation Data'!$F$31,0,10*ROW('Sanitation Data'!F24))="","",OFFSET('Sanitation Data'!$F$31,0,10*ROW('Sanitation Data'!F24)))</f>
        <v/>
      </c>
      <c r="CY30" s="273" t="str">
        <f ca="true">+IF(OFFSET('Sanitation Data'!$F$32,0,10*ROW('Sanitation Data'!F24))="","",OFFSET('Sanitation Data'!$F$32,0,10*ROW('Sanitation Data'!F24)))</f>
        <v/>
      </c>
      <c r="CZ30" s="273" t="str">
        <f ca="true">+IF(OFFSET('Sanitation Data'!$G$28,0,10*ROW('Sanitation Data'!G24))="","",OFFSET('Sanitation Data'!$G$28,0,10*ROW('Sanitation Data'!G24)))</f>
        <v/>
      </c>
      <c r="DA30" s="273" t="str">
        <f ca="true">+IF(OFFSET('Sanitation Data'!$G$29,0,10*ROW('Sanitation Data'!G24))="","",OFFSET('Sanitation Data'!$G$29,0,10*ROW('Sanitation Data'!G24)))</f>
        <v/>
      </c>
      <c r="DB30" s="273" t="str">
        <f ca="true">+IF(OFFSET('Sanitation Data'!$G$30,0,10*ROW('Sanitation Data'!G24))="","",OFFSET('Sanitation Data'!$G$30,0,10*ROW('Sanitation Data'!G24)))</f>
        <v/>
      </c>
      <c r="DC30" s="273" t="str">
        <f ca="true">+IF(OFFSET('Sanitation Data'!$G$31,0,10*ROW('Sanitation Data'!G24))="","",OFFSET('Sanitation Data'!$G$31,0,10*ROW('Sanitation Data'!G24)))</f>
        <v/>
      </c>
      <c r="DD30" s="273" t="str">
        <f ca="true">+IF(OFFSET('Sanitation Data'!$G$32,0,10*ROW('Sanitation Data'!G24))="","",OFFSET('Sanitation Data'!$G$32,0,10*ROW('Sanitation Data'!G24)))</f>
        <v/>
      </c>
      <c r="DE30" s="273" t="str">
        <f ca="true">+IF(OFFSET('Sanitation Data'!$H$28,0,10*ROW('Sanitation Data'!H24))="","",OFFSET('Sanitation Data'!$H$28,0,10*ROW('Sanitation Data'!H24)))</f>
        <v/>
      </c>
      <c r="DF30" s="273" t="str">
        <f ca="true">+IF(OFFSET('Sanitation Data'!$H$29,0,10*ROW('Sanitation Data'!H24))="","",OFFSET('Sanitation Data'!$H$29,0,10*ROW('Sanitation Data'!H24)))</f>
        <v/>
      </c>
      <c r="DG30" s="273" t="str">
        <f ca="true">+IF(OFFSET('Sanitation Data'!$H$30,0,10*ROW('Sanitation Data'!H24))="","",OFFSET('Sanitation Data'!$H$30,0,10*ROW('Sanitation Data'!H24)))</f>
        <v/>
      </c>
      <c r="DH30" s="273" t="str">
        <f ca="true">+IF(OFFSET('Sanitation Data'!$H$31,0,10*ROW('Sanitation Data'!H24))="","",OFFSET('Sanitation Data'!$H$31,0,10*ROW('Sanitation Data'!H24)))</f>
        <v/>
      </c>
      <c r="DI30" s="273" t="str">
        <f ca="true">+IF(OFFSET('Sanitation Data'!$H$32,0,10*ROW('Sanitation Data'!H24))="","",OFFSET('Sanitation Data'!$H$32,0,10*ROW('Sanitation Data'!H24)))</f>
        <v/>
      </c>
      <c r="DJ30" s="273" t="str">
        <f ca="true">+IF(OFFSET('Sanitation Data'!$I$28,0,10*ROW('Sanitation Data'!I24))="","",OFFSET('Sanitation Data'!$I$28,0,10*ROW('Sanitation Data'!I24)))</f>
        <v/>
      </c>
      <c r="DK30" s="273" t="str">
        <f ca="true">+IF(OFFSET('Sanitation Data'!$I$29,0,10*ROW('Sanitation Data'!I24))="","",OFFSET('Sanitation Data'!$I$29,0,10*ROW('Sanitation Data'!I24)))</f>
        <v/>
      </c>
      <c r="DL30" s="273" t="str">
        <f ca="true">+IF(OFFSET('Sanitation Data'!$I$30,0,10*ROW('Sanitation Data'!I24))="","",OFFSET('Sanitation Data'!$I$30,0,10*ROW('Sanitation Data'!I24)))</f>
        <v/>
      </c>
      <c r="DM30" s="273" t="str">
        <f ca="true">+IF(OFFSET('Sanitation Data'!$I$31,0,10*ROW('Sanitation Data'!I24))="","",OFFSET('Sanitation Data'!$I$31,0,10*ROW('Sanitation Data'!I24)))</f>
        <v/>
      </c>
      <c r="DN30" s="273" t="str">
        <f ca="true">+IF(OFFSET('Sanitation Data'!$I$32,0,10*ROW('Sanitation Data'!I24))="","",OFFSET('Sanitation Data'!$I$32,0,10*ROW('Sanitation Data'!I24)))</f>
        <v/>
      </c>
      <c r="DO30" s="273" t="str">
        <f ca="true">+IF(OFFSET('Hygiene Data'!$D$11,0,10*ROW('Hygiene Data'!D24))="","",OFFSET('Hygiene Data'!$D$11,0,10*ROW('Hygiene Data'!D24)))</f>
        <v/>
      </c>
      <c r="DP30" s="273" t="str">
        <f ca="true">+IF(OFFSET('Hygiene Data'!$D$12,0,10*ROW('Hygiene Data'!D24))="","",OFFSET('Hygiene Data'!$D$12,0,10*ROW('Hygiene Data'!D24)))</f>
        <v/>
      </c>
      <c r="DQ30" s="273" t="str">
        <f ca="true">+IF(OFFSET('Hygiene Data'!$D$13,0,10*ROW('Hygiene Data'!D24))="","",OFFSET('Hygiene Data'!$D$13,0,10*ROW('Hygiene Data'!D24)))</f>
        <v/>
      </c>
      <c r="DR30" s="273" t="str">
        <f ca="true">+IF(OFFSET('Hygiene Data'!$E$11,0,10*ROW('Hygiene Data'!E24))="","",OFFSET('Hygiene Data'!$E$11,0,10*ROW('Hygiene Data'!E24)))</f>
        <v/>
      </c>
      <c r="DS30" s="273" t="str">
        <f ca="true">+IF(OFFSET('Hygiene Data'!$E$12,0,10*ROW('Hygiene Data'!E24))="","",OFFSET('Hygiene Data'!$E$12,0,10*ROW('Hygiene Data'!E24)))</f>
        <v/>
      </c>
      <c r="DT30" s="273" t="str">
        <f ca="true">+IF(OFFSET('Hygiene Data'!$E$13,0,10*ROW('Hygiene Data'!E24))="","",OFFSET('Hygiene Data'!$E$13,0,10*ROW('Hygiene Data'!E24)))</f>
        <v/>
      </c>
      <c r="DU30" s="273" t="str">
        <f ca="true">+IF(OFFSET('Hygiene Data'!$F$11,0,10*ROW('Hygiene Data'!F24))="","",OFFSET('Hygiene Data'!$F$11,0,10*ROW('Hygiene Data'!F24)))</f>
        <v/>
      </c>
      <c r="DV30" s="273" t="str">
        <f ca="true">+IF(OFFSET('Hygiene Data'!$F$12,0,10*ROW('Hygiene Data'!F24))="","",OFFSET('Hygiene Data'!$F$12,0,10*ROW('Hygiene Data'!F24)))</f>
        <v/>
      </c>
      <c r="DW30" s="273" t="str">
        <f ca="true">+IF(OFFSET('Hygiene Data'!$F$13,0,10*ROW('Hygiene Data'!F24))="","",OFFSET('Hygiene Data'!$F$13,0,10*ROW('Hygiene Data'!F24)))</f>
        <v/>
      </c>
      <c r="DX30" s="273" t="str">
        <f ca="true">+IF(OFFSET('Hygiene Data'!$G$11,0,10*ROW('Hygiene Data'!G24))="","",OFFSET('Hygiene Data'!$G$11,0,10*ROW('Hygiene Data'!G24)))</f>
        <v/>
      </c>
      <c r="DY30" s="273" t="str">
        <f ca="true">+IF(OFFSET('Hygiene Data'!$G$12,0,10*ROW('Hygiene Data'!G24))="","",OFFSET('Hygiene Data'!$G$12,0,10*ROW('Hygiene Data'!G24)))</f>
        <v/>
      </c>
      <c r="DZ30" s="273" t="str">
        <f ca="true">+IF(OFFSET('Hygiene Data'!$G$13,0,10*ROW('Hygiene Data'!G24))="","",OFFSET('Hygiene Data'!$G$13,0,10*ROW('Hygiene Data'!G24)))</f>
        <v/>
      </c>
      <c r="EA30" s="273" t="str">
        <f ca="true">+IF(OFFSET('Hygiene Data'!$H$11,0,10*ROW('Hygiene Data'!H24))="","",OFFSET('Hygiene Data'!$H$11,0,10*ROW('Hygiene Data'!H24)))</f>
        <v/>
      </c>
      <c r="EB30" s="273" t="str">
        <f ca="true">+IF(OFFSET('Hygiene Data'!$H$12,0,10*ROW('Hygiene Data'!H24))="","",OFFSET('Hygiene Data'!$H$12,0,10*ROW('Hygiene Data'!H24)))</f>
        <v/>
      </c>
      <c r="EC30" s="273" t="str">
        <f ca="true">+IF(OFFSET('Hygiene Data'!$H$13,0,10*ROW('Hygiene Data'!H24))="","",OFFSET('Hygiene Data'!$H$13,0,10*ROW('Hygiene Data'!H24)))</f>
        <v/>
      </c>
      <c r="ED30" s="273" t="str">
        <f ca="true">+IF(OFFSET('Hygiene Data'!$I$11,0,10*ROW('Hygiene Data'!I24))="","",OFFSET('Hygiene Data'!$I$11,0,10*ROW('Hygiene Data'!I24)))</f>
        <v/>
      </c>
      <c r="EE30" s="273" t="str">
        <f ca="true">+IF(OFFSET('Hygiene Data'!$I$12,0,10*ROW('Hygiene Data'!I24))="","",OFFSET('Hygiene Data'!$I$12,0,10*ROW('Hygiene Data'!I24)))</f>
        <v/>
      </c>
      <c r="EF30" s="273" t="str">
        <f ca="true">+IF(OFFSET('Hygiene Data'!$I$13,0,10*ROW('Hygiene Data'!I24))="","",OFFSET('Hygiene Data'!$I$13,0,10*ROW('Hygiene Data'!I24)))</f>
        <v/>
      </c>
    </row>
    <row xmlns:x14ac="http://schemas.microsoft.com/office/spreadsheetml/2009/9/ac" r="31" x14ac:dyDescent="0.2">
      <c r="A31" s="37" t="str">
        <f ca="true">+IF(OFFSET('Water Data'!$B$2,0,10*ROW('Water Data'!E25))="","",OFFSET('Water Data'!$B$2,0,10*ROW('Water Data'!E25)))</f>
        <v/>
      </c>
      <c r="B31" s="37" t="str">
        <f ca="true">+IF(OFFSET('Water Data'!$C$2,0,10*ROW('Water Data'!F25))="","",OFFSET('Water Data'!$C$2,0,10*ROW('Water Data'!F25)))</f>
        <v/>
      </c>
      <c r="C31" s="329" t="str">
        <f t="shared" ca="true" si="0"/>
        <v/>
      </c>
      <c r="D31" s="94"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4"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4"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4"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4"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4"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4"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4"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4"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4"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4"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4"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4"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4"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4"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4"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4"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4"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5"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5"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5"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5"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5"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5"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5"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5"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5"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5"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5"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5"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5"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5"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5"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5"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5"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5"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5"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5"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5"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5"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5"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5"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5"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5"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5"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5"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5"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5"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6"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6"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6"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6"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6"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6"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6"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6"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6"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6"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6"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6"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6"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6"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6"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6"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6"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6"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3"/>
      <c r="BS31" s="273" t="str">
        <f ca="true">+IF(OFFSET('Water Data'!$D$27,0,10*ROW('Water Data'!D25))="","",OFFSET('Water Data'!$D$27,0,10*ROW('Water Data'!D25)))</f>
        <v/>
      </c>
      <c r="BT31" s="273" t="str">
        <f ca="true">+IF(OFFSET('Water Data'!$D$28,0,10*ROW('Water Data'!D25))="","",OFFSET('Water Data'!$D$28,0,10*ROW('Water Data'!D25)))</f>
        <v/>
      </c>
      <c r="BU31" s="273" t="str">
        <f ca="true">+IF(OFFSET('Water Data'!$D$29,0,10*ROW('Water Data'!D25))="","",OFFSET('Water Data'!$D$29,0,10*ROW('Water Data'!D25)))</f>
        <v/>
      </c>
      <c r="BV31" s="273" t="str">
        <f ca="true">+IF(OFFSET('Water Data'!$E$27,0,10*ROW('Water Data'!E25))="","",OFFSET('Water Data'!$E$27,0,10*ROW('Water Data'!E25)))</f>
        <v/>
      </c>
      <c r="BW31" s="273" t="str">
        <f ca="true">+IF(OFFSET('Water Data'!$E$28,0,10*ROW('Water Data'!E25))="","",OFFSET('Water Data'!$E$28,0,10*ROW('Water Data'!E25)))</f>
        <v/>
      </c>
      <c r="BX31" s="273" t="str">
        <f ca="true">+IF(OFFSET('Water Data'!$E$29,0,10*ROW('Water Data'!E25))="","",OFFSET('Water Data'!$E$29,0,10*ROW('Water Data'!E25)))</f>
        <v/>
      </c>
      <c r="BY31" s="273" t="str">
        <f ca="true">+IF(OFFSET('Water Data'!$F$27,0,10*ROW('Water Data'!F25))="","",OFFSET('Water Data'!$F$27,0,10*ROW('Water Data'!F25)))</f>
        <v/>
      </c>
      <c r="BZ31" s="273" t="str">
        <f ca="true">+IF(OFFSET('Water Data'!$F$28,0,10*ROW('Water Data'!F25))="","",OFFSET('Water Data'!$F$28,0,10*ROW('Water Data'!F25)))</f>
        <v/>
      </c>
      <c r="CA31" s="273" t="str">
        <f ca="true">+IF(OFFSET('Water Data'!$F$29,0,10*ROW('Water Data'!F25))="","",OFFSET('Water Data'!$F$29,0,10*ROW('Water Data'!F25)))</f>
        <v/>
      </c>
      <c r="CB31" s="273" t="str">
        <f ca="true">+IF(OFFSET('Water Data'!$G$27,0,10*ROW('Water Data'!G25))="","",OFFSET('Water Data'!$G$27,0,10*ROW('Water Data'!G25)))</f>
        <v/>
      </c>
      <c r="CC31" s="273" t="str">
        <f ca="true">+IF(OFFSET('Water Data'!$G$28,0,10*ROW('Water Data'!G25))="","",OFFSET('Water Data'!$G$28,0,10*ROW('Water Data'!G25)))</f>
        <v/>
      </c>
      <c r="CD31" s="273" t="str">
        <f ca="true">+IF(OFFSET('Water Data'!$G$29,0,10*ROW('Water Data'!G25))="","",OFFSET('Water Data'!$G$29,0,10*ROW('Water Data'!G25)))</f>
        <v/>
      </c>
      <c r="CE31" s="273" t="str">
        <f ca="true">+IF(OFFSET('Water Data'!$H$27,0,10*ROW('Water Data'!H25))="","",OFFSET('Water Data'!$H$27,0,10*ROW('Water Data'!H25)))</f>
        <v/>
      </c>
      <c r="CF31" s="273" t="str">
        <f ca="true">+IF(OFFSET('Water Data'!$H$28,0,10*ROW('Water Data'!H25))="","",OFFSET('Water Data'!$H$28,0,10*ROW('Water Data'!H25)))</f>
        <v/>
      </c>
      <c r="CG31" s="273" t="str">
        <f ca="true">+IF(OFFSET('Water Data'!$H$29,0,10*ROW('Water Data'!H25))="","",OFFSET('Water Data'!$H$29,0,10*ROW('Water Data'!H25)))</f>
        <v/>
      </c>
      <c r="CH31" s="273" t="str">
        <f ca="true">+IF(OFFSET('Water Data'!$I$27,0,10*ROW('Water Data'!I25))="","",OFFSET('Water Data'!$I$27,0,10*ROW('Water Data'!I25)))</f>
        <v/>
      </c>
      <c r="CI31" s="273" t="str">
        <f ca="true">+IF(OFFSET('Water Data'!$I$28,0,10*ROW('Water Data'!I25))="","",OFFSET('Water Data'!$I$28,0,10*ROW('Water Data'!I25)))</f>
        <v/>
      </c>
      <c r="CJ31" s="273" t="str">
        <f ca="true">+IF(OFFSET('Water Data'!$I$29,0,10*ROW('Water Data'!I25))="","",OFFSET('Water Data'!$I$29,0,10*ROW('Water Data'!I25)))</f>
        <v/>
      </c>
      <c r="CK31" s="273" t="str">
        <f ca="true">+IF(OFFSET('Sanitation Data'!$D$28,0,10*ROW('Sanitation Data'!D25))="","",OFFSET('Sanitation Data'!$D$28,0,10*ROW('Sanitation Data'!D25)))</f>
        <v/>
      </c>
      <c r="CL31" s="273" t="str">
        <f ca="true">+IF(OFFSET('Sanitation Data'!$D$29,0,10*ROW('Sanitation Data'!D25))="","",OFFSET('Sanitation Data'!$D$29,0,10*ROW('Sanitation Data'!D25)))</f>
        <v/>
      </c>
      <c r="CM31" s="273" t="str">
        <f ca="true">+IF(OFFSET('Sanitation Data'!$D$30,0,10*ROW('Sanitation Data'!D25))="","",OFFSET('Sanitation Data'!$D$30,0,10*ROW('Sanitation Data'!D25)))</f>
        <v/>
      </c>
      <c r="CN31" s="273" t="str">
        <f ca="true">+IF(OFFSET('Sanitation Data'!$D$31,0,10*ROW('Sanitation Data'!D25))="","",OFFSET('Sanitation Data'!$D$31,0,10*ROW('Sanitation Data'!D25)))</f>
        <v/>
      </c>
      <c r="CO31" s="273" t="str">
        <f ca="true">+IF(OFFSET('Sanitation Data'!$D$32,0,10*ROW('Sanitation Data'!D25))="","",OFFSET('Sanitation Data'!$D$32,0,10*ROW('Sanitation Data'!D25)))</f>
        <v/>
      </c>
      <c r="CP31" s="273" t="str">
        <f ca="true">+IF(OFFSET('Sanitation Data'!$E$28,0,10*ROW('Sanitation Data'!E25))="","",OFFSET('Sanitation Data'!$E$28,0,10*ROW('Sanitation Data'!E25)))</f>
        <v/>
      </c>
      <c r="CQ31" s="273" t="str">
        <f ca="true">+IF(OFFSET('Sanitation Data'!$E$29,0,10*ROW('Sanitation Data'!E25))="","",OFFSET('Sanitation Data'!$E$29,0,10*ROW('Sanitation Data'!E25)))</f>
        <v/>
      </c>
      <c r="CR31" s="273" t="str">
        <f ca="true">+IF(OFFSET('Sanitation Data'!$E$30,0,10*ROW('Sanitation Data'!E25))="","",OFFSET('Sanitation Data'!$E$30,0,10*ROW('Sanitation Data'!E25)))</f>
        <v/>
      </c>
      <c r="CS31" s="273" t="str">
        <f ca="true">+IF(OFFSET('Sanitation Data'!$E$31,0,10*ROW('Sanitation Data'!E25))="","",OFFSET('Sanitation Data'!$E$31,0,10*ROW('Sanitation Data'!E25)))</f>
        <v/>
      </c>
      <c r="CT31" s="273" t="str">
        <f ca="true">+IF(OFFSET('Sanitation Data'!$E$32,0,10*ROW('Sanitation Data'!E25))="","",OFFSET('Sanitation Data'!$E$32,0,10*ROW('Sanitation Data'!E25)))</f>
        <v/>
      </c>
      <c r="CU31" s="273" t="str">
        <f ca="true">+IF(OFFSET('Sanitation Data'!$F$28,0,10*ROW('Sanitation Data'!F25))="","",OFFSET('Sanitation Data'!$F$28,0,10*ROW('Sanitation Data'!F25)))</f>
        <v/>
      </c>
      <c r="CV31" s="273" t="str">
        <f ca="true">+IF(OFFSET('Sanitation Data'!$F$29,0,10*ROW('Sanitation Data'!F25))="","",OFFSET('Sanitation Data'!$F$29,0,10*ROW('Sanitation Data'!F25)))</f>
        <v/>
      </c>
      <c r="CW31" s="273" t="str">
        <f ca="true">+IF(OFFSET('Sanitation Data'!$F$30,0,10*ROW('Sanitation Data'!F25))="","",OFFSET('Sanitation Data'!$F$30,0,10*ROW('Sanitation Data'!F25)))</f>
        <v/>
      </c>
      <c r="CX31" s="273" t="str">
        <f ca="true">+IF(OFFSET('Sanitation Data'!$F$31,0,10*ROW('Sanitation Data'!F25))="","",OFFSET('Sanitation Data'!$F$31,0,10*ROW('Sanitation Data'!F25)))</f>
        <v/>
      </c>
      <c r="CY31" s="273" t="str">
        <f ca="true">+IF(OFFSET('Sanitation Data'!$F$32,0,10*ROW('Sanitation Data'!F25))="","",OFFSET('Sanitation Data'!$F$32,0,10*ROW('Sanitation Data'!F25)))</f>
        <v/>
      </c>
      <c r="CZ31" s="273" t="str">
        <f ca="true">+IF(OFFSET('Sanitation Data'!$G$28,0,10*ROW('Sanitation Data'!G25))="","",OFFSET('Sanitation Data'!$G$28,0,10*ROW('Sanitation Data'!G25)))</f>
        <v/>
      </c>
      <c r="DA31" s="273" t="str">
        <f ca="true">+IF(OFFSET('Sanitation Data'!$G$29,0,10*ROW('Sanitation Data'!G25))="","",OFFSET('Sanitation Data'!$G$29,0,10*ROW('Sanitation Data'!G25)))</f>
        <v/>
      </c>
      <c r="DB31" s="273" t="str">
        <f ca="true">+IF(OFFSET('Sanitation Data'!$G$30,0,10*ROW('Sanitation Data'!G25))="","",OFFSET('Sanitation Data'!$G$30,0,10*ROW('Sanitation Data'!G25)))</f>
        <v/>
      </c>
      <c r="DC31" s="273" t="str">
        <f ca="true">+IF(OFFSET('Sanitation Data'!$G$31,0,10*ROW('Sanitation Data'!G25))="","",OFFSET('Sanitation Data'!$G$31,0,10*ROW('Sanitation Data'!G25)))</f>
        <v/>
      </c>
      <c r="DD31" s="273" t="str">
        <f ca="true">+IF(OFFSET('Sanitation Data'!$G$32,0,10*ROW('Sanitation Data'!G25))="","",OFFSET('Sanitation Data'!$G$32,0,10*ROW('Sanitation Data'!G25)))</f>
        <v/>
      </c>
      <c r="DE31" s="273" t="str">
        <f ca="true">+IF(OFFSET('Sanitation Data'!$H$28,0,10*ROW('Sanitation Data'!H25))="","",OFFSET('Sanitation Data'!$H$28,0,10*ROW('Sanitation Data'!H25)))</f>
        <v/>
      </c>
      <c r="DF31" s="273" t="str">
        <f ca="true">+IF(OFFSET('Sanitation Data'!$H$29,0,10*ROW('Sanitation Data'!H25))="","",OFFSET('Sanitation Data'!$H$29,0,10*ROW('Sanitation Data'!H25)))</f>
        <v/>
      </c>
      <c r="DG31" s="273" t="str">
        <f ca="true">+IF(OFFSET('Sanitation Data'!$H$30,0,10*ROW('Sanitation Data'!H25))="","",OFFSET('Sanitation Data'!$H$30,0,10*ROW('Sanitation Data'!H25)))</f>
        <v/>
      </c>
      <c r="DH31" s="273" t="str">
        <f ca="true">+IF(OFFSET('Sanitation Data'!$H$31,0,10*ROW('Sanitation Data'!H25))="","",OFFSET('Sanitation Data'!$H$31,0,10*ROW('Sanitation Data'!H25)))</f>
        <v/>
      </c>
      <c r="DI31" s="273" t="str">
        <f ca="true">+IF(OFFSET('Sanitation Data'!$H$32,0,10*ROW('Sanitation Data'!H25))="","",OFFSET('Sanitation Data'!$H$32,0,10*ROW('Sanitation Data'!H25)))</f>
        <v/>
      </c>
      <c r="DJ31" s="273" t="str">
        <f ca="true">+IF(OFFSET('Sanitation Data'!$I$28,0,10*ROW('Sanitation Data'!I25))="","",OFFSET('Sanitation Data'!$I$28,0,10*ROW('Sanitation Data'!I25)))</f>
        <v/>
      </c>
      <c r="DK31" s="273" t="str">
        <f ca="true">+IF(OFFSET('Sanitation Data'!$I$29,0,10*ROW('Sanitation Data'!I25))="","",OFFSET('Sanitation Data'!$I$29,0,10*ROW('Sanitation Data'!I25)))</f>
        <v/>
      </c>
      <c r="DL31" s="273" t="str">
        <f ca="true">+IF(OFFSET('Sanitation Data'!$I$30,0,10*ROW('Sanitation Data'!I25))="","",OFFSET('Sanitation Data'!$I$30,0,10*ROW('Sanitation Data'!I25)))</f>
        <v/>
      </c>
      <c r="DM31" s="273" t="str">
        <f ca="true">+IF(OFFSET('Sanitation Data'!$I$31,0,10*ROW('Sanitation Data'!I25))="","",OFFSET('Sanitation Data'!$I$31,0,10*ROW('Sanitation Data'!I25)))</f>
        <v/>
      </c>
      <c r="DN31" s="273" t="str">
        <f ca="true">+IF(OFFSET('Sanitation Data'!$I$32,0,10*ROW('Sanitation Data'!I25))="","",OFFSET('Sanitation Data'!$I$32,0,10*ROW('Sanitation Data'!I25)))</f>
        <v/>
      </c>
      <c r="DO31" s="273" t="str">
        <f ca="true">+IF(OFFSET('Hygiene Data'!$D$11,0,10*ROW('Hygiene Data'!D25))="","",OFFSET('Hygiene Data'!$D$11,0,10*ROW('Hygiene Data'!D25)))</f>
        <v/>
      </c>
      <c r="DP31" s="273" t="str">
        <f ca="true">+IF(OFFSET('Hygiene Data'!$D$12,0,10*ROW('Hygiene Data'!D25))="","",OFFSET('Hygiene Data'!$D$12,0,10*ROW('Hygiene Data'!D25)))</f>
        <v/>
      </c>
      <c r="DQ31" s="273" t="str">
        <f ca="true">+IF(OFFSET('Hygiene Data'!$D$13,0,10*ROW('Hygiene Data'!D25))="","",OFFSET('Hygiene Data'!$D$13,0,10*ROW('Hygiene Data'!D25)))</f>
        <v/>
      </c>
      <c r="DR31" s="273" t="str">
        <f ca="true">+IF(OFFSET('Hygiene Data'!$E$11,0,10*ROW('Hygiene Data'!E25))="","",OFFSET('Hygiene Data'!$E$11,0,10*ROW('Hygiene Data'!E25)))</f>
        <v/>
      </c>
      <c r="DS31" s="273" t="str">
        <f ca="true">+IF(OFFSET('Hygiene Data'!$E$12,0,10*ROW('Hygiene Data'!E25))="","",OFFSET('Hygiene Data'!$E$12,0,10*ROW('Hygiene Data'!E25)))</f>
        <v/>
      </c>
      <c r="DT31" s="273" t="str">
        <f ca="true">+IF(OFFSET('Hygiene Data'!$E$13,0,10*ROW('Hygiene Data'!E25))="","",OFFSET('Hygiene Data'!$E$13,0,10*ROW('Hygiene Data'!E25)))</f>
        <v/>
      </c>
      <c r="DU31" s="273" t="str">
        <f ca="true">+IF(OFFSET('Hygiene Data'!$F$11,0,10*ROW('Hygiene Data'!F25))="","",OFFSET('Hygiene Data'!$F$11,0,10*ROW('Hygiene Data'!F25)))</f>
        <v/>
      </c>
      <c r="DV31" s="273" t="str">
        <f ca="true">+IF(OFFSET('Hygiene Data'!$F$12,0,10*ROW('Hygiene Data'!F25))="","",OFFSET('Hygiene Data'!$F$12,0,10*ROW('Hygiene Data'!F25)))</f>
        <v/>
      </c>
      <c r="DW31" s="273" t="str">
        <f ca="true">+IF(OFFSET('Hygiene Data'!$F$13,0,10*ROW('Hygiene Data'!F25))="","",OFFSET('Hygiene Data'!$F$13,0,10*ROW('Hygiene Data'!F25)))</f>
        <v/>
      </c>
      <c r="DX31" s="273" t="str">
        <f ca="true">+IF(OFFSET('Hygiene Data'!$G$11,0,10*ROW('Hygiene Data'!G25))="","",OFFSET('Hygiene Data'!$G$11,0,10*ROW('Hygiene Data'!G25)))</f>
        <v/>
      </c>
      <c r="DY31" s="273" t="str">
        <f ca="true">+IF(OFFSET('Hygiene Data'!$G$12,0,10*ROW('Hygiene Data'!G25))="","",OFFSET('Hygiene Data'!$G$12,0,10*ROW('Hygiene Data'!G25)))</f>
        <v/>
      </c>
      <c r="DZ31" s="273" t="str">
        <f ca="true">+IF(OFFSET('Hygiene Data'!$G$13,0,10*ROW('Hygiene Data'!G25))="","",OFFSET('Hygiene Data'!$G$13,0,10*ROW('Hygiene Data'!G25)))</f>
        <v/>
      </c>
      <c r="EA31" s="273" t="str">
        <f ca="true">+IF(OFFSET('Hygiene Data'!$H$11,0,10*ROW('Hygiene Data'!H25))="","",OFFSET('Hygiene Data'!$H$11,0,10*ROW('Hygiene Data'!H25)))</f>
        <v/>
      </c>
      <c r="EB31" s="273" t="str">
        <f ca="true">+IF(OFFSET('Hygiene Data'!$H$12,0,10*ROW('Hygiene Data'!H25))="","",OFFSET('Hygiene Data'!$H$12,0,10*ROW('Hygiene Data'!H25)))</f>
        <v/>
      </c>
      <c r="EC31" s="273" t="str">
        <f ca="true">+IF(OFFSET('Hygiene Data'!$H$13,0,10*ROW('Hygiene Data'!H25))="","",OFFSET('Hygiene Data'!$H$13,0,10*ROW('Hygiene Data'!H25)))</f>
        <v/>
      </c>
      <c r="ED31" s="273" t="str">
        <f ca="true">+IF(OFFSET('Hygiene Data'!$I$11,0,10*ROW('Hygiene Data'!I25))="","",OFFSET('Hygiene Data'!$I$11,0,10*ROW('Hygiene Data'!I25)))</f>
        <v/>
      </c>
      <c r="EE31" s="273" t="str">
        <f ca="true">+IF(OFFSET('Hygiene Data'!$I$12,0,10*ROW('Hygiene Data'!I25))="","",OFFSET('Hygiene Data'!$I$12,0,10*ROW('Hygiene Data'!I25)))</f>
        <v/>
      </c>
      <c r="EF31" s="273" t="str">
        <f ca="true">+IF(OFFSET('Hygiene Data'!$I$13,0,10*ROW('Hygiene Data'!I25))="","",OFFSET('Hygiene Data'!$I$13,0,10*ROW('Hygiene Data'!I25)))</f>
        <v/>
      </c>
    </row>
    <row xmlns:x14ac="http://schemas.microsoft.com/office/spreadsheetml/2009/9/ac" r="32" x14ac:dyDescent="0.2">
      <c r="A32" s="37" t="str">
        <f ca="true">+IF(OFFSET('Water Data'!$B$2,0,10*ROW('Water Data'!E26))="","",OFFSET('Water Data'!$B$2,0,10*ROW('Water Data'!E26)))</f>
        <v/>
      </c>
      <c r="B32" s="37" t="str">
        <f ca="true">+IF(OFFSET('Water Data'!$C$2,0,10*ROW('Water Data'!F26))="","",OFFSET('Water Data'!$C$2,0,10*ROW('Water Data'!F26)))</f>
        <v/>
      </c>
      <c r="C32" s="329" t="str">
        <f t="shared" ca="true" si="0"/>
        <v/>
      </c>
      <c r="D32" s="94"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4"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4"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4"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4"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4"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4"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4"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4"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4"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4"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4"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4"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4"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4"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4"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4"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4"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5"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5"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5"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5"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5"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5"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5"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5"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5"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5"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5"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5"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5"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5"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5"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5"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5"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5"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5"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5"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5"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5"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5"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5"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5"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5"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5"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5"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5"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5"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6"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6"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6"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6"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6"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6"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6"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6"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6"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6"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6"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6"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6"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6"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6"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6"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6"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6"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3"/>
      <c r="BS32" s="273" t="str">
        <f ca="true">+IF(OFFSET('Water Data'!$D$27,0,10*ROW('Water Data'!D26))="","",OFFSET('Water Data'!$D$27,0,10*ROW('Water Data'!D26)))</f>
        <v/>
      </c>
      <c r="BT32" s="273" t="str">
        <f ca="true">+IF(OFFSET('Water Data'!$D$28,0,10*ROW('Water Data'!D26))="","",OFFSET('Water Data'!$D$28,0,10*ROW('Water Data'!D26)))</f>
        <v/>
      </c>
      <c r="BU32" s="273" t="str">
        <f ca="true">+IF(OFFSET('Water Data'!$D$29,0,10*ROW('Water Data'!D26))="","",OFFSET('Water Data'!$D$29,0,10*ROW('Water Data'!D26)))</f>
        <v/>
      </c>
      <c r="BV32" s="273" t="str">
        <f ca="true">+IF(OFFSET('Water Data'!$E$27,0,10*ROW('Water Data'!E26))="","",OFFSET('Water Data'!$E$27,0,10*ROW('Water Data'!E26)))</f>
        <v/>
      </c>
      <c r="BW32" s="273" t="str">
        <f ca="true">+IF(OFFSET('Water Data'!$E$28,0,10*ROW('Water Data'!E26))="","",OFFSET('Water Data'!$E$28,0,10*ROW('Water Data'!E26)))</f>
        <v/>
      </c>
      <c r="BX32" s="273" t="str">
        <f ca="true">+IF(OFFSET('Water Data'!$E$29,0,10*ROW('Water Data'!E26))="","",OFFSET('Water Data'!$E$29,0,10*ROW('Water Data'!E26)))</f>
        <v/>
      </c>
      <c r="BY32" s="273" t="str">
        <f ca="true">+IF(OFFSET('Water Data'!$F$27,0,10*ROW('Water Data'!F26))="","",OFFSET('Water Data'!$F$27,0,10*ROW('Water Data'!F26)))</f>
        <v/>
      </c>
      <c r="BZ32" s="273" t="str">
        <f ca="true">+IF(OFFSET('Water Data'!$F$28,0,10*ROW('Water Data'!F26))="","",OFFSET('Water Data'!$F$28,0,10*ROW('Water Data'!F26)))</f>
        <v/>
      </c>
      <c r="CA32" s="273" t="str">
        <f ca="true">+IF(OFFSET('Water Data'!$F$29,0,10*ROW('Water Data'!F26))="","",OFFSET('Water Data'!$F$29,0,10*ROW('Water Data'!F26)))</f>
        <v/>
      </c>
      <c r="CB32" s="273" t="str">
        <f ca="true">+IF(OFFSET('Water Data'!$G$27,0,10*ROW('Water Data'!G26))="","",OFFSET('Water Data'!$G$27,0,10*ROW('Water Data'!G26)))</f>
        <v/>
      </c>
      <c r="CC32" s="273" t="str">
        <f ca="true">+IF(OFFSET('Water Data'!$G$28,0,10*ROW('Water Data'!G26))="","",OFFSET('Water Data'!$G$28,0,10*ROW('Water Data'!G26)))</f>
        <v/>
      </c>
      <c r="CD32" s="273" t="str">
        <f ca="true">+IF(OFFSET('Water Data'!$G$29,0,10*ROW('Water Data'!G26))="","",OFFSET('Water Data'!$G$29,0,10*ROW('Water Data'!G26)))</f>
        <v/>
      </c>
      <c r="CE32" s="273" t="str">
        <f ca="true">+IF(OFFSET('Water Data'!$H$27,0,10*ROW('Water Data'!H26))="","",OFFSET('Water Data'!$H$27,0,10*ROW('Water Data'!H26)))</f>
        <v/>
      </c>
      <c r="CF32" s="273" t="str">
        <f ca="true">+IF(OFFSET('Water Data'!$H$28,0,10*ROW('Water Data'!H26))="","",OFFSET('Water Data'!$H$28,0,10*ROW('Water Data'!H26)))</f>
        <v/>
      </c>
      <c r="CG32" s="273" t="str">
        <f ca="true">+IF(OFFSET('Water Data'!$H$29,0,10*ROW('Water Data'!H26))="","",OFFSET('Water Data'!$H$29,0,10*ROW('Water Data'!H26)))</f>
        <v/>
      </c>
      <c r="CH32" s="273" t="str">
        <f ca="true">+IF(OFFSET('Water Data'!$I$27,0,10*ROW('Water Data'!I26))="","",OFFSET('Water Data'!$I$27,0,10*ROW('Water Data'!I26)))</f>
        <v/>
      </c>
      <c r="CI32" s="273" t="str">
        <f ca="true">+IF(OFFSET('Water Data'!$I$28,0,10*ROW('Water Data'!I26))="","",OFFSET('Water Data'!$I$28,0,10*ROW('Water Data'!I26)))</f>
        <v/>
      </c>
      <c r="CJ32" s="273" t="str">
        <f ca="true">+IF(OFFSET('Water Data'!$I$29,0,10*ROW('Water Data'!I26))="","",OFFSET('Water Data'!$I$29,0,10*ROW('Water Data'!I26)))</f>
        <v/>
      </c>
      <c r="CK32" s="273" t="str">
        <f ca="true">+IF(OFFSET('Sanitation Data'!$D$28,0,10*ROW('Sanitation Data'!D26))="","",OFFSET('Sanitation Data'!$D$28,0,10*ROW('Sanitation Data'!D26)))</f>
        <v/>
      </c>
      <c r="CL32" s="273" t="str">
        <f ca="true">+IF(OFFSET('Sanitation Data'!$D$29,0,10*ROW('Sanitation Data'!D26))="","",OFFSET('Sanitation Data'!$D$29,0,10*ROW('Sanitation Data'!D26)))</f>
        <v/>
      </c>
      <c r="CM32" s="273" t="str">
        <f ca="true">+IF(OFFSET('Sanitation Data'!$D$30,0,10*ROW('Sanitation Data'!D26))="","",OFFSET('Sanitation Data'!$D$30,0,10*ROW('Sanitation Data'!D26)))</f>
        <v/>
      </c>
      <c r="CN32" s="273" t="str">
        <f ca="true">+IF(OFFSET('Sanitation Data'!$D$31,0,10*ROW('Sanitation Data'!D26))="","",OFFSET('Sanitation Data'!$D$31,0,10*ROW('Sanitation Data'!D26)))</f>
        <v/>
      </c>
      <c r="CO32" s="273" t="str">
        <f ca="true">+IF(OFFSET('Sanitation Data'!$D$32,0,10*ROW('Sanitation Data'!D26))="","",OFFSET('Sanitation Data'!$D$32,0,10*ROW('Sanitation Data'!D26)))</f>
        <v/>
      </c>
      <c r="CP32" s="273" t="str">
        <f ca="true">+IF(OFFSET('Sanitation Data'!$E$28,0,10*ROW('Sanitation Data'!E26))="","",OFFSET('Sanitation Data'!$E$28,0,10*ROW('Sanitation Data'!E26)))</f>
        <v/>
      </c>
      <c r="CQ32" s="273" t="str">
        <f ca="true">+IF(OFFSET('Sanitation Data'!$E$29,0,10*ROW('Sanitation Data'!E26))="","",OFFSET('Sanitation Data'!$E$29,0,10*ROW('Sanitation Data'!E26)))</f>
        <v/>
      </c>
      <c r="CR32" s="273" t="str">
        <f ca="true">+IF(OFFSET('Sanitation Data'!$E$30,0,10*ROW('Sanitation Data'!E26))="","",OFFSET('Sanitation Data'!$E$30,0,10*ROW('Sanitation Data'!E26)))</f>
        <v/>
      </c>
      <c r="CS32" s="273" t="str">
        <f ca="true">+IF(OFFSET('Sanitation Data'!$E$31,0,10*ROW('Sanitation Data'!E26))="","",OFFSET('Sanitation Data'!$E$31,0,10*ROW('Sanitation Data'!E26)))</f>
        <v/>
      </c>
      <c r="CT32" s="273" t="str">
        <f ca="true">+IF(OFFSET('Sanitation Data'!$E$32,0,10*ROW('Sanitation Data'!E26))="","",OFFSET('Sanitation Data'!$E$32,0,10*ROW('Sanitation Data'!E26)))</f>
        <v/>
      </c>
      <c r="CU32" s="273" t="str">
        <f ca="true">+IF(OFFSET('Sanitation Data'!$F$28,0,10*ROW('Sanitation Data'!F26))="","",OFFSET('Sanitation Data'!$F$28,0,10*ROW('Sanitation Data'!F26)))</f>
        <v/>
      </c>
      <c r="CV32" s="273" t="str">
        <f ca="true">+IF(OFFSET('Sanitation Data'!$F$29,0,10*ROW('Sanitation Data'!F26))="","",OFFSET('Sanitation Data'!$F$29,0,10*ROW('Sanitation Data'!F26)))</f>
        <v/>
      </c>
      <c r="CW32" s="273" t="str">
        <f ca="true">+IF(OFFSET('Sanitation Data'!$F$30,0,10*ROW('Sanitation Data'!F26))="","",OFFSET('Sanitation Data'!$F$30,0,10*ROW('Sanitation Data'!F26)))</f>
        <v/>
      </c>
      <c r="CX32" s="273" t="str">
        <f ca="true">+IF(OFFSET('Sanitation Data'!$F$31,0,10*ROW('Sanitation Data'!F26))="","",OFFSET('Sanitation Data'!$F$31,0,10*ROW('Sanitation Data'!F26)))</f>
        <v/>
      </c>
      <c r="CY32" s="273" t="str">
        <f ca="true">+IF(OFFSET('Sanitation Data'!$F$32,0,10*ROW('Sanitation Data'!F26))="","",OFFSET('Sanitation Data'!$F$32,0,10*ROW('Sanitation Data'!F26)))</f>
        <v/>
      </c>
      <c r="CZ32" s="273" t="str">
        <f ca="true">+IF(OFFSET('Sanitation Data'!$G$28,0,10*ROW('Sanitation Data'!G26))="","",OFFSET('Sanitation Data'!$G$28,0,10*ROW('Sanitation Data'!G26)))</f>
        <v/>
      </c>
      <c r="DA32" s="273" t="str">
        <f ca="true">+IF(OFFSET('Sanitation Data'!$G$29,0,10*ROW('Sanitation Data'!G26))="","",OFFSET('Sanitation Data'!$G$29,0,10*ROW('Sanitation Data'!G26)))</f>
        <v/>
      </c>
      <c r="DB32" s="273" t="str">
        <f ca="true">+IF(OFFSET('Sanitation Data'!$G$30,0,10*ROW('Sanitation Data'!G26))="","",OFFSET('Sanitation Data'!$G$30,0,10*ROW('Sanitation Data'!G26)))</f>
        <v/>
      </c>
      <c r="DC32" s="273" t="str">
        <f ca="true">+IF(OFFSET('Sanitation Data'!$G$31,0,10*ROW('Sanitation Data'!G26))="","",OFFSET('Sanitation Data'!$G$31,0,10*ROW('Sanitation Data'!G26)))</f>
        <v/>
      </c>
      <c r="DD32" s="273" t="str">
        <f ca="true">+IF(OFFSET('Sanitation Data'!$G$32,0,10*ROW('Sanitation Data'!G26))="","",OFFSET('Sanitation Data'!$G$32,0,10*ROW('Sanitation Data'!G26)))</f>
        <v/>
      </c>
      <c r="DE32" s="273" t="str">
        <f ca="true">+IF(OFFSET('Sanitation Data'!$H$28,0,10*ROW('Sanitation Data'!H26))="","",OFFSET('Sanitation Data'!$H$28,0,10*ROW('Sanitation Data'!H26)))</f>
        <v/>
      </c>
      <c r="DF32" s="273" t="str">
        <f ca="true">+IF(OFFSET('Sanitation Data'!$H$29,0,10*ROW('Sanitation Data'!H26))="","",OFFSET('Sanitation Data'!$H$29,0,10*ROW('Sanitation Data'!H26)))</f>
        <v/>
      </c>
      <c r="DG32" s="273" t="str">
        <f ca="true">+IF(OFFSET('Sanitation Data'!$H$30,0,10*ROW('Sanitation Data'!H26))="","",OFFSET('Sanitation Data'!$H$30,0,10*ROW('Sanitation Data'!H26)))</f>
        <v/>
      </c>
      <c r="DH32" s="273" t="str">
        <f ca="true">+IF(OFFSET('Sanitation Data'!$H$31,0,10*ROW('Sanitation Data'!H26))="","",OFFSET('Sanitation Data'!$H$31,0,10*ROW('Sanitation Data'!H26)))</f>
        <v/>
      </c>
      <c r="DI32" s="273" t="str">
        <f ca="true">+IF(OFFSET('Sanitation Data'!$H$32,0,10*ROW('Sanitation Data'!H26))="","",OFFSET('Sanitation Data'!$H$32,0,10*ROW('Sanitation Data'!H26)))</f>
        <v/>
      </c>
      <c r="DJ32" s="273" t="str">
        <f ca="true">+IF(OFFSET('Sanitation Data'!$I$28,0,10*ROW('Sanitation Data'!I26))="","",OFFSET('Sanitation Data'!$I$28,0,10*ROW('Sanitation Data'!I26)))</f>
        <v/>
      </c>
      <c r="DK32" s="273" t="str">
        <f ca="true">+IF(OFFSET('Sanitation Data'!$I$29,0,10*ROW('Sanitation Data'!I26))="","",OFFSET('Sanitation Data'!$I$29,0,10*ROW('Sanitation Data'!I26)))</f>
        <v/>
      </c>
      <c r="DL32" s="273" t="str">
        <f ca="true">+IF(OFFSET('Sanitation Data'!$I$30,0,10*ROW('Sanitation Data'!I26))="","",OFFSET('Sanitation Data'!$I$30,0,10*ROW('Sanitation Data'!I26)))</f>
        <v/>
      </c>
      <c r="DM32" s="273" t="str">
        <f ca="true">+IF(OFFSET('Sanitation Data'!$I$31,0,10*ROW('Sanitation Data'!I26))="","",OFFSET('Sanitation Data'!$I$31,0,10*ROW('Sanitation Data'!I26)))</f>
        <v/>
      </c>
      <c r="DN32" s="273" t="str">
        <f ca="true">+IF(OFFSET('Sanitation Data'!$I$32,0,10*ROW('Sanitation Data'!I26))="","",OFFSET('Sanitation Data'!$I$32,0,10*ROW('Sanitation Data'!I26)))</f>
        <v/>
      </c>
      <c r="DO32" s="273" t="str">
        <f ca="true">+IF(OFFSET('Hygiene Data'!$D$11,0,10*ROW('Hygiene Data'!D26))="","",OFFSET('Hygiene Data'!$D$11,0,10*ROW('Hygiene Data'!D26)))</f>
        <v/>
      </c>
      <c r="DP32" s="273" t="str">
        <f ca="true">+IF(OFFSET('Hygiene Data'!$D$12,0,10*ROW('Hygiene Data'!D26))="","",OFFSET('Hygiene Data'!$D$12,0,10*ROW('Hygiene Data'!D26)))</f>
        <v/>
      </c>
      <c r="DQ32" s="273" t="str">
        <f ca="true">+IF(OFFSET('Hygiene Data'!$D$13,0,10*ROW('Hygiene Data'!D26))="","",OFFSET('Hygiene Data'!$D$13,0,10*ROW('Hygiene Data'!D26)))</f>
        <v/>
      </c>
      <c r="DR32" s="273" t="str">
        <f ca="true">+IF(OFFSET('Hygiene Data'!$E$11,0,10*ROW('Hygiene Data'!E26))="","",OFFSET('Hygiene Data'!$E$11,0,10*ROW('Hygiene Data'!E26)))</f>
        <v/>
      </c>
      <c r="DS32" s="273" t="str">
        <f ca="true">+IF(OFFSET('Hygiene Data'!$E$12,0,10*ROW('Hygiene Data'!E26))="","",OFFSET('Hygiene Data'!$E$12,0,10*ROW('Hygiene Data'!E26)))</f>
        <v/>
      </c>
      <c r="DT32" s="273" t="str">
        <f ca="true">+IF(OFFSET('Hygiene Data'!$E$13,0,10*ROW('Hygiene Data'!E26))="","",OFFSET('Hygiene Data'!$E$13,0,10*ROW('Hygiene Data'!E26)))</f>
        <v/>
      </c>
      <c r="DU32" s="273" t="str">
        <f ca="true">+IF(OFFSET('Hygiene Data'!$F$11,0,10*ROW('Hygiene Data'!F26))="","",OFFSET('Hygiene Data'!$F$11,0,10*ROW('Hygiene Data'!F26)))</f>
        <v/>
      </c>
      <c r="DV32" s="273" t="str">
        <f ca="true">+IF(OFFSET('Hygiene Data'!$F$12,0,10*ROW('Hygiene Data'!F26))="","",OFFSET('Hygiene Data'!$F$12,0,10*ROW('Hygiene Data'!F26)))</f>
        <v/>
      </c>
      <c r="DW32" s="273" t="str">
        <f ca="true">+IF(OFFSET('Hygiene Data'!$F$13,0,10*ROW('Hygiene Data'!F26))="","",OFFSET('Hygiene Data'!$F$13,0,10*ROW('Hygiene Data'!F26)))</f>
        <v/>
      </c>
      <c r="DX32" s="273" t="str">
        <f ca="true">+IF(OFFSET('Hygiene Data'!$G$11,0,10*ROW('Hygiene Data'!G26))="","",OFFSET('Hygiene Data'!$G$11,0,10*ROW('Hygiene Data'!G26)))</f>
        <v/>
      </c>
      <c r="DY32" s="273" t="str">
        <f ca="true">+IF(OFFSET('Hygiene Data'!$G$12,0,10*ROW('Hygiene Data'!G26))="","",OFFSET('Hygiene Data'!$G$12,0,10*ROW('Hygiene Data'!G26)))</f>
        <v/>
      </c>
      <c r="DZ32" s="273" t="str">
        <f ca="true">+IF(OFFSET('Hygiene Data'!$G$13,0,10*ROW('Hygiene Data'!G26))="","",OFFSET('Hygiene Data'!$G$13,0,10*ROW('Hygiene Data'!G26)))</f>
        <v/>
      </c>
      <c r="EA32" s="273" t="str">
        <f ca="true">+IF(OFFSET('Hygiene Data'!$H$11,0,10*ROW('Hygiene Data'!H26))="","",OFFSET('Hygiene Data'!$H$11,0,10*ROW('Hygiene Data'!H26)))</f>
        <v/>
      </c>
      <c r="EB32" s="273" t="str">
        <f ca="true">+IF(OFFSET('Hygiene Data'!$H$12,0,10*ROW('Hygiene Data'!H26))="","",OFFSET('Hygiene Data'!$H$12,0,10*ROW('Hygiene Data'!H26)))</f>
        <v/>
      </c>
      <c r="EC32" s="273" t="str">
        <f ca="true">+IF(OFFSET('Hygiene Data'!$H$13,0,10*ROW('Hygiene Data'!H26))="","",OFFSET('Hygiene Data'!$H$13,0,10*ROW('Hygiene Data'!H26)))</f>
        <v/>
      </c>
      <c r="ED32" s="273" t="str">
        <f ca="true">+IF(OFFSET('Hygiene Data'!$I$11,0,10*ROW('Hygiene Data'!I26))="","",OFFSET('Hygiene Data'!$I$11,0,10*ROW('Hygiene Data'!I26)))</f>
        <v/>
      </c>
      <c r="EE32" s="273" t="str">
        <f ca="true">+IF(OFFSET('Hygiene Data'!$I$12,0,10*ROW('Hygiene Data'!I26))="","",OFFSET('Hygiene Data'!$I$12,0,10*ROW('Hygiene Data'!I26)))</f>
        <v/>
      </c>
      <c r="EF32" s="273" t="str">
        <f ca="true">+IF(OFFSET('Hygiene Data'!$I$13,0,10*ROW('Hygiene Data'!I26))="","",OFFSET('Hygiene Data'!$I$13,0,10*ROW('Hygiene Data'!I26)))</f>
        <v/>
      </c>
    </row>
    <row xmlns:x14ac="http://schemas.microsoft.com/office/spreadsheetml/2009/9/ac" r="33" x14ac:dyDescent="0.2">
      <c r="A33" s="37" t="str">
        <f ca="true">+IF(OFFSET('Water Data'!$B$2,0,10*ROW('Water Data'!E27))="","",OFFSET('Water Data'!$B$2,0,10*ROW('Water Data'!E27)))</f>
        <v/>
      </c>
      <c r="B33" s="37" t="str">
        <f ca="true">+IF(OFFSET('Water Data'!$C$2,0,10*ROW('Water Data'!F27))="","",OFFSET('Water Data'!$C$2,0,10*ROW('Water Data'!F27)))</f>
        <v/>
      </c>
      <c r="C33" s="329" t="str">
        <f t="shared" ca="true" si="0"/>
        <v/>
      </c>
      <c r="D33" s="94"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4"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4"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4"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4"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4"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4"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4"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4"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4"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4"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4"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4"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4"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4"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4"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4"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4"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5"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5"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5"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5"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5"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5"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5"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5"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5"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5"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5"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5"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5"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5"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5"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5"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5"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5"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5"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5"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5"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5"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5"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5"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5"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5"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5"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5"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5"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5"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6"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6"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6"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6"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6"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6"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6"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6"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6"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6"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6"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6"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6"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6"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6"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6"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6"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6"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3"/>
      <c r="BS33" s="273" t="str">
        <f ca="true">+IF(OFFSET('Water Data'!$D$27,0,10*ROW('Water Data'!D27))="","",OFFSET('Water Data'!$D$27,0,10*ROW('Water Data'!D27)))</f>
        <v/>
      </c>
      <c r="BT33" s="273" t="str">
        <f ca="true">+IF(OFFSET('Water Data'!$D$28,0,10*ROW('Water Data'!D27))="","",OFFSET('Water Data'!$D$28,0,10*ROW('Water Data'!D27)))</f>
        <v/>
      </c>
      <c r="BU33" s="273" t="str">
        <f ca="true">+IF(OFFSET('Water Data'!$D$29,0,10*ROW('Water Data'!D27))="","",OFFSET('Water Data'!$D$29,0,10*ROW('Water Data'!D27)))</f>
        <v/>
      </c>
      <c r="BV33" s="273" t="str">
        <f ca="true">+IF(OFFSET('Water Data'!$E$27,0,10*ROW('Water Data'!E27))="","",OFFSET('Water Data'!$E$27,0,10*ROW('Water Data'!E27)))</f>
        <v/>
      </c>
      <c r="BW33" s="273" t="str">
        <f ca="true">+IF(OFFSET('Water Data'!$E$28,0,10*ROW('Water Data'!E27))="","",OFFSET('Water Data'!$E$28,0,10*ROW('Water Data'!E27)))</f>
        <v/>
      </c>
      <c r="BX33" s="273" t="str">
        <f ca="true">+IF(OFFSET('Water Data'!$E$29,0,10*ROW('Water Data'!E27))="","",OFFSET('Water Data'!$E$29,0,10*ROW('Water Data'!E27)))</f>
        <v/>
      </c>
      <c r="BY33" s="273" t="str">
        <f ca="true">+IF(OFFSET('Water Data'!$F$27,0,10*ROW('Water Data'!F27))="","",OFFSET('Water Data'!$F$27,0,10*ROW('Water Data'!F27)))</f>
        <v/>
      </c>
      <c r="BZ33" s="273" t="str">
        <f ca="true">+IF(OFFSET('Water Data'!$F$28,0,10*ROW('Water Data'!F27))="","",OFFSET('Water Data'!$F$28,0,10*ROW('Water Data'!F27)))</f>
        <v/>
      </c>
      <c r="CA33" s="273" t="str">
        <f ca="true">+IF(OFFSET('Water Data'!$F$29,0,10*ROW('Water Data'!F27))="","",OFFSET('Water Data'!$F$29,0,10*ROW('Water Data'!F27)))</f>
        <v/>
      </c>
      <c r="CB33" s="273" t="str">
        <f ca="true">+IF(OFFSET('Water Data'!$G$27,0,10*ROW('Water Data'!G27))="","",OFFSET('Water Data'!$G$27,0,10*ROW('Water Data'!G27)))</f>
        <v/>
      </c>
      <c r="CC33" s="273" t="str">
        <f ca="true">+IF(OFFSET('Water Data'!$G$28,0,10*ROW('Water Data'!G27))="","",OFFSET('Water Data'!$G$28,0,10*ROW('Water Data'!G27)))</f>
        <v/>
      </c>
      <c r="CD33" s="273" t="str">
        <f ca="true">+IF(OFFSET('Water Data'!$G$29,0,10*ROW('Water Data'!G27))="","",OFFSET('Water Data'!$G$29,0,10*ROW('Water Data'!G27)))</f>
        <v/>
      </c>
      <c r="CE33" s="273" t="str">
        <f ca="true">+IF(OFFSET('Water Data'!$H$27,0,10*ROW('Water Data'!H27))="","",OFFSET('Water Data'!$H$27,0,10*ROW('Water Data'!H27)))</f>
        <v/>
      </c>
      <c r="CF33" s="273" t="str">
        <f ca="true">+IF(OFFSET('Water Data'!$H$28,0,10*ROW('Water Data'!H27))="","",OFFSET('Water Data'!$H$28,0,10*ROW('Water Data'!H27)))</f>
        <v/>
      </c>
      <c r="CG33" s="273" t="str">
        <f ca="true">+IF(OFFSET('Water Data'!$H$29,0,10*ROW('Water Data'!H27))="","",OFFSET('Water Data'!$H$29,0,10*ROW('Water Data'!H27)))</f>
        <v/>
      </c>
      <c r="CH33" s="273" t="str">
        <f ca="true">+IF(OFFSET('Water Data'!$I$27,0,10*ROW('Water Data'!I27))="","",OFFSET('Water Data'!$I$27,0,10*ROW('Water Data'!I27)))</f>
        <v/>
      </c>
      <c r="CI33" s="273" t="str">
        <f ca="true">+IF(OFFSET('Water Data'!$I$28,0,10*ROW('Water Data'!I27))="","",OFFSET('Water Data'!$I$28,0,10*ROW('Water Data'!I27)))</f>
        <v/>
      </c>
      <c r="CJ33" s="273" t="str">
        <f ca="true">+IF(OFFSET('Water Data'!$I$29,0,10*ROW('Water Data'!I27))="","",OFFSET('Water Data'!$I$29,0,10*ROW('Water Data'!I27)))</f>
        <v/>
      </c>
      <c r="CK33" s="273" t="str">
        <f ca="true">+IF(OFFSET('Sanitation Data'!$D$28,0,10*ROW('Sanitation Data'!D27))="","",OFFSET('Sanitation Data'!$D$28,0,10*ROW('Sanitation Data'!D27)))</f>
        <v/>
      </c>
      <c r="CL33" s="273" t="str">
        <f ca="true">+IF(OFFSET('Sanitation Data'!$D$29,0,10*ROW('Sanitation Data'!D27))="","",OFFSET('Sanitation Data'!$D$29,0,10*ROW('Sanitation Data'!D27)))</f>
        <v/>
      </c>
      <c r="CM33" s="273" t="str">
        <f ca="true">+IF(OFFSET('Sanitation Data'!$D$30,0,10*ROW('Sanitation Data'!D27))="","",OFFSET('Sanitation Data'!$D$30,0,10*ROW('Sanitation Data'!D27)))</f>
        <v/>
      </c>
      <c r="CN33" s="273" t="str">
        <f ca="true">+IF(OFFSET('Sanitation Data'!$D$31,0,10*ROW('Sanitation Data'!D27))="","",OFFSET('Sanitation Data'!$D$31,0,10*ROW('Sanitation Data'!D27)))</f>
        <v/>
      </c>
      <c r="CO33" s="273" t="str">
        <f ca="true">+IF(OFFSET('Sanitation Data'!$D$32,0,10*ROW('Sanitation Data'!D27))="","",OFFSET('Sanitation Data'!$D$32,0,10*ROW('Sanitation Data'!D27)))</f>
        <v/>
      </c>
      <c r="CP33" s="273" t="str">
        <f ca="true">+IF(OFFSET('Sanitation Data'!$E$28,0,10*ROW('Sanitation Data'!E27))="","",OFFSET('Sanitation Data'!$E$28,0,10*ROW('Sanitation Data'!E27)))</f>
        <v/>
      </c>
      <c r="CQ33" s="273" t="str">
        <f ca="true">+IF(OFFSET('Sanitation Data'!$E$29,0,10*ROW('Sanitation Data'!E27))="","",OFFSET('Sanitation Data'!$E$29,0,10*ROW('Sanitation Data'!E27)))</f>
        <v/>
      </c>
      <c r="CR33" s="273" t="str">
        <f ca="true">+IF(OFFSET('Sanitation Data'!$E$30,0,10*ROW('Sanitation Data'!E27))="","",OFFSET('Sanitation Data'!$E$30,0,10*ROW('Sanitation Data'!E27)))</f>
        <v/>
      </c>
      <c r="CS33" s="273" t="str">
        <f ca="true">+IF(OFFSET('Sanitation Data'!$E$31,0,10*ROW('Sanitation Data'!E27))="","",OFFSET('Sanitation Data'!$E$31,0,10*ROW('Sanitation Data'!E27)))</f>
        <v/>
      </c>
      <c r="CT33" s="273" t="str">
        <f ca="true">+IF(OFFSET('Sanitation Data'!$E$32,0,10*ROW('Sanitation Data'!E27))="","",OFFSET('Sanitation Data'!$E$32,0,10*ROW('Sanitation Data'!E27)))</f>
        <v/>
      </c>
      <c r="CU33" s="273" t="str">
        <f ca="true">+IF(OFFSET('Sanitation Data'!$F$28,0,10*ROW('Sanitation Data'!F27))="","",OFFSET('Sanitation Data'!$F$28,0,10*ROW('Sanitation Data'!F27)))</f>
        <v/>
      </c>
      <c r="CV33" s="273" t="str">
        <f ca="true">+IF(OFFSET('Sanitation Data'!$F$29,0,10*ROW('Sanitation Data'!F27))="","",OFFSET('Sanitation Data'!$F$29,0,10*ROW('Sanitation Data'!F27)))</f>
        <v/>
      </c>
      <c r="CW33" s="273" t="str">
        <f ca="true">+IF(OFFSET('Sanitation Data'!$F$30,0,10*ROW('Sanitation Data'!F27))="","",OFFSET('Sanitation Data'!$F$30,0,10*ROW('Sanitation Data'!F27)))</f>
        <v/>
      </c>
      <c r="CX33" s="273" t="str">
        <f ca="true">+IF(OFFSET('Sanitation Data'!$F$31,0,10*ROW('Sanitation Data'!F27))="","",OFFSET('Sanitation Data'!$F$31,0,10*ROW('Sanitation Data'!F27)))</f>
        <v/>
      </c>
      <c r="CY33" s="273" t="str">
        <f ca="true">+IF(OFFSET('Sanitation Data'!$F$32,0,10*ROW('Sanitation Data'!F27))="","",OFFSET('Sanitation Data'!$F$32,0,10*ROW('Sanitation Data'!F27)))</f>
        <v/>
      </c>
      <c r="CZ33" s="273" t="str">
        <f ca="true">+IF(OFFSET('Sanitation Data'!$G$28,0,10*ROW('Sanitation Data'!G27))="","",OFFSET('Sanitation Data'!$G$28,0,10*ROW('Sanitation Data'!G27)))</f>
        <v/>
      </c>
      <c r="DA33" s="273" t="str">
        <f ca="true">+IF(OFFSET('Sanitation Data'!$G$29,0,10*ROW('Sanitation Data'!G27))="","",OFFSET('Sanitation Data'!$G$29,0,10*ROW('Sanitation Data'!G27)))</f>
        <v/>
      </c>
      <c r="DB33" s="273" t="str">
        <f ca="true">+IF(OFFSET('Sanitation Data'!$G$30,0,10*ROW('Sanitation Data'!G27))="","",OFFSET('Sanitation Data'!$G$30,0,10*ROW('Sanitation Data'!G27)))</f>
        <v/>
      </c>
      <c r="DC33" s="273" t="str">
        <f ca="true">+IF(OFFSET('Sanitation Data'!$G$31,0,10*ROW('Sanitation Data'!G27))="","",OFFSET('Sanitation Data'!$G$31,0,10*ROW('Sanitation Data'!G27)))</f>
        <v/>
      </c>
      <c r="DD33" s="273" t="str">
        <f ca="true">+IF(OFFSET('Sanitation Data'!$G$32,0,10*ROW('Sanitation Data'!G27))="","",OFFSET('Sanitation Data'!$G$32,0,10*ROW('Sanitation Data'!G27)))</f>
        <v/>
      </c>
      <c r="DE33" s="273" t="str">
        <f ca="true">+IF(OFFSET('Sanitation Data'!$H$28,0,10*ROW('Sanitation Data'!H27))="","",OFFSET('Sanitation Data'!$H$28,0,10*ROW('Sanitation Data'!H27)))</f>
        <v/>
      </c>
      <c r="DF33" s="273" t="str">
        <f ca="true">+IF(OFFSET('Sanitation Data'!$H$29,0,10*ROW('Sanitation Data'!H27))="","",OFFSET('Sanitation Data'!$H$29,0,10*ROW('Sanitation Data'!H27)))</f>
        <v/>
      </c>
      <c r="DG33" s="273" t="str">
        <f ca="true">+IF(OFFSET('Sanitation Data'!$H$30,0,10*ROW('Sanitation Data'!H27))="","",OFFSET('Sanitation Data'!$H$30,0,10*ROW('Sanitation Data'!H27)))</f>
        <v/>
      </c>
      <c r="DH33" s="273" t="str">
        <f ca="true">+IF(OFFSET('Sanitation Data'!$H$31,0,10*ROW('Sanitation Data'!H27))="","",OFFSET('Sanitation Data'!$H$31,0,10*ROW('Sanitation Data'!H27)))</f>
        <v/>
      </c>
      <c r="DI33" s="273" t="str">
        <f ca="true">+IF(OFFSET('Sanitation Data'!$H$32,0,10*ROW('Sanitation Data'!H27))="","",OFFSET('Sanitation Data'!$H$32,0,10*ROW('Sanitation Data'!H27)))</f>
        <v/>
      </c>
      <c r="DJ33" s="273" t="str">
        <f ca="true">+IF(OFFSET('Sanitation Data'!$I$28,0,10*ROW('Sanitation Data'!I27))="","",OFFSET('Sanitation Data'!$I$28,0,10*ROW('Sanitation Data'!I27)))</f>
        <v/>
      </c>
      <c r="DK33" s="273" t="str">
        <f ca="true">+IF(OFFSET('Sanitation Data'!$I$29,0,10*ROW('Sanitation Data'!I27))="","",OFFSET('Sanitation Data'!$I$29,0,10*ROW('Sanitation Data'!I27)))</f>
        <v/>
      </c>
      <c r="DL33" s="273" t="str">
        <f ca="true">+IF(OFFSET('Sanitation Data'!$I$30,0,10*ROW('Sanitation Data'!I27))="","",OFFSET('Sanitation Data'!$I$30,0,10*ROW('Sanitation Data'!I27)))</f>
        <v/>
      </c>
      <c r="DM33" s="273" t="str">
        <f ca="true">+IF(OFFSET('Sanitation Data'!$I$31,0,10*ROW('Sanitation Data'!I27))="","",OFFSET('Sanitation Data'!$I$31,0,10*ROW('Sanitation Data'!I27)))</f>
        <v/>
      </c>
      <c r="DN33" s="273" t="str">
        <f ca="true">+IF(OFFSET('Sanitation Data'!$I$32,0,10*ROW('Sanitation Data'!I27))="","",OFFSET('Sanitation Data'!$I$32,0,10*ROW('Sanitation Data'!I27)))</f>
        <v/>
      </c>
      <c r="DO33" s="273" t="str">
        <f ca="true">+IF(OFFSET('Hygiene Data'!$D$11,0,10*ROW('Hygiene Data'!D27))="","",OFFSET('Hygiene Data'!$D$11,0,10*ROW('Hygiene Data'!D27)))</f>
        <v/>
      </c>
      <c r="DP33" s="273" t="str">
        <f ca="true">+IF(OFFSET('Hygiene Data'!$D$12,0,10*ROW('Hygiene Data'!D27))="","",OFFSET('Hygiene Data'!$D$12,0,10*ROW('Hygiene Data'!D27)))</f>
        <v/>
      </c>
      <c r="DQ33" s="273" t="str">
        <f ca="true">+IF(OFFSET('Hygiene Data'!$D$13,0,10*ROW('Hygiene Data'!D27))="","",OFFSET('Hygiene Data'!$D$13,0,10*ROW('Hygiene Data'!D27)))</f>
        <v/>
      </c>
      <c r="DR33" s="273" t="str">
        <f ca="true">+IF(OFFSET('Hygiene Data'!$E$11,0,10*ROW('Hygiene Data'!E27))="","",OFFSET('Hygiene Data'!$E$11,0,10*ROW('Hygiene Data'!E27)))</f>
        <v/>
      </c>
      <c r="DS33" s="273" t="str">
        <f ca="true">+IF(OFFSET('Hygiene Data'!$E$12,0,10*ROW('Hygiene Data'!E27))="","",OFFSET('Hygiene Data'!$E$12,0,10*ROW('Hygiene Data'!E27)))</f>
        <v/>
      </c>
      <c r="DT33" s="273" t="str">
        <f ca="true">+IF(OFFSET('Hygiene Data'!$E$13,0,10*ROW('Hygiene Data'!E27))="","",OFFSET('Hygiene Data'!$E$13,0,10*ROW('Hygiene Data'!E27)))</f>
        <v/>
      </c>
      <c r="DU33" s="273" t="str">
        <f ca="true">+IF(OFFSET('Hygiene Data'!$F$11,0,10*ROW('Hygiene Data'!F27))="","",OFFSET('Hygiene Data'!$F$11,0,10*ROW('Hygiene Data'!F27)))</f>
        <v/>
      </c>
      <c r="DV33" s="273" t="str">
        <f ca="true">+IF(OFFSET('Hygiene Data'!$F$12,0,10*ROW('Hygiene Data'!F27))="","",OFFSET('Hygiene Data'!$F$12,0,10*ROW('Hygiene Data'!F27)))</f>
        <v/>
      </c>
      <c r="DW33" s="273" t="str">
        <f ca="true">+IF(OFFSET('Hygiene Data'!$F$13,0,10*ROW('Hygiene Data'!F27))="","",OFFSET('Hygiene Data'!$F$13,0,10*ROW('Hygiene Data'!F27)))</f>
        <v/>
      </c>
      <c r="DX33" s="273" t="str">
        <f ca="true">+IF(OFFSET('Hygiene Data'!$G$11,0,10*ROW('Hygiene Data'!G27))="","",OFFSET('Hygiene Data'!$G$11,0,10*ROW('Hygiene Data'!G27)))</f>
        <v/>
      </c>
      <c r="DY33" s="273" t="str">
        <f ca="true">+IF(OFFSET('Hygiene Data'!$G$12,0,10*ROW('Hygiene Data'!G27))="","",OFFSET('Hygiene Data'!$G$12,0,10*ROW('Hygiene Data'!G27)))</f>
        <v/>
      </c>
      <c r="DZ33" s="273" t="str">
        <f ca="true">+IF(OFFSET('Hygiene Data'!$G$13,0,10*ROW('Hygiene Data'!G27))="","",OFFSET('Hygiene Data'!$G$13,0,10*ROW('Hygiene Data'!G27)))</f>
        <v/>
      </c>
      <c r="EA33" s="273" t="str">
        <f ca="true">+IF(OFFSET('Hygiene Data'!$H$11,0,10*ROW('Hygiene Data'!H27))="","",OFFSET('Hygiene Data'!$H$11,0,10*ROW('Hygiene Data'!H27)))</f>
        <v/>
      </c>
      <c r="EB33" s="273" t="str">
        <f ca="true">+IF(OFFSET('Hygiene Data'!$H$12,0,10*ROW('Hygiene Data'!H27))="","",OFFSET('Hygiene Data'!$H$12,0,10*ROW('Hygiene Data'!H27)))</f>
        <v/>
      </c>
      <c r="EC33" s="273" t="str">
        <f ca="true">+IF(OFFSET('Hygiene Data'!$H$13,0,10*ROW('Hygiene Data'!H27))="","",OFFSET('Hygiene Data'!$H$13,0,10*ROW('Hygiene Data'!H27)))</f>
        <v/>
      </c>
      <c r="ED33" s="273" t="str">
        <f ca="true">+IF(OFFSET('Hygiene Data'!$I$11,0,10*ROW('Hygiene Data'!I27))="","",OFFSET('Hygiene Data'!$I$11,0,10*ROW('Hygiene Data'!I27)))</f>
        <v/>
      </c>
      <c r="EE33" s="273" t="str">
        <f ca="true">+IF(OFFSET('Hygiene Data'!$I$12,0,10*ROW('Hygiene Data'!I27))="","",OFFSET('Hygiene Data'!$I$12,0,10*ROW('Hygiene Data'!I27)))</f>
        <v/>
      </c>
      <c r="EF33" s="273" t="str">
        <f ca="true">+IF(OFFSET('Hygiene Data'!$I$13,0,10*ROW('Hygiene Data'!I27))="","",OFFSET('Hygiene Data'!$I$13,0,10*ROW('Hygiene Data'!I27)))</f>
        <v/>
      </c>
    </row>
    <row xmlns:x14ac="http://schemas.microsoft.com/office/spreadsheetml/2009/9/ac" r="34" x14ac:dyDescent="0.2">
      <c r="A34" s="37" t="str">
        <f ca="true">+IF(OFFSET('Water Data'!$B$2,0,10*ROW('Water Data'!E28))="","",OFFSET('Water Data'!$B$2,0,10*ROW('Water Data'!E28)))</f>
        <v/>
      </c>
      <c r="B34" s="37" t="str">
        <f ca="true">+IF(OFFSET('Water Data'!$C$2,0,10*ROW('Water Data'!F28))="","",OFFSET('Water Data'!$C$2,0,10*ROW('Water Data'!F28)))</f>
        <v/>
      </c>
      <c r="C34" s="329" t="str">
        <f t="shared" ca="true" si="0"/>
        <v/>
      </c>
      <c r="D34" s="94"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4"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4"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4"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4"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4"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4"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4"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4"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4"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4"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4"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4"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4"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4"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4"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4"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4"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5"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5"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5"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5"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5"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5"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5"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5"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5"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5"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5"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5"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5"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5"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5"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5"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5"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5"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5"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5"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5"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5"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5"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5"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5"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5"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5"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5"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5"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5"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6"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6"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6"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6"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6"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6"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6"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6"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6"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6"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6"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6"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6"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6"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6"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6"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6"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6"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3"/>
      <c r="BS34" s="273" t="str">
        <f ca="true">+IF(OFFSET('Water Data'!$D$27,0,10*ROW('Water Data'!D28))="","",OFFSET('Water Data'!$D$27,0,10*ROW('Water Data'!D28)))</f>
        <v/>
      </c>
      <c r="BT34" s="273" t="str">
        <f ca="true">+IF(OFFSET('Water Data'!$D$28,0,10*ROW('Water Data'!D28))="","",OFFSET('Water Data'!$D$28,0,10*ROW('Water Data'!D28)))</f>
        <v/>
      </c>
      <c r="BU34" s="273" t="str">
        <f ca="true">+IF(OFFSET('Water Data'!$D$29,0,10*ROW('Water Data'!D28))="","",OFFSET('Water Data'!$D$29,0,10*ROW('Water Data'!D28)))</f>
        <v/>
      </c>
      <c r="BV34" s="273" t="str">
        <f ca="true">+IF(OFFSET('Water Data'!$E$27,0,10*ROW('Water Data'!E28))="","",OFFSET('Water Data'!$E$27,0,10*ROW('Water Data'!E28)))</f>
        <v/>
      </c>
      <c r="BW34" s="273" t="str">
        <f ca="true">+IF(OFFSET('Water Data'!$E$28,0,10*ROW('Water Data'!E28))="","",OFFSET('Water Data'!$E$28,0,10*ROW('Water Data'!E28)))</f>
        <v/>
      </c>
      <c r="BX34" s="273" t="str">
        <f ca="true">+IF(OFFSET('Water Data'!$E$29,0,10*ROW('Water Data'!E28))="","",OFFSET('Water Data'!$E$29,0,10*ROW('Water Data'!E28)))</f>
        <v/>
      </c>
      <c r="BY34" s="273" t="str">
        <f ca="true">+IF(OFFSET('Water Data'!$F$27,0,10*ROW('Water Data'!F28))="","",OFFSET('Water Data'!$F$27,0,10*ROW('Water Data'!F28)))</f>
        <v/>
      </c>
      <c r="BZ34" s="273" t="str">
        <f ca="true">+IF(OFFSET('Water Data'!$F$28,0,10*ROW('Water Data'!F28))="","",OFFSET('Water Data'!$F$28,0,10*ROW('Water Data'!F28)))</f>
        <v/>
      </c>
      <c r="CA34" s="273" t="str">
        <f ca="true">+IF(OFFSET('Water Data'!$F$29,0,10*ROW('Water Data'!F28))="","",OFFSET('Water Data'!$F$29,0,10*ROW('Water Data'!F28)))</f>
        <v/>
      </c>
      <c r="CB34" s="273" t="str">
        <f ca="true">+IF(OFFSET('Water Data'!$G$27,0,10*ROW('Water Data'!G28))="","",OFFSET('Water Data'!$G$27,0,10*ROW('Water Data'!G28)))</f>
        <v/>
      </c>
      <c r="CC34" s="273" t="str">
        <f ca="true">+IF(OFFSET('Water Data'!$G$28,0,10*ROW('Water Data'!G28))="","",OFFSET('Water Data'!$G$28,0,10*ROW('Water Data'!G28)))</f>
        <v/>
      </c>
      <c r="CD34" s="273" t="str">
        <f ca="true">+IF(OFFSET('Water Data'!$G$29,0,10*ROW('Water Data'!G28))="","",OFFSET('Water Data'!$G$29,0,10*ROW('Water Data'!G28)))</f>
        <v/>
      </c>
      <c r="CE34" s="273" t="str">
        <f ca="true">+IF(OFFSET('Water Data'!$H$27,0,10*ROW('Water Data'!H28))="","",OFFSET('Water Data'!$H$27,0,10*ROW('Water Data'!H28)))</f>
        <v/>
      </c>
      <c r="CF34" s="273" t="str">
        <f ca="true">+IF(OFFSET('Water Data'!$H$28,0,10*ROW('Water Data'!H28))="","",OFFSET('Water Data'!$H$28,0,10*ROW('Water Data'!H28)))</f>
        <v/>
      </c>
      <c r="CG34" s="273" t="str">
        <f ca="true">+IF(OFFSET('Water Data'!$H$29,0,10*ROW('Water Data'!H28))="","",OFFSET('Water Data'!$H$29,0,10*ROW('Water Data'!H28)))</f>
        <v/>
      </c>
      <c r="CH34" s="273" t="str">
        <f ca="true">+IF(OFFSET('Water Data'!$I$27,0,10*ROW('Water Data'!I28))="","",OFFSET('Water Data'!$I$27,0,10*ROW('Water Data'!I28)))</f>
        <v/>
      </c>
      <c r="CI34" s="273" t="str">
        <f ca="true">+IF(OFFSET('Water Data'!$I$28,0,10*ROW('Water Data'!I28))="","",OFFSET('Water Data'!$I$28,0,10*ROW('Water Data'!I28)))</f>
        <v/>
      </c>
      <c r="CJ34" s="273" t="str">
        <f ca="true">+IF(OFFSET('Water Data'!$I$29,0,10*ROW('Water Data'!I28))="","",OFFSET('Water Data'!$I$29,0,10*ROW('Water Data'!I28)))</f>
        <v/>
      </c>
      <c r="CK34" s="273" t="str">
        <f ca="true">+IF(OFFSET('Sanitation Data'!$D$28,0,10*ROW('Sanitation Data'!D28))="","",OFFSET('Sanitation Data'!$D$28,0,10*ROW('Sanitation Data'!D28)))</f>
        <v/>
      </c>
      <c r="CL34" s="273" t="str">
        <f ca="true">+IF(OFFSET('Sanitation Data'!$D$29,0,10*ROW('Sanitation Data'!D28))="","",OFFSET('Sanitation Data'!$D$29,0,10*ROW('Sanitation Data'!D28)))</f>
        <v/>
      </c>
      <c r="CM34" s="273" t="str">
        <f ca="true">+IF(OFFSET('Sanitation Data'!$D$30,0,10*ROW('Sanitation Data'!D28))="","",OFFSET('Sanitation Data'!$D$30,0,10*ROW('Sanitation Data'!D28)))</f>
        <v/>
      </c>
      <c r="CN34" s="273" t="str">
        <f ca="true">+IF(OFFSET('Sanitation Data'!$D$31,0,10*ROW('Sanitation Data'!D28))="","",OFFSET('Sanitation Data'!$D$31,0,10*ROW('Sanitation Data'!D28)))</f>
        <v/>
      </c>
      <c r="CO34" s="273" t="str">
        <f ca="true">+IF(OFFSET('Sanitation Data'!$D$32,0,10*ROW('Sanitation Data'!D28))="","",OFFSET('Sanitation Data'!$D$32,0,10*ROW('Sanitation Data'!D28)))</f>
        <v/>
      </c>
      <c r="CP34" s="273" t="str">
        <f ca="true">+IF(OFFSET('Sanitation Data'!$E$28,0,10*ROW('Sanitation Data'!E28))="","",OFFSET('Sanitation Data'!$E$28,0,10*ROW('Sanitation Data'!E28)))</f>
        <v/>
      </c>
      <c r="CQ34" s="273" t="str">
        <f ca="true">+IF(OFFSET('Sanitation Data'!$E$29,0,10*ROW('Sanitation Data'!E28))="","",OFFSET('Sanitation Data'!$E$29,0,10*ROW('Sanitation Data'!E28)))</f>
        <v/>
      </c>
      <c r="CR34" s="273" t="str">
        <f ca="true">+IF(OFFSET('Sanitation Data'!$E$30,0,10*ROW('Sanitation Data'!E28))="","",OFFSET('Sanitation Data'!$E$30,0,10*ROW('Sanitation Data'!E28)))</f>
        <v/>
      </c>
      <c r="CS34" s="273" t="str">
        <f ca="true">+IF(OFFSET('Sanitation Data'!$E$31,0,10*ROW('Sanitation Data'!E28))="","",OFFSET('Sanitation Data'!$E$31,0,10*ROW('Sanitation Data'!E28)))</f>
        <v/>
      </c>
      <c r="CT34" s="273" t="str">
        <f ca="true">+IF(OFFSET('Sanitation Data'!$E$32,0,10*ROW('Sanitation Data'!E28))="","",OFFSET('Sanitation Data'!$E$32,0,10*ROW('Sanitation Data'!E28)))</f>
        <v/>
      </c>
      <c r="CU34" s="273" t="str">
        <f ca="true">+IF(OFFSET('Sanitation Data'!$F$28,0,10*ROW('Sanitation Data'!F28))="","",OFFSET('Sanitation Data'!$F$28,0,10*ROW('Sanitation Data'!F28)))</f>
        <v/>
      </c>
      <c r="CV34" s="273" t="str">
        <f ca="true">+IF(OFFSET('Sanitation Data'!$F$29,0,10*ROW('Sanitation Data'!F28))="","",OFFSET('Sanitation Data'!$F$29,0,10*ROW('Sanitation Data'!F28)))</f>
        <v/>
      </c>
      <c r="CW34" s="273" t="str">
        <f ca="true">+IF(OFFSET('Sanitation Data'!$F$30,0,10*ROW('Sanitation Data'!F28))="","",OFFSET('Sanitation Data'!$F$30,0,10*ROW('Sanitation Data'!F28)))</f>
        <v/>
      </c>
      <c r="CX34" s="273" t="str">
        <f ca="true">+IF(OFFSET('Sanitation Data'!$F$31,0,10*ROW('Sanitation Data'!F28))="","",OFFSET('Sanitation Data'!$F$31,0,10*ROW('Sanitation Data'!F28)))</f>
        <v/>
      </c>
      <c r="CY34" s="273" t="str">
        <f ca="true">+IF(OFFSET('Sanitation Data'!$F$32,0,10*ROW('Sanitation Data'!F28))="","",OFFSET('Sanitation Data'!$F$32,0,10*ROW('Sanitation Data'!F28)))</f>
        <v/>
      </c>
      <c r="CZ34" s="273" t="str">
        <f ca="true">+IF(OFFSET('Sanitation Data'!$G$28,0,10*ROW('Sanitation Data'!G28))="","",OFFSET('Sanitation Data'!$G$28,0,10*ROW('Sanitation Data'!G28)))</f>
        <v/>
      </c>
      <c r="DA34" s="273" t="str">
        <f ca="true">+IF(OFFSET('Sanitation Data'!$G$29,0,10*ROW('Sanitation Data'!G28))="","",OFFSET('Sanitation Data'!$G$29,0,10*ROW('Sanitation Data'!G28)))</f>
        <v/>
      </c>
      <c r="DB34" s="273" t="str">
        <f ca="true">+IF(OFFSET('Sanitation Data'!$G$30,0,10*ROW('Sanitation Data'!G28))="","",OFFSET('Sanitation Data'!$G$30,0,10*ROW('Sanitation Data'!G28)))</f>
        <v/>
      </c>
      <c r="DC34" s="273" t="str">
        <f ca="true">+IF(OFFSET('Sanitation Data'!$G$31,0,10*ROW('Sanitation Data'!G28))="","",OFFSET('Sanitation Data'!$G$31,0,10*ROW('Sanitation Data'!G28)))</f>
        <v/>
      </c>
      <c r="DD34" s="273" t="str">
        <f ca="true">+IF(OFFSET('Sanitation Data'!$G$32,0,10*ROW('Sanitation Data'!G28))="","",OFFSET('Sanitation Data'!$G$32,0,10*ROW('Sanitation Data'!G28)))</f>
        <v/>
      </c>
      <c r="DE34" s="273" t="str">
        <f ca="true">+IF(OFFSET('Sanitation Data'!$H$28,0,10*ROW('Sanitation Data'!H28))="","",OFFSET('Sanitation Data'!$H$28,0,10*ROW('Sanitation Data'!H28)))</f>
        <v/>
      </c>
      <c r="DF34" s="273" t="str">
        <f ca="true">+IF(OFFSET('Sanitation Data'!$H$29,0,10*ROW('Sanitation Data'!H28))="","",OFFSET('Sanitation Data'!$H$29,0,10*ROW('Sanitation Data'!H28)))</f>
        <v/>
      </c>
      <c r="DG34" s="273" t="str">
        <f ca="true">+IF(OFFSET('Sanitation Data'!$H$30,0,10*ROW('Sanitation Data'!H28))="","",OFFSET('Sanitation Data'!$H$30,0,10*ROW('Sanitation Data'!H28)))</f>
        <v/>
      </c>
      <c r="DH34" s="273" t="str">
        <f ca="true">+IF(OFFSET('Sanitation Data'!$H$31,0,10*ROW('Sanitation Data'!H28))="","",OFFSET('Sanitation Data'!$H$31,0,10*ROW('Sanitation Data'!H28)))</f>
        <v/>
      </c>
      <c r="DI34" s="273" t="str">
        <f ca="true">+IF(OFFSET('Sanitation Data'!$H$32,0,10*ROW('Sanitation Data'!H28))="","",OFFSET('Sanitation Data'!$H$32,0,10*ROW('Sanitation Data'!H28)))</f>
        <v/>
      </c>
      <c r="DJ34" s="273" t="str">
        <f ca="true">+IF(OFFSET('Sanitation Data'!$I$28,0,10*ROW('Sanitation Data'!I28))="","",OFFSET('Sanitation Data'!$I$28,0,10*ROW('Sanitation Data'!I28)))</f>
        <v/>
      </c>
      <c r="DK34" s="273" t="str">
        <f ca="true">+IF(OFFSET('Sanitation Data'!$I$29,0,10*ROW('Sanitation Data'!I28))="","",OFFSET('Sanitation Data'!$I$29,0,10*ROW('Sanitation Data'!I28)))</f>
        <v/>
      </c>
      <c r="DL34" s="273" t="str">
        <f ca="true">+IF(OFFSET('Sanitation Data'!$I$30,0,10*ROW('Sanitation Data'!I28))="","",OFFSET('Sanitation Data'!$I$30,0,10*ROW('Sanitation Data'!I28)))</f>
        <v/>
      </c>
      <c r="DM34" s="273" t="str">
        <f ca="true">+IF(OFFSET('Sanitation Data'!$I$31,0,10*ROW('Sanitation Data'!I28))="","",OFFSET('Sanitation Data'!$I$31,0,10*ROW('Sanitation Data'!I28)))</f>
        <v/>
      </c>
      <c r="DN34" s="273" t="str">
        <f ca="true">+IF(OFFSET('Sanitation Data'!$I$32,0,10*ROW('Sanitation Data'!I28))="","",OFFSET('Sanitation Data'!$I$32,0,10*ROW('Sanitation Data'!I28)))</f>
        <v/>
      </c>
      <c r="DO34" s="273" t="str">
        <f ca="true">+IF(OFFSET('Hygiene Data'!$D$11,0,10*ROW('Hygiene Data'!D28))="","",OFFSET('Hygiene Data'!$D$11,0,10*ROW('Hygiene Data'!D28)))</f>
        <v/>
      </c>
      <c r="DP34" s="273" t="str">
        <f ca="true">+IF(OFFSET('Hygiene Data'!$D$12,0,10*ROW('Hygiene Data'!D28))="","",OFFSET('Hygiene Data'!$D$12,0,10*ROW('Hygiene Data'!D28)))</f>
        <v/>
      </c>
      <c r="DQ34" s="273" t="str">
        <f ca="true">+IF(OFFSET('Hygiene Data'!$D$13,0,10*ROW('Hygiene Data'!D28))="","",OFFSET('Hygiene Data'!$D$13,0,10*ROW('Hygiene Data'!D28)))</f>
        <v/>
      </c>
      <c r="DR34" s="273" t="str">
        <f ca="true">+IF(OFFSET('Hygiene Data'!$E$11,0,10*ROW('Hygiene Data'!E28))="","",OFFSET('Hygiene Data'!$E$11,0,10*ROW('Hygiene Data'!E28)))</f>
        <v/>
      </c>
      <c r="DS34" s="273" t="str">
        <f ca="true">+IF(OFFSET('Hygiene Data'!$E$12,0,10*ROW('Hygiene Data'!E28))="","",OFFSET('Hygiene Data'!$E$12,0,10*ROW('Hygiene Data'!E28)))</f>
        <v/>
      </c>
      <c r="DT34" s="273" t="str">
        <f ca="true">+IF(OFFSET('Hygiene Data'!$E$13,0,10*ROW('Hygiene Data'!E28))="","",OFFSET('Hygiene Data'!$E$13,0,10*ROW('Hygiene Data'!E28)))</f>
        <v/>
      </c>
      <c r="DU34" s="273" t="str">
        <f ca="true">+IF(OFFSET('Hygiene Data'!$F$11,0,10*ROW('Hygiene Data'!F28))="","",OFFSET('Hygiene Data'!$F$11,0,10*ROW('Hygiene Data'!F28)))</f>
        <v/>
      </c>
      <c r="DV34" s="273" t="str">
        <f ca="true">+IF(OFFSET('Hygiene Data'!$F$12,0,10*ROW('Hygiene Data'!F28))="","",OFFSET('Hygiene Data'!$F$12,0,10*ROW('Hygiene Data'!F28)))</f>
        <v/>
      </c>
      <c r="DW34" s="273" t="str">
        <f ca="true">+IF(OFFSET('Hygiene Data'!$F$13,0,10*ROW('Hygiene Data'!F28))="","",OFFSET('Hygiene Data'!$F$13,0,10*ROW('Hygiene Data'!F28)))</f>
        <v/>
      </c>
      <c r="DX34" s="273" t="str">
        <f ca="true">+IF(OFFSET('Hygiene Data'!$G$11,0,10*ROW('Hygiene Data'!G28))="","",OFFSET('Hygiene Data'!$G$11,0,10*ROW('Hygiene Data'!G28)))</f>
        <v/>
      </c>
      <c r="DY34" s="273" t="str">
        <f ca="true">+IF(OFFSET('Hygiene Data'!$G$12,0,10*ROW('Hygiene Data'!G28))="","",OFFSET('Hygiene Data'!$G$12,0,10*ROW('Hygiene Data'!G28)))</f>
        <v/>
      </c>
      <c r="DZ34" s="273" t="str">
        <f ca="true">+IF(OFFSET('Hygiene Data'!$G$13,0,10*ROW('Hygiene Data'!G28))="","",OFFSET('Hygiene Data'!$G$13,0,10*ROW('Hygiene Data'!G28)))</f>
        <v/>
      </c>
      <c r="EA34" s="273" t="str">
        <f ca="true">+IF(OFFSET('Hygiene Data'!$H$11,0,10*ROW('Hygiene Data'!H28))="","",OFFSET('Hygiene Data'!$H$11,0,10*ROW('Hygiene Data'!H28)))</f>
        <v/>
      </c>
      <c r="EB34" s="273" t="str">
        <f ca="true">+IF(OFFSET('Hygiene Data'!$H$12,0,10*ROW('Hygiene Data'!H28))="","",OFFSET('Hygiene Data'!$H$12,0,10*ROW('Hygiene Data'!H28)))</f>
        <v/>
      </c>
      <c r="EC34" s="273" t="str">
        <f ca="true">+IF(OFFSET('Hygiene Data'!$H$13,0,10*ROW('Hygiene Data'!H28))="","",OFFSET('Hygiene Data'!$H$13,0,10*ROW('Hygiene Data'!H28)))</f>
        <v/>
      </c>
      <c r="ED34" s="273" t="str">
        <f ca="true">+IF(OFFSET('Hygiene Data'!$I$11,0,10*ROW('Hygiene Data'!I28))="","",OFFSET('Hygiene Data'!$I$11,0,10*ROW('Hygiene Data'!I28)))</f>
        <v/>
      </c>
      <c r="EE34" s="273" t="str">
        <f ca="true">+IF(OFFSET('Hygiene Data'!$I$12,0,10*ROW('Hygiene Data'!I28))="","",OFFSET('Hygiene Data'!$I$12,0,10*ROW('Hygiene Data'!I28)))</f>
        <v/>
      </c>
      <c r="EF34" s="273" t="str">
        <f ca="true">+IF(OFFSET('Hygiene Data'!$I$13,0,10*ROW('Hygiene Data'!I28))="","",OFFSET('Hygiene Data'!$I$13,0,10*ROW('Hygiene Data'!I28)))</f>
        <v/>
      </c>
    </row>
    <row xmlns:x14ac="http://schemas.microsoft.com/office/spreadsheetml/2009/9/ac" r="35" x14ac:dyDescent="0.2">
      <c r="A35" s="37" t="str">
        <f ca="true">+IF(OFFSET('Water Data'!$B$2,0,10*ROW('Water Data'!E29))="","",OFFSET('Water Data'!$B$2,0,10*ROW('Water Data'!E29)))</f>
        <v/>
      </c>
      <c r="B35" s="37" t="str">
        <f ca="true">+IF(OFFSET('Water Data'!$C$2,0,10*ROW('Water Data'!F29))="","",OFFSET('Water Data'!$C$2,0,10*ROW('Water Data'!F29)))</f>
        <v/>
      </c>
      <c r="C35" s="329" t="str">
        <f t="shared" ca="true" si="0"/>
        <v/>
      </c>
      <c r="D35" s="94"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4"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4"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4"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4"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4"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4"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4"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4"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4"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4"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4"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4"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4"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4"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4"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4"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4"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5"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5"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5"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5"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5"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5"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5"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5"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5"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5"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5"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5"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5"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5"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5"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5"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5"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5"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5"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5"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5"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5"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5"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5"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5"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5"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5"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5"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5"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5"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6"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6"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6"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6"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6"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6"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6"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6"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6"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6"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6"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6"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6"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6"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6"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6"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6"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6"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3"/>
      <c r="BS35" s="273" t="str">
        <f ca="true">+IF(OFFSET('Water Data'!$D$27,0,10*ROW('Water Data'!D29))="","",OFFSET('Water Data'!$D$27,0,10*ROW('Water Data'!D29)))</f>
        <v/>
      </c>
      <c r="BT35" s="273" t="str">
        <f ca="true">+IF(OFFSET('Water Data'!$D$28,0,10*ROW('Water Data'!D29))="","",OFFSET('Water Data'!$D$28,0,10*ROW('Water Data'!D29)))</f>
        <v/>
      </c>
      <c r="BU35" s="273" t="str">
        <f ca="true">+IF(OFFSET('Water Data'!$D$29,0,10*ROW('Water Data'!D29))="","",OFFSET('Water Data'!$D$29,0,10*ROW('Water Data'!D29)))</f>
        <v/>
      </c>
      <c r="BV35" s="273" t="str">
        <f ca="true">+IF(OFFSET('Water Data'!$E$27,0,10*ROW('Water Data'!E29))="","",OFFSET('Water Data'!$E$27,0,10*ROW('Water Data'!E29)))</f>
        <v/>
      </c>
      <c r="BW35" s="273" t="str">
        <f ca="true">+IF(OFFSET('Water Data'!$E$28,0,10*ROW('Water Data'!E29))="","",OFFSET('Water Data'!$E$28,0,10*ROW('Water Data'!E29)))</f>
        <v/>
      </c>
      <c r="BX35" s="273" t="str">
        <f ca="true">+IF(OFFSET('Water Data'!$E$29,0,10*ROW('Water Data'!E29))="","",OFFSET('Water Data'!$E$29,0,10*ROW('Water Data'!E29)))</f>
        <v/>
      </c>
      <c r="BY35" s="273" t="str">
        <f ca="true">+IF(OFFSET('Water Data'!$F$27,0,10*ROW('Water Data'!F29))="","",OFFSET('Water Data'!$F$27,0,10*ROW('Water Data'!F29)))</f>
        <v/>
      </c>
      <c r="BZ35" s="273" t="str">
        <f ca="true">+IF(OFFSET('Water Data'!$F$28,0,10*ROW('Water Data'!F29))="","",OFFSET('Water Data'!$F$28,0,10*ROW('Water Data'!F29)))</f>
        <v/>
      </c>
      <c r="CA35" s="273" t="str">
        <f ca="true">+IF(OFFSET('Water Data'!$F$29,0,10*ROW('Water Data'!F29))="","",OFFSET('Water Data'!$F$29,0,10*ROW('Water Data'!F29)))</f>
        <v/>
      </c>
      <c r="CB35" s="273" t="str">
        <f ca="true">+IF(OFFSET('Water Data'!$G$27,0,10*ROW('Water Data'!G29))="","",OFFSET('Water Data'!$G$27,0,10*ROW('Water Data'!G29)))</f>
        <v/>
      </c>
      <c r="CC35" s="273" t="str">
        <f ca="true">+IF(OFFSET('Water Data'!$G$28,0,10*ROW('Water Data'!G29))="","",OFFSET('Water Data'!$G$28,0,10*ROW('Water Data'!G29)))</f>
        <v/>
      </c>
      <c r="CD35" s="273" t="str">
        <f ca="true">+IF(OFFSET('Water Data'!$G$29,0,10*ROW('Water Data'!G29))="","",OFFSET('Water Data'!$G$29,0,10*ROW('Water Data'!G29)))</f>
        <v/>
      </c>
      <c r="CE35" s="273" t="str">
        <f ca="true">+IF(OFFSET('Water Data'!$H$27,0,10*ROW('Water Data'!H29))="","",OFFSET('Water Data'!$H$27,0,10*ROW('Water Data'!H29)))</f>
        <v/>
      </c>
      <c r="CF35" s="273" t="str">
        <f ca="true">+IF(OFFSET('Water Data'!$H$28,0,10*ROW('Water Data'!H29))="","",OFFSET('Water Data'!$H$28,0,10*ROW('Water Data'!H29)))</f>
        <v/>
      </c>
      <c r="CG35" s="273" t="str">
        <f ca="true">+IF(OFFSET('Water Data'!$H$29,0,10*ROW('Water Data'!H29))="","",OFFSET('Water Data'!$H$29,0,10*ROW('Water Data'!H29)))</f>
        <v/>
      </c>
      <c r="CH35" s="273" t="str">
        <f ca="true">+IF(OFFSET('Water Data'!$I$27,0,10*ROW('Water Data'!I29))="","",OFFSET('Water Data'!$I$27,0,10*ROW('Water Data'!I29)))</f>
        <v/>
      </c>
      <c r="CI35" s="273" t="str">
        <f ca="true">+IF(OFFSET('Water Data'!$I$28,0,10*ROW('Water Data'!I29))="","",OFFSET('Water Data'!$I$28,0,10*ROW('Water Data'!I29)))</f>
        <v/>
      </c>
      <c r="CJ35" s="273" t="str">
        <f ca="true">+IF(OFFSET('Water Data'!$I$29,0,10*ROW('Water Data'!I29))="","",OFFSET('Water Data'!$I$29,0,10*ROW('Water Data'!I29)))</f>
        <v/>
      </c>
      <c r="CK35" s="273" t="str">
        <f ca="true">+IF(OFFSET('Sanitation Data'!$D$28,0,10*ROW('Sanitation Data'!D29))="","",OFFSET('Sanitation Data'!$D$28,0,10*ROW('Sanitation Data'!D29)))</f>
        <v/>
      </c>
      <c r="CL35" s="273" t="str">
        <f ca="true">+IF(OFFSET('Sanitation Data'!$D$29,0,10*ROW('Sanitation Data'!D29))="","",OFFSET('Sanitation Data'!$D$29,0,10*ROW('Sanitation Data'!D29)))</f>
        <v/>
      </c>
      <c r="CM35" s="273" t="str">
        <f ca="true">+IF(OFFSET('Sanitation Data'!$D$30,0,10*ROW('Sanitation Data'!D29))="","",OFFSET('Sanitation Data'!$D$30,0,10*ROW('Sanitation Data'!D29)))</f>
        <v/>
      </c>
      <c r="CN35" s="273" t="str">
        <f ca="true">+IF(OFFSET('Sanitation Data'!$D$31,0,10*ROW('Sanitation Data'!D29))="","",OFFSET('Sanitation Data'!$D$31,0,10*ROW('Sanitation Data'!D29)))</f>
        <v/>
      </c>
      <c r="CO35" s="273" t="str">
        <f ca="true">+IF(OFFSET('Sanitation Data'!$D$32,0,10*ROW('Sanitation Data'!D29))="","",OFFSET('Sanitation Data'!$D$32,0,10*ROW('Sanitation Data'!D29)))</f>
        <v/>
      </c>
      <c r="CP35" s="273" t="str">
        <f ca="true">+IF(OFFSET('Sanitation Data'!$E$28,0,10*ROW('Sanitation Data'!E29))="","",OFFSET('Sanitation Data'!$E$28,0,10*ROW('Sanitation Data'!E29)))</f>
        <v/>
      </c>
      <c r="CQ35" s="273" t="str">
        <f ca="true">+IF(OFFSET('Sanitation Data'!$E$29,0,10*ROW('Sanitation Data'!E29))="","",OFFSET('Sanitation Data'!$E$29,0,10*ROW('Sanitation Data'!E29)))</f>
        <v/>
      </c>
      <c r="CR35" s="273" t="str">
        <f ca="true">+IF(OFFSET('Sanitation Data'!$E$30,0,10*ROW('Sanitation Data'!E29))="","",OFFSET('Sanitation Data'!$E$30,0,10*ROW('Sanitation Data'!E29)))</f>
        <v/>
      </c>
      <c r="CS35" s="273" t="str">
        <f ca="true">+IF(OFFSET('Sanitation Data'!$E$31,0,10*ROW('Sanitation Data'!E29))="","",OFFSET('Sanitation Data'!$E$31,0,10*ROW('Sanitation Data'!E29)))</f>
        <v/>
      </c>
      <c r="CT35" s="273" t="str">
        <f ca="true">+IF(OFFSET('Sanitation Data'!$E$32,0,10*ROW('Sanitation Data'!E29))="","",OFFSET('Sanitation Data'!$E$32,0,10*ROW('Sanitation Data'!E29)))</f>
        <v/>
      </c>
      <c r="CU35" s="273" t="str">
        <f ca="true">+IF(OFFSET('Sanitation Data'!$F$28,0,10*ROW('Sanitation Data'!F29))="","",OFFSET('Sanitation Data'!$F$28,0,10*ROW('Sanitation Data'!F29)))</f>
        <v/>
      </c>
      <c r="CV35" s="273" t="str">
        <f ca="true">+IF(OFFSET('Sanitation Data'!$F$29,0,10*ROW('Sanitation Data'!F29))="","",OFFSET('Sanitation Data'!$F$29,0,10*ROW('Sanitation Data'!F29)))</f>
        <v/>
      </c>
      <c r="CW35" s="273" t="str">
        <f ca="true">+IF(OFFSET('Sanitation Data'!$F$30,0,10*ROW('Sanitation Data'!F29))="","",OFFSET('Sanitation Data'!$F$30,0,10*ROW('Sanitation Data'!F29)))</f>
        <v/>
      </c>
      <c r="CX35" s="273" t="str">
        <f ca="true">+IF(OFFSET('Sanitation Data'!$F$31,0,10*ROW('Sanitation Data'!F29))="","",OFFSET('Sanitation Data'!$F$31,0,10*ROW('Sanitation Data'!F29)))</f>
        <v/>
      </c>
      <c r="CY35" s="273" t="str">
        <f ca="true">+IF(OFFSET('Sanitation Data'!$F$32,0,10*ROW('Sanitation Data'!F29))="","",OFFSET('Sanitation Data'!$F$32,0,10*ROW('Sanitation Data'!F29)))</f>
        <v/>
      </c>
      <c r="CZ35" s="273" t="str">
        <f ca="true">+IF(OFFSET('Sanitation Data'!$G$28,0,10*ROW('Sanitation Data'!G29))="","",OFFSET('Sanitation Data'!$G$28,0,10*ROW('Sanitation Data'!G29)))</f>
        <v/>
      </c>
      <c r="DA35" s="273" t="str">
        <f ca="true">+IF(OFFSET('Sanitation Data'!$G$29,0,10*ROW('Sanitation Data'!G29))="","",OFFSET('Sanitation Data'!$G$29,0,10*ROW('Sanitation Data'!G29)))</f>
        <v/>
      </c>
      <c r="DB35" s="273" t="str">
        <f ca="true">+IF(OFFSET('Sanitation Data'!$G$30,0,10*ROW('Sanitation Data'!G29))="","",OFFSET('Sanitation Data'!$G$30,0,10*ROW('Sanitation Data'!G29)))</f>
        <v/>
      </c>
      <c r="DC35" s="273" t="str">
        <f ca="true">+IF(OFFSET('Sanitation Data'!$G$31,0,10*ROW('Sanitation Data'!G29))="","",OFFSET('Sanitation Data'!$G$31,0,10*ROW('Sanitation Data'!G29)))</f>
        <v/>
      </c>
      <c r="DD35" s="273" t="str">
        <f ca="true">+IF(OFFSET('Sanitation Data'!$G$32,0,10*ROW('Sanitation Data'!G29))="","",OFFSET('Sanitation Data'!$G$32,0,10*ROW('Sanitation Data'!G29)))</f>
        <v/>
      </c>
      <c r="DE35" s="273" t="str">
        <f ca="true">+IF(OFFSET('Sanitation Data'!$H$28,0,10*ROW('Sanitation Data'!H29))="","",OFFSET('Sanitation Data'!$H$28,0,10*ROW('Sanitation Data'!H29)))</f>
        <v/>
      </c>
      <c r="DF35" s="273" t="str">
        <f ca="true">+IF(OFFSET('Sanitation Data'!$H$29,0,10*ROW('Sanitation Data'!H29))="","",OFFSET('Sanitation Data'!$H$29,0,10*ROW('Sanitation Data'!H29)))</f>
        <v/>
      </c>
      <c r="DG35" s="273" t="str">
        <f ca="true">+IF(OFFSET('Sanitation Data'!$H$30,0,10*ROW('Sanitation Data'!H29))="","",OFFSET('Sanitation Data'!$H$30,0,10*ROW('Sanitation Data'!H29)))</f>
        <v/>
      </c>
      <c r="DH35" s="273" t="str">
        <f ca="true">+IF(OFFSET('Sanitation Data'!$H$31,0,10*ROW('Sanitation Data'!H29))="","",OFFSET('Sanitation Data'!$H$31,0,10*ROW('Sanitation Data'!H29)))</f>
        <v/>
      </c>
      <c r="DI35" s="273" t="str">
        <f ca="true">+IF(OFFSET('Sanitation Data'!$H$32,0,10*ROW('Sanitation Data'!H29))="","",OFFSET('Sanitation Data'!$H$32,0,10*ROW('Sanitation Data'!H29)))</f>
        <v/>
      </c>
      <c r="DJ35" s="273" t="str">
        <f ca="true">+IF(OFFSET('Sanitation Data'!$I$28,0,10*ROW('Sanitation Data'!I29))="","",OFFSET('Sanitation Data'!$I$28,0,10*ROW('Sanitation Data'!I29)))</f>
        <v/>
      </c>
      <c r="DK35" s="273" t="str">
        <f ca="true">+IF(OFFSET('Sanitation Data'!$I$29,0,10*ROW('Sanitation Data'!I29))="","",OFFSET('Sanitation Data'!$I$29,0,10*ROW('Sanitation Data'!I29)))</f>
        <v/>
      </c>
      <c r="DL35" s="273" t="str">
        <f ca="true">+IF(OFFSET('Sanitation Data'!$I$30,0,10*ROW('Sanitation Data'!I29))="","",OFFSET('Sanitation Data'!$I$30,0,10*ROW('Sanitation Data'!I29)))</f>
        <v/>
      </c>
      <c r="DM35" s="273" t="str">
        <f ca="true">+IF(OFFSET('Sanitation Data'!$I$31,0,10*ROW('Sanitation Data'!I29))="","",OFFSET('Sanitation Data'!$I$31,0,10*ROW('Sanitation Data'!I29)))</f>
        <v/>
      </c>
      <c r="DN35" s="273" t="str">
        <f ca="true">+IF(OFFSET('Sanitation Data'!$I$32,0,10*ROW('Sanitation Data'!I29))="","",OFFSET('Sanitation Data'!$I$32,0,10*ROW('Sanitation Data'!I29)))</f>
        <v/>
      </c>
      <c r="DO35" s="273" t="str">
        <f ca="true">+IF(OFFSET('Hygiene Data'!$D$11,0,10*ROW('Hygiene Data'!D29))="","",OFFSET('Hygiene Data'!$D$11,0,10*ROW('Hygiene Data'!D29)))</f>
        <v/>
      </c>
      <c r="DP35" s="273" t="str">
        <f ca="true">+IF(OFFSET('Hygiene Data'!$D$12,0,10*ROW('Hygiene Data'!D29))="","",OFFSET('Hygiene Data'!$D$12,0,10*ROW('Hygiene Data'!D29)))</f>
        <v/>
      </c>
      <c r="DQ35" s="273" t="str">
        <f ca="true">+IF(OFFSET('Hygiene Data'!$D$13,0,10*ROW('Hygiene Data'!D29))="","",OFFSET('Hygiene Data'!$D$13,0,10*ROW('Hygiene Data'!D29)))</f>
        <v/>
      </c>
      <c r="DR35" s="273" t="str">
        <f ca="true">+IF(OFFSET('Hygiene Data'!$E$11,0,10*ROW('Hygiene Data'!E29))="","",OFFSET('Hygiene Data'!$E$11,0,10*ROW('Hygiene Data'!E29)))</f>
        <v/>
      </c>
      <c r="DS35" s="273" t="str">
        <f ca="true">+IF(OFFSET('Hygiene Data'!$E$12,0,10*ROW('Hygiene Data'!E29))="","",OFFSET('Hygiene Data'!$E$12,0,10*ROW('Hygiene Data'!E29)))</f>
        <v/>
      </c>
      <c r="DT35" s="273" t="str">
        <f ca="true">+IF(OFFSET('Hygiene Data'!$E$13,0,10*ROW('Hygiene Data'!E29))="","",OFFSET('Hygiene Data'!$E$13,0,10*ROW('Hygiene Data'!E29)))</f>
        <v/>
      </c>
      <c r="DU35" s="273" t="str">
        <f ca="true">+IF(OFFSET('Hygiene Data'!$F$11,0,10*ROW('Hygiene Data'!F29))="","",OFFSET('Hygiene Data'!$F$11,0,10*ROW('Hygiene Data'!F29)))</f>
        <v/>
      </c>
      <c r="DV35" s="273" t="str">
        <f ca="true">+IF(OFFSET('Hygiene Data'!$F$12,0,10*ROW('Hygiene Data'!F29))="","",OFFSET('Hygiene Data'!$F$12,0,10*ROW('Hygiene Data'!F29)))</f>
        <v/>
      </c>
      <c r="DW35" s="273" t="str">
        <f ca="true">+IF(OFFSET('Hygiene Data'!$F$13,0,10*ROW('Hygiene Data'!F29))="","",OFFSET('Hygiene Data'!$F$13,0,10*ROW('Hygiene Data'!F29)))</f>
        <v/>
      </c>
      <c r="DX35" s="273" t="str">
        <f ca="true">+IF(OFFSET('Hygiene Data'!$G$11,0,10*ROW('Hygiene Data'!G29))="","",OFFSET('Hygiene Data'!$G$11,0,10*ROW('Hygiene Data'!G29)))</f>
        <v/>
      </c>
      <c r="DY35" s="273" t="str">
        <f ca="true">+IF(OFFSET('Hygiene Data'!$G$12,0,10*ROW('Hygiene Data'!G29))="","",OFFSET('Hygiene Data'!$G$12,0,10*ROW('Hygiene Data'!G29)))</f>
        <v/>
      </c>
      <c r="DZ35" s="273" t="str">
        <f ca="true">+IF(OFFSET('Hygiene Data'!$G$13,0,10*ROW('Hygiene Data'!G29))="","",OFFSET('Hygiene Data'!$G$13,0,10*ROW('Hygiene Data'!G29)))</f>
        <v/>
      </c>
      <c r="EA35" s="273" t="str">
        <f ca="true">+IF(OFFSET('Hygiene Data'!$H$11,0,10*ROW('Hygiene Data'!H29))="","",OFFSET('Hygiene Data'!$H$11,0,10*ROW('Hygiene Data'!H29)))</f>
        <v/>
      </c>
      <c r="EB35" s="273" t="str">
        <f ca="true">+IF(OFFSET('Hygiene Data'!$H$12,0,10*ROW('Hygiene Data'!H29))="","",OFFSET('Hygiene Data'!$H$12,0,10*ROW('Hygiene Data'!H29)))</f>
        <v/>
      </c>
      <c r="EC35" s="273" t="str">
        <f ca="true">+IF(OFFSET('Hygiene Data'!$H$13,0,10*ROW('Hygiene Data'!H29))="","",OFFSET('Hygiene Data'!$H$13,0,10*ROW('Hygiene Data'!H29)))</f>
        <v/>
      </c>
      <c r="ED35" s="273" t="str">
        <f ca="true">+IF(OFFSET('Hygiene Data'!$I$11,0,10*ROW('Hygiene Data'!I29))="","",OFFSET('Hygiene Data'!$I$11,0,10*ROW('Hygiene Data'!I29)))</f>
        <v/>
      </c>
      <c r="EE35" s="273" t="str">
        <f ca="true">+IF(OFFSET('Hygiene Data'!$I$12,0,10*ROW('Hygiene Data'!I29))="","",OFFSET('Hygiene Data'!$I$12,0,10*ROW('Hygiene Data'!I29)))</f>
        <v/>
      </c>
      <c r="EF35" s="273" t="str">
        <f ca="true">+IF(OFFSET('Hygiene Data'!$I$13,0,10*ROW('Hygiene Data'!I29))="","",OFFSET('Hygiene Data'!$I$13,0,10*ROW('Hygiene Data'!I29)))</f>
        <v/>
      </c>
    </row>
    <row xmlns:x14ac="http://schemas.microsoft.com/office/spreadsheetml/2009/9/ac" r="36" x14ac:dyDescent="0.2">
      <c r="A36" s="37" t="str">
        <f ca="true">+IF(OFFSET('Water Data'!$B$2,0,10*ROW('Water Data'!E30))="","",OFFSET('Water Data'!$B$2,0,10*ROW('Water Data'!E30)))</f>
        <v/>
      </c>
      <c r="B36" s="37" t="str">
        <f ca="true">+IF(OFFSET('Water Data'!$C$2,0,10*ROW('Water Data'!F30))="","",OFFSET('Water Data'!$C$2,0,10*ROW('Water Data'!F30)))</f>
        <v/>
      </c>
      <c r="C36" s="329" t="str">
        <f t="shared" ca="true" si="0"/>
        <v/>
      </c>
      <c r="D36" s="94"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4"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4"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4"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4"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4"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4"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4"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4"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4"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4"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4"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4"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4"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4"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4"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4"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4"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5"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5"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5"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5"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5"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5"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5"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5"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5"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5"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5"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5"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5"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5"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5"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5"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5"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5"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5"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5"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5"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5"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5"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5"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5"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5"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5"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5"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5"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5"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6"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6"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6"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6"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6"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6"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6"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6"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6"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6"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6"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6"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6"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6"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6"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6"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6"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6"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3"/>
      <c r="BS36" s="273" t="str">
        <f ca="true">+IF(OFFSET('Water Data'!$D$27,0,10*ROW('Water Data'!D30))="","",OFFSET('Water Data'!$D$27,0,10*ROW('Water Data'!D30)))</f>
        <v/>
      </c>
      <c r="BT36" s="273" t="str">
        <f ca="true">+IF(OFFSET('Water Data'!$D$28,0,10*ROW('Water Data'!D30))="","",OFFSET('Water Data'!$D$28,0,10*ROW('Water Data'!D30)))</f>
        <v/>
      </c>
      <c r="BU36" s="273" t="str">
        <f ca="true">+IF(OFFSET('Water Data'!$D$29,0,10*ROW('Water Data'!D30))="","",OFFSET('Water Data'!$D$29,0,10*ROW('Water Data'!D30)))</f>
        <v/>
      </c>
      <c r="BV36" s="273" t="str">
        <f ca="true">+IF(OFFSET('Water Data'!$E$27,0,10*ROW('Water Data'!E30))="","",OFFSET('Water Data'!$E$27,0,10*ROW('Water Data'!E30)))</f>
        <v/>
      </c>
      <c r="BW36" s="273" t="str">
        <f ca="true">+IF(OFFSET('Water Data'!$E$28,0,10*ROW('Water Data'!E30))="","",OFFSET('Water Data'!$E$28,0,10*ROW('Water Data'!E30)))</f>
        <v/>
      </c>
      <c r="BX36" s="273" t="str">
        <f ca="true">+IF(OFFSET('Water Data'!$E$29,0,10*ROW('Water Data'!E30))="","",OFFSET('Water Data'!$E$29,0,10*ROW('Water Data'!E30)))</f>
        <v/>
      </c>
      <c r="BY36" s="273" t="str">
        <f ca="true">+IF(OFFSET('Water Data'!$F$27,0,10*ROW('Water Data'!F30))="","",OFFSET('Water Data'!$F$27,0,10*ROW('Water Data'!F30)))</f>
        <v/>
      </c>
      <c r="BZ36" s="273" t="str">
        <f ca="true">+IF(OFFSET('Water Data'!$F$28,0,10*ROW('Water Data'!F30))="","",OFFSET('Water Data'!$F$28,0,10*ROW('Water Data'!F30)))</f>
        <v/>
      </c>
      <c r="CA36" s="273" t="str">
        <f ca="true">+IF(OFFSET('Water Data'!$F$29,0,10*ROW('Water Data'!F30))="","",OFFSET('Water Data'!$F$29,0,10*ROW('Water Data'!F30)))</f>
        <v/>
      </c>
      <c r="CB36" s="273" t="str">
        <f ca="true">+IF(OFFSET('Water Data'!$G$27,0,10*ROW('Water Data'!G30))="","",OFFSET('Water Data'!$G$27,0,10*ROW('Water Data'!G30)))</f>
        <v/>
      </c>
      <c r="CC36" s="273" t="str">
        <f ca="true">+IF(OFFSET('Water Data'!$G$28,0,10*ROW('Water Data'!G30))="","",OFFSET('Water Data'!$G$28,0,10*ROW('Water Data'!G30)))</f>
        <v/>
      </c>
      <c r="CD36" s="273" t="str">
        <f ca="true">+IF(OFFSET('Water Data'!$G$29,0,10*ROW('Water Data'!G30))="","",OFFSET('Water Data'!$G$29,0,10*ROW('Water Data'!G30)))</f>
        <v/>
      </c>
      <c r="CE36" s="273" t="str">
        <f ca="true">+IF(OFFSET('Water Data'!$H$27,0,10*ROW('Water Data'!H30))="","",OFFSET('Water Data'!$H$27,0,10*ROW('Water Data'!H30)))</f>
        <v/>
      </c>
      <c r="CF36" s="273" t="str">
        <f ca="true">+IF(OFFSET('Water Data'!$H$28,0,10*ROW('Water Data'!H30))="","",OFFSET('Water Data'!$H$28,0,10*ROW('Water Data'!H30)))</f>
        <v/>
      </c>
      <c r="CG36" s="273" t="str">
        <f ca="true">+IF(OFFSET('Water Data'!$H$29,0,10*ROW('Water Data'!H30))="","",OFFSET('Water Data'!$H$29,0,10*ROW('Water Data'!H30)))</f>
        <v/>
      </c>
      <c r="CH36" s="273" t="str">
        <f ca="true">+IF(OFFSET('Water Data'!$I$27,0,10*ROW('Water Data'!I30))="","",OFFSET('Water Data'!$I$27,0,10*ROW('Water Data'!I30)))</f>
        <v/>
      </c>
      <c r="CI36" s="273" t="str">
        <f ca="true">+IF(OFFSET('Water Data'!$I$28,0,10*ROW('Water Data'!I30))="","",OFFSET('Water Data'!$I$28,0,10*ROW('Water Data'!I30)))</f>
        <v/>
      </c>
      <c r="CJ36" s="273" t="str">
        <f ca="true">+IF(OFFSET('Water Data'!$I$29,0,10*ROW('Water Data'!I30))="","",OFFSET('Water Data'!$I$29,0,10*ROW('Water Data'!I30)))</f>
        <v/>
      </c>
      <c r="CK36" s="273" t="str">
        <f ca="true">+IF(OFFSET('Sanitation Data'!$D$28,0,10*ROW('Sanitation Data'!D30))="","",OFFSET('Sanitation Data'!$D$28,0,10*ROW('Sanitation Data'!D30)))</f>
        <v/>
      </c>
      <c r="CL36" s="273" t="str">
        <f ca="true">+IF(OFFSET('Sanitation Data'!$D$29,0,10*ROW('Sanitation Data'!D30))="","",OFFSET('Sanitation Data'!$D$29,0,10*ROW('Sanitation Data'!D30)))</f>
        <v/>
      </c>
      <c r="CM36" s="273" t="str">
        <f ca="true">+IF(OFFSET('Sanitation Data'!$D$30,0,10*ROW('Sanitation Data'!D30))="","",OFFSET('Sanitation Data'!$D$30,0,10*ROW('Sanitation Data'!D30)))</f>
        <v/>
      </c>
      <c r="CN36" s="273" t="str">
        <f ca="true">+IF(OFFSET('Sanitation Data'!$D$31,0,10*ROW('Sanitation Data'!D30))="","",OFFSET('Sanitation Data'!$D$31,0,10*ROW('Sanitation Data'!D30)))</f>
        <v/>
      </c>
      <c r="CO36" s="273" t="str">
        <f ca="true">+IF(OFFSET('Sanitation Data'!$D$32,0,10*ROW('Sanitation Data'!D30))="","",OFFSET('Sanitation Data'!$D$32,0,10*ROW('Sanitation Data'!D30)))</f>
        <v/>
      </c>
      <c r="CP36" s="273" t="str">
        <f ca="true">+IF(OFFSET('Sanitation Data'!$E$28,0,10*ROW('Sanitation Data'!E30))="","",OFFSET('Sanitation Data'!$E$28,0,10*ROW('Sanitation Data'!E30)))</f>
        <v/>
      </c>
      <c r="CQ36" s="273" t="str">
        <f ca="true">+IF(OFFSET('Sanitation Data'!$E$29,0,10*ROW('Sanitation Data'!E30))="","",OFFSET('Sanitation Data'!$E$29,0,10*ROW('Sanitation Data'!E30)))</f>
        <v/>
      </c>
      <c r="CR36" s="273" t="str">
        <f ca="true">+IF(OFFSET('Sanitation Data'!$E$30,0,10*ROW('Sanitation Data'!E30))="","",OFFSET('Sanitation Data'!$E$30,0,10*ROW('Sanitation Data'!E30)))</f>
        <v/>
      </c>
      <c r="CS36" s="273" t="str">
        <f ca="true">+IF(OFFSET('Sanitation Data'!$E$31,0,10*ROW('Sanitation Data'!E30))="","",OFFSET('Sanitation Data'!$E$31,0,10*ROW('Sanitation Data'!E30)))</f>
        <v/>
      </c>
      <c r="CT36" s="273" t="str">
        <f ca="true">+IF(OFFSET('Sanitation Data'!$E$32,0,10*ROW('Sanitation Data'!E30))="","",OFFSET('Sanitation Data'!$E$32,0,10*ROW('Sanitation Data'!E30)))</f>
        <v/>
      </c>
      <c r="CU36" s="273" t="str">
        <f ca="true">+IF(OFFSET('Sanitation Data'!$F$28,0,10*ROW('Sanitation Data'!F30))="","",OFFSET('Sanitation Data'!$F$28,0,10*ROW('Sanitation Data'!F30)))</f>
        <v/>
      </c>
      <c r="CV36" s="273" t="str">
        <f ca="true">+IF(OFFSET('Sanitation Data'!$F$29,0,10*ROW('Sanitation Data'!F30))="","",OFFSET('Sanitation Data'!$F$29,0,10*ROW('Sanitation Data'!F30)))</f>
        <v/>
      </c>
      <c r="CW36" s="273" t="str">
        <f ca="true">+IF(OFFSET('Sanitation Data'!$F$30,0,10*ROW('Sanitation Data'!F30))="","",OFFSET('Sanitation Data'!$F$30,0,10*ROW('Sanitation Data'!F30)))</f>
        <v/>
      </c>
      <c r="CX36" s="273" t="str">
        <f ca="true">+IF(OFFSET('Sanitation Data'!$F$31,0,10*ROW('Sanitation Data'!F30))="","",OFFSET('Sanitation Data'!$F$31,0,10*ROW('Sanitation Data'!F30)))</f>
        <v/>
      </c>
      <c r="CY36" s="273" t="str">
        <f ca="true">+IF(OFFSET('Sanitation Data'!$F$32,0,10*ROW('Sanitation Data'!F30))="","",OFFSET('Sanitation Data'!$F$32,0,10*ROW('Sanitation Data'!F30)))</f>
        <v/>
      </c>
      <c r="CZ36" s="273" t="str">
        <f ca="true">+IF(OFFSET('Sanitation Data'!$G$28,0,10*ROW('Sanitation Data'!G30))="","",OFFSET('Sanitation Data'!$G$28,0,10*ROW('Sanitation Data'!G30)))</f>
        <v/>
      </c>
      <c r="DA36" s="273" t="str">
        <f ca="true">+IF(OFFSET('Sanitation Data'!$G$29,0,10*ROW('Sanitation Data'!G30))="","",OFFSET('Sanitation Data'!$G$29,0,10*ROW('Sanitation Data'!G30)))</f>
        <v/>
      </c>
      <c r="DB36" s="273" t="str">
        <f ca="true">+IF(OFFSET('Sanitation Data'!$G$30,0,10*ROW('Sanitation Data'!G30))="","",OFFSET('Sanitation Data'!$G$30,0,10*ROW('Sanitation Data'!G30)))</f>
        <v/>
      </c>
      <c r="DC36" s="273" t="str">
        <f ca="true">+IF(OFFSET('Sanitation Data'!$G$31,0,10*ROW('Sanitation Data'!G30))="","",OFFSET('Sanitation Data'!$G$31,0,10*ROW('Sanitation Data'!G30)))</f>
        <v/>
      </c>
      <c r="DD36" s="273" t="str">
        <f ca="true">+IF(OFFSET('Sanitation Data'!$G$32,0,10*ROW('Sanitation Data'!G30))="","",OFFSET('Sanitation Data'!$G$32,0,10*ROW('Sanitation Data'!G30)))</f>
        <v/>
      </c>
      <c r="DE36" s="273" t="str">
        <f ca="true">+IF(OFFSET('Sanitation Data'!$H$28,0,10*ROW('Sanitation Data'!H30))="","",OFFSET('Sanitation Data'!$H$28,0,10*ROW('Sanitation Data'!H30)))</f>
        <v/>
      </c>
      <c r="DF36" s="273" t="str">
        <f ca="true">+IF(OFFSET('Sanitation Data'!$H$29,0,10*ROW('Sanitation Data'!H30))="","",OFFSET('Sanitation Data'!$H$29,0,10*ROW('Sanitation Data'!H30)))</f>
        <v/>
      </c>
      <c r="DG36" s="273" t="str">
        <f ca="true">+IF(OFFSET('Sanitation Data'!$H$30,0,10*ROW('Sanitation Data'!H30))="","",OFFSET('Sanitation Data'!$H$30,0,10*ROW('Sanitation Data'!H30)))</f>
        <v/>
      </c>
      <c r="DH36" s="273" t="str">
        <f ca="true">+IF(OFFSET('Sanitation Data'!$H$31,0,10*ROW('Sanitation Data'!H30))="","",OFFSET('Sanitation Data'!$H$31,0,10*ROW('Sanitation Data'!H30)))</f>
        <v/>
      </c>
      <c r="DI36" s="273" t="str">
        <f ca="true">+IF(OFFSET('Sanitation Data'!$H$32,0,10*ROW('Sanitation Data'!H30))="","",OFFSET('Sanitation Data'!$H$32,0,10*ROW('Sanitation Data'!H30)))</f>
        <v/>
      </c>
      <c r="DJ36" s="273" t="str">
        <f ca="true">+IF(OFFSET('Sanitation Data'!$I$28,0,10*ROW('Sanitation Data'!I30))="","",OFFSET('Sanitation Data'!$I$28,0,10*ROW('Sanitation Data'!I30)))</f>
        <v/>
      </c>
      <c r="DK36" s="273" t="str">
        <f ca="true">+IF(OFFSET('Sanitation Data'!$I$29,0,10*ROW('Sanitation Data'!I30))="","",OFFSET('Sanitation Data'!$I$29,0,10*ROW('Sanitation Data'!I30)))</f>
        <v/>
      </c>
      <c r="DL36" s="273" t="str">
        <f ca="true">+IF(OFFSET('Sanitation Data'!$I$30,0,10*ROW('Sanitation Data'!I30))="","",OFFSET('Sanitation Data'!$I$30,0,10*ROW('Sanitation Data'!I30)))</f>
        <v/>
      </c>
      <c r="DM36" s="273" t="str">
        <f ca="true">+IF(OFFSET('Sanitation Data'!$I$31,0,10*ROW('Sanitation Data'!I30))="","",OFFSET('Sanitation Data'!$I$31,0,10*ROW('Sanitation Data'!I30)))</f>
        <v/>
      </c>
      <c r="DN36" s="273" t="str">
        <f ca="true">+IF(OFFSET('Sanitation Data'!$I$32,0,10*ROW('Sanitation Data'!I30))="","",OFFSET('Sanitation Data'!$I$32,0,10*ROW('Sanitation Data'!I30)))</f>
        <v/>
      </c>
      <c r="DO36" s="273" t="str">
        <f ca="true">+IF(OFFSET('Hygiene Data'!$D$11,0,10*ROW('Hygiene Data'!D30))="","",OFFSET('Hygiene Data'!$D$11,0,10*ROW('Hygiene Data'!D30)))</f>
        <v/>
      </c>
      <c r="DP36" s="273" t="str">
        <f ca="true">+IF(OFFSET('Hygiene Data'!$D$12,0,10*ROW('Hygiene Data'!D30))="","",OFFSET('Hygiene Data'!$D$12,0,10*ROW('Hygiene Data'!D30)))</f>
        <v/>
      </c>
      <c r="DQ36" s="273" t="str">
        <f ca="true">+IF(OFFSET('Hygiene Data'!$D$13,0,10*ROW('Hygiene Data'!D30))="","",OFFSET('Hygiene Data'!$D$13,0,10*ROW('Hygiene Data'!D30)))</f>
        <v/>
      </c>
      <c r="DR36" s="273" t="str">
        <f ca="true">+IF(OFFSET('Hygiene Data'!$E$11,0,10*ROW('Hygiene Data'!E30))="","",OFFSET('Hygiene Data'!$E$11,0,10*ROW('Hygiene Data'!E30)))</f>
        <v/>
      </c>
      <c r="DS36" s="273" t="str">
        <f ca="true">+IF(OFFSET('Hygiene Data'!$E$12,0,10*ROW('Hygiene Data'!E30))="","",OFFSET('Hygiene Data'!$E$12,0,10*ROW('Hygiene Data'!E30)))</f>
        <v/>
      </c>
      <c r="DT36" s="273" t="str">
        <f ca="true">+IF(OFFSET('Hygiene Data'!$E$13,0,10*ROW('Hygiene Data'!E30))="","",OFFSET('Hygiene Data'!$E$13,0,10*ROW('Hygiene Data'!E30)))</f>
        <v/>
      </c>
      <c r="DU36" s="273" t="str">
        <f ca="true">+IF(OFFSET('Hygiene Data'!$F$11,0,10*ROW('Hygiene Data'!F30))="","",OFFSET('Hygiene Data'!$F$11,0,10*ROW('Hygiene Data'!F30)))</f>
        <v/>
      </c>
      <c r="DV36" s="273" t="str">
        <f ca="true">+IF(OFFSET('Hygiene Data'!$F$12,0,10*ROW('Hygiene Data'!F30))="","",OFFSET('Hygiene Data'!$F$12,0,10*ROW('Hygiene Data'!F30)))</f>
        <v/>
      </c>
      <c r="DW36" s="273" t="str">
        <f ca="true">+IF(OFFSET('Hygiene Data'!$F$13,0,10*ROW('Hygiene Data'!F30))="","",OFFSET('Hygiene Data'!$F$13,0,10*ROW('Hygiene Data'!F30)))</f>
        <v/>
      </c>
      <c r="DX36" s="273" t="str">
        <f ca="true">+IF(OFFSET('Hygiene Data'!$G$11,0,10*ROW('Hygiene Data'!G30))="","",OFFSET('Hygiene Data'!$G$11,0,10*ROW('Hygiene Data'!G30)))</f>
        <v/>
      </c>
      <c r="DY36" s="273" t="str">
        <f ca="true">+IF(OFFSET('Hygiene Data'!$G$12,0,10*ROW('Hygiene Data'!G30))="","",OFFSET('Hygiene Data'!$G$12,0,10*ROW('Hygiene Data'!G30)))</f>
        <v/>
      </c>
      <c r="DZ36" s="273" t="str">
        <f ca="true">+IF(OFFSET('Hygiene Data'!$G$13,0,10*ROW('Hygiene Data'!G30))="","",OFFSET('Hygiene Data'!$G$13,0,10*ROW('Hygiene Data'!G30)))</f>
        <v/>
      </c>
      <c r="EA36" s="273" t="str">
        <f ca="true">+IF(OFFSET('Hygiene Data'!$H$11,0,10*ROW('Hygiene Data'!H30))="","",OFFSET('Hygiene Data'!$H$11,0,10*ROW('Hygiene Data'!H30)))</f>
        <v/>
      </c>
      <c r="EB36" s="273" t="str">
        <f ca="true">+IF(OFFSET('Hygiene Data'!$H$12,0,10*ROW('Hygiene Data'!H30))="","",OFFSET('Hygiene Data'!$H$12,0,10*ROW('Hygiene Data'!H30)))</f>
        <v/>
      </c>
      <c r="EC36" s="273" t="str">
        <f ca="true">+IF(OFFSET('Hygiene Data'!$H$13,0,10*ROW('Hygiene Data'!H30))="","",OFFSET('Hygiene Data'!$H$13,0,10*ROW('Hygiene Data'!H30)))</f>
        <v/>
      </c>
      <c r="ED36" s="273" t="str">
        <f ca="true">+IF(OFFSET('Hygiene Data'!$I$11,0,10*ROW('Hygiene Data'!I30))="","",OFFSET('Hygiene Data'!$I$11,0,10*ROW('Hygiene Data'!I30)))</f>
        <v/>
      </c>
      <c r="EE36" s="273" t="str">
        <f ca="true">+IF(OFFSET('Hygiene Data'!$I$12,0,10*ROW('Hygiene Data'!I30))="","",OFFSET('Hygiene Data'!$I$12,0,10*ROW('Hygiene Data'!I30)))</f>
        <v/>
      </c>
      <c r="EF36" s="273" t="str">
        <f ca="true">+IF(OFFSET('Hygiene Data'!$I$13,0,10*ROW('Hygiene Data'!I30))="","",OFFSET('Hygiene Data'!$I$13,0,10*ROW('Hygiene Data'!I30)))</f>
        <v/>
      </c>
    </row>
    <row xmlns:x14ac="http://schemas.microsoft.com/office/spreadsheetml/2009/9/ac" r="37" x14ac:dyDescent="0.2">
      <c r="A37" s="37" t="str">
        <f ca="true">+IF(OFFSET('Water Data'!$B$2,0,10*ROW('Water Data'!E31))="","",OFFSET('Water Data'!$B$2,0,10*ROW('Water Data'!E31)))</f>
        <v/>
      </c>
      <c r="B37" s="37" t="str">
        <f ca="true">+IF(OFFSET('Water Data'!$C$2,0,10*ROW('Water Data'!F31))="","",OFFSET('Water Data'!$C$2,0,10*ROW('Water Data'!F31)))</f>
        <v/>
      </c>
      <c r="C37" s="329" t="str">
        <f t="shared" ca="true" si="0"/>
        <v/>
      </c>
      <c r="D37" s="94"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4"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4"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4"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4"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4"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4"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4"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4"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4"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4"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4"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4"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4"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4"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4"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4"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4"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5"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5"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5"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5"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5"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5"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5"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5"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5"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5"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5"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5"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5"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5"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5"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5"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5"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5"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5"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5"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5"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5"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5"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5"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5"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5"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5"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5"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5"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5"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6"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6"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6"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6"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6"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6"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6"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6"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6"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6"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6"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6"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6"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6"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6"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6"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6"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6"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3"/>
      <c r="BS37" s="273" t="str">
        <f ca="true">+IF(OFFSET('Water Data'!$D$27,0,10*ROW('Water Data'!D31))="","",OFFSET('Water Data'!$D$27,0,10*ROW('Water Data'!D31)))</f>
        <v/>
      </c>
      <c r="BT37" s="273" t="str">
        <f ca="true">+IF(OFFSET('Water Data'!$D$28,0,10*ROW('Water Data'!D31))="","",OFFSET('Water Data'!$D$28,0,10*ROW('Water Data'!D31)))</f>
        <v/>
      </c>
      <c r="BU37" s="273" t="str">
        <f ca="true">+IF(OFFSET('Water Data'!$D$29,0,10*ROW('Water Data'!D31))="","",OFFSET('Water Data'!$D$29,0,10*ROW('Water Data'!D31)))</f>
        <v/>
      </c>
      <c r="BV37" s="273" t="str">
        <f ca="true">+IF(OFFSET('Water Data'!$E$27,0,10*ROW('Water Data'!E31))="","",OFFSET('Water Data'!$E$27,0,10*ROW('Water Data'!E31)))</f>
        <v/>
      </c>
      <c r="BW37" s="273" t="str">
        <f ca="true">+IF(OFFSET('Water Data'!$E$28,0,10*ROW('Water Data'!E31))="","",OFFSET('Water Data'!$E$28,0,10*ROW('Water Data'!E31)))</f>
        <v/>
      </c>
      <c r="BX37" s="273" t="str">
        <f ca="true">+IF(OFFSET('Water Data'!$E$29,0,10*ROW('Water Data'!E31))="","",OFFSET('Water Data'!$E$29,0,10*ROW('Water Data'!E31)))</f>
        <v/>
      </c>
      <c r="BY37" s="273" t="str">
        <f ca="true">+IF(OFFSET('Water Data'!$F$27,0,10*ROW('Water Data'!F31))="","",OFFSET('Water Data'!$F$27,0,10*ROW('Water Data'!F31)))</f>
        <v/>
      </c>
      <c r="BZ37" s="273" t="str">
        <f ca="true">+IF(OFFSET('Water Data'!$F$28,0,10*ROW('Water Data'!F31))="","",OFFSET('Water Data'!$F$28,0,10*ROW('Water Data'!F31)))</f>
        <v/>
      </c>
      <c r="CA37" s="273" t="str">
        <f ca="true">+IF(OFFSET('Water Data'!$F$29,0,10*ROW('Water Data'!F31))="","",OFFSET('Water Data'!$F$29,0,10*ROW('Water Data'!F31)))</f>
        <v/>
      </c>
      <c r="CB37" s="273" t="str">
        <f ca="true">+IF(OFFSET('Water Data'!$G$27,0,10*ROW('Water Data'!G31))="","",OFFSET('Water Data'!$G$27,0,10*ROW('Water Data'!G31)))</f>
        <v/>
      </c>
      <c r="CC37" s="273" t="str">
        <f ca="true">+IF(OFFSET('Water Data'!$G$28,0,10*ROW('Water Data'!G31))="","",OFFSET('Water Data'!$G$28,0,10*ROW('Water Data'!G31)))</f>
        <v/>
      </c>
      <c r="CD37" s="273" t="str">
        <f ca="true">+IF(OFFSET('Water Data'!$G$29,0,10*ROW('Water Data'!G31))="","",OFFSET('Water Data'!$G$29,0,10*ROW('Water Data'!G31)))</f>
        <v/>
      </c>
      <c r="CE37" s="273" t="str">
        <f ca="true">+IF(OFFSET('Water Data'!$H$27,0,10*ROW('Water Data'!H31))="","",OFFSET('Water Data'!$H$27,0,10*ROW('Water Data'!H31)))</f>
        <v/>
      </c>
      <c r="CF37" s="273" t="str">
        <f ca="true">+IF(OFFSET('Water Data'!$H$28,0,10*ROW('Water Data'!H31))="","",OFFSET('Water Data'!$H$28,0,10*ROW('Water Data'!H31)))</f>
        <v/>
      </c>
      <c r="CG37" s="273" t="str">
        <f ca="true">+IF(OFFSET('Water Data'!$H$29,0,10*ROW('Water Data'!H31))="","",OFFSET('Water Data'!$H$29,0,10*ROW('Water Data'!H31)))</f>
        <v/>
      </c>
      <c r="CH37" s="273" t="str">
        <f ca="true">+IF(OFFSET('Water Data'!$I$27,0,10*ROW('Water Data'!I31))="","",OFFSET('Water Data'!$I$27,0,10*ROW('Water Data'!I31)))</f>
        <v/>
      </c>
      <c r="CI37" s="273" t="str">
        <f ca="true">+IF(OFFSET('Water Data'!$I$28,0,10*ROW('Water Data'!I31))="","",OFFSET('Water Data'!$I$28,0,10*ROW('Water Data'!I31)))</f>
        <v/>
      </c>
      <c r="CJ37" s="273" t="str">
        <f ca="true">+IF(OFFSET('Water Data'!$I$29,0,10*ROW('Water Data'!I31))="","",OFFSET('Water Data'!$I$29,0,10*ROW('Water Data'!I31)))</f>
        <v/>
      </c>
      <c r="CK37" s="273" t="str">
        <f ca="true">+IF(OFFSET('Sanitation Data'!$D$28,0,10*ROW('Sanitation Data'!D31))="","",OFFSET('Sanitation Data'!$D$28,0,10*ROW('Sanitation Data'!D31)))</f>
        <v/>
      </c>
      <c r="CL37" s="273" t="str">
        <f ca="true">+IF(OFFSET('Sanitation Data'!$D$29,0,10*ROW('Sanitation Data'!D31))="","",OFFSET('Sanitation Data'!$D$29,0,10*ROW('Sanitation Data'!D31)))</f>
        <v/>
      </c>
      <c r="CM37" s="273" t="str">
        <f ca="true">+IF(OFFSET('Sanitation Data'!$D$30,0,10*ROW('Sanitation Data'!D31))="","",OFFSET('Sanitation Data'!$D$30,0,10*ROW('Sanitation Data'!D31)))</f>
        <v/>
      </c>
      <c r="CN37" s="273" t="str">
        <f ca="true">+IF(OFFSET('Sanitation Data'!$D$31,0,10*ROW('Sanitation Data'!D31))="","",OFFSET('Sanitation Data'!$D$31,0,10*ROW('Sanitation Data'!D31)))</f>
        <v/>
      </c>
      <c r="CO37" s="273" t="str">
        <f ca="true">+IF(OFFSET('Sanitation Data'!$D$32,0,10*ROW('Sanitation Data'!D31))="","",OFFSET('Sanitation Data'!$D$32,0,10*ROW('Sanitation Data'!D31)))</f>
        <v/>
      </c>
      <c r="CP37" s="273" t="str">
        <f ca="true">+IF(OFFSET('Sanitation Data'!$E$28,0,10*ROW('Sanitation Data'!E31))="","",OFFSET('Sanitation Data'!$E$28,0,10*ROW('Sanitation Data'!E31)))</f>
        <v/>
      </c>
      <c r="CQ37" s="273" t="str">
        <f ca="true">+IF(OFFSET('Sanitation Data'!$E$29,0,10*ROW('Sanitation Data'!E31))="","",OFFSET('Sanitation Data'!$E$29,0,10*ROW('Sanitation Data'!E31)))</f>
        <v/>
      </c>
      <c r="CR37" s="273" t="str">
        <f ca="true">+IF(OFFSET('Sanitation Data'!$E$30,0,10*ROW('Sanitation Data'!E31))="","",OFFSET('Sanitation Data'!$E$30,0,10*ROW('Sanitation Data'!E31)))</f>
        <v/>
      </c>
      <c r="CS37" s="273" t="str">
        <f ca="true">+IF(OFFSET('Sanitation Data'!$E$31,0,10*ROW('Sanitation Data'!E31))="","",OFFSET('Sanitation Data'!$E$31,0,10*ROW('Sanitation Data'!E31)))</f>
        <v/>
      </c>
      <c r="CT37" s="273" t="str">
        <f ca="true">+IF(OFFSET('Sanitation Data'!$E$32,0,10*ROW('Sanitation Data'!E31))="","",OFFSET('Sanitation Data'!$E$32,0,10*ROW('Sanitation Data'!E31)))</f>
        <v/>
      </c>
      <c r="CU37" s="273" t="str">
        <f ca="true">+IF(OFFSET('Sanitation Data'!$F$28,0,10*ROW('Sanitation Data'!F31))="","",OFFSET('Sanitation Data'!$F$28,0,10*ROW('Sanitation Data'!F31)))</f>
        <v/>
      </c>
      <c r="CV37" s="273" t="str">
        <f ca="true">+IF(OFFSET('Sanitation Data'!$F$29,0,10*ROW('Sanitation Data'!F31))="","",OFFSET('Sanitation Data'!$F$29,0,10*ROW('Sanitation Data'!F31)))</f>
        <v/>
      </c>
      <c r="CW37" s="273" t="str">
        <f ca="true">+IF(OFFSET('Sanitation Data'!$F$30,0,10*ROW('Sanitation Data'!F31))="","",OFFSET('Sanitation Data'!$F$30,0,10*ROW('Sanitation Data'!F31)))</f>
        <v/>
      </c>
      <c r="CX37" s="273" t="str">
        <f ca="true">+IF(OFFSET('Sanitation Data'!$F$31,0,10*ROW('Sanitation Data'!F31))="","",OFFSET('Sanitation Data'!$F$31,0,10*ROW('Sanitation Data'!F31)))</f>
        <v/>
      </c>
      <c r="CY37" s="273" t="str">
        <f ca="true">+IF(OFFSET('Sanitation Data'!$F$32,0,10*ROW('Sanitation Data'!F31))="","",OFFSET('Sanitation Data'!$F$32,0,10*ROW('Sanitation Data'!F31)))</f>
        <v/>
      </c>
      <c r="CZ37" s="273" t="str">
        <f ca="true">+IF(OFFSET('Sanitation Data'!$G$28,0,10*ROW('Sanitation Data'!G31))="","",OFFSET('Sanitation Data'!$G$28,0,10*ROW('Sanitation Data'!G31)))</f>
        <v/>
      </c>
      <c r="DA37" s="273" t="str">
        <f ca="true">+IF(OFFSET('Sanitation Data'!$G$29,0,10*ROW('Sanitation Data'!G31))="","",OFFSET('Sanitation Data'!$G$29,0,10*ROW('Sanitation Data'!G31)))</f>
        <v/>
      </c>
      <c r="DB37" s="273" t="str">
        <f ca="true">+IF(OFFSET('Sanitation Data'!$G$30,0,10*ROW('Sanitation Data'!G31))="","",OFFSET('Sanitation Data'!$G$30,0,10*ROW('Sanitation Data'!G31)))</f>
        <v/>
      </c>
      <c r="DC37" s="273" t="str">
        <f ca="true">+IF(OFFSET('Sanitation Data'!$G$31,0,10*ROW('Sanitation Data'!G31))="","",OFFSET('Sanitation Data'!$G$31,0,10*ROW('Sanitation Data'!G31)))</f>
        <v/>
      </c>
      <c r="DD37" s="273" t="str">
        <f ca="true">+IF(OFFSET('Sanitation Data'!$G$32,0,10*ROW('Sanitation Data'!G31))="","",OFFSET('Sanitation Data'!$G$32,0,10*ROW('Sanitation Data'!G31)))</f>
        <v/>
      </c>
      <c r="DE37" s="273" t="str">
        <f ca="true">+IF(OFFSET('Sanitation Data'!$H$28,0,10*ROW('Sanitation Data'!H31))="","",OFFSET('Sanitation Data'!$H$28,0,10*ROW('Sanitation Data'!H31)))</f>
        <v/>
      </c>
      <c r="DF37" s="273" t="str">
        <f ca="true">+IF(OFFSET('Sanitation Data'!$H$29,0,10*ROW('Sanitation Data'!H31))="","",OFFSET('Sanitation Data'!$H$29,0,10*ROW('Sanitation Data'!H31)))</f>
        <v/>
      </c>
      <c r="DG37" s="273" t="str">
        <f ca="true">+IF(OFFSET('Sanitation Data'!$H$30,0,10*ROW('Sanitation Data'!H31))="","",OFFSET('Sanitation Data'!$H$30,0,10*ROW('Sanitation Data'!H31)))</f>
        <v/>
      </c>
      <c r="DH37" s="273" t="str">
        <f ca="true">+IF(OFFSET('Sanitation Data'!$H$31,0,10*ROW('Sanitation Data'!H31))="","",OFFSET('Sanitation Data'!$H$31,0,10*ROW('Sanitation Data'!H31)))</f>
        <v/>
      </c>
      <c r="DI37" s="273" t="str">
        <f ca="true">+IF(OFFSET('Sanitation Data'!$H$32,0,10*ROW('Sanitation Data'!H31))="","",OFFSET('Sanitation Data'!$H$32,0,10*ROW('Sanitation Data'!H31)))</f>
        <v/>
      </c>
      <c r="DJ37" s="273" t="str">
        <f ca="true">+IF(OFFSET('Sanitation Data'!$I$28,0,10*ROW('Sanitation Data'!I31))="","",OFFSET('Sanitation Data'!$I$28,0,10*ROW('Sanitation Data'!I31)))</f>
        <v/>
      </c>
      <c r="DK37" s="273" t="str">
        <f ca="true">+IF(OFFSET('Sanitation Data'!$I$29,0,10*ROW('Sanitation Data'!I31))="","",OFFSET('Sanitation Data'!$I$29,0,10*ROW('Sanitation Data'!I31)))</f>
        <v/>
      </c>
      <c r="DL37" s="273" t="str">
        <f ca="true">+IF(OFFSET('Sanitation Data'!$I$30,0,10*ROW('Sanitation Data'!I31))="","",OFFSET('Sanitation Data'!$I$30,0,10*ROW('Sanitation Data'!I31)))</f>
        <v/>
      </c>
      <c r="DM37" s="273" t="str">
        <f ca="true">+IF(OFFSET('Sanitation Data'!$I$31,0,10*ROW('Sanitation Data'!I31))="","",OFFSET('Sanitation Data'!$I$31,0,10*ROW('Sanitation Data'!I31)))</f>
        <v/>
      </c>
      <c r="DN37" s="273" t="str">
        <f ca="true">+IF(OFFSET('Sanitation Data'!$I$32,0,10*ROW('Sanitation Data'!I31))="","",OFFSET('Sanitation Data'!$I$32,0,10*ROW('Sanitation Data'!I31)))</f>
        <v/>
      </c>
      <c r="DO37" s="273" t="str">
        <f ca="true">+IF(OFFSET('Hygiene Data'!$D$11,0,10*ROW('Hygiene Data'!D31))="","",OFFSET('Hygiene Data'!$D$11,0,10*ROW('Hygiene Data'!D31)))</f>
        <v/>
      </c>
      <c r="DP37" s="273" t="str">
        <f ca="true">+IF(OFFSET('Hygiene Data'!$D$12,0,10*ROW('Hygiene Data'!D31))="","",OFFSET('Hygiene Data'!$D$12,0,10*ROW('Hygiene Data'!D31)))</f>
        <v/>
      </c>
      <c r="DQ37" s="273" t="str">
        <f ca="true">+IF(OFFSET('Hygiene Data'!$D$13,0,10*ROW('Hygiene Data'!D31))="","",OFFSET('Hygiene Data'!$D$13,0,10*ROW('Hygiene Data'!D31)))</f>
        <v/>
      </c>
      <c r="DR37" s="273" t="str">
        <f ca="true">+IF(OFFSET('Hygiene Data'!$E$11,0,10*ROW('Hygiene Data'!E31))="","",OFFSET('Hygiene Data'!$E$11,0,10*ROW('Hygiene Data'!E31)))</f>
        <v/>
      </c>
      <c r="DS37" s="273" t="str">
        <f ca="true">+IF(OFFSET('Hygiene Data'!$E$12,0,10*ROW('Hygiene Data'!E31))="","",OFFSET('Hygiene Data'!$E$12,0,10*ROW('Hygiene Data'!E31)))</f>
        <v/>
      </c>
      <c r="DT37" s="273" t="str">
        <f ca="true">+IF(OFFSET('Hygiene Data'!$E$13,0,10*ROW('Hygiene Data'!E31))="","",OFFSET('Hygiene Data'!$E$13,0,10*ROW('Hygiene Data'!E31)))</f>
        <v/>
      </c>
      <c r="DU37" s="273" t="str">
        <f ca="true">+IF(OFFSET('Hygiene Data'!$F$11,0,10*ROW('Hygiene Data'!F31))="","",OFFSET('Hygiene Data'!$F$11,0,10*ROW('Hygiene Data'!F31)))</f>
        <v/>
      </c>
      <c r="DV37" s="273" t="str">
        <f ca="true">+IF(OFFSET('Hygiene Data'!$F$12,0,10*ROW('Hygiene Data'!F31))="","",OFFSET('Hygiene Data'!$F$12,0,10*ROW('Hygiene Data'!F31)))</f>
        <v/>
      </c>
      <c r="DW37" s="273" t="str">
        <f ca="true">+IF(OFFSET('Hygiene Data'!$F$13,0,10*ROW('Hygiene Data'!F31))="","",OFFSET('Hygiene Data'!$F$13,0,10*ROW('Hygiene Data'!F31)))</f>
        <v/>
      </c>
      <c r="DX37" s="273" t="str">
        <f ca="true">+IF(OFFSET('Hygiene Data'!$G$11,0,10*ROW('Hygiene Data'!G31))="","",OFFSET('Hygiene Data'!$G$11,0,10*ROW('Hygiene Data'!G31)))</f>
        <v/>
      </c>
      <c r="DY37" s="273" t="str">
        <f ca="true">+IF(OFFSET('Hygiene Data'!$G$12,0,10*ROW('Hygiene Data'!G31))="","",OFFSET('Hygiene Data'!$G$12,0,10*ROW('Hygiene Data'!G31)))</f>
        <v/>
      </c>
      <c r="DZ37" s="273" t="str">
        <f ca="true">+IF(OFFSET('Hygiene Data'!$G$13,0,10*ROW('Hygiene Data'!G31))="","",OFFSET('Hygiene Data'!$G$13,0,10*ROW('Hygiene Data'!G31)))</f>
        <v/>
      </c>
      <c r="EA37" s="273" t="str">
        <f ca="true">+IF(OFFSET('Hygiene Data'!$H$11,0,10*ROW('Hygiene Data'!H31))="","",OFFSET('Hygiene Data'!$H$11,0,10*ROW('Hygiene Data'!H31)))</f>
        <v/>
      </c>
      <c r="EB37" s="273" t="str">
        <f ca="true">+IF(OFFSET('Hygiene Data'!$H$12,0,10*ROW('Hygiene Data'!H31))="","",OFFSET('Hygiene Data'!$H$12,0,10*ROW('Hygiene Data'!H31)))</f>
        <v/>
      </c>
      <c r="EC37" s="273" t="str">
        <f ca="true">+IF(OFFSET('Hygiene Data'!$H$13,0,10*ROW('Hygiene Data'!H31))="","",OFFSET('Hygiene Data'!$H$13,0,10*ROW('Hygiene Data'!H31)))</f>
        <v/>
      </c>
      <c r="ED37" s="273" t="str">
        <f ca="true">+IF(OFFSET('Hygiene Data'!$I$11,0,10*ROW('Hygiene Data'!I31))="","",OFFSET('Hygiene Data'!$I$11,0,10*ROW('Hygiene Data'!I31)))</f>
        <v/>
      </c>
      <c r="EE37" s="273" t="str">
        <f ca="true">+IF(OFFSET('Hygiene Data'!$I$12,0,10*ROW('Hygiene Data'!I31))="","",OFFSET('Hygiene Data'!$I$12,0,10*ROW('Hygiene Data'!I31)))</f>
        <v/>
      </c>
      <c r="EF37" s="273" t="str">
        <f ca="true">+IF(OFFSET('Hygiene Data'!$I$13,0,10*ROW('Hygiene Data'!I31))="","",OFFSET('Hygiene Data'!$I$13,0,10*ROW('Hygiene Data'!I31)))</f>
        <v/>
      </c>
    </row>
    <row xmlns:x14ac="http://schemas.microsoft.com/office/spreadsheetml/2009/9/ac" r="38" x14ac:dyDescent="0.2">
      <c r="A38" s="37" t="str">
        <f ca="true">+IF(OFFSET('Water Data'!$B$2,0,10*ROW('Water Data'!E32))="","",OFFSET('Water Data'!$B$2,0,10*ROW('Water Data'!E32)))</f>
        <v/>
      </c>
      <c r="B38" s="37" t="str">
        <f ca="true">+IF(OFFSET('Water Data'!$C$2,0,10*ROW('Water Data'!F32))="","",OFFSET('Water Data'!$C$2,0,10*ROW('Water Data'!F32)))</f>
        <v/>
      </c>
      <c r="C38" s="329" t="str">
        <f t="shared" ca="true" si="0"/>
        <v/>
      </c>
      <c r="D38" s="94"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4"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4"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4"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4"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4"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4"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4"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4"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4"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4"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4"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4"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4"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4"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4"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4"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4"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5"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5"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5"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5"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5"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5"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5"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5"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5"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5"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5"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5"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5"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5"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5"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5"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5"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5"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5"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5"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5"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5"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5"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5"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5"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5"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5"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5"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5"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5"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6"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6"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6"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6"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6"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6"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6"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6"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6"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6"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6"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6"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6"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6"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6"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6"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6"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6"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3"/>
      <c r="BS38" s="273" t="str">
        <f ca="true">+IF(OFFSET('Water Data'!$D$27,0,10*ROW('Water Data'!D32))="","",OFFSET('Water Data'!$D$27,0,10*ROW('Water Data'!D32)))</f>
        <v/>
      </c>
      <c r="BT38" s="273" t="str">
        <f ca="true">+IF(OFFSET('Water Data'!$D$28,0,10*ROW('Water Data'!D32))="","",OFFSET('Water Data'!$D$28,0,10*ROW('Water Data'!D32)))</f>
        <v/>
      </c>
      <c r="BU38" s="273" t="str">
        <f ca="true">+IF(OFFSET('Water Data'!$D$29,0,10*ROW('Water Data'!D32))="","",OFFSET('Water Data'!$D$29,0,10*ROW('Water Data'!D32)))</f>
        <v/>
      </c>
      <c r="BV38" s="273" t="str">
        <f ca="true">+IF(OFFSET('Water Data'!$E$27,0,10*ROW('Water Data'!E32))="","",OFFSET('Water Data'!$E$27,0,10*ROW('Water Data'!E32)))</f>
        <v/>
      </c>
      <c r="BW38" s="273" t="str">
        <f ca="true">+IF(OFFSET('Water Data'!$E$28,0,10*ROW('Water Data'!E32))="","",OFFSET('Water Data'!$E$28,0,10*ROW('Water Data'!E32)))</f>
        <v/>
      </c>
      <c r="BX38" s="273" t="str">
        <f ca="true">+IF(OFFSET('Water Data'!$E$29,0,10*ROW('Water Data'!E32))="","",OFFSET('Water Data'!$E$29,0,10*ROW('Water Data'!E32)))</f>
        <v/>
      </c>
      <c r="BY38" s="273" t="str">
        <f ca="true">+IF(OFFSET('Water Data'!$F$27,0,10*ROW('Water Data'!F32))="","",OFFSET('Water Data'!$F$27,0,10*ROW('Water Data'!F32)))</f>
        <v/>
      </c>
      <c r="BZ38" s="273" t="str">
        <f ca="true">+IF(OFFSET('Water Data'!$F$28,0,10*ROW('Water Data'!F32))="","",OFFSET('Water Data'!$F$28,0,10*ROW('Water Data'!F32)))</f>
        <v/>
      </c>
      <c r="CA38" s="273" t="str">
        <f ca="true">+IF(OFFSET('Water Data'!$F$29,0,10*ROW('Water Data'!F32))="","",OFFSET('Water Data'!$F$29,0,10*ROW('Water Data'!F32)))</f>
        <v/>
      </c>
      <c r="CB38" s="273" t="str">
        <f ca="true">+IF(OFFSET('Water Data'!$G$27,0,10*ROW('Water Data'!G32))="","",OFFSET('Water Data'!$G$27,0,10*ROW('Water Data'!G32)))</f>
        <v/>
      </c>
      <c r="CC38" s="273" t="str">
        <f ca="true">+IF(OFFSET('Water Data'!$G$28,0,10*ROW('Water Data'!G32))="","",OFFSET('Water Data'!$G$28,0,10*ROW('Water Data'!G32)))</f>
        <v/>
      </c>
      <c r="CD38" s="273" t="str">
        <f ca="true">+IF(OFFSET('Water Data'!$G$29,0,10*ROW('Water Data'!G32))="","",OFFSET('Water Data'!$G$29,0,10*ROW('Water Data'!G32)))</f>
        <v/>
      </c>
      <c r="CE38" s="273" t="str">
        <f ca="true">+IF(OFFSET('Water Data'!$H$27,0,10*ROW('Water Data'!H32))="","",OFFSET('Water Data'!$H$27,0,10*ROW('Water Data'!H32)))</f>
        <v/>
      </c>
      <c r="CF38" s="273" t="str">
        <f ca="true">+IF(OFFSET('Water Data'!$H$28,0,10*ROW('Water Data'!H32))="","",OFFSET('Water Data'!$H$28,0,10*ROW('Water Data'!H32)))</f>
        <v/>
      </c>
      <c r="CG38" s="273" t="str">
        <f ca="true">+IF(OFFSET('Water Data'!$H$29,0,10*ROW('Water Data'!H32))="","",OFFSET('Water Data'!$H$29,0,10*ROW('Water Data'!H32)))</f>
        <v/>
      </c>
      <c r="CH38" s="273" t="str">
        <f ca="true">+IF(OFFSET('Water Data'!$I$27,0,10*ROW('Water Data'!I32))="","",OFFSET('Water Data'!$I$27,0,10*ROW('Water Data'!I32)))</f>
        <v/>
      </c>
      <c r="CI38" s="273" t="str">
        <f ca="true">+IF(OFFSET('Water Data'!$I$28,0,10*ROW('Water Data'!I32))="","",OFFSET('Water Data'!$I$28,0,10*ROW('Water Data'!I32)))</f>
        <v/>
      </c>
      <c r="CJ38" s="273" t="str">
        <f ca="true">+IF(OFFSET('Water Data'!$I$29,0,10*ROW('Water Data'!I32))="","",OFFSET('Water Data'!$I$29,0,10*ROW('Water Data'!I32)))</f>
        <v/>
      </c>
      <c r="CK38" s="273" t="str">
        <f ca="true">+IF(OFFSET('Sanitation Data'!$D$28,0,10*ROW('Sanitation Data'!D32))="","",OFFSET('Sanitation Data'!$D$28,0,10*ROW('Sanitation Data'!D32)))</f>
        <v/>
      </c>
      <c r="CL38" s="273" t="str">
        <f ca="true">+IF(OFFSET('Sanitation Data'!$D$29,0,10*ROW('Sanitation Data'!D32))="","",OFFSET('Sanitation Data'!$D$29,0,10*ROW('Sanitation Data'!D32)))</f>
        <v/>
      </c>
      <c r="CM38" s="273" t="str">
        <f ca="true">+IF(OFFSET('Sanitation Data'!$D$30,0,10*ROW('Sanitation Data'!D32))="","",OFFSET('Sanitation Data'!$D$30,0,10*ROW('Sanitation Data'!D32)))</f>
        <v/>
      </c>
      <c r="CN38" s="273" t="str">
        <f ca="true">+IF(OFFSET('Sanitation Data'!$D$31,0,10*ROW('Sanitation Data'!D32))="","",OFFSET('Sanitation Data'!$D$31,0,10*ROW('Sanitation Data'!D32)))</f>
        <v/>
      </c>
      <c r="CO38" s="273" t="str">
        <f ca="true">+IF(OFFSET('Sanitation Data'!$D$32,0,10*ROW('Sanitation Data'!D32))="","",OFFSET('Sanitation Data'!$D$32,0,10*ROW('Sanitation Data'!D32)))</f>
        <v/>
      </c>
      <c r="CP38" s="273" t="str">
        <f ca="true">+IF(OFFSET('Sanitation Data'!$E$28,0,10*ROW('Sanitation Data'!E32))="","",OFFSET('Sanitation Data'!$E$28,0,10*ROW('Sanitation Data'!E32)))</f>
        <v/>
      </c>
      <c r="CQ38" s="273" t="str">
        <f ca="true">+IF(OFFSET('Sanitation Data'!$E$29,0,10*ROW('Sanitation Data'!E32))="","",OFFSET('Sanitation Data'!$E$29,0,10*ROW('Sanitation Data'!E32)))</f>
        <v/>
      </c>
      <c r="CR38" s="273" t="str">
        <f ca="true">+IF(OFFSET('Sanitation Data'!$E$30,0,10*ROW('Sanitation Data'!E32))="","",OFFSET('Sanitation Data'!$E$30,0,10*ROW('Sanitation Data'!E32)))</f>
        <v/>
      </c>
      <c r="CS38" s="273" t="str">
        <f ca="true">+IF(OFFSET('Sanitation Data'!$E$31,0,10*ROW('Sanitation Data'!E32))="","",OFFSET('Sanitation Data'!$E$31,0,10*ROW('Sanitation Data'!E32)))</f>
        <v/>
      </c>
      <c r="CT38" s="273" t="str">
        <f ca="true">+IF(OFFSET('Sanitation Data'!$E$32,0,10*ROW('Sanitation Data'!E32))="","",OFFSET('Sanitation Data'!$E$32,0,10*ROW('Sanitation Data'!E32)))</f>
        <v/>
      </c>
      <c r="CU38" s="273" t="str">
        <f ca="true">+IF(OFFSET('Sanitation Data'!$F$28,0,10*ROW('Sanitation Data'!F32))="","",OFFSET('Sanitation Data'!$F$28,0,10*ROW('Sanitation Data'!F32)))</f>
        <v/>
      </c>
      <c r="CV38" s="273" t="str">
        <f ca="true">+IF(OFFSET('Sanitation Data'!$F$29,0,10*ROW('Sanitation Data'!F32))="","",OFFSET('Sanitation Data'!$F$29,0,10*ROW('Sanitation Data'!F32)))</f>
        <v/>
      </c>
      <c r="CW38" s="273" t="str">
        <f ca="true">+IF(OFFSET('Sanitation Data'!$F$30,0,10*ROW('Sanitation Data'!F32))="","",OFFSET('Sanitation Data'!$F$30,0,10*ROW('Sanitation Data'!F32)))</f>
        <v/>
      </c>
      <c r="CX38" s="273" t="str">
        <f ca="true">+IF(OFFSET('Sanitation Data'!$F$31,0,10*ROW('Sanitation Data'!F32))="","",OFFSET('Sanitation Data'!$F$31,0,10*ROW('Sanitation Data'!F32)))</f>
        <v/>
      </c>
      <c r="CY38" s="273" t="str">
        <f ca="true">+IF(OFFSET('Sanitation Data'!$F$32,0,10*ROW('Sanitation Data'!F32))="","",OFFSET('Sanitation Data'!$F$32,0,10*ROW('Sanitation Data'!F32)))</f>
        <v/>
      </c>
      <c r="CZ38" s="273" t="str">
        <f ca="true">+IF(OFFSET('Sanitation Data'!$G$28,0,10*ROW('Sanitation Data'!G32))="","",OFFSET('Sanitation Data'!$G$28,0,10*ROW('Sanitation Data'!G32)))</f>
        <v/>
      </c>
      <c r="DA38" s="273" t="str">
        <f ca="true">+IF(OFFSET('Sanitation Data'!$G$29,0,10*ROW('Sanitation Data'!G32))="","",OFFSET('Sanitation Data'!$G$29,0,10*ROW('Sanitation Data'!G32)))</f>
        <v/>
      </c>
      <c r="DB38" s="273" t="str">
        <f ca="true">+IF(OFFSET('Sanitation Data'!$G$30,0,10*ROW('Sanitation Data'!G32))="","",OFFSET('Sanitation Data'!$G$30,0,10*ROW('Sanitation Data'!G32)))</f>
        <v/>
      </c>
      <c r="DC38" s="273" t="str">
        <f ca="true">+IF(OFFSET('Sanitation Data'!$G$31,0,10*ROW('Sanitation Data'!G32))="","",OFFSET('Sanitation Data'!$G$31,0,10*ROW('Sanitation Data'!G32)))</f>
        <v/>
      </c>
      <c r="DD38" s="273" t="str">
        <f ca="true">+IF(OFFSET('Sanitation Data'!$G$32,0,10*ROW('Sanitation Data'!G32))="","",OFFSET('Sanitation Data'!$G$32,0,10*ROW('Sanitation Data'!G32)))</f>
        <v/>
      </c>
      <c r="DE38" s="273" t="str">
        <f ca="true">+IF(OFFSET('Sanitation Data'!$H$28,0,10*ROW('Sanitation Data'!H32))="","",OFFSET('Sanitation Data'!$H$28,0,10*ROW('Sanitation Data'!H32)))</f>
        <v/>
      </c>
      <c r="DF38" s="273" t="str">
        <f ca="true">+IF(OFFSET('Sanitation Data'!$H$29,0,10*ROW('Sanitation Data'!H32))="","",OFFSET('Sanitation Data'!$H$29,0,10*ROW('Sanitation Data'!H32)))</f>
        <v/>
      </c>
      <c r="DG38" s="273" t="str">
        <f ca="true">+IF(OFFSET('Sanitation Data'!$H$30,0,10*ROW('Sanitation Data'!H32))="","",OFFSET('Sanitation Data'!$H$30,0,10*ROW('Sanitation Data'!H32)))</f>
        <v/>
      </c>
      <c r="DH38" s="273" t="str">
        <f ca="true">+IF(OFFSET('Sanitation Data'!$H$31,0,10*ROW('Sanitation Data'!H32))="","",OFFSET('Sanitation Data'!$H$31,0,10*ROW('Sanitation Data'!H32)))</f>
        <v/>
      </c>
      <c r="DI38" s="273" t="str">
        <f ca="true">+IF(OFFSET('Sanitation Data'!$H$32,0,10*ROW('Sanitation Data'!H32))="","",OFFSET('Sanitation Data'!$H$32,0,10*ROW('Sanitation Data'!H32)))</f>
        <v/>
      </c>
      <c r="DJ38" s="273" t="str">
        <f ca="true">+IF(OFFSET('Sanitation Data'!$I$28,0,10*ROW('Sanitation Data'!I32))="","",OFFSET('Sanitation Data'!$I$28,0,10*ROW('Sanitation Data'!I32)))</f>
        <v/>
      </c>
      <c r="DK38" s="273" t="str">
        <f ca="true">+IF(OFFSET('Sanitation Data'!$I$29,0,10*ROW('Sanitation Data'!I32))="","",OFFSET('Sanitation Data'!$I$29,0,10*ROW('Sanitation Data'!I32)))</f>
        <v/>
      </c>
      <c r="DL38" s="273" t="str">
        <f ca="true">+IF(OFFSET('Sanitation Data'!$I$30,0,10*ROW('Sanitation Data'!I32))="","",OFFSET('Sanitation Data'!$I$30,0,10*ROW('Sanitation Data'!I32)))</f>
        <v/>
      </c>
      <c r="DM38" s="273" t="str">
        <f ca="true">+IF(OFFSET('Sanitation Data'!$I$31,0,10*ROW('Sanitation Data'!I32))="","",OFFSET('Sanitation Data'!$I$31,0,10*ROW('Sanitation Data'!I32)))</f>
        <v/>
      </c>
      <c r="DN38" s="273" t="str">
        <f ca="true">+IF(OFFSET('Sanitation Data'!$I$32,0,10*ROW('Sanitation Data'!I32))="","",OFFSET('Sanitation Data'!$I$32,0,10*ROW('Sanitation Data'!I32)))</f>
        <v/>
      </c>
      <c r="DO38" s="273" t="str">
        <f ca="true">+IF(OFFSET('Hygiene Data'!$D$11,0,10*ROW('Hygiene Data'!D32))="","",OFFSET('Hygiene Data'!$D$11,0,10*ROW('Hygiene Data'!D32)))</f>
        <v/>
      </c>
      <c r="DP38" s="273" t="str">
        <f ca="true">+IF(OFFSET('Hygiene Data'!$D$12,0,10*ROW('Hygiene Data'!D32))="","",OFFSET('Hygiene Data'!$D$12,0,10*ROW('Hygiene Data'!D32)))</f>
        <v/>
      </c>
      <c r="DQ38" s="273" t="str">
        <f ca="true">+IF(OFFSET('Hygiene Data'!$D$13,0,10*ROW('Hygiene Data'!D32))="","",OFFSET('Hygiene Data'!$D$13,0,10*ROW('Hygiene Data'!D32)))</f>
        <v/>
      </c>
      <c r="DR38" s="273" t="str">
        <f ca="true">+IF(OFFSET('Hygiene Data'!$E$11,0,10*ROW('Hygiene Data'!E32))="","",OFFSET('Hygiene Data'!$E$11,0,10*ROW('Hygiene Data'!E32)))</f>
        <v/>
      </c>
      <c r="DS38" s="273" t="str">
        <f ca="true">+IF(OFFSET('Hygiene Data'!$E$12,0,10*ROW('Hygiene Data'!E32))="","",OFFSET('Hygiene Data'!$E$12,0,10*ROW('Hygiene Data'!E32)))</f>
        <v/>
      </c>
      <c r="DT38" s="273" t="str">
        <f ca="true">+IF(OFFSET('Hygiene Data'!$E$13,0,10*ROW('Hygiene Data'!E32))="","",OFFSET('Hygiene Data'!$E$13,0,10*ROW('Hygiene Data'!E32)))</f>
        <v/>
      </c>
      <c r="DU38" s="273" t="str">
        <f ca="true">+IF(OFFSET('Hygiene Data'!$F$11,0,10*ROW('Hygiene Data'!F32))="","",OFFSET('Hygiene Data'!$F$11,0,10*ROW('Hygiene Data'!F32)))</f>
        <v/>
      </c>
      <c r="DV38" s="273" t="str">
        <f ca="true">+IF(OFFSET('Hygiene Data'!$F$12,0,10*ROW('Hygiene Data'!F32))="","",OFFSET('Hygiene Data'!$F$12,0,10*ROW('Hygiene Data'!F32)))</f>
        <v/>
      </c>
      <c r="DW38" s="273" t="str">
        <f ca="true">+IF(OFFSET('Hygiene Data'!$F$13,0,10*ROW('Hygiene Data'!F32))="","",OFFSET('Hygiene Data'!$F$13,0,10*ROW('Hygiene Data'!F32)))</f>
        <v/>
      </c>
      <c r="DX38" s="273" t="str">
        <f ca="true">+IF(OFFSET('Hygiene Data'!$G$11,0,10*ROW('Hygiene Data'!G32))="","",OFFSET('Hygiene Data'!$G$11,0,10*ROW('Hygiene Data'!G32)))</f>
        <v/>
      </c>
      <c r="DY38" s="273" t="str">
        <f ca="true">+IF(OFFSET('Hygiene Data'!$G$12,0,10*ROW('Hygiene Data'!G32))="","",OFFSET('Hygiene Data'!$G$12,0,10*ROW('Hygiene Data'!G32)))</f>
        <v/>
      </c>
      <c r="DZ38" s="273" t="str">
        <f ca="true">+IF(OFFSET('Hygiene Data'!$G$13,0,10*ROW('Hygiene Data'!G32))="","",OFFSET('Hygiene Data'!$G$13,0,10*ROW('Hygiene Data'!G32)))</f>
        <v/>
      </c>
      <c r="EA38" s="273" t="str">
        <f ca="true">+IF(OFFSET('Hygiene Data'!$H$11,0,10*ROW('Hygiene Data'!H32))="","",OFFSET('Hygiene Data'!$H$11,0,10*ROW('Hygiene Data'!H32)))</f>
        <v/>
      </c>
      <c r="EB38" s="273" t="str">
        <f ca="true">+IF(OFFSET('Hygiene Data'!$H$12,0,10*ROW('Hygiene Data'!H32))="","",OFFSET('Hygiene Data'!$H$12,0,10*ROW('Hygiene Data'!H32)))</f>
        <v/>
      </c>
      <c r="EC38" s="273" t="str">
        <f ca="true">+IF(OFFSET('Hygiene Data'!$H$13,0,10*ROW('Hygiene Data'!H32))="","",OFFSET('Hygiene Data'!$H$13,0,10*ROW('Hygiene Data'!H32)))</f>
        <v/>
      </c>
      <c r="ED38" s="273" t="str">
        <f ca="true">+IF(OFFSET('Hygiene Data'!$I$11,0,10*ROW('Hygiene Data'!I32))="","",OFFSET('Hygiene Data'!$I$11,0,10*ROW('Hygiene Data'!I32)))</f>
        <v/>
      </c>
      <c r="EE38" s="273" t="str">
        <f ca="true">+IF(OFFSET('Hygiene Data'!$I$12,0,10*ROW('Hygiene Data'!I32))="","",OFFSET('Hygiene Data'!$I$12,0,10*ROW('Hygiene Data'!I32)))</f>
        <v/>
      </c>
      <c r="EF38" s="273" t="str">
        <f ca="true">+IF(OFFSET('Hygiene Data'!$I$13,0,10*ROW('Hygiene Data'!I32))="","",OFFSET('Hygiene Data'!$I$13,0,10*ROW('Hygiene Data'!I32)))</f>
        <v/>
      </c>
    </row>
    <row xmlns:x14ac="http://schemas.microsoft.com/office/spreadsheetml/2009/9/ac" r="39" x14ac:dyDescent="0.2">
      <c r="A39" s="37" t="str">
        <f ca="true">+IF(OFFSET('Water Data'!$B$2,0,10*ROW('Water Data'!E33))="","",OFFSET('Water Data'!$B$2,0,10*ROW('Water Data'!E33)))</f>
        <v/>
      </c>
      <c r="B39" s="37" t="str">
        <f ca="true">+IF(OFFSET('Water Data'!$C$2,0,10*ROW('Water Data'!F33))="","",OFFSET('Water Data'!$C$2,0,10*ROW('Water Data'!F33)))</f>
        <v/>
      </c>
      <c r="C39" s="329" t="str">
        <f t="shared" ca="true" si="0"/>
        <v/>
      </c>
      <c r="D39" s="94"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4"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4"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4"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4"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4"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4"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4"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4"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4"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4"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4"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4"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4"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4"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4"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4"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4"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5"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5"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5"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5"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5"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5"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5"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5"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5"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5"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5"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5"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5"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5"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5"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5"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5"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5"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5"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5"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5"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5"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5"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5"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5"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5"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5"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5"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5"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5"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6"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6"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6"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6"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6"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6"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6"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6"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6"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6"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6"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6"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6"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6"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6"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6"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6"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6"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3"/>
      <c r="BS39" s="273" t="str">
        <f ca="true">+IF(OFFSET('Water Data'!$D$27,0,10*ROW('Water Data'!D33))="","",OFFSET('Water Data'!$D$27,0,10*ROW('Water Data'!D33)))</f>
        <v/>
      </c>
      <c r="BT39" s="273" t="str">
        <f ca="true">+IF(OFFSET('Water Data'!$D$28,0,10*ROW('Water Data'!D33))="","",OFFSET('Water Data'!$D$28,0,10*ROW('Water Data'!D33)))</f>
        <v/>
      </c>
      <c r="BU39" s="273" t="str">
        <f ca="true">+IF(OFFSET('Water Data'!$D$29,0,10*ROW('Water Data'!D33))="","",OFFSET('Water Data'!$D$29,0,10*ROW('Water Data'!D33)))</f>
        <v/>
      </c>
      <c r="BV39" s="273" t="str">
        <f ca="true">+IF(OFFSET('Water Data'!$E$27,0,10*ROW('Water Data'!E33))="","",OFFSET('Water Data'!$E$27,0,10*ROW('Water Data'!E33)))</f>
        <v/>
      </c>
      <c r="BW39" s="273" t="str">
        <f ca="true">+IF(OFFSET('Water Data'!$E$28,0,10*ROW('Water Data'!E33))="","",OFFSET('Water Data'!$E$28,0,10*ROW('Water Data'!E33)))</f>
        <v/>
      </c>
      <c r="BX39" s="273" t="str">
        <f ca="true">+IF(OFFSET('Water Data'!$E$29,0,10*ROW('Water Data'!E33))="","",OFFSET('Water Data'!$E$29,0,10*ROW('Water Data'!E33)))</f>
        <v/>
      </c>
      <c r="BY39" s="273" t="str">
        <f ca="true">+IF(OFFSET('Water Data'!$F$27,0,10*ROW('Water Data'!F33))="","",OFFSET('Water Data'!$F$27,0,10*ROW('Water Data'!F33)))</f>
        <v/>
      </c>
      <c r="BZ39" s="273" t="str">
        <f ca="true">+IF(OFFSET('Water Data'!$F$28,0,10*ROW('Water Data'!F33))="","",OFFSET('Water Data'!$F$28,0,10*ROW('Water Data'!F33)))</f>
        <v/>
      </c>
      <c r="CA39" s="273" t="str">
        <f ca="true">+IF(OFFSET('Water Data'!$F$29,0,10*ROW('Water Data'!F33))="","",OFFSET('Water Data'!$F$29,0,10*ROW('Water Data'!F33)))</f>
        <v/>
      </c>
      <c r="CB39" s="273" t="str">
        <f ca="true">+IF(OFFSET('Water Data'!$G$27,0,10*ROW('Water Data'!G33))="","",OFFSET('Water Data'!$G$27,0,10*ROW('Water Data'!G33)))</f>
        <v/>
      </c>
      <c r="CC39" s="273" t="str">
        <f ca="true">+IF(OFFSET('Water Data'!$G$28,0,10*ROW('Water Data'!G33))="","",OFFSET('Water Data'!$G$28,0,10*ROW('Water Data'!G33)))</f>
        <v/>
      </c>
      <c r="CD39" s="273" t="str">
        <f ca="true">+IF(OFFSET('Water Data'!$G$29,0,10*ROW('Water Data'!G33))="","",OFFSET('Water Data'!$G$29,0,10*ROW('Water Data'!G33)))</f>
        <v/>
      </c>
      <c r="CE39" s="273" t="str">
        <f ca="true">+IF(OFFSET('Water Data'!$H$27,0,10*ROW('Water Data'!H33))="","",OFFSET('Water Data'!$H$27,0,10*ROW('Water Data'!H33)))</f>
        <v/>
      </c>
      <c r="CF39" s="273" t="str">
        <f ca="true">+IF(OFFSET('Water Data'!$H$28,0,10*ROW('Water Data'!H33))="","",OFFSET('Water Data'!$H$28,0,10*ROW('Water Data'!H33)))</f>
        <v/>
      </c>
      <c r="CG39" s="273" t="str">
        <f ca="true">+IF(OFFSET('Water Data'!$H$29,0,10*ROW('Water Data'!H33))="","",OFFSET('Water Data'!$H$29,0,10*ROW('Water Data'!H33)))</f>
        <v/>
      </c>
      <c r="CH39" s="273" t="str">
        <f ca="true">+IF(OFFSET('Water Data'!$I$27,0,10*ROW('Water Data'!I33))="","",OFFSET('Water Data'!$I$27,0,10*ROW('Water Data'!I33)))</f>
        <v/>
      </c>
      <c r="CI39" s="273" t="str">
        <f ca="true">+IF(OFFSET('Water Data'!$I$28,0,10*ROW('Water Data'!I33))="","",OFFSET('Water Data'!$I$28,0,10*ROW('Water Data'!I33)))</f>
        <v/>
      </c>
      <c r="CJ39" s="273" t="str">
        <f ca="true">+IF(OFFSET('Water Data'!$I$29,0,10*ROW('Water Data'!I33))="","",OFFSET('Water Data'!$I$29,0,10*ROW('Water Data'!I33)))</f>
        <v/>
      </c>
      <c r="CK39" s="273" t="str">
        <f ca="true">+IF(OFFSET('Sanitation Data'!$D$28,0,10*ROW('Sanitation Data'!D33))="","",OFFSET('Sanitation Data'!$D$28,0,10*ROW('Sanitation Data'!D33)))</f>
        <v/>
      </c>
      <c r="CL39" s="273" t="str">
        <f ca="true">+IF(OFFSET('Sanitation Data'!$D$29,0,10*ROW('Sanitation Data'!D33))="","",OFFSET('Sanitation Data'!$D$29,0,10*ROW('Sanitation Data'!D33)))</f>
        <v/>
      </c>
      <c r="CM39" s="273" t="str">
        <f ca="true">+IF(OFFSET('Sanitation Data'!$D$30,0,10*ROW('Sanitation Data'!D33))="","",OFFSET('Sanitation Data'!$D$30,0,10*ROW('Sanitation Data'!D33)))</f>
        <v/>
      </c>
      <c r="CN39" s="273" t="str">
        <f ca="true">+IF(OFFSET('Sanitation Data'!$D$31,0,10*ROW('Sanitation Data'!D33))="","",OFFSET('Sanitation Data'!$D$31,0,10*ROW('Sanitation Data'!D33)))</f>
        <v/>
      </c>
      <c r="CO39" s="273" t="str">
        <f ca="true">+IF(OFFSET('Sanitation Data'!$D$32,0,10*ROW('Sanitation Data'!D33))="","",OFFSET('Sanitation Data'!$D$32,0,10*ROW('Sanitation Data'!D33)))</f>
        <v/>
      </c>
      <c r="CP39" s="273" t="str">
        <f ca="true">+IF(OFFSET('Sanitation Data'!$E$28,0,10*ROW('Sanitation Data'!E33))="","",OFFSET('Sanitation Data'!$E$28,0,10*ROW('Sanitation Data'!E33)))</f>
        <v/>
      </c>
      <c r="CQ39" s="273" t="str">
        <f ca="true">+IF(OFFSET('Sanitation Data'!$E$29,0,10*ROW('Sanitation Data'!E33))="","",OFFSET('Sanitation Data'!$E$29,0,10*ROW('Sanitation Data'!E33)))</f>
        <v/>
      </c>
      <c r="CR39" s="273" t="str">
        <f ca="true">+IF(OFFSET('Sanitation Data'!$E$30,0,10*ROW('Sanitation Data'!E33))="","",OFFSET('Sanitation Data'!$E$30,0,10*ROW('Sanitation Data'!E33)))</f>
        <v/>
      </c>
      <c r="CS39" s="273" t="str">
        <f ca="true">+IF(OFFSET('Sanitation Data'!$E$31,0,10*ROW('Sanitation Data'!E33))="","",OFFSET('Sanitation Data'!$E$31,0,10*ROW('Sanitation Data'!E33)))</f>
        <v/>
      </c>
      <c r="CT39" s="273" t="str">
        <f ca="true">+IF(OFFSET('Sanitation Data'!$E$32,0,10*ROW('Sanitation Data'!E33))="","",OFFSET('Sanitation Data'!$E$32,0,10*ROW('Sanitation Data'!E33)))</f>
        <v/>
      </c>
      <c r="CU39" s="273" t="str">
        <f ca="true">+IF(OFFSET('Sanitation Data'!$F$28,0,10*ROW('Sanitation Data'!F33))="","",OFFSET('Sanitation Data'!$F$28,0,10*ROW('Sanitation Data'!F33)))</f>
        <v/>
      </c>
      <c r="CV39" s="273" t="str">
        <f ca="true">+IF(OFFSET('Sanitation Data'!$F$29,0,10*ROW('Sanitation Data'!F33))="","",OFFSET('Sanitation Data'!$F$29,0,10*ROW('Sanitation Data'!F33)))</f>
        <v/>
      </c>
      <c r="CW39" s="273" t="str">
        <f ca="true">+IF(OFFSET('Sanitation Data'!$F$30,0,10*ROW('Sanitation Data'!F33))="","",OFFSET('Sanitation Data'!$F$30,0,10*ROW('Sanitation Data'!F33)))</f>
        <v/>
      </c>
      <c r="CX39" s="273" t="str">
        <f ca="true">+IF(OFFSET('Sanitation Data'!$F$31,0,10*ROW('Sanitation Data'!F33))="","",OFFSET('Sanitation Data'!$F$31,0,10*ROW('Sanitation Data'!F33)))</f>
        <v/>
      </c>
      <c r="CY39" s="273" t="str">
        <f ca="true">+IF(OFFSET('Sanitation Data'!$F$32,0,10*ROW('Sanitation Data'!F33))="","",OFFSET('Sanitation Data'!$F$32,0,10*ROW('Sanitation Data'!F33)))</f>
        <v/>
      </c>
      <c r="CZ39" s="273" t="str">
        <f ca="true">+IF(OFFSET('Sanitation Data'!$G$28,0,10*ROW('Sanitation Data'!G33))="","",OFFSET('Sanitation Data'!$G$28,0,10*ROW('Sanitation Data'!G33)))</f>
        <v/>
      </c>
      <c r="DA39" s="273" t="str">
        <f ca="true">+IF(OFFSET('Sanitation Data'!$G$29,0,10*ROW('Sanitation Data'!G33))="","",OFFSET('Sanitation Data'!$G$29,0,10*ROW('Sanitation Data'!G33)))</f>
        <v/>
      </c>
      <c r="DB39" s="273" t="str">
        <f ca="true">+IF(OFFSET('Sanitation Data'!$G$30,0,10*ROW('Sanitation Data'!G33))="","",OFFSET('Sanitation Data'!$G$30,0,10*ROW('Sanitation Data'!G33)))</f>
        <v/>
      </c>
      <c r="DC39" s="273" t="str">
        <f ca="true">+IF(OFFSET('Sanitation Data'!$G$31,0,10*ROW('Sanitation Data'!G33))="","",OFFSET('Sanitation Data'!$G$31,0,10*ROW('Sanitation Data'!G33)))</f>
        <v/>
      </c>
      <c r="DD39" s="273" t="str">
        <f ca="true">+IF(OFFSET('Sanitation Data'!$G$32,0,10*ROW('Sanitation Data'!G33))="","",OFFSET('Sanitation Data'!$G$32,0,10*ROW('Sanitation Data'!G33)))</f>
        <v/>
      </c>
      <c r="DE39" s="273" t="str">
        <f ca="true">+IF(OFFSET('Sanitation Data'!$H$28,0,10*ROW('Sanitation Data'!H33))="","",OFFSET('Sanitation Data'!$H$28,0,10*ROW('Sanitation Data'!H33)))</f>
        <v/>
      </c>
      <c r="DF39" s="273" t="str">
        <f ca="true">+IF(OFFSET('Sanitation Data'!$H$29,0,10*ROW('Sanitation Data'!H33))="","",OFFSET('Sanitation Data'!$H$29,0,10*ROW('Sanitation Data'!H33)))</f>
        <v/>
      </c>
      <c r="DG39" s="273" t="str">
        <f ca="true">+IF(OFFSET('Sanitation Data'!$H$30,0,10*ROW('Sanitation Data'!H33))="","",OFFSET('Sanitation Data'!$H$30,0,10*ROW('Sanitation Data'!H33)))</f>
        <v/>
      </c>
      <c r="DH39" s="273" t="str">
        <f ca="true">+IF(OFFSET('Sanitation Data'!$H$31,0,10*ROW('Sanitation Data'!H33))="","",OFFSET('Sanitation Data'!$H$31,0,10*ROW('Sanitation Data'!H33)))</f>
        <v/>
      </c>
      <c r="DI39" s="273" t="str">
        <f ca="true">+IF(OFFSET('Sanitation Data'!$H$32,0,10*ROW('Sanitation Data'!H33))="","",OFFSET('Sanitation Data'!$H$32,0,10*ROW('Sanitation Data'!H33)))</f>
        <v/>
      </c>
      <c r="DJ39" s="273" t="str">
        <f ca="true">+IF(OFFSET('Sanitation Data'!$I$28,0,10*ROW('Sanitation Data'!I33))="","",OFFSET('Sanitation Data'!$I$28,0,10*ROW('Sanitation Data'!I33)))</f>
        <v/>
      </c>
      <c r="DK39" s="273" t="str">
        <f ca="true">+IF(OFFSET('Sanitation Data'!$I$29,0,10*ROW('Sanitation Data'!I33))="","",OFFSET('Sanitation Data'!$I$29,0,10*ROW('Sanitation Data'!I33)))</f>
        <v/>
      </c>
      <c r="DL39" s="273" t="str">
        <f ca="true">+IF(OFFSET('Sanitation Data'!$I$30,0,10*ROW('Sanitation Data'!I33))="","",OFFSET('Sanitation Data'!$I$30,0,10*ROW('Sanitation Data'!I33)))</f>
        <v/>
      </c>
      <c r="DM39" s="273" t="str">
        <f ca="true">+IF(OFFSET('Sanitation Data'!$I$31,0,10*ROW('Sanitation Data'!I33))="","",OFFSET('Sanitation Data'!$I$31,0,10*ROW('Sanitation Data'!I33)))</f>
        <v/>
      </c>
      <c r="DN39" s="273" t="str">
        <f ca="true">+IF(OFFSET('Sanitation Data'!$I$32,0,10*ROW('Sanitation Data'!I33))="","",OFFSET('Sanitation Data'!$I$32,0,10*ROW('Sanitation Data'!I33)))</f>
        <v/>
      </c>
      <c r="DO39" s="273" t="str">
        <f ca="true">+IF(OFFSET('Hygiene Data'!$D$11,0,10*ROW('Hygiene Data'!D33))="","",OFFSET('Hygiene Data'!$D$11,0,10*ROW('Hygiene Data'!D33)))</f>
        <v/>
      </c>
      <c r="DP39" s="273" t="str">
        <f ca="true">+IF(OFFSET('Hygiene Data'!$D$12,0,10*ROW('Hygiene Data'!D33))="","",OFFSET('Hygiene Data'!$D$12,0,10*ROW('Hygiene Data'!D33)))</f>
        <v/>
      </c>
      <c r="DQ39" s="273" t="str">
        <f ca="true">+IF(OFFSET('Hygiene Data'!$D$13,0,10*ROW('Hygiene Data'!D33))="","",OFFSET('Hygiene Data'!$D$13,0,10*ROW('Hygiene Data'!D33)))</f>
        <v/>
      </c>
      <c r="DR39" s="273" t="str">
        <f ca="true">+IF(OFFSET('Hygiene Data'!$E$11,0,10*ROW('Hygiene Data'!E33))="","",OFFSET('Hygiene Data'!$E$11,0,10*ROW('Hygiene Data'!E33)))</f>
        <v/>
      </c>
      <c r="DS39" s="273" t="str">
        <f ca="true">+IF(OFFSET('Hygiene Data'!$E$12,0,10*ROW('Hygiene Data'!E33))="","",OFFSET('Hygiene Data'!$E$12,0,10*ROW('Hygiene Data'!E33)))</f>
        <v/>
      </c>
      <c r="DT39" s="273" t="str">
        <f ca="true">+IF(OFFSET('Hygiene Data'!$E$13,0,10*ROW('Hygiene Data'!E33))="","",OFFSET('Hygiene Data'!$E$13,0,10*ROW('Hygiene Data'!E33)))</f>
        <v/>
      </c>
      <c r="DU39" s="273" t="str">
        <f ca="true">+IF(OFFSET('Hygiene Data'!$F$11,0,10*ROW('Hygiene Data'!F33))="","",OFFSET('Hygiene Data'!$F$11,0,10*ROW('Hygiene Data'!F33)))</f>
        <v/>
      </c>
      <c r="DV39" s="273" t="str">
        <f ca="true">+IF(OFFSET('Hygiene Data'!$F$12,0,10*ROW('Hygiene Data'!F33))="","",OFFSET('Hygiene Data'!$F$12,0,10*ROW('Hygiene Data'!F33)))</f>
        <v/>
      </c>
      <c r="DW39" s="273" t="str">
        <f ca="true">+IF(OFFSET('Hygiene Data'!$F$13,0,10*ROW('Hygiene Data'!F33))="","",OFFSET('Hygiene Data'!$F$13,0,10*ROW('Hygiene Data'!F33)))</f>
        <v/>
      </c>
      <c r="DX39" s="273" t="str">
        <f ca="true">+IF(OFFSET('Hygiene Data'!$G$11,0,10*ROW('Hygiene Data'!G33))="","",OFFSET('Hygiene Data'!$G$11,0,10*ROW('Hygiene Data'!G33)))</f>
        <v/>
      </c>
      <c r="DY39" s="273" t="str">
        <f ca="true">+IF(OFFSET('Hygiene Data'!$G$12,0,10*ROW('Hygiene Data'!G33))="","",OFFSET('Hygiene Data'!$G$12,0,10*ROW('Hygiene Data'!G33)))</f>
        <v/>
      </c>
      <c r="DZ39" s="273" t="str">
        <f ca="true">+IF(OFFSET('Hygiene Data'!$G$13,0,10*ROW('Hygiene Data'!G33))="","",OFFSET('Hygiene Data'!$G$13,0,10*ROW('Hygiene Data'!G33)))</f>
        <v/>
      </c>
      <c r="EA39" s="273" t="str">
        <f ca="true">+IF(OFFSET('Hygiene Data'!$H$11,0,10*ROW('Hygiene Data'!H33))="","",OFFSET('Hygiene Data'!$H$11,0,10*ROW('Hygiene Data'!H33)))</f>
        <v/>
      </c>
      <c r="EB39" s="273" t="str">
        <f ca="true">+IF(OFFSET('Hygiene Data'!$H$12,0,10*ROW('Hygiene Data'!H33))="","",OFFSET('Hygiene Data'!$H$12,0,10*ROW('Hygiene Data'!H33)))</f>
        <v/>
      </c>
      <c r="EC39" s="273" t="str">
        <f ca="true">+IF(OFFSET('Hygiene Data'!$H$13,0,10*ROW('Hygiene Data'!H33))="","",OFFSET('Hygiene Data'!$H$13,0,10*ROW('Hygiene Data'!H33)))</f>
        <v/>
      </c>
      <c r="ED39" s="273" t="str">
        <f ca="true">+IF(OFFSET('Hygiene Data'!$I$11,0,10*ROW('Hygiene Data'!I33))="","",OFFSET('Hygiene Data'!$I$11,0,10*ROW('Hygiene Data'!I33)))</f>
        <v/>
      </c>
      <c r="EE39" s="273" t="str">
        <f ca="true">+IF(OFFSET('Hygiene Data'!$I$12,0,10*ROW('Hygiene Data'!I33))="","",OFFSET('Hygiene Data'!$I$12,0,10*ROW('Hygiene Data'!I33)))</f>
        <v/>
      </c>
      <c r="EF39" s="273" t="str">
        <f ca="true">+IF(OFFSET('Hygiene Data'!$I$13,0,10*ROW('Hygiene Data'!I33))="","",OFFSET('Hygiene Data'!$I$13,0,10*ROW('Hygiene Data'!I33)))</f>
        <v/>
      </c>
    </row>
    <row xmlns:x14ac="http://schemas.microsoft.com/office/spreadsheetml/2009/9/ac" r="40" x14ac:dyDescent="0.2">
      <c r="A40" s="37" t="str">
        <f ca="true">+IF(OFFSET('Water Data'!$B$2,0,10*ROW('Water Data'!E34))="","",OFFSET('Water Data'!$B$2,0,10*ROW('Water Data'!E34)))</f>
        <v/>
      </c>
      <c r="B40" s="37" t="str">
        <f ca="true">+IF(OFFSET('Water Data'!$C$2,0,10*ROW('Water Data'!F34))="","",OFFSET('Water Data'!$C$2,0,10*ROW('Water Data'!F34)))</f>
        <v/>
      </c>
      <c r="C40" s="329" t="str">
        <f t="shared" ca="true" si="0"/>
        <v/>
      </c>
      <c r="D40" s="94"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4"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4"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4"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4"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4"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4"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4"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4"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4"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4"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4"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4"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4"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4"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4"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4"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4"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5"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5"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5"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5"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5"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5"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5"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5"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5"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5"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5"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5"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5"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5"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5"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5"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5"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5"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5"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5"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5"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5"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5"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5"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5"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5"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5"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5"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5"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5"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6"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6"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6"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6"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6"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6"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6"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6"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6"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6"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6"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6"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6"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6"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6"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6"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6"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6"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3"/>
      <c r="BS40" s="273" t="str">
        <f ca="true">+IF(OFFSET('Water Data'!$D$27,0,10*ROW('Water Data'!D34))="","",OFFSET('Water Data'!$D$27,0,10*ROW('Water Data'!D34)))</f>
        <v/>
      </c>
      <c r="BT40" s="273" t="str">
        <f ca="true">+IF(OFFSET('Water Data'!$D$28,0,10*ROW('Water Data'!D34))="","",OFFSET('Water Data'!$D$28,0,10*ROW('Water Data'!D34)))</f>
        <v/>
      </c>
      <c r="BU40" s="273" t="str">
        <f ca="true">+IF(OFFSET('Water Data'!$D$29,0,10*ROW('Water Data'!D34))="","",OFFSET('Water Data'!$D$29,0,10*ROW('Water Data'!D34)))</f>
        <v/>
      </c>
      <c r="BV40" s="273" t="str">
        <f ca="true">+IF(OFFSET('Water Data'!$E$27,0,10*ROW('Water Data'!E34))="","",OFFSET('Water Data'!$E$27,0,10*ROW('Water Data'!E34)))</f>
        <v/>
      </c>
      <c r="BW40" s="273" t="str">
        <f ca="true">+IF(OFFSET('Water Data'!$E$28,0,10*ROW('Water Data'!E34))="","",OFFSET('Water Data'!$E$28,0,10*ROW('Water Data'!E34)))</f>
        <v/>
      </c>
      <c r="BX40" s="273" t="str">
        <f ca="true">+IF(OFFSET('Water Data'!$E$29,0,10*ROW('Water Data'!E34))="","",OFFSET('Water Data'!$E$29,0,10*ROW('Water Data'!E34)))</f>
        <v/>
      </c>
      <c r="BY40" s="273" t="str">
        <f ca="true">+IF(OFFSET('Water Data'!$F$27,0,10*ROW('Water Data'!F34))="","",OFFSET('Water Data'!$F$27,0,10*ROW('Water Data'!F34)))</f>
        <v/>
      </c>
      <c r="BZ40" s="273" t="str">
        <f ca="true">+IF(OFFSET('Water Data'!$F$28,0,10*ROW('Water Data'!F34))="","",OFFSET('Water Data'!$F$28,0,10*ROW('Water Data'!F34)))</f>
        <v/>
      </c>
      <c r="CA40" s="273" t="str">
        <f ca="true">+IF(OFFSET('Water Data'!$F$29,0,10*ROW('Water Data'!F34))="","",OFFSET('Water Data'!$F$29,0,10*ROW('Water Data'!F34)))</f>
        <v/>
      </c>
      <c r="CB40" s="273" t="str">
        <f ca="true">+IF(OFFSET('Water Data'!$G$27,0,10*ROW('Water Data'!G34))="","",OFFSET('Water Data'!$G$27,0,10*ROW('Water Data'!G34)))</f>
        <v/>
      </c>
      <c r="CC40" s="273" t="str">
        <f ca="true">+IF(OFFSET('Water Data'!$G$28,0,10*ROW('Water Data'!G34))="","",OFFSET('Water Data'!$G$28,0,10*ROW('Water Data'!G34)))</f>
        <v/>
      </c>
      <c r="CD40" s="273" t="str">
        <f ca="true">+IF(OFFSET('Water Data'!$G$29,0,10*ROW('Water Data'!G34))="","",OFFSET('Water Data'!$G$29,0,10*ROW('Water Data'!G34)))</f>
        <v/>
      </c>
      <c r="CE40" s="273" t="str">
        <f ca="true">+IF(OFFSET('Water Data'!$H$27,0,10*ROW('Water Data'!H34))="","",OFFSET('Water Data'!$H$27,0,10*ROW('Water Data'!H34)))</f>
        <v/>
      </c>
      <c r="CF40" s="273" t="str">
        <f ca="true">+IF(OFFSET('Water Data'!$H$28,0,10*ROW('Water Data'!H34))="","",OFFSET('Water Data'!$H$28,0,10*ROW('Water Data'!H34)))</f>
        <v/>
      </c>
      <c r="CG40" s="273" t="str">
        <f ca="true">+IF(OFFSET('Water Data'!$H$29,0,10*ROW('Water Data'!H34))="","",OFFSET('Water Data'!$H$29,0,10*ROW('Water Data'!H34)))</f>
        <v/>
      </c>
      <c r="CH40" s="273" t="str">
        <f ca="true">+IF(OFFSET('Water Data'!$I$27,0,10*ROW('Water Data'!I34))="","",OFFSET('Water Data'!$I$27,0,10*ROW('Water Data'!I34)))</f>
        <v/>
      </c>
      <c r="CI40" s="273" t="str">
        <f ca="true">+IF(OFFSET('Water Data'!$I$28,0,10*ROW('Water Data'!I34))="","",OFFSET('Water Data'!$I$28,0,10*ROW('Water Data'!I34)))</f>
        <v/>
      </c>
      <c r="CJ40" s="273" t="str">
        <f ca="true">+IF(OFFSET('Water Data'!$I$29,0,10*ROW('Water Data'!I34))="","",OFFSET('Water Data'!$I$29,0,10*ROW('Water Data'!I34)))</f>
        <v/>
      </c>
      <c r="CK40" s="273" t="str">
        <f ca="true">+IF(OFFSET('Sanitation Data'!$D$28,0,10*ROW('Sanitation Data'!D34))="","",OFFSET('Sanitation Data'!$D$28,0,10*ROW('Sanitation Data'!D34)))</f>
        <v/>
      </c>
      <c r="CL40" s="273" t="str">
        <f ca="true">+IF(OFFSET('Sanitation Data'!$D$29,0,10*ROW('Sanitation Data'!D34))="","",OFFSET('Sanitation Data'!$D$29,0,10*ROW('Sanitation Data'!D34)))</f>
        <v/>
      </c>
      <c r="CM40" s="273" t="str">
        <f ca="true">+IF(OFFSET('Sanitation Data'!$D$30,0,10*ROW('Sanitation Data'!D34))="","",OFFSET('Sanitation Data'!$D$30,0,10*ROW('Sanitation Data'!D34)))</f>
        <v/>
      </c>
      <c r="CN40" s="273" t="str">
        <f ca="true">+IF(OFFSET('Sanitation Data'!$D$31,0,10*ROW('Sanitation Data'!D34))="","",OFFSET('Sanitation Data'!$D$31,0,10*ROW('Sanitation Data'!D34)))</f>
        <v/>
      </c>
      <c r="CO40" s="273" t="str">
        <f ca="true">+IF(OFFSET('Sanitation Data'!$D$32,0,10*ROW('Sanitation Data'!D34))="","",OFFSET('Sanitation Data'!$D$32,0,10*ROW('Sanitation Data'!D34)))</f>
        <v/>
      </c>
      <c r="CP40" s="273" t="str">
        <f ca="true">+IF(OFFSET('Sanitation Data'!$E$28,0,10*ROW('Sanitation Data'!E34))="","",OFFSET('Sanitation Data'!$E$28,0,10*ROW('Sanitation Data'!E34)))</f>
        <v/>
      </c>
      <c r="CQ40" s="273" t="str">
        <f ca="true">+IF(OFFSET('Sanitation Data'!$E$29,0,10*ROW('Sanitation Data'!E34))="","",OFFSET('Sanitation Data'!$E$29,0,10*ROW('Sanitation Data'!E34)))</f>
        <v/>
      </c>
      <c r="CR40" s="273" t="str">
        <f ca="true">+IF(OFFSET('Sanitation Data'!$E$30,0,10*ROW('Sanitation Data'!E34))="","",OFFSET('Sanitation Data'!$E$30,0,10*ROW('Sanitation Data'!E34)))</f>
        <v/>
      </c>
      <c r="CS40" s="273" t="str">
        <f ca="true">+IF(OFFSET('Sanitation Data'!$E$31,0,10*ROW('Sanitation Data'!E34))="","",OFFSET('Sanitation Data'!$E$31,0,10*ROW('Sanitation Data'!E34)))</f>
        <v/>
      </c>
      <c r="CT40" s="273" t="str">
        <f ca="true">+IF(OFFSET('Sanitation Data'!$E$32,0,10*ROW('Sanitation Data'!E34))="","",OFFSET('Sanitation Data'!$E$32,0,10*ROW('Sanitation Data'!E34)))</f>
        <v/>
      </c>
      <c r="CU40" s="273" t="str">
        <f ca="true">+IF(OFFSET('Sanitation Data'!$F$28,0,10*ROW('Sanitation Data'!F34))="","",OFFSET('Sanitation Data'!$F$28,0,10*ROW('Sanitation Data'!F34)))</f>
        <v/>
      </c>
      <c r="CV40" s="273" t="str">
        <f ca="true">+IF(OFFSET('Sanitation Data'!$F$29,0,10*ROW('Sanitation Data'!F34))="","",OFFSET('Sanitation Data'!$F$29,0,10*ROW('Sanitation Data'!F34)))</f>
        <v/>
      </c>
      <c r="CW40" s="273" t="str">
        <f ca="true">+IF(OFFSET('Sanitation Data'!$F$30,0,10*ROW('Sanitation Data'!F34))="","",OFFSET('Sanitation Data'!$F$30,0,10*ROW('Sanitation Data'!F34)))</f>
        <v/>
      </c>
      <c r="CX40" s="273" t="str">
        <f ca="true">+IF(OFFSET('Sanitation Data'!$F$31,0,10*ROW('Sanitation Data'!F34))="","",OFFSET('Sanitation Data'!$F$31,0,10*ROW('Sanitation Data'!F34)))</f>
        <v/>
      </c>
      <c r="CY40" s="273" t="str">
        <f ca="true">+IF(OFFSET('Sanitation Data'!$F$32,0,10*ROW('Sanitation Data'!F34))="","",OFFSET('Sanitation Data'!$F$32,0,10*ROW('Sanitation Data'!F34)))</f>
        <v/>
      </c>
      <c r="CZ40" s="273" t="str">
        <f ca="true">+IF(OFFSET('Sanitation Data'!$G$28,0,10*ROW('Sanitation Data'!G34))="","",OFFSET('Sanitation Data'!$G$28,0,10*ROW('Sanitation Data'!G34)))</f>
        <v/>
      </c>
      <c r="DA40" s="273" t="str">
        <f ca="true">+IF(OFFSET('Sanitation Data'!$G$29,0,10*ROW('Sanitation Data'!G34))="","",OFFSET('Sanitation Data'!$G$29,0,10*ROW('Sanitation Data'!G34)))</f>
        <v/>
      </c>
      <c r="DB40" s="273" t="str">
        <f ca="true">+IF(OFFSET('Sanitation Data'!$G$30,0,10*ROW('Sanitation Data'!G34))="","",OFFSET('Sanitation Data'!$G$30,0,10*ROW('Sanitation Data'!G34)))</f>
        <v/>
      </c>
      <c r="DC40" s="273" t="str">
        <f ca="true">+IF(OFFSET('Sanitation Data'!$G$31,0,10*ROW('Sanitation Data'!G34))="","",OFFSET('Sanitation Data'!$G$31,0,10*ROW('Sanitation Data'!G34)))</f>
        <v/>
      </c>
      <c r="DD40" s="273" t="str">
        <f ca="true">+IF(OFFSET('Sanitation Data'!$G$32,0,10*ROW('Sanitation Data'!G34))="","",OFFSET('Sanitation Data'!$G$32,0,10*ROW('Sanitation Data'!G34)))</f>
        <v/>
      </c>
      <c r="DE40" s="273" t="str">
        <f ca="true">+IF(OFFSET('Sanitation Data'!$H$28,0,10*ROW('Sanitation Data'!H34))="","",OFFSET('Sanitation Data'!$H$28,0,10*ROW('Sanitation Data'!H34)))</f>
        <v/>
      </c>
      <c r="DF40" s="273" t="str">
        <f ca="true">+IF(OFFSET('Sanitation Data'!$H$29,0,10*ROW('Sanitation Data'!H34))="","",OFFSET('Sanitation Data'!$H$29,0,10*ROW('Sanitation Data'!H34)))</f>
        <v/>
      </c>
      <c r="DG40" s="273" t="str">
        <f ca="true">+IF(OFFSET('Sanitation Data'!$H$30,0,10*ROW('Sanitation Data'!H34))="","",OFFSET('Sanitation Data'!$H$30,0,10*ROW('Sanitation Data'!H34)))</f>
        <v/>
      </c>
      <c r="DH40" s="273" t="str">
        <f ca="true">+IF(OFFSET('Sanitation Data'!$H$31,0,10*ROW('Sanitation Data'!H34))="","",OFFSET('Sanitation Data'!$H$31,0,10*ROW('Sanitation Data'!H34)))</f>
        <v/>
      </c>
      <c r="DI40" s="273" t="str">
        <f ca="true">+IF(OFFSET('Sanitation Data'!$H$32,0,10*ROW('Sanitation Data'!H34))="","",OFFSET('Sanitation Data'!$H$32,0,10*ROW('Sanitation Data'!H34)))</f>
        <v/>
      </c>
      <c r="DJ40" s="273" t="str">
        <f ca="true">+IF(OFFSET('Sanitation Data'!$I$28,0,10*ROW('Sanitation Data'!I34))="","",OFFSET('Sanitation Data'!$I$28,0,10*ROW('Sanitation Data'!I34)))</f>
        <v/>
      </c>
      <c r="DK40" s="273" t="str">
        <f ca="true">+IF(OFFSET('Sanitation Data'!$I$29,0,10*ROW('Sanitation Data'!I34))="","",OFFSET('Sanitation Data'!$I$29,0,10*ROW('Sanitation Data'!I34)))</f>
        <v/>
      </c>
      <c r="DL40" s="273" t="str">
        <f ca="true">+IF(OFFSET('Sanitation Data'!$I$30,0,10*ROW('Sanitation Data'!I34))="","",OFFSET('Sanitation Data'!$I$30,0,10*ROW('Sanitation Data'!I34)))</f>
        <v/>
      </c>
      <c r="DM40" s="273" t="str">
        <f ca="true">+IF(OFFSET('Sanitation Data'!$I$31,0,10*ROW('Sanitation Data'!I34))="","",OFFSET('Sanitation Data'!$I$31,0,10*ROW('Sanitation Data'!I34)))</f>
        <v/>
      </c>
      <c r="DN40" s="273" t="str">
        <f ca="true">+IF(OFFSET('Sanitation Data'!$I$32,0,10*ROW('Sanitation Data'!I34))="","",OFFSET('Sanitation Data'!$I$32,0,10*ROW('Sanitation Data'!I34)))</f>
        <v/>
      </c>
      <c r="DO40" s="273" t="str">
        <f ca="true">+IF(OFFSET('Hygiene Data'!$D$11,0,10*ROW('Hygiene Data'!D34))="","",OFFSET('Hygiene Data'!$D$11,0,10*ROW('Hygiene Data'!D34)))</f>
        <v/>
      </c>
      <c r="DP40" s="273" t="str">
        <f ca="true">+IF(OFFSET('Hygiene Data'!$D$12,0,10*ROW('Hygiene Data'!D34))="","",OFFSET('Hygiene Data'!$D$12,0,10*ROW('Hygiene Data'!D34)))</f>
        <v/>
      </c>
      <c r="DQ40" s="273" t="str">
        <f ca="true">+IF(OFFSET('Hygiene Data'!$D$13,0,10*ROW('Hygiene Data'!D34))="","",OFFSET('Hygiene Data'!$D$13,0,10*ROW('Hygiene Data'!D34)))</f>
        <v/>
      </c>
      <c r="DR40" s="273" t="str">
        <f ca="true">+IF(OFFSET('Hygiene Data'!$E$11,0,10*ROW('Hygiene Data'!E34))="","",OFFSET('Hygiene Data'!$E$11,0,10*ROW('Hygiene Data'!E34)))</f>
        <v/>
      </c>
      <c r="DS40" s="273" t="str">
        <f ca="true">+IF(OFFSET('Hygiene Data'!$E$12,0,10*ROW('Hygiene Data'!E34))="","",OFFSET('Hygiene Data'!$E$12,0,10*ROW('Hygiene Data'!E34)))</f>
        <v/>
      </c>
      <c r="DT40" s="273" t="str">
        <f ca="true">+IF(OFFSET('Hygiene Data'!$E$13,0,10*ROW('Hygiene Data'!E34))="","",OFFSET('Hygiene Data'!$E$13,0,10*ROW('Hygiene Data'!E34)))</f>
        <v/>
      </c>
      <c r="DU40" s="273" t="str">
        <f ca="true">+IF(OFFSET('Hygiene Data'!$F$11,0,10*ROW('Hygiene Data'!F34))="","",OFFSET('Hygiene Data'!$F$11,0,10*ROW('Hygiene Data'!F34)))</f>
        <v/>
      </c>
      <c r="DV40" s="273" t="str">
        <f ca="true">+IF(OFFSET('Hygiene Data'!$F$12,0,10*ROW('Hygiene Data'!F34))="","",OFFSET('Hygiene Data'!$F$12,0,10*ROW('Hygiene Data'!F34)))</f>
        <v/>
      </c>
      <c r="DW40" s="273" t="str">
        <f ca="true">+IF(OFFSET('Hygiene Data'!$F$13,0,10*ROW('Hygiene Data'!F34))="","",OFFSET('Hygiene Data'!$F$13,0,10*ROW('Hygiene Data'!F34)))</f>
        <v/>
      </c>
      <c r="DX40" s="273" t="str">
        <f ca="true">+IF(OFFSET('Hygiene Data'!$G$11,0,10*ROW('Hygiene Data'!G34))="","",OFFSET('Hygiene Data'!$G$11,0,10*ROW('Hygiene Data'!G34)))</f>
        <v/>
      </c>
      <c r="DY40" s="273" t="str">
        <f ca="true">+IF(OFFSET('Hygiene Data'!$G$12,0,10*ROW('Hygiene Data'!G34))="","",OFFSET('Hygiene Data'!$G$12,0,10*ROW('Hygiene Data'!G34)))</f>
        <v/>
      </c>
      <c r="DZ40" s="273" t="str">
        <f ca="true">+IF(OFFSET('Hygiene Data'!$G$13,0,10*ROW('Hygiene Data'!G34))="","",OFFSET('Hygiene Data'!$G$13,0,10*ROW('Hygiene Data'!G34)))</f>
        <v/>
      </c>
      <c r="EA40" s="273" t="str">
        <f ca="true">+IF(OFFSET('Hygiene Data'!$H$11,0,10*ROW('Hygiene Data'!H34))="","",OFFSET('Hygiene Data'!$H$11,0,10*ROW('Hygiene Data'!H34)))</f>
        <v/>
      </c>
      <c r="EB40" s="273" t="str">
        <f ca="true">+IF(OFFSET('Hygiene Data'!$H$12,0,10*ROW('Hygiene Data'!H34))="","",OFFSET('Hygiene Data'!$H$12,0,10*ROW('Hygiene Data'!H34)))</f>
        <v/>
      </c>
      <c r="EC40" s="273" t="str">
        <f ca="true">+IF(OFFSET('Hygiene Data'!$H$13,0,10*ROW('Hygiene Data'!H34))="","",OFFSET('Hygiene Data'!$H$13,0,10*ROW('Hygiene Data'!H34)))</f>
        <v/>
      </c>
      <c r="ED40" s="273" t="str">
        <f ca="true">+IF(OFFSET('Hygiene Data'!$I$11,0,10*ROW('Hygiene Data'!I34))="","",OFFSET('Hygiene Data'!$I$11,0,10*ROW('Hygiene Data'!I34)))</f>
        <v/>
      </c>
      <c r="EE40" s="273" t="str">
        <f ca="true">+IF(OFFSET('Hygiene Data'!$I$12,0,10*ROW('Hygiene Data'!I34))="","",OFFSET('Hygiene Data'!$I$12,0,10*ROW('Hygiene Data'!I34)))</f>
        <v/>
      </c>
      <c r="EF40" s="273" t="str">
        <f ca="true">+IF(OFFSET('Hygiene Data'!$I$13,0,10*ROW('Hygiene Data'!I34))="","",OFFSET('Hygiene Data'!$I$13,0,10*ROW('Hygiene Data'!I34)))</f>
        <v/>
      </c>
    </row>
    <row xmlns:x14ac="http://schemas.microsoft.com/office/spreadsheetml/2009/9/ac" r="41" x14ac:dyDescent="0.2">
      <c r="A41" s="37" t="str">
        <f ca="true">+IF(OFFSET('Water Data'!$B$2,0,10*ROW('Water Data'!E35))="","",OFFSET('Water Data'!$B$2,0,10*ROW('Water Data'!E35)))</f>
        <v/>
      </c>
      <c r="B41" s="37" t="str">
        <f ca="true">+IF(OFFSET('Water Data'!$C$2,0,10*ROW('Water Data'!F35))="","",OFFSET('Water Data'!$C$2,0,10*ROW('Water Data'!F35)))</f>
        <v/>
      </c>
      <c r="C41" s="329" t="str">
        <f t="shared" ca="true" si="0"/>
        <v/>
      </c>
      <c r="D41" s="94"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4"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4"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4"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4"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4"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4"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4"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4"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4"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4"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4"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4"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4"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4"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4"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4"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4"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5"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5"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5"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5"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5"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5"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5"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5"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5"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5"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5"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5"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5"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5"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5"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5"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5"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5"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5"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5"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5"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5"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5"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5"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5"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5"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5"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5"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5"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5"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6"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6"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6"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6"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6"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6"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6"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6"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6"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6"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6"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6"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6"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6"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6"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6"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6"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6"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3"/>
      <c r="BS41" s="273" t="str">
        <f ca="true">+IF(OFFSET('Water Data'!$D$27,0,10*ROW('Water Data'!D35))="","",OFFSET('Water Data'!$D$27,0,10*ROW('Water Data'!D35)))</f>
        <v/>
      </c>
      <c r="BT41" s="273" t="str">
        <f ca="true">+IF(OFFSET('Water Data'!$D$28,0,10*ROW('Water Data'!D35))="","",OFFSET('Water Data'!$D$28,0,10*ROW('Water Data'!D35)))</f>
        <v/>
      </c>
      <c r="BU41" s="273" t="str">
        <f ca="true">+IF(OFFSET('Water Data'!$D$29,0,10*ROW('Water Data'!D35))="","",OFFSET('Water Data'!$D$29,0,10*ROW('Water Data'!D35)))</f>
        <v/>
      </c>
      <c r="BV41" s="273" t="str">
        <f ca="true">+IF(OFFSET('Water Data'!$E$27,0,10*ROW('Water Data'!E35))="","",OFFSET('Water Data'!$E$27,0,10*ROW('Water Data'!E35)))</f>
        <v/>
      </c>
      <c r="BW41" s="273" t="str">
        <f ca="true">+IF(OFFSET('Water Data'!$E$28,0,10*ROW('Water Data'!E35))="","",OFFSET('Water Data'!$E$28,0,10*ROW('Water Data'!E35)))</f>
        <v/>
      </c>
      <c r="BX41" s="273" t="str">
        <f ca="true">+IF(OFFSET('Water Data'!$E$29,0,10*ROW('Water Data'!E35))="","",OFFSET('Water Data'!$E$29,0,10*ROW('Water Data'!E35)))</f>
        <v/>
      </c>
      <c r="BY41" s="273" t="str">
        <f ca="true">+IF(OFFSET('Water Data'!$F$27,0,10*ROW('Water Data'!F35))="","",OFFSET('Water Data'!$F$27,0,10*ROW('Water Data'!F35)))</f>
        <v/>
      </c>
      <c r="BZ41" s="273" t="str">
        <f ca="true">+IF(OFFSET('Water Data'!$F$28,0,10*ROW('Water Data'!F35))="","",OFFSET('Water Data'!$F$28,0,10*ROW('Water Data'!F35)))</f>
        <v/>
      </c>
      <c r="CA41" s="273" t="str">
        <f ca="true">+IF(OFFSET('Water Data'!$F$29,0,10*ROW('Water Data'!F35))="","",OFFSET('Water Data'!$F$29,0,10*ROW('Water Data'!F35)))</f>
        <v/>
      </c>
      <c r="CB41" s="273" t="str">
        <f ca="true">+IF(OFFSET('Water Data'!$G$27,0,10*ROW('Water Data'!G35))="","",OFFSET('Water Data'!$G$27,0,10*ROW('Water Data'!G35)))</f>
        <v/>
      </c>
      <c r="CC41" s="273" t="str">
        <f ca="true">+IF(OFFSET('Water Data'!$G$28,0,10*ROW('Water Data'!G35))="","",OFFSET('Water Data'!$G$28,0,10*ROW('Water Data'!G35)))</f>
        <v/>
      </c>
      <c r="CD41" s="273" t="str">
        <f ca="true">+IF(OFFSET('Water Data'!$G$29,0,10*ROW('Water Data'!G35))="","",OFFSET('Water Data'!$G$29,0,10*ROW('Water Data'!G35)))</f>
        <v/>
      </c>
      <c r="CE41" s="273" t="str">
        <f ca="true">+IF(OFFSET('Water Data'!$H$27,0,10*ROW('Water Data'!H35))="","",OFFSET('Water Data'!$H$27,0,10*ROW('Water Data'!H35)))</f>
        <v/>
      </c>
      <c r="CF41" s="273" t="str">
        <f ca="true">+IF(OFFSET('Water Data'!$H$28,0,10*ROW('Water Data'!H35))="","",OFFSET('Water Data'!$H$28,0,10*ROW('Water Data'!H35)))</f>
        <v/>
      </c>
      <c r="CG41" s="273" t="str">
        <f ca="true">+IF(OFFSET('Water Data'!$H$29,0,10*ROW('Water Data'!H35))="","",OFFSET('Water Data'!$H$29,0,10*ROW('Water Data'!H35)))</f>
        <v/>
      </c>
      <c r="CH41" s="273" t="str">
        <f ca="true">+IF(OFFSET('Water Data'!$I$27,0,10*ROW('Water Data'!I35))="","",OFFSET('Water Data'!$I$27,0,10*ROW('Water Data'!I35)))</f>
        <v/>
      </c>
      <c r="CI41" s="273" t="str">
        <f ca="true">+IF(OFFSET('Water Data'!$I$28,0,10*ROW('Water Data'!I35))="","",OFFSET('Water Data'!$I$28,0,10*ROW('Water Data'!I35)))</f>
        <v/>
      </c>
      <c r="CJ41" s="273" t="str">
        <f ca="true">+IF(OFFSET('Water Data'!$I$29,0,10*ROW('Water Data'!I35))="","",OFFSET('Water Data'!$I$29,0,10*ROW('Water Data'!I35)))</f>
        <v/>
      </c>
      <c r="CK41" s="273" t="str">
        <f ca="true">+IF(OFFSET('Sanitation Data'!$D$28,0,10*ROW('Sanitation Data'!D35))="","",OFFSET('Sanitation Data'!$D$28,0,10*ROW('Sanitation Data'!D35)))</f>
        <v/>
      </c>
      <c r="CL41" s="273" t="str">
        <f ca="true">+IF(OFFSET('Sanitation Data'!$D$29,0,10*ROW('Sanitation Data'!D35))="","",OFFSET('Sanitation Data'!$D$29,0,10*ROW('Sanitation Data'!D35)))</f>
        <v/>
      </c>
      <c r="CM41" s="273" t="str">
        <f ca="true">+IF(OFFSET('Sanitation Data'!$D$30,0,10*ROW('Sanitation Data'!D35))="","",OFFSET('Sanitation Data'!$D$30,0,10*ROW('Sanitation Data'!D35)))</f>
        <v/>
      </c>
      <c r="CN41" s="273" t="str">
        <f ca="true">+IF(OFFSET('Sanitation Data'!$D$31,0,10*ROW('Sanitation Data'!D35))="","",OFFSET('Sanitation Data'!$D$31,0,10*ROW('Sanitation Data'!D35)))</f>
        <v/>
      </c>
      <c r="CO41" s="273" t="str">
        <f ca="true">+IF(OFFSET('Sanitation Data'!$D$32,0,10*ROW('Sanitation Data'!D35))="","",OFFSET('Sanitation Data'!$D$32,0,10*ROW('Sanitation Data'!D35)))</f>
        <v/>
      </c>
      <c r="CP41" s="273" t="str">
        <f ca="true">+IF(OFFSET('Sanitation Data'!$E$28,0,10*ROW('Sanitation Data'!E35))="","",OFFSET('Sanitation Data'!$E$28,0,10*ROW('Sanitation Data'!E35)))</f>
        <v/>
      </c>
      <c r="CQ41" s="273" t="str">
        <f ca="true">+IF(OFFSET('Sanitation Data'!$E$29,0,10*ROW('Sanitation Data'!E35))="","",OFFSET('Sanitation Data'!$E$29,0,10*ROW('Sanitation Data'!E35)))</f>
        <v/>
      </c>
      <c r="CR41" s="273" t="str">
        <f ca="true">+IF(OFFSET('Sanitation Data'!$E$30,0,10*ROW('Sanitation Data'!E35))="","",OFFSET('Sanitation Data'!$E$30,0,10*ROW('Sanitation Data'!E35)))</f>
        <v/>
      </c>
      <c r="CS41" s="273" t="str">
        <f ca="true">+IF(OFFSET('Sanitation Data'!$E$31,0,10*ROW('Sanitation Data'!E35))="","",OFFSET('Sanitation Data'!$E$31,0,10*ROW('Sanitation Data'!E35)))</f>
        <v/>
      </c>
      <c r="CT41" s="273" t="str">
        <f ca="true">+IF(OFFSET('Sanitation Data'!$E$32,0,10*ROW('Sanitation Data'!E35))="","",OFFSET('Sanitation Data'!$E$32,0,10*ROW('Sanitation Data'!E35)))</f>
        <v/>
      </c>
      <c r="CU41" s="273" t="str">
        <f ca="true">+IF(OFFSET('Sanitation Data'!$F$28,0,10*ROW('Sanitation Data'!F35))="","",OFFSET('Sanitation Data'!$F$28,0,10*ROW('Sanitation Data'!F35)))</f>
        <v/>
      </c>
      <c r="CV41" s="273" t="str">
        <f ca="true">+IF(OFFSET('Sanitation Data'!$F$29,0,10*ROW('Sanitation Data'!F35))="","",OFFSET('Sanitation Data'!$F$29,0,10*ROW('Sanitation Data'!F35)))</f>
        <v/>
      </c>
      <c r="CW41" s="273" t="str">
        <f ca="true">+IF(OFFSET('Sanitation Data'!$F$30,0,10*ROW('Sanitation Data'!F35))="","",OFFSET('Sanitation Data'!$F$30,0,10*ROW('Sanitation Data'!F35)))</f>
        <v/>
      </c>
      <c r="CX41" s="273" t="str">
        <f ca="true">+IF(OFFSET('Sanitation Data'!$F$31,0,10*ROW('Sanitation Data'!F35))="","",OFFSET('Sanitation Data'!$F$31,0,10*ROW('Sanitation Data'!F35)))</f>
        <v/>
      </c>
      <c r="CY41" s="273" t="str">
        <f ca="true">+IF(OFFSET('Sanitation Data'!$F$32,0,10*ROW('Sanitation Data'!F35))="","",OFFSET('Sanitation Data'!$F$32,0,10*ROW('Sanitation Data'!F35)))</f>
        <v/>
      </c>
      <c r="CZ41" s="273" t="str">
        <f ca="true">+IF(OFFSET('Sanitation Data'!$G$28,0,10*ROW('Sanitation Data'!G35))="","",OFFSET('Sanitation Data'!$G$28,0,10*ROW('Sanitation Data'!G35)))</f>
        <v/>
      </c>
      <c r="DA41" s="273" t="str">
        <f ca="true">+IF(OFFSET('Sanitation Data'!$G$29,0,10*ROW('Sanitation Data'!G35))="","",OFFSET('Sanitation Data'!$G$29,0,10*ROW('Sanitation Data'!G35)))</f>
        <v/>
      </c>
      <c r="DB41" s="273" t="str">
        <f ca="true">+IF(OFFSET('Sanitation Data'!$G$30,0,10*ROW('Sanitation Data'!G35))="","",OFFSET('Sanitation Data'!$G$30,0,10*ROW('Sanitation Data'!G35)))</f>
        <v/>
      </c>
      <c r="DC41" s="273" t="str">
        <f ca="true">+IF(OFFSET('Sanitation Data'!$G$31,0,10*ROW('Sanitation Data'!G35))="","",OFFSET('Sanitation Data'!$G$31,0,10*ROW('Sanitation Data'!G35)))</f>
        <v/>
      </c>
      <c r="DD41" s="273" t="str">
        <f ca="true">+IF(OFFSET('Sanitation Data'!$G$32,0,10*ROW('Sanitation Data'!G35))="","",OFFSET('Sanitation Data'!$G$32,0,10*ROW('Sanitation Data'!G35)))</f>
        <v/>
      </c>
      <c r="DE41" s="273" t="str">
        <f ca="true">+IF(OFFSET('Sanitation Data'!$H$28,0,10*ROW('Sanitation Data'!H35))="","",OFFSET('Sanitation Data'!$H$28,0,10*ROW('Sanitation Data'!H35)))</f>
        <v/>
      </c>
      <c r="DF41" s="273" t="str">
        <f ca="true">+IF(OFFSET('Sanitation Data'!$H$29,0,10*ROW('Sanitation Data'!H35))="","",OFFSET('Sanitation Data'!$H$29,0,10*ROW('Sanitation Data'!H35)))</f>
        <v/>
      </c>
      <c r="DG41" s="273" t="str">
        <f ca="true">+IF(OFFSET('Sanitation Data'!$H$30,0,10*ROW('Sanitation Data'!H35))="","",OFFSET('Sanitation Data'!$H$30,0,10*ROW('Sanitation Data'!H35)))</f>
        <v/>
      </c>
      <c r="DH41" s="273" t="str">
        <f ca="true">+IF(OFFSET('Sanitation Data'!$H$31,0,10*ROW('Sanitation Data'!H35))="","",OFFSET('Sanitation Data'!$H$31,0,10*ROW('Sanitation Data'!H35)))</f>
        <v/>
      </c>
      <c r="DI41" s="273" t="str">
        <f ca="true">+IF(OFFSET('Sanitation Data'!$H$32,0,10*ROW('Sanitation Data'!H35))="","",OFFSET('Sanitation Data'!$H$32,0,10*ROW('Sanitation Data'!H35)))</f>
        <v/>
      </c>
      <c r="DJ41" s="273" t="str">
        <f ca="true">+IF(OFFSET('Sanitation Data'!$I$28,0,10*ROW('Sanitation Data'!I35))="","",OFFSET('Sanitation Data'!$I$28,0,10*ROW('Sanitation Data'!I35)))</f>
        <v/>
      </c>
      <c r="DK41" s="273" t="str">
        <f ca="true">+IF(OFFSET('Sanitation Data'!$I$29,0,10*ROW('Sanitation Data'!I35))="","",OFFSET('Sanitation Data'!$I$29,0,10*ROW('Sanitation Data'!I35)))</f>
        <v/>
      </c>
      <c r="DL41" s="273" t="str">
        <f ca="true">+IF(OFFSET('Sanitation Data'!$I$30,0,10*ROW('Sanitation Data'!I35))="","",OFFSET('Sanitation Data'!$I$30,0,10*ROW('Sanitation Data'!I35)))</f>
        <v/>
      </c>
      <c r="DM41" s="273" t="str">
        <f ca="true">+IF(OFFSET('Sanitation Data'!$I$31,0,10*ROW('Sanitation Data'!I35))="","",OFFSET('Sanitation Data'!$I$31,0,10*ROW('Sanitation Data'!I35)))</f>
        <v/>
      </c>
      <c r="DN41" s="273" t="str">
        <f ca="true">+IF(OFFSET('Sanitation Data'!$I$32,0,10*ROW('Sanitation Data'!I35))="","",OFFSET('Sanitation Data'!$I$32,0,10*ROW('Sanitation Data'!I35)))</f>
        <v/>
      </c>
      <c r="DO41" s="273" t="str">
        <f ca="true">+IF(OFFSET('Hygiene Data'!$D$11,0,10*ROW('Hygiene Data'!D35))="","",OFFSET('Hygiene Data'!$D$11,0,10*ROW('Hygiene Data'!D35)))</f>
        <v/>
      </c>
      <c r="DP41" s="273" t="str">
        <f ca="true">+IF(OFFSET('Hygiene Data'!$D$12,0,10*ROW('Hygiene Data'!D35))="","",OFFSET('Hygiene Data'!$D$12,0,10*ROW('Hygiene Data'!D35)))</f>
        <v/>
      </c>
      <c r="DQ41" s="273" t="str">
        <f ca="true">+IF(OFFSET('Hygiene Data'!$D$13,0,10*ROW('Hygiene Data'!D35))="","",OFFSET('Hygiene Data'!$D$13,0,10*ROW('Hygiene Data'!D35)))</f>
        <v/>
      </c>
      <c r="DR41" s="273" t="str">
        <f ca="true">+IF(OFFSET('Hygiene Data'!$E$11,0,10*ROW('Hygiene Data'!E35))="","",OFFSET('Hygiene Data'!$E$11,0,10*ROW('Hygiene Data'!E35)))</f>
        <v/>
      </c>
      <c r="DS41" s="273" t="str">
        <f ca="true">+IF(OFFSET('Hygiene Data'!$E$12,0,10*ROW('Hygiene Data'!E35))="","",OFFSET('Hygiene Data'!$E$12,0,10*ROW('Hygiene Data'!E35)))</f>
        <v/>
      </c>
      <c r="DT41" s="273" t="str">
        <f ca="true">+IF(OFFSET('Hygiene Data'!$E$13,0,10*ROW('Hygiene Data'!E35))="","",OFFSET('Hygiene Data'!$E$13,0,10*ROW('Hygiene Data'!E35)))</f>
        <v/>
      </c>
      <c r="DU41" s="273" t="str">
        <f ca="true">+IF(OFFSET('Hygiene Data'!$F$11,0,10*ROW('Hygiene Data'!F35))="","",OFFSET('Hygiene Data'!$F$11,0,10*ROW('Hygiene Data'!F35)))</f>
        <v/>
      </c>
      <c r="DV41" s="273" t="str">
        <f ca="true">+IF(OFFSET('Hygiene Data'!$F$12,0,10*ROW('Hygiene Data'!F35))="","",OFFSET('Hygiene Data'!$F$12,0,10*ROW('Hygiene Data'!F35)))</f>
        <v/>
      </c>
      <c r="DW41" s="273" t="str">
        <f ca="true">+IF(OFFSET('Hygiene Data'!$F$13,0,10*ROW('Hygiene Data'!F35))="","",OFFSET('Hygiene Data'!$F$13,0,10*ROW('Hygiene Data'!F35)))</f>
        <v/>
      </c>
      <c r="DX41" s="273" t="str">
        <f ca="true">+IF(OFFSET('Hygiene Data'!$G$11,0,10*ROW('Hygiene Data'!G35))="","",OFFSET('Hygiene Data'!$G$11,0,10*ROW('Hygiene Data'!G35)))</f>
        <v/>
      </c>
      <c r="DY41" s="273" t="str">
        <f ca="true">+IF(OFFSET('Hygiene Data'!$G$12,0,10*ROW('Hygiene Data'!G35))="","",OFFSET('Hygiene Data'!$G$12,0,10*ROW('Hygiene Data'!G35)))</f>
        <v/>
      </c>
      <c r="DZ41" s="273" t="str">
        <f ca="true">+IF(OFFSET('Hygiene Data'!$G$13,0,10*ROW('Hygiene Data'!G35))="","",OFFSET('Hygiene Data'!$G$13,0,10*ROW('Hygiene Data'!G35)))</f>
        <v/>
      </c>
      <c r="EA41" s="273" t="str">
        <f ca="true">+IF(OFFSET('Hygiene Data'!$H$11,0,10*ROW('Hygiene Data'!H35))="","",OFFSET('Hygiene Data'!$H$11,0,10*ROW('Hygiene Data'!H35)))</f>
        <v/>
      </c>
      <c r="EB41" s="273" t="str">
        <f ca="true">+IF(OFFSET('Hygiene Data'!$H$12,0,10*ROW('Hygiene Data'!H35))="","",OFFSET('Hygiene Data'!$H$12,0,10*ROW('Hygiene Data'!H35)))</f>
        <v/>
      </c>
      <c r="EC41" s="273" t="str">
        <f ca="true">+IF(OFFSET('Hygiene Data'!$H$13,0,10*ROW('Hygiene Data'!H35))="","",OFFSET('Hygiene Data'!$H$13,0,10*ROW('Hygiene Data'!H35)))</f>
        <v/>
      </c>
      <c r="ED41" s="273" t="str">
        <f ca="true">+IF(OFFSET('Hygiene Data'!$I$11,0,10*ROW('Hygiene Data'!I35))="","",OFFSET('Hygiene Data'!$I$11,0,10*ROW('Hygiene Data'!I35)))</f>
        <v/>
      </c>
      <c r="EE41" s="273" t="str">
        <f ca="true">+IF(OFFSET('Hygiene Data'!$I$12,0,10*ROW('Hygiene Data'!I35))="","",OFFSET('Hygiene Data'!$I$12,0,10*ROW('Hygiene Data'!I35)))</f>
        <v/>
      </c>
      <c r="EF41" s="273" t="str">
        <f ca="true">+IF(OFFSET('Hygiene Data'!$I$13,0,10*ROW('Hygiene Data'!I35))="","",OFFSET('Hygiene Data'!$I$13,0,10*ROW('Hygiene Data'!I35)))</f>
        <v/>
      </c>
    </row>
    <row xmlns:x14ac="http://schemas.microsoft.com/office/spreadsheetml/2009/9/ac" r="42" x14ac:dyDescent="0.2">
      <c r="A42" s="37" t="str">
        <f ca="true">+IF(OFFSET('Water Data'!$B$2,0,10*ROW('Water Data'!E36))="","",OFFSET('Water Data'!$B$2,0,10*ROW('Water Data'!E36)))</f>
        <v/>
      </c>
      <c r="B42" s="37" t="str">
        <f ca="true">+IF(OFFSET('Water Data'!$C$2,0,10*ROW('Water Data'!F36))="","",OFFSET('Water Data'!$C$2,0,10*ROW('Water Data'!F36)))</f>
        <v/>
      </c>
      <c r="C42" s="329" t="str">
        <f t="shared" ca="true" si="0"/>
        <v/>
      </c>
      <c r="D42" s="94"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4"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4"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4"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4"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4"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4"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4"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4"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4"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4"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4"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4"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4"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4"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4"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4"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4"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5"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5"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5"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5"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5"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5"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5"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5"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5"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5"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5"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5"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5"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5"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5"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5"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5"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5"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5"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5"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5"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5"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5"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5"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5"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5"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5"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5"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5"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5"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6"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6"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6"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6"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6"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6"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6"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6"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6"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6"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6"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6"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6"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6"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6"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6"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6"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6"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3"/>
      <c r="BS42" s="273" t="str">
        <f ca="true">+IF(OFFSET('Water Data'!$D$27,0,10*ROW('Water Data'!D36))="","",OFFSET('Water Data'!$D$27,0,10*ROW('Water Data'!D36)))</f>
        <v/>
      </c>
      <c r="BT42" s="273" t="str">
        <f ca="true">+IF(OFFSET('Water Data'!$D$28,0,10*ROW('Water Data'!D36))="","",OFFSET('Water Data'!$D$28,0,10*ROW('Water Data'!D36)))</f>
        <v/>
      </c>
      <c r="BU42" s="273" t="str">
        <f ca="true">+IF(OFFSET('Water Data'!$D$29,0,10*ROW('Water Data'!D36))="","",OFFSET('Water Data'!$D$29,0,10*ROW('Water Data'!D36)))</f>
        <v/>
      </c>
      <c r="BV42" s="273" t="str">
        <f ca="true">+IF(OFFSET('Water Data'!$E$27,0,10*ROW('Water Data'!E36))="","",OFFSET('Water Data'!$E$27,0,10*ROW('Water Data'!E36)))</f>
        <v/>
      </c>
      <c r="BW42" s="273" t="str">
        <f ca="true">+IF(OFFSET('Water Data'!$E$28,0,10*ROW('Water Data'!E36))="","",OFFSET('Water Data'!$E$28,0,10*ROW('Water Data'!E36)))</f>
        <v/>
      </c>
      <c r="BX42" s="273" t="str">
        <f ca="true">+IF(OFFSET('Water Data'!$E$29,0,10*ROW('Water Data'!E36))="","",OFFSET('Water Data'!$E$29,0,10*ROW('Water Data'!E36)))</f>
        <v/>
      </c>
      <c r="BY42" s="273" t="str">
        <f ca="true">+IF(OFFSET('Water Data'!$F$27,0,10*ROW('Water Data'!F36))="","",OFFSET('Water Data'!$F$27,0,10*ROW('Water Data'!F36)))</f>
        <v/>
      </c>
      <c r="BZ42" s="273" t="str">
        <f ca="true">+IF(OFFSET('Water Data'!$F$28,0,10*ROW('Water Data'!F36))="","",OFFSET('Water Data'!$F$28,0,10*ROW('Water Data'!F36)))</f>
        <v/>
      </c>
      <c r="CA42" s="273" t="str">
        <f ca="true">+IF(OFFSET('Water Data'!$F$29,0,10*ROW('Water Data'!F36))="","",OFFSET('Water Data'!$F$29,0,10*ROW('Water Data'!F36)))</f>
        <v/>
      </c>
      <c r="CB42" s="273" t="str">
        <f ca="true">+IF(OFFSET('Water Data'!$G$27,0,10*ROW('Water Data'!G36))="","",OFFSET('Water Data'!$G$27,0,10*ROW('Water Data'!G36)))</f>
        <v/>
      </c>
      <c r="CC42" s="273" t="str">
        <f ca="true">+IF(OFFSET('Water Data'!$G$28,0,10*ROW('Water Data'!G36))="","",OFFSET('Water Data'!$G$28,0,10*ROW('Water Data'!G36)))</f>
        <v/>
      </c>
      <c r="CD42" s="273" t="str">
        <f ca="true">+IF(OFFSET('Water Data'!$G$29,0,10*ROW('Water Data'!G36))="","",OFFSET('Water Data'!$G$29,0,10*ROW('Water Data'!G36)))</f>
        <v/>
      </c>
      <c r="CE42" s="273" t="str">
        <f ca="true">+IF(OFFSET('Water Data'!$H$27,0,10*ROW('Water Data'!H36))="","",OFFSET('Water Data'!$H$27,0,10*ROW('Water Data'!H36)))</f>
        <v/>
      </c>
      <c r="CF42" s="273" t="str">
        <f ca="true">+IF(OFFSET('Water Data'!$H$28,0,10*ROW('Water Data'!H36))="","",OFFSET('Water Data'!$H$28,0,10*ROW('Water Data'!H36)))</f>
        <v/>
      </c>
      <c r="CG42" s="273" t="str">
        <f ca="true">+IF(OFFSET('Water Data'!$H$29,0,10*ROW('Water Data'!H36))="","",OFFSET('Water Data'!$H$29,0,10*ROW('Water Data'!H36)))</f>
        <v/>
      </c>
      <c r="CH42" s="273" t="str">
        <f ca="true">+IF(OFFSET('Water Data'!$I$27,0,10*ROW('Water Data'!I36))="","",OFFSET('Water Data'!$I$27,0,10*ROW('Water Data'!I36)))</f>
        <v/>
      </c>
      <c r="CI42" s="273" t="str">
        <f ca="true">+IF(OFFSET('Water Data'!$I$28,0,10*ROW('Water Data'!I36))="","",OFFSET('Water Data'!$I$28,0,10*ROW('Water Data'!I36)))</f>
        <v/>
      </c>
      <c r="CJ42" s="273" t="str">
        <f ca="true">+IF(OFFSET('Water Data'!$I$29,0,10*ROW('Water Data'!I36))="","",OFFSET('Water Data'!$I$29,0,10*ROW('Water Data'!I36)))</f>
        <v/>
      </c>
      <c r="CK42" s="273" t="str">
        <f ca="true">+IF(OFFSET('Sanitation Data'!$D$28,0,10*ROW('Sanitation Data'!D36))="","",OFFSET('Sanitation Data'!$D$28,0,10*ROW('Sanitation Data'!D36)))</f>
        <v/>
      </c>
      <c r="CL42" s="273" t="str">
        <f ca="true">+IF(OFFSET('Sanitation Data'!$D$29,0,10*ROW('Sanitation Data'!D36))="","",OFFSET('Sanitation Data'!$D$29,0,10*ROW('Sanitation Data'!D36)))</f>
        <v/>
      </c>
      <c r="CM42" s="273" t="str">
        <f ca="true">+IF(OFFSET('Sanitation Data'!$D$30,0,10*ROW('Sanitation Data'!D36))="","",OFFSET('Sanitation Data'!$D$30,0,10*ROW('Sanitation Data'!D36)))</f>
        <v/>
      </c>
      <c r="CN42" s="273" t="str">
        <f ca="true">+IF(OFFSET('Sanitation Data'!$D$31,0,10*ROW('Sanitation Data'!D36))="","",OFFSET('Sanitation Data'!$D$31,0,10*ROW('Sanitation Data'!D36)))</f>
        <v/>
      </c>
      <c r="CO42" s="273" t="str">
        <f ca="true">+IF(OFFSET('Sanitation Data'!$D$32,0,10*ROW('Sanitation Data'!D36))="","",OFFSET('Sanitation Data'!$D$32,0,10*ROW('Sanitation Data'!D36)))</f>
        <v/>
      </c>
      <c r="CP42" s="273" t="str">
        <f ca="true">+IF(OFFSET('Sanitation Data'!$E$28,0,10*ROW('Sanitation Data'!E36))="","",OFFSET('Sanitation Data'!$E$28,0,10*ROW('Sanitation Data'!E36)))</f>
        <v/>
      </c>
      <c r="CQ42" s="273" t="str">
        <f ca="true">+IF(OFFSET('Sanitation Data'!$E$29,0,10*ROW('Sanitation Data'!E36))="","",OFFSET('Sanitation Data'!$E$29,0,10*ROW('Sanitation Data'!E36)))</f>
        <v/>
      </c>
      <c r="CR42" s="273" t="str">
        <f ca="true">+IF(OFFSET('Sanitation Data'!$E$30,0,10*ROW('Sanitation Data'!E36))="","",OFFSET('Sanitation Data'!$E$30,0,10*ROW('Sanitation Data'!E36)))</f>
        <v/>
      </c>
      <c r="CS42" s="273" t="str">
        <f ca="true">+IF(OFFSET('Sanitation Data'!$E$31,0,10*ROW('Sanitation Data'!E36))="","",OFFSET('Sanitation Data'!$E$31,0,10*ROW('Sanitation Data'!E36)))</f>
        <v/>
      </c>
      <c r="CT42" s="273" t="str">
        <f ca="true">+IF(OFFSET('Sanitation Data'!$E$32,0,10*ROW('Sanitation Data'!E36))="","",OFFSET('Sanitation Data'!$E$32,0,10*ROW('Sanitation Data'!E36)))</f>
        <v/>
      </c>
      <c r="CU42" s="273" t="str">
        <f ca="true">+IF(OFFSET('Sanitation Data'!$F$28,0,10*ROW('Sanitation Data'!F36))="","",OFFSET('Sanitation Data'!$F$28,0,10*ROW('Sanitation Data'!F36)))</f>
        <v/>
      </c>
      <c r="CV42" s="273" t="str">
        <f ca="true">+IF(OFFSET('Sanitation Data'!$F$29,0,10*ROW('Sanitation Data'!F36))="","",OFFSET('Sanitation Data'!$F$29,0,10*ROW('Sanitation Data'!F36)))</f>
        <v/>
      </c>
      <c r="CW42" s="273" t="str">
        <f ca="true">+IF(OFFSET('Sanitation Data'!$F$30,0,10*ROW('Sanitation Data'!F36))="","",OFFSET('Sanitation Data'!$F$30,0,10*ROW('Sanitation Data'!F36)))</f>
        <v/>
      </c>
      <c r="CX42" s="273" t="str">
        <f ca="true">+IF(OFFSET('Sanitation Data'!$F$31,0,10*ROW('Sanitation Data'!F36))="","",OFFSET('Sanitation Data'!$F$31,0,10*ROW('Sanitation Data'!F36)))</f>
        <v/>
      </c>
      <c r="CY42" s="273" t="str">
        <f ca="true">+IF(OFFSET('Sanitation Data'!$F$32,0,10*ROW('Sanitation Data'!F36))="","",OFFSET('Sanitation Data'!$F$32,0,10*ROW('Sanitation Data'!F36)))</f>
        <v/>
      </c>
      <c r="CZ42" s="273" t="str">
        <f ca="true">+IF(OFFSET('Sanitation Data'!$G$28,0,10*ROW('Sanitation Data'!G36))="","",OFFSET('Sanitation Data'!$G$28,0,10*ROW('Sanitation Data'!G36)))</f>
        <v/>
      </c>
      <c r="DA42" s="273" t="str">
        <f ca="true">+IF(OFFSET('Sanitation Data'!$G$29,0,10*ROW('Sanitation Data'!G36))="","",OFFSET('Sanitation Data'!$G$29,0,10*ROW('Sanitation Data'!G36)))</f>
        <v/>
      </c>
      <c r="DB42" s="273" t="str">
        <f ca="true">+IF(OFFSET('Sanitation Data'!$G$30,0,10*ROW('Sanitation Data'!G36))="","",OFFSET('Sanitation Data'!$G$30,0,10*ROW('Sanitation Data'!G36)))</f>
        <v/>
      </c>
      <c r="DC42" s="273" t="str">
        <f ca="true">+IF(OFFSET('Sanitation Data'!$G$31,0,10*ROW('Sanitation Data'!G36))="","",OFFSET('Sanitation Data'!$G$31,0,10*ROW('Sanitation Data'!G36)))</f>
        <v/>
      </c>
      <c r="DD42" s="273" t="str">
        <f ca="true">+IF(OFFSET('Sanitation Data'!$G$32,0,10*ROW('Sanitation Data'!G36))="","",OFFSET('Sanitation Data'!$G$32,0,10*ROW('Sanitation Data'!G36)))</f>
        <v/>
      </c>
      <c r="DE42" s="273" t="str">
        <f ca="true">+IF(OFFSET('Sanitation Data'!$H$28,0,10*ROW('Sanitation Data'!H36))="","",OFFSET('Sanitation Data'!$H$28,0,10*ROW('Sanitation Data'!H36)))</f>
        <v/>
      </c>
      <c r="DF42" s="273" t="str">
        <f ca="true">+IF(OFFSET('Sanitation Data'!$H$29,0,10*ROW('Sanitation Data'!H36))="","",OFFSET('Sanitation Data'!$H$29,0,10*ROW('Sanitation Data'!H36)))</f>
        <v/>
      </c>
      <c r="DG42" s="273" t="str">
        <f ca="true">+IF(OFFSET('Sanitation Data'!$H$30,0,10*ROW('Sanitation Data'!H36))="","",OFFSET('Sanitation Data'!$H$30,0,10*ROW('Sanitation Data'!H36)))</f>
        <v/>
      </c>
      <c r="DH42" s="273" t="str">
        <f ca="true">+IF(OFFSET('Sanitation Data'!$H$31,0,10*ROW('Sanitation Data'!H36))="","",OFFSET('Sanitation Data'!$H$31,0,10*ROW('Sanitation Data'!H36)))</f>
        <v/>
      </c>
      <c r="DI42" s="273" t="str">
        <f ca="true">+IF(OFFSET('Sanitation Data'!$H$32,0,10*ROW('Sanitation Data'!H36))="","",OFFSET('Sanitation Data'!$H$32,0,10*ROW('Sanitation Data'!H36)))</f>
        <v/>
      </c>
      <c r="DJ42" s="273" t="str">
        <f ca="true">+IF(OFFSET('Sanitation Data'!$I$28,0,10*ROW('Sanitation Data'!I36))="","",OFFSET('Sanitation Data'!$I$28,0,10*ROW('Sanitation Data'!I36)))</f>
        <v/>
      </c>
      <c r="DK42" s="273" t="str">
        <f ca="true">+IF(OFFSET('Sanitation Data'!$I$29,0,10*ROW('Sanitation Data'!I36))="","",OFFSET('Sanitation Data'!$I$29,0,10*ROW('Sanitation Data'!I36)))</f>
        <v/>
      </c>
      <c r="DL42" s="273" t="str">
        <f ca="true">+IF(OFFSET('Sanitation Data'!$I$30,0,10*ROW('Sanitation Data'!I36))="","",OFFSET('Sanitation Data'!$I$30,0,10*ROW('Sanitation Data'!I36)))</f>
        <v/>
      </c>
      <c r="DM42" s="273" t="str">
        <f ca="true">+IF(OFFSET('Sanitation Data'!$I$31,0,10*ROW('Sanitation Data'!I36))="","",OFFSET('Sanitation Data'!$I$31,0,10*ROW('Sanitation Data'!I36)))</f>
        <v/>
      </c>
      <c r="DN42" s="273" t="str">
        <f ca="true">+IF(OFFSET('Sanitation Data'!$I$32,0,10*ROW('Sanitation Data'!I36))="","",OFFSET('Sanitation Data'!$I$32,0,10*ROW('Sanitation Data'!I36)))</f>
        <v/>
      </c>
      <c r="DO42" s="273" t="str">
        <f ca="true">+IF(OFFSET('Hygiene Data'!$D$11,0,10*ROW('Hygiene Data'!D36))="","",OFFSET('Hygiene Data'!$D$11,0,10*ROW('Hygiene Data'!D36)))</f>
        <v/>
      </c>
      <c r="DP42" s="273" t="str">
        <f ca="true">+IF(OFFSET('Hygiene Data'!$D$12,0,10*ROW('Hygiene Data'!D36))="","",OFFSET('Hygiene Data'!$D$12,0,10*ROW('Hygiene Data'!D36)))</f>
        <v/>
      </c>
      <c r="DQ42" s="273" t="str">
        <f ca="true">+IF(OFFSET('Hygiene Data'!$D$13,0,10*ROW('Hygiene Data'!D36))="","",OFFSET('Hygiene Data'!$D$13,0,10*ROW('Hygiene Data'!D36)))</f>
        <v/>
      </c>
      <c r="DR42" s="273" t="str">
        <f ca="true">+IF(OFFSET('Hygiene Data'!$E$11,0,10*ROW('Hygiene Data'!E36))="","",OFFSET('Hygiene Data'!$E$11,0,10*ROW('Hygiene Data'!E36)))</f>
        <v/>
      </c>
      <c r="DS42" s="273" t="str">
        <f ca="true">+IF(OFFSET('Hygiene Data'!$E$12,0,10*ROW('Hygiene Data'!E36))="","",OFFSET('Hygiene Data'!$E$12,0,10*ROW('Hygiene Data'!E36)))</f>
        <v/>
      </c>
      <c r="DT42" s="273" t="str">
        <f ca="true">+IF(OFFSET('Hygiene Data'!$E$13,0,10*ROW('Hygiene Data'!E36))="","",OFFSET('Hygiene Data'!$E$13,0,10*ROW('Hygiene Data'!E36)))</f>
        <v/>
      </c>
      <c r="DU42" s="273" t="str">
        <f ca="true">+IF(OFFSET('Hygiene Data'!$F$11,0,10*ROW('Hygiene Data'!F36))="","",OFFSET('Hygiene Data'!$F$11,0,10*ROW('Hygiene Data'!F36)))</f>
        <v/>
      </c>
      <c r="DV42" s="273" t="str">
        <f ca="true">+IF(OFFSET('Hygiene Data'!$F$12,0,10*ROW('Hygiene Data'!F36))="","",OFFSET('Hygiene Data'!$F$12,0,10*ROW('Hygiene Data'!F36)))</f>
        <v/>
      </c>
      <c r="DW42" s="273" t="str">
        <f ca="true">+IF(OFFSET('Hygiene Data'!$F$13,0,10*ROW('Hygiene Data'!F36))="","",OFFSET('Hygiene Data'!$F$13,0,10*ROW('Hygiene Data'!F36)))</f>
        <v/>
      </c>
      <c r="DX42" s="273" t="str">
        <f ca="true">+IF(OFFSET('Hygiene Data'!$G$11,0,10*ROW('Hygiene Data'!G36))="","",OFFSET('Hygiene Data'!$G$11,0,10*ROW('Hygiene Data'!G36)))</f>
        <v/>
      </c>
      <c r="DY42" s="273" t="str">
        <f ca="true">+IF(OFFSET('Hygiene Data'!$G$12,0,10*ROW('Hygiene Data'!G36))="","",OFFSET('Hygiene Data'!$G$12,0,10*ROW('Hygiene Data'!G36)))</f>
        <v/>
      </c>
      <c r="DZ42" s="273" t="str">
        <f ca="true">+IF(OFFSET('Hygiene Data'!$G$13,0,10*ROW('Hygiene Data'!G36))="","",OFFSET('Hygiene Data'!$G$13,0,10*ROW('Hygiene Data'!G36)))</f>
        <v/>
      </c>
      <c r="EA42" s="273" t="str">
        <f ca="true">+IF(OFFSET('Hygiene Data'!$H$11,0,10*ROW('Hygiene Data'!H36))="","",OFFSET('Hygiene Data'!$H$11,0,10*ROW('Hygiene Data'!H36)))</f>
        <v/>
      </c>
      <c r="EB42" s="273" t="str">
        <f ca="true">+IF(OFFSET('Hygiene Data'!$H$12,0,10*ROW('Hygiene Data'!H36))="","",OFFSET('Hygiene Data'!$H$12,0,10*ROW('Hygiene Data'!H36)))</f>
        <v/>
      </c>
      <c r="EC42" s="273" t="str">
        <f ca="true">+IF(OFFSET('Hygiene Data'!$H$13,0,10*ROW('Hygiene Data'!H36))="","",OFFSET('Hygiene Data'!$H$13,0,10*ROW('Hygiene Data'!H36)))</f>
        <v/>
      </c>
      <c r="ED42" s="273" t="str">
        <f ca="true">+IF(OFFSET('Hygiene Data'!$I$11,0,10*ROW('Hygiene Data'!I36))="","",OFFSET('Hygiene Data'!$I$11,0,10*ROW('Hygiene Data'!I36)))</f>
        <v/>
      </c>
      <c r="EE42" s="273" t="str">
        <f ca="true">+IF(OFFSET('Hygiene Data'!$I$12,0,10*ROW('Hygiene Data'!I36))="","",OFFSET('Hygiene Data'!$I$12,0,10*ROW('Hygiene Data'!I36)))</f>
        <v/>
      </c>
      <c r="EF42" s="273" t="str">
        <f ca="true">+IF(OFFSET('Hygiene Data'!$I$13,0,10*ROW('Hygiene Data'!I36))="","",OFFSET('Hygiene Data'!$I$13,0,10*ROW('Hygiene Data'!I36)))</f>
        <v/>
      </c>
    </row>
    <row xmlns:x14ac="http://schemas.microsoft.com/office/spreadsheetml/2009/9/ac" r="43" x14ac:dyDescent="0.2">
      <c r="A43" s="37" t="str">
        <f ca="true">+IF(OFFSET('Water Data'!$B$2,0,10*ROW('Water Data'!E37))="","",OFFSET('Water Data'!$B$2,0,10*ROW('Water Data'!E37)))</f>
        <v/>
      </c>
      <c r="B43" s="37" t="str">
        <f ca="true">+IF(OFFSET('Water Data'!$C$2,0,10*ROW('Water Data'!F37))="","",OFFSET('Water Data'!$C$2,0,10*ROW('Water Data'!F37)))</f>
        <v/>
      </c>
      <c r="C43" s="329" t="str">
        <f t="shared" ca="true" si="0"/>
        <v/>
      </c>
      <c r="D43" s="94"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4"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4"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4"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4"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4"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4"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4"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4"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4"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4"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4"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4"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4"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4"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4"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4"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4"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5"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5"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5"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5"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5"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5"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5"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5"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5"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5"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5"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5"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5"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5"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5"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5"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5"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5"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5"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5"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5"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5"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5"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5"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5"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5"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5"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5"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5"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5"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6"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6"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6"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6"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6"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6"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6"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6"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6"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6"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6"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6"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6"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6"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6"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6"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6"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6"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3"/>
      <c r="BS43" s="273" t="str">
        <f ca="true">+IF(OFFSET('Water Data'!$D$27,0,10*ROW('Water Data'!D37))="","",OFFSET('Water Data'!$D$27,0,10*ROW('Water Data'!D37)))</f>
        <v/>
      </c>
      <c r="BT43" s="273" t="str">
        <f ca="true">+IF(OFFSET('Water Data'!$D$28,0,10*ROW('Water Data'!D37))="","",OFFSET('Water Data'!$D$28,0,10*ROW('Water Data'!D37)))</f>
        <v/>
      </c>
      <c r="BU43" s="273" t="str">
        <f ca="true">+IF(OFFSET('Water Data'!$D$29,0,10*ROW('Water Data'!D37))="","",OFFSET('Water Data'!$D$29,0,10*ROW('Water Data'!D37)))</f>
        <v/>
      </c>
      <c r="BV43" s="273" t="str">
        <f ca="true">+IF(OFFSET('Water Data'!$E$27,0,10*ROW('Water Data'!E37))="","",OFFSET('Water Data'!$E$27,0,10*ROW('Water Data'!E37)))</f>
        <v/>
      </c>
      <c r="BW43" s="273" t="str">
        <f ca="true">+IF(OFFSET('Water Data'!$E$28,0,10*ROW('Water Data'!E37))="","",OFFSET('Water Data'!$E$28,0,10*ROW('Water Data'!E37)))</f>
        <v/>
      </c>
      <c r="BX43" s="273" t="str">
        <f ca="true">+IF(OFFSET('Water Data'!$E$29,0,10*ROW('Water Data'!E37))="","",OFFSET('Water Data'!$E$29,0,10*ROW('Water Data'!E37)))</f>
        <v/>
      </c>
      <c r="BY43" s="273" t="str">
        <f ca="true">+IF(OFFSET('Water Data'!$F$27,0,10*ROW('Water Data'!F37))="","",OFFSET('Water Data'!$F$27,0,10*ROW('Water Data'!F37)))</f>
        <v/>
      </c>
      <c r="BZ43" s="273" t="str">
        <f ca="true">+IF(OFFSET('Water Data'!$F$28,0,10*ROW('Water Data'!F37))="","",OFFSET('Water Data'!$F$28,0,10*ROW('Water Data'!F37)))</f>
        <v/>
      </c>
      <c r="CA43" s="273" t="str">
        <f ca="true">+IF(OFFSET('Water Data'!$F$29,0,10*ROW('Water Data'!F37))="","",OFFSET('Water Data'!$F$29,0,10*ROW('Water Data'!F37)))</f>
        <v/>
      </c>
      <c r="CB43" s="273" t="str">
        <f ca="true">+IF(OFFSET('Water Data'!$G$27,0,10*ROW('Water Data'!G37))="","",OFFSET('Water Data'!$G$27,0,10*ROW('Water Data'!G37)))</f>
        <v/>
      </c>
      <c r="CC43" s="273" t="str">
        <f ca="true">+IF(OFFSET('Water Data'!$G$28,0,10*ROW('Water Data'!G37))="","",OFFSET('Water Data'!$G$28,0,10*ROW('Water Data'!G37)))</f>
        <v/>
      </c>
      <c r="CD43" s="273" t="str">
        <f ca="true">+IF(OFFSET('Water Data'!$G$29,0,10*ROW('Water Data'!G37))="","",OFFSET('Water Data'!$G$29,0,10*ROW('Water Data'!G37)))</f>
        <v/>
      </c>
      <c r="CE43" s="273" t="str">
        <f ca="true">+IF(OFFSET('Water Data'!$H$27,0,10*ROW('Water Data'!H37))="","",OFFSET('Water Data'!$H$27,0,10*ROW('Water Data'!H37)))</f>
        <v/>
      </c>
      <c r="CF43" s="273" t="str">
        <f ca="true">+IF(OFFSET('Water Data'!$H$28,0,10*ROW('Water Data'!H37))="","",OFFSET('Water Data'!$H$28,0,10*ROW('Water Data'!H37)))</f>
        <v/>
      </c>
      <c r="CG43" s="273" t="str">
        <f ca="true">+IF(OFFSET('Water Data'!$H$29,0,10*ROW('Water Data'!H37))="","",OFFSET('Water Data'!$H$29,0,10*ROW('Water Data'!H37)))</f>
        <v/>
      </c>
      <c r="CH43" s="273" t="str">
        <f ca="true">+IF(OFFSET('Water Data'!$I$27,0,10*ROW('Water Data'!I37))="","",OFFSET('Water Data'!$I$27,0,10*ROW('Water Data'!I37)))</f>
        <v/>
      </c>
      <c r="CI43" s="273" t="str">
        <f ca="true">+IF(OFFSET('Water Data'!$I$28,0,10*ROW('Water Data'!I37))="","",OFFSET('Water Data'!$I$28,0,10*ROW('Water Data'!I37)))</f>
        <v/>
      </c>
      <c r="CJ43" s="273" t="str">
        <f ca="true">+IF(OFFSET('Water Data'!$I$29,0,10*ROW('Water Data'!I37))="","",OFFSET('Water Data'!$I$29,0,10*ROW('Water Data'!I37)))</f>
        <v/>
      </c>
      <c r="CK43" s="273" t="str">
        <f ca="true">+IF(OFFSET('Sanitation Data'!$D$28,0,10*ROW('Sanitation Data'!D37))="","",OFFSET('Sanitation Data'!$D$28,0,10*ROW('Sanitation Data'!D37)))</f>
        <v/>
      </c>
      <c r="CL43" s="273" t="str">
        <f ca="true">+IF(OFFSET('Sanitation Data'!$D$29,0,10*ROW('Sanitation Data'!D37))="","",OFFSET('Sanitation Data'!$D$29,0,10*ROW('Sanitation Data'!D37)))</f>
        <v/>
      </c>
      <c r="CM43" s="273" t="str">
        <f ca="true">+IF(OFFSET('Sanitation Data'!$D$30,0,10*ROW('Sanitation Data'!D37))="","",OFFSET('Sanitation Data'!$D$30,0,10*ROW('Sanitation Data'!D37)))</f>
        <v/>
      </c>
      <c r="CN43" s="273" t="str">
        <f ca="true">+IF(OFFSET('Sanitation Data'!$D$31,0,10*ROW('Sanitation Data'!D37))="","",OFFSET('Sanitation Data'!$D$31,0,10*ROW('Sanitation Data'!D37)))</f>
        <v/>
      </c>
      <c r="CO43" s="273" t="str">
        <f ca="true">+IF(OFFSET('Sanitation Data'!$D$32,0,10*ROW('Sanitation Data'!D37))="","",OFFSET('Sanitation Data'!$D$32,0,10*ROW('Sanitation Data'!D37)))</f>
        <v/>
      </c>
      <c r="CP43" s="273" t="str">
        <f ca="true">+IF(OFFSET('Sanitation Data'!$E$28,0,10*ROW('Sanitation Data'!E37))="","",OFFSET('Sanitation Data'!$E$28,0,10*ROW('Sanitation Data'!E37)))</f>
        <v/>
      </c>
      <c r="CQ43" s="273" t="str">
        <f ca="true">+IF(OFFSET('Sanitation Data'!$E$29,0,10*ROW('Sanitation Data'!E37))="","",OFFSET('Sanitation Data'!$E$29,0,10*ROW('Sanitation Data'!E37)))</f>
        <v/>
      </c>
      <c r="CR43" s="273" t="str">
        <f ca="true">+IF(OFFSET('Sanitation Data'!$E$30,0,10*ROW('Sanitation Data'!E37))="","",OFFSET('Sanitation Data'!$E$30,0,10*ROW('Sanitation Data'!E37)))</f>
        <v/>
      </c>
      <c r="CS43" s="273" t="str">
        <f ca="true">+IF(OFFSET('Sanitation Data'!$E$31,0,10*ROW('Sanitation Data'!E37))="","",OFFSET('Sanitation Data'!$E$31,0,10*ROW('Sanitation Data'!E37)))</f>
        <v/>
      </c>
      <c r="CT43" s="273" t="str">
        <f ca="true">+IF(OFFSET('Sanitation Data'!$E$32,0,10*ROW('Sanitation Data'!E37))="","",OFFSET('Sanitation Data'!$E$32,0,10*ROW('Sanitation Data'!E37)))</f>
        <v/>
      </c>
      <c r="CU43" s="273" t="str">
        <f ca="true">+IF(OFFSET('Sanitation Data'!$F$28,0,10*ROW('Sanitation Data'!F37))="","",OFFSET('Sanitation Data'!$F$28,0,10*ROW('Sanitation Data'!F37)))</f>
        <v/>
      </c>
      <c r="CV43" s="273" t="str">
        <f ca="true">+IF(OFFSET('Sanitation Data'!$F$29,0,10*ROW('Sanitation Data'!F37))="","",OFFSET('Sanitation Data'!$F$29,0,10*ROW('Sanitation Data'!F37)))</f>
        <v/>
      </c>
      <c r="CW43" s="273" t="str">
        <f ca="true">+IF(OFFSET('Sanitation Data'!$F$30,0,10*ROW('Sanitation Data'!F37))="","",OFFSET('Sanitation Data'!$F$30,0,10*ROW('Sanitation Data'!F37)))</f>
        <v/>
      </c>
      <c r="CX43" s="273" t="str">
        <f ca="true">+IF(OFFSET('Sanitation Data'!$F$31,0,10*ROW('Sanitation Data'!F37))="","",OFFSET('Sanitation Data'!$F$31,0,10*ROW('Sanitation Data'!F37)))</f>
        <v/>
      </c>
      <c r="CY43" s="273" t="str">
        <f ca="true">+IF(OFFSET('Sanitation Data'!$F$32,0,10*ROW('Sanitation Data'!F37))="","",OFFSET('Sanitation Data'!$F$32,0,10*ROW('Sanitation Data'!F37)))</f>
        <v/>
      </c>
      <c r="CZ43" s="273" t="str">
        <f ca="true">+IF(OFFSET('Sanitation Data'!$G$28,0,10*ROW('Sanitation Data'!G37))="","",OFFSET('Sanitation Data'!$G$28,0,10*ROW('Sanitation Data'!G37)))</f>
        <v/>
      </c>
      <c r="DA43" s="273" t="str">
        <f ca="true">+IF(OFFSET('Sanitation Data'!$G$29,0,10*ROW('Sanitation Data'!G37))="","",OFFSET('Sanitation Data'!$G$29,0,10*ROW('Sanitation Data'!G37)))</f>
        <v/>
      </c>
      <c r="DB43" s="273" t="str">
        <f ca="true">+IF(OFFSET('Sanitation Data'!$G$30,0,10*ROW('Sanitation Data'!G37))="","",OFFSET('Sanitation Data'!$G$30,0,10*ROW('Sanitation Data'!G37)))</f>
        <v/>
      </c>
      <c r="DC43" s="273" t="str">
        <f ca="true">+IF(OFFSET('Sanitation Data'!$G$31,0,10*ROW('Sanitation Data'!G37))="","",OFFSET('Sanitation Data'!$G$31,0,10*ROW('Sanitation Data'!G37)))</f>
        <v/>
      </c>
      <c r="DD43" s="273" t="str">
        <f ca="true">+IF(OFFSET('Sanitation Data'!$G$32,0,10*ROW('Sanitation Data'!G37))="","",OFFSET('Sanitation Data'!$G$32,0,10*ROW('Sanitation Data'!G37)))</f>
        <v/>
      </c>
      <c r="DE43" s="273" t="str">
        <f ca="true">+IF(OFFSET('Sanitation Data'!$H$28,0,10*ROW('Sanitation Data'!H37))="","",OFFSET('Sanitation Data'!$H$28,0,10*ROW('Sanitation Data'!H37)))</f>
        <v/>
      </c>
      <c r="DF43" s="273" t="str">
        <f ca="true">+IF(OFFSET('Sanitation Data'!$H$29,0,10*ROW('Sanitation Data'!H37))="","",OFFSET('Sanitation Data'!$H$29,0,10*ROW('Sanitation Data'!H37)))</f>
        <v/>
      </c>
      <c r="DG43" s="273" t="str">
        <f ca="true">+IF(OFFSET('Sanitation Data'!$H$30,0,10*ROW('Sanitation Data'!H37))="","",OFFSET('Sanitation Data'!$H$30,0,10*ROW('Sanitation Data'!H37)))</f>
        <v/>
      </c>
      <c r="DH43" s="273" t="str">
        <f ca="true">+IF(OFFSET('Sanitation Data'!$H$31,0,10*ROW('Sanitation Data'!H37))="","",OFFSET('Sanitation Data'!$H$31,0,10*ROW('Sanitation Data'!H37)))</f>
        <v/>
      </c>
      <c r="DI43" s="273" t="str">
        <f ca="true">+IF(OFFSET('Sanitation Data'!$H$32,0,10*ROW('Sanitation Data'!H37))="","",OFFSET('Sanitation Data'!$H$32,0,10*ROW('Sanitation Data'!H37)))</f>
        <v/>
      </c>
      <c r="DJ43" s="273" t="str">
        <f ca="true">+IF(OFFSET('Sanitation Data'!$I$28,0,10*ROW('Sanitation Data'!I37))="","",OFFSET('Sanitation Data'!$I$28,0,10*ROW('Sanitation Data'!I37)))</f>
        <v/>
      </c>
      <c r="DK43" s="273" t="str">
        <f ca="true">+IF(OFFSET('Sanitation Data'!$I$29,0,10*ROW('Sanitation Data'!I37))="","",OFFSET('Sanitation Data'!$I$29,0,10*ROW('Sanitation Data'!I37)))</f>
        <v/>
      </c>
      <c r="DL43" s="273" t="str">
        <f ca="true">+IF(OFFSET('Sanitation Data'!$I$30,0,10*ROW('Sanitation Data'!I37))="","",OFFSET('Sanitation Data'!$I$30,0,10*ROW('Sanitation Data'!I37)))</f>
        <v/>
      </c>
      <c r="DM43" s="273" t="str">
        <f ca="true">+IF(OFFSET('Sanitation Data'!$I$31,0,10*ROW('Sanitation Data'!I37))="","",OFFSET('Sanitation Data'!$I$31,0,10*ROW('Sanitation Data'!I37)))</f>
        <v/>
      </c>
      <c r="DN43" s="273" t="str">
        <f ca="true">+IF(OFFSET('Sanitation Data'!$I$32,0,10*ROW('Sanitation Data'!I37))="","",OFFSET('Sanitation Data'!$I$32,0,10*ROW('Sanitation Data'!I37)))</f>
        <v/>
      </c>
      <c r="DO43" s="273" t="str">
        <f ca="true">+IF(OFFSET('Hygiene Data'!$D$11,0,10*ROW('Hygiene Data'!D37))="","",OFFSET('Hygiene Data'!$D$11,0,10*ROW('Hygiene Data'!D37)))</f>
        <v/>
      </c>
      <c r="DP43" s="273" t="str">
        <f ca="true">+IF(OFFSET('Hygiene Data'!$D$12,0,10*ROW('Hygiene Data'!D37))="","",OFFSET('Hygiene Data'!$D$12,0,10*ROW('Hygiene Data'!D37)))</f>
        <v/>
      </c>
      <c r="DQ43" s="273" t="str">
        <f ca="true">+IF(OFFSET('Hygiene Data'!$D$13,0,10*ROW('Hygiene Data'!D37))="","",OFFSET('Hygiene Data'!$D$13,0,10*ROW('Hygiene Data'!D37)))</f>
        <v/>
      </c>
      <c r="DR43" s="273" t="str">
        <f ca="true">+IF(OFFSET('Hygiene Data'!$E$11,0,10*ROW('Hygiene Data'!E37))="","",OFFSET('Hygiene Data'!$E$11,0,10*ROW('Hygiene Data'!E37)))</f>
        <v/>
      </c>
      <c r="DS43" s="273" t="str">
        <f ca="true">+IF(OFFSET('Hygiene Data'!$E$12,0,10*ROW('Hygiene Data'!E37))="","",OFFSET('Hygiene Data'!$E$12,0,10*ROW('Hygiene Data'!E37)))</f>
        <v/>
      </c>
      <c r="DT43" s="273" t="str">
        <f ca="true">+IF(OFFSET('Hygiene Data'!$E$13,0,10*ROW('Hygiene Data'!E37))="","",OFFSET('Hygiene Data'!$E$13,0,10*ROW('Hygiene Data'!E37)))</f>
        <v/>
      </c>
      <c r="DU43" s="273" t="str">
        <f ca="true">+IF(OFFSET('Hygiene Data'!$F$11,0,10*ROW('Hygiene Data'!F37))="","",OFFSET('Hygiene Data'!$F$11,0,10*ROW('Hygiene Data'!F37)))</f>
        <v/>
      </c>
      <c r="DV43" s="273" t="str">
        <f ca="true">+IF(OFFSET('Hygiene Data'!$F$12,0,10*ROW('Hygiene Data'!F37))="","",OFFSET('Hygiene Data'!$F$12,0,10*ROW('Hygiene Data'!F37)))</f>
        <v/>
      </c>
      <c r="DW43" s="273" t="str">
        <f ca="true">+IF(OFFSET('Hygiene Data'!$F$13,0,10*ROW('Hygiene Data'!F37))="","",OFFSET('Hygiene Data'!$F$13,0,10*ROW('Hygiene Data'!F37)))</f>
        <v/>
      </c>
      <c r="DX43" s="273" t="str">
        <f ca="true">+IF(OFFSET('Hygiene Data'!$G$11,0,10*ROW('Hygiene Data'!G37))="","",OFFSET('Hygiene Data'!$G$11,0,10*ROW('Hygiene Data'!G37)))</f>
        <v/>
      </c>
      <c r="DY43" s="273" t="str">
        <f ca="true">+IF(OFFSET('Hygiene Data'!$G$12,0,10*ROW('Hygiene Data'!G37))="","",OFFSET('Hygiene Data'!$G$12,0,10*ROW('Hygiene Data'!G37)))</f>
        <v/>
      </c>
      <c r="DZ43" s="273" t="str">
        <f ca="true">+IF(OFFSET('Hygiene Data'!$G$13,0,10*ROW('Hygiene Data'!G37))="","",OFFSET('Hygiene Data'!$G$13,0,10*ROW('Hygiene Data'!G37)))</f>
        <v/>
      </c>
      <c r="EA43" s="273" t="str">
        <f ca="true">+IF(OFFSET('Hygiene Data'!$H$11,0,10*ROW('Hygiene Data'!H37))="","",OFFSET('Hygiene Data'!$H$11,0,10*ROW('Hygiene Data'!H37)))</f>
        <v/>
      </c>
      <c r="EB43" s="273" t="str">
        <f ca="true">+IF(OFFSET('Hygiene Data'!$H$12,0,10*ROW('Hygiene Data'!H37))="","",OFFSET('Hygiene Data'!$H$12,0,10*ROW('Hygiene Data'!H37)))</f>
        <v/>
      </c>
      <c r="EC43" s="273" t="str">
        <f ca="true">+IF(OFFSET('Hygiene Data'!$H$13,0,10*ROW('Hygiene Data'!H37))="","",OFFSET('Hygiene Data'!$H$13,0,10*ROW('Hygiene Data'!H37)))</f>
        <v/>
      </c>
      <c r="ED43" s="273" t="str">
        <f ca="true">+IF(OFFSET('Hygiene Data'!$I$11,0,10*ROW('Hygiene Data'!I37))="","",OFFSET('Hygiene Data'!$I$11,0,10*ROW('Hygiene Data'!I37)))</f>
        <v/>
      </c>
      <c r="EE43" s="273" t="str">
        <f ca="true">+IF(OFFSET('Hygiene Data'!$I$12,0,10*ROW('Hygiene Data'!I37))="","",OFFSET('Hygiene Data'!$I$12,0,10*ROW('Hygiene Data'!I37)))</f>
        <v/>
      </c>
      <c r="EF43" s="273" t="str">
        <f ca="true">+IF(OFFSET('Hygiene Data'!$I$13,0,10*ROW('Hygiene Data'!I37))="","",OFFSET('Hygiene Data'!$I$13,0,10*ROW('Hygiene Data'!I37)))</f>
        <v/>
      </c>
    </row>
    <row xmlns:x14ac="http://schemas.microsoft.com/office/spreadsheetml/2009/9/ac" r="44" x14ac:dyDescent="0.2">
      <c r="A44" s="37" t="str">
        <f ca="true">+IF(OFFSET('Water Data'!$B$2,0,10*ROW('Water Data'!E38))="","",OFFSET('Water Data'!$B$2,0,10*ROW('Water Data'!E38)))</f>
        <v/>
      </c>
      <c r="B44" s="37" t="str">
        <f ca="true">+IF(OFFSET('Water Data'!$C$2,0,10*ROW('Water Data'!F38))="","",OFFSET('Water Data'!$C$2,0,10*ROW('Water Data'!F38)))</f>
        <v/>
      </c>
      <c r="C44" s="329" t="str">
        <f t="shared" ca="true" si="0"/>
        <v/>
      </c>
      <c r="D44" s="94"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4"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4"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4"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4"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4"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4"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4"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4"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4"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4"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4"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4"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4"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4"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4"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4"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4"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5"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5"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5"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5"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5"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5"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5"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5"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5"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5"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5"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5"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5"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5"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5"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5"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5"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5"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5"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5"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5"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5"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5"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5"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5"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5"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5"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5"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5"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5"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6"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6"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6"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6"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6"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6"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6"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6"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6"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6"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6"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6"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6"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6"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6"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6"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6"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6"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3"/>
      <c r="BS44" s="273" t="str">
        <f ca="true">+IF(OFFSET('Water Data'!$D$27,0,10*ROW('Water Data'!D38))="","",OFFSET('Water Data'!$D$27,0,10*ROW('Water Data'!D38)))</f>
        <v/>
      </c>
      <c r="BT44" s="273" t="str">
        <f ca="true">+IF(OFFSET('Water Data'!$D$28,0,10*ROW('Water Data'!D38))="","",OFFSET('Water Data'!$D$28,0,10*ROW('Water Data'!D38)))</f>
        <v/>
      </c>
      <c r="BU44" s="273" t="str">
        <f ca="true">+IF(OFFSET('Water Data'!$D$29,0,10*ROW('Water Data'!D38))="","",OFFSET('Water Data'!$D$29,0,10*ROW('Water Data'!D38)))</f>
        <v/>
      </c>
      <c r="BV44" s="273" t="str">
        <f ca="true">+IF(OFFSET('Water Data'!$E$27,0,10*ROW('Water Data'!E38))="","",OFFSET('Water Data'!$E$27,0,10*ROW('Water Data'!E38)))</f>
        <v/>
      </c>
      <c r="BW44" s="273" t="str">
        <f ca="true">+IF(OFFSET('Water Data'!$E$28,0,10*ROW('Water Data'!E38))="","",OFFSET('Water Data'!$E$28,0,10*ROW('Water Data'!E38)))</f>
        <v/>
      </c>
      <c r="BX44" s="273" t="str">
        <f ca="true">+IF(OFFSET('Water Data'!$E$29,0,10*ROW('Water Data'!E38))="","",OFFSET('Water Data'!$E$29,0,10*ROW('Water Data'!E38)))</f>
        <v/>
      </c>
      <c r="BY44" s="273" t="str">
        <f ca="true">+IF(OFFSET('Water Data'!$F$27,0,10*ROW('Water Data'!F38))="","",OFFSET('Water Data'!$F$27,0,10*ROW('Water Data'!F38)))</f>
        <v/>
      </c>
      <c r="BZ44" s="273" t="str">
        <f ca="true">+IF(OFFSET('Water Data'!$F$28,0,10*ROW('Water Data'!F38))="","",OFFSET('Water Data'!$F$28,0,10*ROW('Water Data'!F38)))</f>
        <v/>
      </c>
      <c r="CA44" s="273" t="str">
        <f ca="true">+IF(OFFSET('Water Data'!$F$29,0,10*ROW('Water Data'!F38))="","",OFFSET('Water Data'!$F$29,0,10*ROW('Water Data'!F38)))</f>
        <v/>
      </c>
      <c r="CB44" s="273" t="str">
        <f ca="true">+IF(OFFSET('Water Data'!$G$27,0,10*ROW('Water Data'!G38))="","",OFFSET('Water Data'!$G$27,0,10*ROW('Water Data'!G38)))</f>
        <v/>
      </c>
      <c r="CC44" s="273" t="str">
        <f ca="true">+IF(OFFSET('Water Data'!$G$28,0,10*ROW('Water Data'!G38))="","",OFFSET('Water Data'!$G$28,0,10*ROW('Water Data'!G38)))</f>
        <v/>
      </c>
      <c r="CD44" s="273" t="str">
        <f ca="true">+IF(OFFSET('Water Data'!$G$29,0,10*ROW('Water Data'!G38))="","",OFFSET('Water Data'!$G$29,0,10*ROW('Water Data'!G38)))</f>
        <v/>
      </c>
      <c r="CE44" s="273" t="str">
        <f ca="true">+IF(OFFSET('Water Data'!$H$27,0,10*ROW('Water Data'!H38))="","",OFFSET('Water Data'!$H$27,0,10*ROW('Water Data'!H38)))</f>
        <v/>
      </c>
      <c r="CF44" s="273" t="str">
        <f ca="true">+IF(OFFSET('Water Data'!$H$28,0,10*ROW('Water Data'!H38))="","",OFFSET('Water Data'!$H$28,0,10*ROW('Water Data'!H38)))</f>
        <v/>
      </c>
      <c r="CG44" s="273" t="str">
        <f ca="true">+IF(OFFSET('Water Data'!$H$29,0,10*ROW('Water Data'!H38))="","",OFFSET('Water Data'!$H$29,0,10*ROW('Water Data'!H38)))</f>
        <v/>
      </c>
      <c r="CH44" s="273" t="str">
        <f ca="true">+IF(OFFSET('Water Data'!$I$27,0,10*ROW('Water Data'!I38))="","",OFFSET('Water Data'!$I$27,0,10*ROW('Water Data'!I38)))</f>
        <v/>
      </c>
      <c r="CI44" s="273" t="str">
        <f ca="true">+IF(OFFSET('Water Data'!$I$28,0,10*ROW('Water Data'!I38))="","",OFFSET('Water Data'!$I$28,0,10*ROW('Water Data'!I38)))</f>
        <v/>
      </c>
      <c r="CJ44" s="273" t="str">
        <f ca="true">+IF(OFFSET('Water Data'!$I$29,0,10*ROW('Water Data'!I38))="","",OFFSET('Water Data'!$I$29,0,10*ROW('Water Data'!I38)))</f>
        <v/>
      </c>
      <c r="CK44" s="273" t="str">
        <f ca="true">+IF(OFFSET('Sanitation Data'!$D$28,0,10*ROW('Sanitation Data'!D38))="","",OFFSET('Sanitation Data'!$D$28,0,10*ROW('Sanitation Data'!D38)))</f>
        <v/>
      </c>
      <c r="CL44" s="273" t="str">
        <f ca="true">+IF(OFFSET('Sanitation Data'!$D$29,0,10*ROW('Sanitation Data'!D38))="","",OFFSET('Sanitation Data'!$D$29,0,10*ROW('Sanitation Data'!D38)))</f>
        <v/>
      </c>
      <c r="CM44" s="273" t="str">
        <f ca="true">+IF(OFFSET('Sanitation Data'!$D$30,0,10*ROW('Sanitation Data'!D38))="","",OFFSET('Sanitation Data'!$D$30,0,10*ROW('Sanitation Data'!D38)))</f>
        <v/>
      </c>
      <c r="CN44" s="273" t="str">
        <f ca="true">+IF(OFFSET('Sanitation Data'!$D$31,0,10*ROW('Sanitation Data'!D38))="","",OFFSET('Sanitation Data'!$D$31,0,10*ROW('Sanitation Data'!D38)))</f>
        <v/>
      </c>
      <c r="CO44" s="273" t="str">
        <f ca="true">+IF(OFFSET('Sanitation Data'!$D$32,0,10*ROW('Sanitation Data'!D38))="","",OFFSET('Sanitation Data'!$D$32,0,10*ROW('Sanitation Data'!D38)))</f>
        <v/>
      </c>
      <c r="CP44" s="273" t="str">
        <f ca="true">+IF(OFFSET('Sanitation Data'!$E$28,0,10*ROW('Sanitation Data'!E38))="","",OFFSET('Sanitation Data'!$E$28,0,10*ROW('Sanitation Data'!E38)))</f>
        <v/>
      </c>
      <c r="CQ44" s="273" t="str">
        <f ca="true">+IF(OFFSET('Sanitation Data'!$E$29,0,10*ROW('Sanitation Data'!E38))="","",OFFSET('Sanitation Data'!$E$29,0,10*ROW('Sanitation Data'!E38)))</f>
        <v/>
      </c>
      <c r="CR44" s="273" t="str">
        <f ca="true">+IF(OFFSET('Sanitation Data'!$E$30,0,10*ROW('Sanitation Data'!E38))="","",OFFSET('Sanitation Data'!$E$30,0,10*ROW('Sanitation Data'!E38)))</f>
        <v/>
      </c>
      <c r="CS44" s="273" t="str">
        <f ca="true">+IF(OFFSET('Sanitation Data'!$E$31,0,10*ROW('Sanitation Data'!E38))="","",OFFSET('Sanitation Data'!$E$31,0,10*ROW('Sanitation Data'!E38)))</f>
        <v/>
      </c>
      <c r="CT44" s="273" t="str">
        <f ca="true">+IF(OFFSET('Sanitation Data'!$E$32,0,10*ROW('Sanitation Data'!E38))="","",OFFSET('Sanitation Data'!$E$32,0,10*ROW('Sanitation Data'!E38)))</f>
        <v/>
      </c>
      <c r="CU44" s="273" t="str">
        <f ca="true">+IF(OFFSET('Sanitation Data'!$F$28,0,10*ROW('Sanitation Data'!F38))="","",OFFSET('Sanitation Data'!$F$28,0,10*ROW('Sanitation Data'!F38)))</f>
        <v/>
      </c>
      <c r="CV44" s="273" t="str">
        <f ca="true">+IF(OFFSET('Sanitation Data'!$F$29,0,10*ROW('Sanitation Data'!F38))="","",OFFSET('Sanitation Data'!$F$29,0,10*ROW('Sanitation Data'!F38)))</f>
        <v/>
      </c>
      <c r="CW44" s="273" t="str">
        <f ca="true">+IF(OFFSET('Sanitation Data'!$F$30,0,10*ROW('Sanitation Data'!F38))="","",OFFSET('Sanitation Data'!$F$30,0,10*ROW('Sanitation Data'!F38)))</f>
        <v/>
      </c>
      <c r="CX44" s="273" t="str">
        <f ca="true">+IF(OFFSET('Sanitation Data'!$F$31,0,10*ROW('Sanitation Data'!F38))="","",OFFSET('Sanitation Data'!$F$31,0,10*ROW('Sanitation Data'!F38)))</f>
        <v/>
      </c>
      <c r="CY44" s="273" t="str">
        <f ca="true">+IF(OFFSET('Sanitation Data'!$F$32,0,10*ROW('Sanitation Data'!F38))="","",OFFSET('Sanitation Data'!$F$32,0,10*ROW('Sanitation Data'!F38)))</f>
        <v/>
      </c>
      <c r="CZ44" s="273" t="str">
        <f ca="true">+IF(OFFSET('Sanitation Data'!$G$28,0,10*ROW('Sanitation Data'!G38))="","",OFFSET('Sanitation Data'!$G$28,0,10*ROW('Sanitation Data'!G38)))</f>
        <v/>
      </c>
      <c r="DA44" s="273" t="str">
        <f ca="true">+IF(OFFSET('Sanitation Data'!$G$29,0,10*ROW('Sanitation Data'!G38))="","",OFFSET('Sanitation Data'!$G$29,0,10*ROW('Sanitation Data'!G38)))</f>
        <v/>
      </c>
      <c r="DB44" s="273" t="str">
        <f ca="true">+IF(OFFSET('Sanitation Data'!$G$30,0,10*ROW('Sanitation Data'!G38))="","",OFFSET('Sanitation Data'!$G$30,0,10*ROW('Sanitation Data'!G38)))</f>
        <v/>
      </c>
      <c r="DC44" s="273" t="str">
        <f ca="true">+IF(OFFSET('Sanitation Data'!$G$31,0,10*ROW('Sanitation Data'!G38))="","",OFFSET('Sanitation Data'!$G$31,0,10*ROW('Sanitation Data'!G38)))</f>
        <v/>
      </c>
      <c r="DD44" s="273" t="str">
        <f ca="true">+IF(OFFSET('Sanitation Data'!$G$32,0,10*ROW('Sanitation Data'!G38))="","",OFFSET('Sanitation Data'!$G$32,0,10*ROW('Sanitation Data'!G38)))</f>
        <v/>
      </c>
      <c r="DE44" s="273" t="str">
        <f ca="true">+IF(OFFSET('Sanitation Data'!$H$28,0,10*ROW('Sanitation Data'!H38))="","",OFFSET('Sanitation Data'!$H$28,0,10*ROW('Sanitation Data'!H38)))</f>
        <v/>
      </c>
      <c r="DF44" s="273" t="str">
        <f ca="true">+IF(OFFSET('Sanitation Data'!$H$29,0,10*ROW('Sanitation Data'!H38))="","",OFFSET('Sanitation Data'!$H$29,0,10*ROW('Sanitation Data'!H38)))</f>
        <v/>
      </c>
      <c r="DG44" s="273" t="str">
        <f ca="true">+IF(OFFSET('Sanitation Data'!$H$30,0,10*ROW('Sanitation Data'!H38))="","",OFFSET('Sanitation Data'!$H$30,0,10*ROW('Sanitation Data'!H38)))</f>
        <v/>
      </c>
      <c r="DH44" s="273" t="str">
        <f ca="true">+IF(OFFSET('Sanitation Data'!$H$31,0,10*ROW('Sanitation Data'!H38))="","",OFFSET('Sanitation Data'!$H$31,0,10*ROW('Sanitation Data'!H38)))</f>
        <v/>
      </c>
      <c r="DI44" s="273" t="str">
        <f ca="true">+IF(OFFSET('Sanitation Data'!$H$32,0,10*ROW('Sanitation Data'!H38))="","",OFFSET('Sanitation Data'!$H$32,0,10*ROW('Sanitation Data'!H38)))</f>
        <v/>
      </c>
      <c r="DJ44" s="273" t="str">
        <f ca="true">+IF(OFFSET('Sanitation Data'!$I$28,0,10*ROW('Sanitation Data'!I38))="","",OFFSET('Sanitation Data'!$I$28,0,10*ROW('Sanitation Data'!I38)))</f>
        <v/>
      </c>
      <c r="DK44" s="273" t="str">
        <f ca="true">+IF(OFFSET('Sanitation Data'!$I$29,0,10*ROW('Sanitation Data'!I38))="","",OFFSET('Sanitation Data'!$I$29,0,10*ROW('Sanitation Data'!I38)))</f>
        <v/>
      </c>
      <c r="DL44" s="273" t="str">
        <f ca="true">+IF(OFFSET('Sanitation Data'!$I$30,0,10*ROW('Sanitation Data'!I38))="","",OFFSET('Sanitation Data'!$I$30,0,10*ROW('Sanitation Data'!I38)))</f>
        <v/>
      </c>
      <c r="DM44" s="273" t="str">
        <f ca="true">+IF(OFFSET('Sanitation Data'!$I$31,0,10*ROW('Sanitation Data'!I38))="","",OFFSET('Sanitation Data'!$I$31,0,10*ROW('Sanitation Data'!I38)))</f>
        <v/>
      </c>
      <c r="DN44" s="273" t="str">
        <f ca="true">+IF(OFFSET('Sanitation Data'!$I$32,0,10*ROW('Sanitation Data'!I38))="","",OFFSET('Sanitation Data'!$I$32,0,10*ROW('Sanitation Data'!I38)))</f>
        <v/>
      </c>
      <c r="DO44" s="273" t="str">
        <f ca="true">+IF(OFFSET('Hygiene Data'!$D$11,0,10*ROW('Hygiene Data'!D38))="","",OFFSET('Hygiene Data'!$D$11,0,10*ROW('Hygiene Data'!D38)))</f>
        <v/>
      </c>
      <c r="DP44" s="273" t="str">
        <f ca="true">+IF(OFFSET('Hygiene Data'!$D$12,0,10*ROW('Hygiene Data'!D38))="","",OFFSET('Hygiene Data'!$D$12,0,10*ROW('Hygiene Data'!D38)))</f>
        <v/>
      </c>
      <c r="DQ44" s="273" t="str">
        <f ca="true">+IF(OFFSET('Hygiene Data'!$D$13,0,10*ROW('Hygiene Data'!D38))="","",OFFSET('Hygiene Data'!$D$13,0,10*ROW('Hygiene Data'!D38)))</f>
        <v/>
      </c>
      <c r="DR44" s="273" t="str">
        <f ca="true">+IF(OFFSET('Hygiene Data'!$E$11,0,10*ROW('Hygiene Data'!E38))="","",OFFSET('Hygiene Data'!$E$11,0,10*ROW('Hygiene Data'!E38)))</f>
        <v/>
      </c>
      <c r="DS44" s="273" t="str">
        <f ca="true">+IF(OFFSET('Hygiene Data'!$E$12,0,10*ROW('Hygiene Data'!E38))="","",OFFSET('Hygiene Data'!$E$12,0,10*ROW('Hygiene Data'!E38)))</f>
        <v/>
      </c>
      <c r="DT44" s="273" t="str">
        <f ca="true">+IF(OFFSET('Hygiene Data'!$E$13,0,10*ROW('Hygiene Data'!E38))="","",OFFSET('Hygiene Data'!$E$13,0,10*ROW('Hygiene Data'!E38)))</f>
        <v/>
      </c>
      <c r="DU44" s="273" t="str">
        <f ca="true">+IF(OFFSET('Hygiene Data'!$F$11,0,10*ROW('Hygiene Data'!F38))="","",OFFSET('Hygiene Data'!$F$11,0,10*ROW('Hygiene Data'!F38)))</f>
        <v/>
      </c>
      <c r="DV44" s="273" t="str">
        <f ca="true">+IF(OFFSET('Hygiene Data'!$F$12,0,10*ROW('Hygiene Data'!F38))="","",OFFSET('Hygiene Data'!$F$12,0,10*ROW('Hygiene Data'!F38)))</f>
        <v/>
      </c>
      <c r="DW44" s="273" t="str">
        <f ca="true">+IF(OFFSET('Hygiene Data'!$F$13,0,10*ROW('Hygiene Data'!F38))="","",OFFSET('Hygiene Data'!$F$13,0,10*ROW('Hygiene Data'!F38)))</f>
        <v/>
      </c>
      <c r="DX44" s="273" t="str">
        <f ca="true">+IF(OFFSET('Hygiene Data'!$G$11,0,10*ROW('Hygiene Data'!G38))="","",OFFSET('Hygiene Data'!$G$11,0,10*ROW('Hygiene Data'!G38)))</f>
        <v/>
      </c>
      <c r="DY44" s="273" t="str">
        <f ca="true">+IF(OFFSET('Hygiene Data'!$G$12,0,10*ROW('Hygiene Data'!G38))="","",OFFSET('Hygiene Data'!$G$12,0,10*ROW('Hygiene Data'!G38)))</f>
        <v/>
      </c>
      <c r="DZ44" s="273" t="str">
        <f ca="true">+IF(OFFSET('Hygiene Data'!$G$13,0,10*ROW('Hygiene Data'!G38))="","",OFFSET('Hygiene Data'!$G$13,0,10*ROW('Hygiene Data'!G38)))</f>
        <v/>
      </c>
      <c r="EA44" s="273" t="str">
        <f ca="true">+IF(OFFSET('Hygiene Data'!$H$11,0,10*ROW('Hygiene Data'!H38))="","",OFFSET('Hygiene Data'!$H$11,0,10*ROW('Hygiene Data'!H38)))</f>
        <v/>
      </c>
      <c r="EB44" s="273" t="str">
        <f ca="true">+IF(OFFSET('Hygiene Data'!$H$12,0,10*ROW('Hygiene Data'!H38))="","",OFFSET('Hygiene Data'!$H$12,0,10*ROW('Hygiene Data'!H38)))</f>
        <v/>
      </c>
      <c r="EC44" s="273" t="str">
        <f ca="true">+IF(OFFSET('Hygiene Data'!$H$13,0,10*ROW('Hygiene Data'!H38))="","",OFFSET('Hygiene Data'!$H$13,0,10*ROW('Hygiene Data'!H38)))</f>
        <v/>
      </c>
      <c r="ED44" s="273" t="str">
        <f ca="true">+IF(OFFSET('Hygiene Data'!$I$11,0,10*ROW('Hygiene Data'!I38))="","",OFFSET('Hygiene Data'!$I$11,0,10*ROW('Hygiene Data'!I38)))</f>
        <v/>
      </c>
      <c r="EE44" s="273" t="str">
        <f ca="true">+IF(OFFSET('Hygiene Data'!$I$12,0,10*ROW('Hygiene Data'!I38))="","",OFFSET('Hygiene Data'!$I$12,0,10*ROW('Hygiene Data'!I38)))</f>
        <v/>
      </c>
      <c r="EF44" s="273" t="str">
        <f ca="true">+IF(OFFSET('Hygiene Data'!$I$13,0,10*ROW('Hygiene Data'!I38))="","",OFFSET('Hygiene Data'!$I$13,0,10*ROW('Hygiene Data'!I38)))</f>
        <v/>
      </c>
    </row>
    <row xmlns:x14ac="http://schemas.microsoft.com/office/spreadsheetml/2009/9/ac" r="45" x14ac:dyDescent="0.2">
      <c r="A45" s="37" t="str">
        <f ca="true">+IF(OFFSET('Water Data'!$B$2,0,10*ROW('Water Data'!E39))="","",OFFSET('Water Data'!$B$2,0,10*ROW('Water Data'!E39)))</f>
        <v/>
      </c>
      <c r="B45" s="37" t="str">
        <f ca="true">+IF(OFFSET('Water Data'!$C$2,0,10*ROW('Water Data'!F39))="","",OFFSET('Water Data'!$C$2,0,10*ROW('Water Data'!F39)))</f>
        <v/>
      </c>
      <c r="C45" s="329" t="str">
        <f t="shared" ca="true" si="0"/>
        <v/>
      </c>
      <c r="D45" s="94"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4"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4"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4"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4"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4"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4"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4"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4"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4"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4"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4"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4"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4"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4"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4"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4"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4"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5"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5"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5"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5"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5"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5"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5"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5"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5"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5"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5"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5"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5"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5"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5"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5"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5"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5"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5"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5"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5"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5"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5"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5"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5"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5"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5"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5"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5"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5"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6"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6"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6"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6"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6"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6"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6"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6"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6"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6"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6"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6"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6"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6"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6"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6"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6"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6"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3"/>
      <c r="BS45" s="273" t="str">
        <f ca="true">+IF(OFFSET('Water Data'!$D$27,0,10*ROW('Water Data'!D39))="","",OFFSET('Water Data'!$D$27,0,10*ROW('Water Data'!D39)))</f>
        <v/>
      </c>
      <c r="BT45" s="273" t="str">
        <f ca="true">+IF(OFFSET('Water Data'!$D$28,0,10*ROW('Water Data'!D39))="","",OFFSET('Water Data'!$D$28,0,10*ROW('Water Data'!D39)))</f>
        <v/>
      </c>
      <c r="BU45" s="273" t="str">
        <f ca="true">+IF(OFFSET('Water Data'!$D$29,0,10*ROW('Water Data'!D39))="","",OFFSET('Water Data'!$D$29,0,10*ROW('Water Data'!D39)))</f>
        <v/>
      </c>
      <c r="BV45" s="273" t="str">
        <f ca="true">+IF(OFFSET('Water Data'!$E$27,0,10*ROW('Water Data'!E39))="","",OFFSET('Water Data'!$E$27,0,10*ROW('Water Data'!E39)))</f>
        <v/>
      </c>
      <c r="BW45" s="273" t="str">
        <f ca="true">+IF(OFFSET('Water Data'!$E$28,0,10*ROW('Water Data'!E39))="","",OFFSET('Water Data'!$E$28,0,10*ROW('Water Data'!E39)))</f>
        <v/>
      </c>
      <c r="BX45" s="273" t="str">
        <f ca="true">+IF(OFFSET('Water Data'!$E$29,0,10*ROW('Water Data'!E39))="","",OFFSET('Water Data'!$E$29,0,10*ROW('Water Data'!E39)))</f>
        <v/>
      </c>
      <c r="BY45" s="273" t="str">
        <f ca="true">+IF(OFFSET('Water Data'!$F$27,0,10*ROW('Water Data'!F39))="","",OFFSET('Water Data'!$F$27,0,10*ROW('Water Data'!F39)))</f>
        <v/>
      </c>
      <c r="BZ45" s="273" t="str">
        <f ca="true">+IF(OFFSET('Water Data'!$F$28,0,10*ROW('Water Data'!F39))="","",OFFSET('Water Data'!$F$28,0,10*ROW('Water Data'!F39)))</f>
        <v/>
      </c>
      <c r="CA45" s="273" t="str">
        <f ca="true">+IF(OFFSET('Water Data'!$F$29,0,10*ROW('Water Data'!F39))="","",OFFSET('Water Data'!$F$29,0,10*ROW('Water Data'!F39)))</f>
        <v/>
      </c>
      <c r="CB45" s="273" t="str">
        <f ca="true">+IF(OFFSET('Water Data'!$G$27,0,10*ROW('Water Data'!G39))="","",OFFSET('Water Data'!$G$27,0,10*ROW('Water Data'!G39)))</f>
        <v/>
      </c>
      <c r="CC45" s="273" t="str">
        <f ca="true">+IF(OFFSET('Water Data'!$G$28,0,10*ROW('Water Data'!G39))="","",OFFSET('Water Data'!$G$28,0,10*ROW('Water Data'!G39)))</f>
        <v/>
      </c>
      <c r="CD45" s="273" t="str">
        <f ca="true">+IF(OFFSET('Water Data'!$G$29,0,10*ROW('Water Data'!G39))="","",OFFSET('Water Data'!$G$29,0,10*ROW('Water Data'!G39)))</f>
        <v/>
      </c>
      <c r="CE45" s="273" t="str">
        <f ca="true">+IF(OFFSET('Water Data'!$H$27,0,10*ROW('Water Data'!H39))="","",OFFSET('Water Data'!$H$27,0,10*ROW('Water Data'!H39)))</f>
        <v/>
      </c>
      <c r="CF45" s="273" t="str">
        <f ca="true">+IF(OFFSET('Water Data'!$H$28,0,10*ROW('Water Data'!H39))="","",OFFSET('Water Data'!$H$28,0,10*ROW('Water Data'!H39)))</f>
        <v/>
      </c>
      <c r="CG45" s="273" t="str">
        <f ca="true">+IF(OFFSET('Water Data'!$H$29,0,10*ROW('Water Data'!H39))="","",OFFSET('Water Data'!$H$29,0,10*ROW('Water Data'!H39)))</f>
        <v/>
      </c>
      <c r="CH45" s="273" t="str">
        <f ca="true">+IF(OFFSET('Water Data'!$I$27,0,10*ROW('Water Data'!I39))="","",OFFSET('Water Data'!$I$27,0,10*ROW('Water Data'!I39)))</f>
        <v/>
      </c>
      <c r="CI45" s="273" t="str">
        <f ca="true">+IF(OFFSET('Water Data'!$I$28,0,10*ROW('Water Data'!I39))="","",OFFSET('Water Data'!$I$28,0,10*ROW('Water Data'!I39)))</f>
        <v/>
      </c>
      <c r="CJ45" s="273" t="str">
        <f ca="true">+IF(OFFSET('Water Data'!$I$29,0,10*ROW('Water Data'!I39))="","",OFFSET('Water Data'!$I$29,0,10*ROW('Water Data'!I39)))</f>
        <v/>
      </c>
      <c r="CK45" s="273" t="str">
        <f ca="true">+IF(OFFSET('Sanitation Data'!$D$28,0,10*ROW('Sanitation Data'!D39))="","",OFFSET('Sanitation Data'!$D$28,0,10*ROW('Sanitation Data'!D39)))</f>
        <v/>
      </c>
      <c r="CL45" s="273" t="str">
        <f ca="true">+IF(OFFSET('Sanitation Data'!$D$29,0,10*ROW('Sanitation Data'!D39))="","",OFFSET('Sanitation Data'!$D$29,0,10*ROW('Sanitation Data'!D39)))</f>
        <v/>
      </c>
      <c r="CM45" s="273" t="str">
        <f ca="true">+IF(OFFSET('Sanitation Data'!$D$30,0,10*ROW('Sanitation Data'!D39))="","",OFFSET('Sanitation Data'!$D$30,0,10*ROW('Sanitation Data'!D39)))</f>
        <v/>
      </c>
      <c r="CN45" s="273" t="str">
        <f ca="true">+IF(OFFSET('Sanitation Data'!$D$31,0,10*ROW('Sanitation Data'!D39))="","",OFFSET('Sanitation Data'!$D$31,0,10*ROW('Sanitation Data'!D39)))</f>
        <v/>
      </c>
      <c r="CO45" s="273" t="str">
        <f ca="true">+IF(OFFSET('Sanitation Data'!$D$32,0,10*ROW('Sanitation Data'!D39))="","",OFFSET('Sanitation Data'!$D$32,0,10*ROW('Sanitation Data'!D39)))</f>
        <v/>
      </c>
      <c r="CP45" s="273" t="str">
        <f ca="true">+IF(OFFSET('Sanitation Data'!$E$28,0,10*ROW('Sanitation Data'!E39))="","",OFFSET('Sanitation Data'!$E$28,0,10*ROW('Sanitation Data'!E39)))</f>
        <v/>
      </c>
      <c r="CQ45" s="273" t="str">
        <f ca="true">+IF(OFFSET('Sanitation Data'!$E$29,0,10*ROW('Sanitation Data'!E39))="","",OFFSET('Sanitation Data'!$E$29,0,10*ROW('Sanitation Data'!E39)))</f>
        <v/>
      </c>
      <c r="CR45" s="273" t="str">
        <f ca="true">+IF(OFFSET('Sanitation Data'!$E$30,0,10*ROW('Sanitation Data'!E39))="","",OFFSET('Sanitation Data'!$E$30,0,10*ROW('Sanitation Data'!E39)))</f>
        <v/>
      </c>
      <c r="CS45" s="273" t="str">
        <f ca="true">+IF(OFFSET('Sanitation Data'!$E$31,0,10*ROW('Sanitation Data'!E39))="","",OFFSET('Sanitation Data'!$E$31,0,10*ROW('Sanitation Data'!E39)))</f>
        <v/>
      </c>
      <c r="CT45" s="273" t="str">
        <f ca="true">+IF(OFFSET('Sanitation Data'!$E$32,0,10*ROW('Sanitation Data'!E39))="","",OFFSET('Sanitation Data'!$E$32,0,10*ROW('Sanitation Data'!E39)))</f>
        <v/>
      </c>
      <c r="CU45" s="273" t="str">
        <f ca="true">+IF(OFFSET('Sanitation Data'!$F$28,0,10*ROW('Sanitation Data'!F39))="","",OFFSET('Sanitation Data'!$F$28,0,10*ROW('Sanitation Data'!F39)))</f>
        <v/>
      </c>
      <c r="CV45" s="273" t="str">
        <f ca="true">+IF(OFFSET('Sanitation Data'!$F$29,0,10*ROW('Sanitation Data'!F39))="","",OFFSET('Sanitation Data'!$F$29,0,10*ROW('Sanitation Data'!F39)))</f>
        <v/>
      </c>
      <c r="CW45" s="273" t="str">
        <f ca="true">+IF(OFFSET('Sanitation Data'!$F$30,0,10*ROW('Sanitation Data'!F39))="","",OFFSET('Sanitation Data'!$F$30,0,10*ROW('Sanitation Data'!F39)))</f>
        <v/>
      </c>
      <c r="CX45" s="273" t="str">
        <f ca="true">+IF(OFFSET('Sanitation Data'!$F$31,0,10*ROW('Sanitation Data'!F39))="","",OFFSET('Sanitation Data'!$F$31,0,10*ROW('Sanitation Data'!F39)))</f>
        <v/>
      </c>
      <c r="CY45" s="273" t="str">
        <f ca="true">+IF(OFFSET('Sanitation Data'!$F$32,0,10*ROW('Sanitation Data'!F39))="","",OFFSET('Sanitation Data'!$F$32,0,10*ROW('Sanitation Data'!F39)))</f>
        <v/>
      </c>
      <c r="CZ45" s="273" t="str">
        <f ca="true">+IF(OFFSET('Sanitation Data'!$G$28,0,10*ROW('Sanitation Data'!G39))="","",OFFSET('Sanitation Data'!$G$28,0,10*ROW('Sanitation Data'!G39)))</f>
        <v/>
      </c>
      <c r="DA45" s="273" t="str">
        <f ca="true">+IF(OFFSET('Sanitation Data'!$G$29,0,10*ROW('Sanitation Data'!G39))="","",OFFSET('Sanitation Data'!$G$29,0,10*ROW('Sanitation Data'!G39)))</f>
        <v/>
      </c>
      <c r="DB45" s="273" t="str">
        <f ca="true">+IF(OFFSET('Sanitation Data'!$G$30,0,10*ROW('Sanitation Data'!G39))="","",OFFSET('Sanitation Data'!$G$30,0,10*ROW('Sanitation Data'!G39)))</f>
        <v/>
      </c>
      <c r="DC45" s="273" t="str">
        <f ca="true">+IF(OFFSET('Sanitation Data'!$G$31,0,10*ROW('Sanitation Data'!G39))="","",OFFSET('Sanitation Data'!$G$31,0,10*ROW('Sanitation Data'!G39)))</f>
        <v/>
      </c>
      <c r="DD45" s="273" t="str">
        <f ca="true">+IF(OFFSET('Sanitation Data'!$G$32,0,10*ROW('Sanitation Data'!G39))="","",OFFSET('Sanitation Data'!$G$32,0,10*ROW('Sanitation Data'!G39)))</f>
        <v/>
      </c>
      <c r="DE45" s="273" t="str">
        <f ca="true">+IF(OFFSET('Sanitation Data'!$H$28,0,10*ROW('Sanitation Data'!H39))="","",OFFSET('Sanitation Data'!$H$28,0,10*ROW('Sanitation Data'!H39)))</f>
        <v/>
      </c>
      <c r="DF45" s="273" t="str">
        <f ca="true">+IF(OFFSET('Sanitation Data'!$H$29,0,10*ROW('Sanitation Data'!H39))="","",OFFSET('Sanitation Data'!$H$29,0,10*ROW('Sanitation Data'!H39)))</f>
        <v/>
      </c>
      <c r="DG45" s="273" t="str">
        <f ca="true">+IF(OFFSET('Sanitation Data'!$H$30,0,10*ROW('Sanitation Data'!H39))="","",OFFSET('Sanitation Data'!$H$30,0,10*ROW('Sanitation Data'!H39)))</f>
        <v/>
      </c>
      <c r="DH45" s="273" t="str">
        <f ca="true">+IF(OFFSET('Sanitation Data'!$H$31,0,10*ROW('Sanitation Data'!H39))="","",OFFSET('Sanitation Data'!$H$31,0,10*ROW('Sanitation Data'!H39)))</f>
        <v/>
      </c>
      <c r="DI45" s="273" t="str">
        <f ca="true">+IF(OFFSET('Sanitation Data'!$H$32,0,10*ROW('Sanitation Data'!H39))="","",OFFSET('Sanitation Data'!$H$32,0,10*ROW('Sanitation Data'!H39)))</f>
        <v/>
      </c>
      <c r="DJ45" s="273" t="str">
        <f ca="true">+IF(OFFSET('Sanitation Data'!$I$28,0,10*ROW('Sanitation Data'!I39))="","",OFFSET('Sanitation Data'!$I$28,0,10*ROW('Sanitation Data'!I39)))</f>
        <v/>
      </c>
      <c r="DK45" s="273" t="str">
        <f ca="true">+IF(OFFSET('Sanitation Data'!$I$29,0,10*ROW('Sanitation Data'!I39))="","",OFFSET('Sanitation Data'!$I$29,0,10*ROW('Sanitation Data'!I39)))</f>
        <v/>
      </c>
      <c r="DL45" s="273" t="str">
        <f ca="true">+IF(OFFSET('Sanitation Data'!$I$30,0,10*ROW('Sanitation Data'!I39))="","",OFFSET('Sanitation Data'!$I$30,0,10*ROW('Sanitation Data'!I39)))</f>
        <v/>
      </c>
      <c r="DM45" s="273" t="str">
        <f ca="true">+IF(OFFSET('Sanitation Data'!$I$31,0,10*ROW('Sanitation Data'!I39))="","",OFFSET('Sanitation Data'!$I$31,0,10*ROW('Sanitation Data'!I39)))</f>
        <v/>
      </c>
      <c r="DN45" s="273" t="str">
        <f ca="true">+IF(OFFSET('Sanitation Data'!$I$32,0,10*ROW('Sanitation Data'!I39))="","",OFFSET('Sanitation Data'!$I$32,0,10*ROW('Sanitation Data'!I39)))</f>
        <v/>
      </c>
      <c r="DO45" s="273" t="str">
        <f ca="true">+IF(OFFSET('Hygiene Data'!$D$11,0,10*ROW('Hygiene Data'!D39))="","",OFFSET('Hygiene Data'!$D$11,0,10*ROW('Hygiene Data'!D39)))</f>
        <v/>
      </c>
      <c r="DP45" s="273" t="str">
        <f ca="true">+IF(OFFSET('Hygiene Data'!$D$12,0,10*ROW('Hygiene Data'!D39))="","",OFFSET('Hygiene Data'!$D$12,0,10*ROW('Hygiene Data'!D39)))</f>
        <v/>
      </c>
      <c r="DQ45" s="273" t="str">
        <f ca="true">+IF(OFFSET('Hygiene Data'!$D$13,0,10*ROW('Hygiene Data'!D39))="","",OFFSET('Hygiene Data'!$D$13,0,10*ROW('Hygiene Data'!D39)))</f>
        <v/>
      </c>
      <c r="DR45" s="273" t="str">
        <f ca="true">+IF(OFFSET('Hygiene Data'!$E$11,0,10*ROW('Hygiene Data'!E39))="","",OFFSET('Hygiene Data'!$E$11,0,10*ROW('Hygiene Data'!E39)))</f>
        <v/>
      </c>
      <c r="DS45" s="273" t="str">
        <f ca="true">+IF(OFFSET('Hygiene Data'!$E$12,0,10*ROW('Hygiene Data'!E39))="","",OFFSET('Hygiene Data'!$E$12,0,10*ROW('Hygiene Data'!E39)))</f>
        <v/>
      </c>
      <c r="DT45" s="273" t="str">
        <f ca="true">+IF(OFFSET('Hygiene Data'!$E$13,0,10*ROW('Hygiene Data'!E39))="","",OFFSET('Hygiene Data'!$E$13,0,10*ROW('Hygiene Data'!E39)))</f>
        <v/>
      </c>
      <c r="DU45" s="273" t="str">
        <f ca="true">+IF(OFFSET('Hygiene Data'!$F$11,0,10*ROW('Hygiene Data'!F39))="","",OFFSET('Hygiene Data'!$F$11,0,10*ROW('Hygiene Data'!F39)))</f>
        <v/>
      </c>
      <c r="DV45" s="273" t="str">
        <f ca="true">+IF(OFFSET('Hygiene Data'!$F$12,0,10*ROW('Hygiene Data'!F39))="","",OFFSET('Hygiene Data'!$F$12,0,10*ROW('Hygiene Data'!F39)))</f>
        <v/>
      </c>
      <c r="DW45" s="273" t="str">
        <f ca="true">+IF(OFFSET('Hygiene Data'!$F$13,0,10*ROW('Hygiene Data'!F39))="","",OFFSET('Hygiene Data'!$F$13,0,10*ROW('Hygiene Data'!F39)))</f>
        <v/>
      </c>
      <c r="DX45" s="273" t="str">
        <f ca="true">+IF(OFFSET('Hygiene Data'!$G$11,0,10*ROW('Hygiene Data'!G39))="","",OFFSET('Hygiene Data'!$G$11,0,10*ROW('Hygiene Data'!G39)))</f>
        <v/>
      </c>
      <c r="DY45" s="273" t="str">
        <f ca="true">+IF(OFFSET('Hygiene Data'!$G$12,0,10*ROW('Hygiene Data'!G39))="","",OFFSET('Hygiene Data'!$G$12,0,10*ROW('Hygiene Data'!G39)))</f>
        <v/>
      </c>
      <c r="DZ45" s="273" t="str">
        <f ca="true">+IF(OFFSET('Hygiene Data'!$G$13,0,10*ROW('Hygiene Data'!G39))="","",OFFSET('Hygiene Data'!$G$13,0,10*ROW('Hygiene Data'!G39)))</f>
        <v/>
      </c>
      <c r="EA45" s="273" t="str">
        <f ca="true">+IF(OFFSET('Hygiene Data'!$H$11,0,10*ROW('Hygiene Data'!H39))="","",OFFSET('Hygiene Data'!$H$11,0,10*ROW('Hygiene Data'!H39)))</f>
        <v/>
      </c>
      <c r="EB45" s="273" t="str">
        <f ca="true">+IF(OFFSET('Hygiene Data'!$H$12,0,10*ROW('Hygiene Data'!H39))="","",OFFSET('Hygiene Data'!$H$12,0,10*ROW('Hygiene Data'!H39)))</f>
        <v/>
      </c>
      <c r="EC45" s="273" t="str">
        <f ca="true">+IF(OFFSET('Hygiene Data'!$H$13,0,10*ROW('Hygiene Data'!H39))="","",OFFSET('Hygiene Data'!$H$13,0,10*ROW('Hygiene Data'!H39)))</f>
        <v/>
      </c>
      <c r="ED45" s="273" t="str">
        <f ca="true">+IF(OFFSET('Hygiene Data'!$I$11,0,10*ROW('Hygiene Data'!I39))="","",OFFSET('Hygiene Data'!$I$11,0,10*ROW('Hygiene Data'!I39)))</f>
        <v/>
      </c>
      <c r="EE45" s="273" t="str">
        <f ca="true">+IF(OFFSET('Hygiene Data'!$I$12,0,10*ROW('Hygiene Data'!I39))="","",OFFSET('Hygiene Data'!$I$12,0,10*ROW('Hygiene Data'!I39)))</f>
        <v/>
      </c>
      <c r="EF45" s="273" t="str">
        <f ca="true">+IF(OFFSET('Hygiene Data'!$I$13,0,10*ROW('Hygiene Data'!I39))="","",OFFSET('Hygiene Data'!$I$13,0,10*ROW('Hygiene Data'!I39)))</f>
        <v/>
      </c>
    </row>
    <row xmlns:x14ac="http://schemas.microsoft.com/office/spreadsheetml/2009/9/ac" r="46" x14ac:dyDescent="0.2">
      <c r="A46" s="37" t="str">
        <f ca="true">+IF(OFFSET('Water Data'!$B$2,0,10*ROW('Water Data'!E40))="","",OFFSET('Water Data'!$B$2,0,10*ROW('Water Data'!E40)))</f>
        <v/>
      </c>
      <c r="B46" s="37" t="str">
        <f ca="true">+IF(OFFSET('Water Data'!$C$2,0,10*ROW('Water Data'!F40))="","",OFFSET('Water Data'!$C$2,0,10*ROW('Water Data'!F40)))</f>
        <v/>
      </c>
      <c r="C46" s="329" t="str">
        <f t="shared" ca="true" si="0"/>
        <v/>
      </c>
      <c r="D46" s="94"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4"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4"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4"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4"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4"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4"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4"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4"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4"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4"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4"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4"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4"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4"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4"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4"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4"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5"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5"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5"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5"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5"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5"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5"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5"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5"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5"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5"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5"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5"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5"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5"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5"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5"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5"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5"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5"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5"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5"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5"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5"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5"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5"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5"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5"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5"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5"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6"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6"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6"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6"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6"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6"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6"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6"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6"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6"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6"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6"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6"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6"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6"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6"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6"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6"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3"/>
      <c r="BS46" s="273" t="str">
        <f ca="true">+IF(OFFSET('Water Data'!$D$27,0,10*ROW('Water Data'!D40))="","",OFFSET('Water Data'!$D$27,0,10*ROW('Water Data'!D40)))</f>
        <v/>
      </c>
      <c r="BT46" s="273" t="str">
        <f ca="true">+IF(OFFSET('Water Data'!$D$28,0,10*ROW('Water Data'!D40))="","",OFFSET('Water Data'!$D$28,0,10*ROW('Water Data'!D40)))</f>
        <v/>
      </c>
      <c r="BU46" s="273" t="str">
        <f ca="true">+IF(OFFSET('Water Data'!$D$29,0,10*ROW('Water Data'!D40))="","",OFFSET('Water Data'!$D$29,0,10*ROW('Water Data'!D40)))</f>
        <v/>
      </c>
      <c r="BV46" s="273" t="str">
        <f ca="true">+IF(OFFSET('Water Data'!$E$27,0,10*ROW('Water Data'!E40))="","",OFFSET('Water Data'!$E$27,0,10*ROW('Water Data'!E40)))</f>
        <v/>
      </c>
      <c r="BW46" s="273" t="str">
        <f ca="true">+IF(OFFSET('Water Data'!$E$28,0,10*ROW('Water Data'!E40))="","",OFFSET('Water Data'!$E$28,0,10*ROW('Water Data'!E40)))</f>
        <v/>
      </c>
      <c r="BX46" s="273" t="str">
        <f ca="true">+IF(OFFSET('Water Data'!$E$29,0,10*ROW('Water Data'!E40))="","",OFFSET('Water Data'!$E$29,0,10*ROW('Water Data'!E40)))</f>
        <v/>
      </c>
      <c r="BY46" s="273" t="str">
        <f ca="true">+IF(OFFSET('Water Data'!$F$27,0,10*ROW('Water Data'!F40))="","",OFFSET('Water Data'!$F$27,0,10*ROW('Water Data'!F40)))</f>
        <v/>
      </c>
      <c r="BZ46" s="273" t="str">
        <f ca="true">+IF(OFFSET('Water Data'!$F$28,0,10*ROW('Water Data'!F40))="","",OFFSET('Water Data'!$F$28,0,10*ROW('Water Data'!F40)))</f>
        <v/>
      </c>
      <c r="CA46" s="273" t="str">
        <f ca="true">+IF(OFFSET('Water Data'!$F$29,0,10*ROW('Water Data'!F40))="","",OFFSET('Water Data'!$F$29,0,10*ROW('Water Data'!F40)))</f>
        <v/>
      </c>
      <c r="CB46" s="273" t="str">
        <f ca="true">+IF(OFFSET('Water Data'!$G$27,0,10*ROW('Water Data'!G40))="","",OFFSET('Water Data'!$G$27,0,10*ROW('Water Data'!G40)))</f>
        <v/>
      </c>
      <c r="CC46" s="273" t="str">
        <f ca="true">+IF(OFFSET('Water Data'!$G$28,0,10*ROW('Water Data'!G40))="","",OFFSET('Water Data'!$G$28,0,10*ROW('Water Data'!G40)))</f>
        <v/>
      </c>
      <c r="CD46" s="273" t="str">
        <f ca="true">+IF(OFFSET('Water Data'!$G$29,0,10*ROW('Water Data'!G40))="","",OFFSET('Water Data'!$G$29,0,10*ROW('Water Data'!G40)))</f>
        <v/>
      </c>
      <c r="CE46" s="273" t="str">
        <f ca="true">+IF(OFFSET('Water Data'!$H$27,0,10*ROW('Water Data'!H40))="","",OFFSET('Water Data'!$H$27,0,10*ROW('Water Data'!H40)))</f>
        <v/>
      </c>
      <c r="CF46" s="273" t="str">
        <f ca="true">+IF(OFFSET('Water Data'!$H$28,0,10*ROW('Water Data'!H40))="","",OFFSET('Water Data'!$H$28,0,10*ROW('Water Data'!H40)))</f>
        <v/>
      </c>
      <c r="CG46" s="273" t="str">
        <f ca="true">+IF(OFFSET('Water Data'!$H$29,0,10*ROW('Water Data'!H40))="","",OFFSET('Water Data'!$H$29,0,10*ROW('Water Data'!H40)))</f>
        <v/>
      </c>
      <c r="CH46" s="273" t="str">
        <f ca="true">+IF(OFFSET('Water Data'!$I$27,0,10*ROW('Water Data'!I40))="","",OFFSET('Water Data'!$I$27,0,10*ROW('Water Data'!I40)))</f>
        <v/>
      </c>
      <c r="CI46" s="273" t="str">
        <f ca="true">+IF(OFFSET('Water Data'!$I$28,0,10*ROW('Water Data'!I40))="","",OFFSET('Water Data'!$I$28,0,10*ROW('Water Data'!I40)))</f>
        <v/>
      </c>
      <c r="CJ46" s="273" t="str">
        <f ca="true">+IF(OFFSET('Water Data'!$I$29,0,10*ROW('Water Data'!I40))="","",OFFSET('Water Data'!$I$29,0,10*ROW('Water Data'!I40)))</f>
        <v/>
      </c>
      <c r="CK46" s="273" t="str">
        <f ca="true">+IF(OFFSET('Sanitation Data'!$D$28,0,10*ROW('Sanitation Data'!D40))="","",OFFSET('Sanitation Data'!$D$28,0,10*ROW('Sanitation Data'!D40)))</f>
        <v/>
      </c>
      <c r="CL46" s="273" t="str">
        <f ca="true">+IF(OFFSET('Sanitation Data'!$D$29,0,10*ROW('Sanitation Data'!D40))="","",OFFSET('Sanitation Data'!$D$29,0,10*ROW('Sanitation Data'!D40)))</f>
        <v/>
      </c>
      <c r="CM46" s="273" t="str">
        <f ca="true">+IF(OFFSET('Sanitation Data'!$D$30,0,10*ROW('Sanitation Data'!D40))="","",OFFSET('Sanitation Data'!$D$30,0,10*ROW('Sanitation Data'!D40)))</f>
        <v/>
      </c>
      <c r="CN46" s="273" t="str">
        <f ca="true">+IF(OFFSET('Sanitation Data'!$D$31,0,10*ROW('Sanitation Data'!D40))="","",OFFSET('Sanitation Data'!$D$31,0,10*ROW('Sanitation Data'!D40)))</f>
        <v/>
      </c>
      <c r="CO46" s="273" t="str">
        <f ca="true">+IF(OFFSET('Sanitation Data'!$D$32,0,10*ROW('Sanitation Data'!D40))="","",OFFSET('Sanitation Data'!$D$32,0,10*ROW('Sanitation Data'!D40)))</f>
        <v/>
      </c>
      <c r="CP46" s="273" t="str">
        <f ca="true">+IF(OFFSET('Sanitation Data'!$E$28,0,10*ROW('Sanitation Data'!E40))="","",OFFSET('Sanitation Data'!$E$28,0,10*ROW('Sanitation Data'!E40)))</f>
        <v/>
      </c>
      <c r="CQ46" s="273" t="str">
        <f ca="true">+IF(OFFSET('Sanitation Data'!$E$29,0,10*ROW('Sanitation Data'!E40))="","",OFFSET('Sanitation Data'!$E$29,0,10*ROW('Sanitation Data'!E40)))</f>
        <v/>
      </c>
      <c r="CR46" s="273" t="str">
        <f ca="true">+IF(OFFSET('Sanitation Data'!$E$30,0,10*ROW('Sanitation Data'!E40))="","",OFFSET('Sanitation Data'!$E$30,0,10*ROW('Sanitation Data'!E40)))</f>
        <v/>
      </c>
      <c r="CS46" s="273" t="str">
        <f ca="true">+IF(OFFSET('Sanitation Data'!$E$31,0,10*ROW('Sanitation Data'!E40))="","",OFFSET('Sanitation Data'!$E$31,0,10*ROW('Sanitation Data'!E40)))</f>
        <v/>
      </c>
      <c r="CT46" s="273" t="str">
        <f ca="true">+IF(OFFSET('Sanitation Data'!$E$32,0,10*ROW('Sanitation Data'!E40))="","",OFFSET('Sanitation Data'!$E$32,0,10*ROW('Sanitation Data'!E40)))</f>
        <v/>
      </c>
      <c r="CU46" s="273" t="str">
        <f ca="true">+IF(OFFSET('Sanitation Data'!$F$28,0,10*ROW('Sanitation Data'!F40))="","",OFFSET('Sanitation Data'!$F$28,0,10*ROW('Sanitation Data'!F40)))</f>
        <v/>
      </c>
      <c r="CV46" s="273" t="str">
        <f ca="true">+IF(OFFSET('Sanitation Data'!$F$29,0,10*ROW('Sanitation Data'!F40))="","",OFFSET('Sanitation Data'!$F$29,0,10*ROW('Sanitation Data'!F40)))</f>
        <v/>
      </c>
      <c r="CW46" s="273" t="str">
        <f ca="true">+IF(OFFSET('Sanitation Data'!$F$30,0,10*ROW('Sanitation Data'!F40))="","",OFFSET('Sanitation Data'!$F$30,0,10*ROW('Sanitation Data'!F40)))</f>
        <v/>
      </c>
      <c r="CX46" s="273" t="str">
        <f ca="true">+IF(OFFSET('Sanitation Data'!$F$31,0,10*ROW('Sanitation Data'!F40))="","",OFFSET('Sanitation Data'!$F$31,0,10*ROW('Sanitation Data'!F40)))</f>
        <v/>
      </c>
      <c r="CY46" s="273" t="str">
        <f ca="true">+IF(OFFSET('Sanitation Data'!$F$32,0,10*ROW('Sanitation Data'!F40))="","",OFFSET('Sanitation Data'!$F$32,0,10*ROW('Sanitation Data'!F40)))</f>
        <v/>
      </c>
      <c r="CZ46" s="273" t="str">
        <f ca="true">+IF(OFFSET('Sanitation Data'!$G$28,0,10*ROW('Sanitation Data'!G40))="","",OFFSET('Sanitation Data'!$G$28,0,10*ROW('Sanitation Data'!G40)))</f>
        <v/>
      </c>
      <c r="DA46" s="273" t="str">
        <f ca="true">+IF(OFFSET('Sanitation Data'!$G$29,0,10*ROW('Sanitation Data'!G40))="","",OFFSET('Sanitation Data'!$G$29,0,10*ROW('Sanitation Data'!G40)))</f>
        <v/>
      </c>
      <c r="DB46" s="273" t="str">
        <f ca="true">+IF(OFFSET('Sanitation Data'!$G$30,0,10*ROW('Sanitation Data'!G40))="","",OFFSET('Sanitation Data'!$G$30,0,10*ROW('Sanitation Data'!G40)))</f>
        <v/>
      </c>
      <c r="DC46" s="273" t="str">
        <f ca="true">+IF(OFFSET('Sanitation Data'!$G$31,0,10*ROW('Sanitation Data'!G40))="","",OFFSET('Sanitation Data'!$G$31,0,10*ROW('Sanitation Data'!G40)))</f>
        <v/>
      </c>
      <c r="DD46" s="273" t="str">
        <f ca="true">+IF(OFFSET('Sanitation Data'!$G$32,0,10*ROW('Sanitation Data'!G40))="","",OFFSET('Sanitation Data'!$G$32,0,10*ROW('Sanitation Data'!G40)))</f>
        <v/>
      </c>
      <c r="DE46" s="273" t="str">
        <f ca="true">+IF(OFFSET('Sanitation Data'!$H$28,0,10*ROW('Sanitation Data'!H40))="","",OFFSET('Sanitation Data'!$H$28,0,10*ROW('Sanitation Data'!H40)))</f>
        <v/>
      </c>
      <c r="DF46" s="273" t="str">
        <f ca="true">+IF(OFFSET('Sanitation Data'!$H$29,0,10*ROW('Sanitation Data'!H40))="","",OFFSET('Sanitation Data'!$H$29,0,10*ROW('Sanitation Data'!H40)))</f>
        <v/>
      </c>
      <c r="DG46" s="273" t="str">
        <f ca="true">+IF(OFFSET('Sanitation Data'!$H$30,0,10*ROW('Sanitation Data'!H40))="","",OFFSET('Sanitation Data'!$H$30,0,10*ROW('Sanitation Data'!H40)))</f>
        <v/>
      </c>
      <c r="DH46" s="273" t="str">
        <f ca="true">+IF(OFFSET('Sanitation Data'!$H$31,0,10*ROW('Sanitation Data'!H40))="","",OFFSET('Sanitation Data'!$H$31,0,10*ROW('Sanitation Data'!H40)))</f>
        <v/>
      </c>
      <c r="DI46" s="273" t="str">
        <f ca="true">+IF(OFFSET('Sanitation Data'!$H$32,0,10*ROW('Sanitation Data'!H40))="","",OFFSET('Sanitation Data'!$H$32,0,10*ROW('Sanitation Data'!H40)))</f>
        <v/>
      </c>
      <c r="DJ46" s="273" t="str">
        <f ca="true">+IF(OFFSET('Sanitation Data'!$I$28,0,10*ROW('Sanitation Data'!I40))="","",OFFSET('Sanitation Data'!$I$28,0,10*ROW('Sanitation Data'!I40)))</f>
        <v/>
      </c>
      <c r="DK46" s="273" t="str">
        <f ca="true">+IF(OFFSET('Sanitation Data'!$I$29,0,10*ROW('Sanitation Data'!I40))="","",OFFSET('Sanitation Data'!$I$29,0,10*ROW('Sanitation Data'!I40)))</f>
        <v/>
      </c>
      <c r="DL46" s="273" t="str">
        <f ca="true">+IF(OFFSET('Sanitation Data'!$I$30,0,10*ROW('Sanitation Data'!I40))="","",OFFSET('Sanitation Data'!$I$30,0,10*ROW('Sanitation Data'!I40)))</f>
        <v/>
      </c>
      <c r="DM46" s="273" t="str">
        <f ca="true">+IF(OFFSET('Sanitation Data'!$I$31,0,10*ROW('Sanitation Data'!I40))="","",OFFSET('Sanitation Data'!$I$31,0,10*ROW('Sanitation Data'!I40)))</f>
        <v/>
      </c>
      <c r="DN46" s="273" t="str">
        <f ca="true">+IF(OFFSET('Sanitation Data'!$I$32,0,10*ROW('Sanitation Data'!I40))="","",OFFSET('Sanitation Data'!$I$32,0,10*ROW('Sanitation Data'!I40)))</f>
        <v/>
      </c>
      <c r="DO46" s="273" t="str">
        <f ca="true">+IF(OFFSET('Hygiene Data'!$D$11,0,10*ROW('Hygiene Data'!D40))="","",OFFSET('Hygiene Data'!$D$11,0,10*ROW('Hygiene Data'!D40)))</f>
        <v/>
      </c>
      <c r="DP46" s="273" t="str">
        <f ca="true">+IF(OFFSET('Hygiene Data'!$D$12,0,10*ROW('Hygiene Data'!D40))="","",OFFSET('Hygiene Data'!$D$12,0,10*ROW('Hygiene Data'!D40)))</f>
        <v/>
      </c>
      <c r="DQ46" s="273" t="str">
        <f ca="true">+IF(OFFSET('Hygiene Data'!$D$13,0,10*ROW('Hygiene Data'!D40))="","",OFFSET('Hygiene Data'!$D$13,0,10*ROW('Hygiene Data'!D40)))</f>
        <v/>
      </c>
      <c r="DR46" s="273" t="str">
        <f ca="true">+IF(OFFSET('Hygiene Data'!$E$11,0,10*ROW('Hygiene Data'!E40))="","",OFFSET('Hygiene Data'!$E$11,0,10*ROW('Hygiene Data'!E40)))</f>
        <v/>
      </c>
      <c r="DS46" s="273" t="str">
        <f ca="true">+IF(OFFSET('Hygiene Data'!$E$12,0,10*ROW('Hygiene Data'!E40))="","",OFFSET('Hygiene Data'!$E$12,0,10*ROW('Hygiene Data'!E40)))</f>
        <v/>
      </c>
      <c r="DT46" s="273" t="str">
        <f ca="true">+IF(OFFSET('Hygiene Data'!$E$13,0,10*ROW('Hygiene Data'!E40))="","",OFFSET('Hygiene Data'!$E$13,0,10*ROW('Hygiene Data'!E40)))</f>
        <v/>
      </c>
      <c r="DU46" s="273" t="str">
        <f ca="true">+IF(OFFSET('Hygiene Data'!$F$11,0,10*ROW('Hygiene Data'!F40))="","",OFFSET('Hygiene Data'!$F$11,0,10*ROW('Hygiene Data'!F40)))</f>
        <v/>
      </c>
      <c r="DV46" s="273" t="str">
        <f ca="true">+IF(OFFSET('Hygiene Data'!$F$12,0,10*ROW('Hygiene Data'!F40))="","",OFFSET('Hygiene Data'!$F$12,0,10*ROW('Hygiene Data'!F40)))</f>
        <v/>
      </c>
      <c r="DW46" s="273" t="str">
        <f ca="true">+IF(OFFSET('Hygiene Data'!$F$13,0,10*ROW('Hygiene Data'!F40))="","",OFFSET('Hygiene Data'!$F$13,0,10*ROW('Hygiene Data'!F40)))</f>
        <v/>
      </c>
      <c r="DX46" s="273" t="str">
        <f ca="true">+IF(OFFSET('Hygiene Data'!$G$11,0,10*ROW('Hygiene Data'!G40))="","",OFFSET('Hygiene Data'!$G$11,0,10*ROW('Hygiene Data'!G40)))</f>
        <v/>
      </c>
      <c r="DY46" s="273" t="str">
        <f ca="true">+IF(OFFSET('Hygiene Data'!$G$12,0,10*ROW('Hygiene Data'!G40))="","",OFFSET('Hygiene Data'!$G$12,0,10*ROW('Hygiene Data'!G40)))</f>
        <v/>
      </c>
      <c r="DZ46" s="273" t="str">
        <f ca="true">+IF(OFFSET('Hygiene Data'!$G$13,0,10*ROW('Hygiene Data'!G40))="","",OFFSET('Hygiene Data'!$G$13,0,10*ROW('Hygiene Data'!G40)))</f>
        <v/>
      </c>
      <c r="EA46" s="273" t="str">
        <f ca="true">+IF(OFFSET('Hygiene Data'!$H$11,0,10*ROW('Hygiene Data'!H40))="","",OFFSET('Hygiene Data'!$H$11,0,10*ROW('Hygiene Data'!H40)))</f>
        <v/>
      </c>
      <c r="EB46" s="273" t="str">
        <f ca="true">+IF(OFFSET('Hygiene Data'!$H$12,0,10*ROW('Hygiene Data'!H40))="","",OFFSET('Hygiene Data'!$H$12,0,10*ROW('Hygiene Data'!H40)))</f>
        <v/>
      </c>
      <c r="EC46" s="273" t="str">
        <f ca="true">+IF(OFFSET('Hygiene Data'!$H$13,0,10*ROW('Hygiene Data'!H40))="","",OFFSET('Hygiene Data'!$H$13,0,10*ROW('Hygiene Data'!H40)))</f>
        <v/>
      </c>
      <c r="ED46" s="273" t="str">
        <f ca="true">+IF(OFFSET('Hygiene Data'!$I$11,0,10*ROW('Hygiene Data'!I40))="","",OFFSET('Hygiene Data'!$I$11,0,10*ROW('Hygiene Data'!I40)))</f>
        <v/>
      </c>
      <c r="EE46" s="273" t="str">
        <f ca="true">+IF(OFFSET('Hygiene Data'!$I$12,0,10*ROW('Hygiene Data'!I40))="","",OFFSET('Hygiene Data'!$I$12,0,10*ROW('Hygiene Data'!I40)))</f>
        <v/>
      </c>
      <c r="EF46" s="273" t="str">
        <f ca="true">+IF(OFFSET('Hygiene Data'!$I$13,0,10*ROW('Hygiene Data'!I40))="","",OFFSET('Hygiene Data'!$I$13,0,10*ROW('Hygiene Data'!I40)))</f>
        <v/>
      </c>
    </row>
    <row xmlns:x14ac="http://schemas.microsoft.com/office/spreadsheetml/2009/9/ac" r="47" x14ac:dyDescent="0.2">
      <c r="A47" s="37" t="str">
        <f ca="true">+IF(OFFSET('Water Data'!$B$2,0,10*ROW('Water Data'!E41))="","",OFFSET('Water Data'!$B$2,0,10*ROW('Water Data'!E41)))</f>
        <v/>
      </c>
      <c r="B47" s="37" t="str">
        <f ca="true">+IF(OFFSET('Water Data'!$C$2,0,10*ROW('Water Data'!F41))="","",OFFSET('Water Data'!$C$2,0,10*ROW('Water Data'!F41)))</f>
        <v/>
      </c>
      <c r="C47" s="329" t="str">
        <f t="shared" ca="true" si="0"/>
        <v/>
      </c>
      <c r="D47" s="94"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4"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4"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4"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4"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4"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4"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4"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4"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4"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4"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4"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4"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4"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4"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4"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4"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4"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5"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5"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5"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5"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5"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5"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5"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5"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5"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5"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5"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5"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5"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5"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5"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5"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5"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5"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5"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5"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5"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5"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5"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5"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5"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5"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5"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5"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5"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5"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6"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6"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6"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6"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6"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6"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6"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6"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6"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6"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6"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6"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6"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6"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6"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6"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6"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6"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3"/>
      <c r="BS47" s="273" t="str">
        <f ca="true">+IF(OFFSET('Water Data'!$D$27,0,10*ROW('Water Data'!D41))="","",OFFSET('Water Data'!$D$27,0,10*ROW('Water Data'!D41)))</f>
        <v/>
      </c>
      <c r="BT47" s="273" t="str">
        <f ca="true">+IF(OFFSET('Water Data'!$D$28,0,10*ROW('Water Data'!D41))="","",OFFSET('Water Data'!$D$28,0,10*ROW('Water Data'!D41)))</f>
        <v/>
      </c>
      <c r="BU47" s="273" t="str">
        <f ca="true">+IF(OFFSET('Water Data'!$D$29,0,10*ROW('Water Data'!D41))="","",OFFSET('Water Data'!$D$29,0,10*ROW('Water Data'!D41)))</f>
        <v/>
      </c>
      <c r="BV47" s="273" t="str">
        <f ca="true">+IF(OFFSET('Water Data'!$E$27,0,10*ROW('Water Data'!E41))="","",OFFSET('Water Data'!$E$27,0,10*ROW('Water Data'!E41)))</f>
        <v/>
      </c>
      <c r="BW47" s="273" t="str">
        <f ca="true">+IF(OFFSET('Water Data'!$E$28,0,10*ROW('Water Data'!E41))="","",OFFSET('Water Data'!$E$28,0,10*ROW('Water Data'!E41)))</f>
        <v/>
      </c>
      <c r="BX47" s="273" t="str">
        <f ca="true">+IF(OFFSET('Water Data'!$E$29,0,10*ROW('Water Data'!E41))="","",OFFSET('Water Data'!$E$29,0,10*ROW('Water Data'!E41)))</f>
        <v/>
      </c>
      <c r="BY47" s="273" t="str">
        <f ca="true">+IF(OFFSET('Water Data'!$F$27,0,10*ROW('Water Data'!F41))="","",OFFSET('Water Data'!$F$27,0,10*ROW('Water Data'!F41)))</f>
        <v/>
      </c>
      <c r="BZ47" s="273" t="str">
        <f ca="true">+IF(OFFSET('Water Data'!$F$28,0,10*ROW('Water Data'!F41))="","",OFFSET('Water Data'!$F$28,0,10*ROW('Water Data'!F41)))</f>
        <v/>
      </c>
      <c r="CA47" s="273" t="str">
        <f ca="true">+IF(OFFSET('Water Data'!$F$29,0,10*ROW('Water Data'!F41))="","",OFFSET('Water Data'!$F$29,0,10*ROW('Water Data'!F41)))</f>
        <v/>
      </c>
      <c r="CB47" s="273" t="str">
        <f ca="true">+IF(OFFSET('Water Data'!$G$27,0,10*ROW('Water Data'!G41))="","",OFFSET('Water Data'!$G$27,0,10*ROW('Water Data'!G41)))</f>
        <v/>
      </c>
      <c r="CC47" s="273" t="str">
        <f ca="true">+IF(OFFSET('Water Data'!$G$28,0,10*ROW('Water Data'!G41))="","",OFFSET('Water Data'!$G$28,0,10*ROW('Water Data'!G41)))</f>
        <v/>
      </c>
      <c r="CD47" s="273" t="str">
        <f ca="true">+IF(OFFSET('Water Data'!$G$29,0,10*ROW('Water Data'!G41))="","",OFFSET('Water Data'!$G$29,0,10*ROW('Water Data'!G41)))</f>
        <v/>
      </c>
      <c r="CE47" s="273" t="str">
        <f ca="true">+IF(OFFSET('Water Data'!$H$27,0,10*ROW('Water Data'!H41))="","",OFFSET('Water Data'!$H$27,0,10*ROW('Water Data'!H41)))</f>
        <v/>
      </c>
      <c r="CF47" s="273" t="str">
        <f ca="true">+IF(OFFSET('Water Data'!$H$28,0,10*ROW('Water Data'!H41))="","",OFFSET('Water Data'!$H$28,0,10*ROW('Water Data'!H41)))</f>
        <v/>
      </c>
      <c r="CG47" s="273" t="str">
        <f ca="true">+IF(OFFSET('Water Data'!$H$29,0,10*ROW('Water Data'!H41))="","",OFFSET('Water Data'!$H$29,0,10*ROW('Water Data'!H41)))</f>
        <v/>
      </c>
      <c r="CH47" s="273" t="str">
        <f ca="true">+IF(OFFSET('Water Data'!$I$27,0,10*ROW('Water Data'!I41))="","",OFFSET('Water Data'!$I$27,0,10*ROW('Water Data'!I41)))</f>
        <v/>
      </c>
      <c r="CI47" s="273" t="str">
        <f ca="true">+IF(OFFSET('Water Data'!$I$28,0,10*ROW('Water Data'!I41))="","",OFFSET('Water Data'!$I$28,0,10*ROW('Water Data'!I41)))</f>
        <v/>
      </c>
      <c r="CJ47" s="273" t="str">
        <f ca="true">+IF(OFFSET('Water Data'!$I$29,0,10*ROW('Water Data'!I41))="","",OFFSET('Water Data'!$I$29,0,10*ROW('Water Data'!I41)))</f>
        <v/>
      </c>
      <c r="CK47" s="273" t="str">
        <f ca="true">+IF(OFFSET('Sanitation Data'!$D$28,0,10*ROW('Sanitation Data'!D41))="","",OFFSET('Sanitation Data'!$D$28,0,10*ROW('Sanitation Data'!D41)))</f>
        <v/>
      </c>
      <c r="CL47" s="273" t="str">
        <f ca="true">+IF(OFFSET('Sanitation Data'!$D$29,0,10*ROW('Sanitation Data'!D41))="","",OFFSET('Sanitation Data'!$D$29,0,10*ROW('Sanitation Data'!D41)))</f>
        <v/>
      </c>
      <c r="CM47" s="273" t="str">
        <f ca="true">+IF(OFFSET('Sanitation Data'!$D$30,0,10*ROW('Sanitation Data'!D41))="","",OFFSET('Sanitation Data'!$D$30,0,10*ROW('Sanitation Data'!D41)))</f>
        <v/>
      </c>
      <c r="CN47" s="273" t="str">
        <f ca="true">+IF(OFFSET('Sanitation Data'!$D$31,0,10*ROW('Sanitation Data'!D41))="","",OFFSET('Sanitation Data'!$D$31,0,10*ROW('Sanitation Data'!D41)))</f>
        <v/>
      </c>
      <c r="CO47" s="273" t="str">
        <f ca="true">+IF(OFFSET('Sanitation Data'!$D$32,0,10*ROW('Sanitation Data'!D41))="","",OFFSET('Sanitation Data'!$D$32,0,10*ROW('Sanitation Data'!D41)))</f>
        <v/>
      </c>
      <c r="CP47" s="273" t="str">
        <f ca="true">+IF(OFFSET('Sanitation Data'!$E$28,0,10*ROW('Sanitation Data'!E41))="","",OFFSET('Sanitation Data'!$E$28,0,10*ROW('Sanitation Data'!E41)))</f>
        <v/>
      </c>
      <c r="CQ47" s="273" t="str">
        <f ca="true">+IF(OFFSET('Sanitation Data'!$E$29,0,10*ROW('Sanitation Data'!E41))="","",OFFSET('Sanitation Data'!$E$29,0,10*ROW('Sanitation Data'!E41)))</f>
        <v/>
      </c>
      <c r="CR47" s="273" t="str">
        <f ca="true">+IF(OFFSET('Sanitation Data'!$E$30,0,10*ROW('Sanitation Data'!E41))="","",OFFSET('Sanitation Data'!$E$30,0,10*ROW('Sanitation Data'!E41)))</f>
        <v/>
      </c>
      <c r="CS47" s="273" t="str">
        <f ca="true">+IF(OFFSET('Sanitation Data'!$E$31,0,10*ROW('Sanitation Data'!E41))="","",OFFSET('Sanitation Data'!$E$31,0,10*ROW('Sanitation Data'!E41)))</f>
        <v/>
      </c>
      <c r="CT47" s="273" t="str">
        <f ca="true">+IF(OFFSET('Sanitation Data'!$E$32,0,10*ROW('Sanitation Data'!E41))="","",OFFSET('Sanitation Data'!$E$32,0,10*ROW('Sanitation Data'!E41)))</f>
        <v/>
      </c>
      <c r="CU47" s="273" t="str">
        <f ca="true">+IF(OFFSET('Sanitation Data'!$F$28,0,10*ROW('Sanitation Data'!F41))="","",OFFSET('Sanitation Data'!$F$28,0,10*ROW('Sanitation Data'!F41)))</f>
        <v/>
      </c>
      <c r="CV47" s="273" t="str">
        <f ca="true">+IF(OFFSET('Sanitation Data'!$F$29,0,10*ROW('Sanitation Data'!F41))="","",OFFSET('Sanitation Data'!$F$29,0,10*ROW('Sanitation Data'!F41)))</f>
        <v/>
      </c>
      <c r="CW47" s="273" t="str">
        <f ca="true">+IF(OFFSET('Sanitation Data'!$F$30,0,10*ROW('Sanitation Data'!F41))="","",OFFSET('Sanitation Data'!$F$30,0,10*ROW('Sanitation Data'!F41)))</f>
        <v/>
      </c>
      <c r="CX47" s="273" t="str">
        <f ca="true">+IF(OFFSET('Sanitation Data'!$F$31,0,10*ROW('Sanitation Data'!F41))="","",OFFSET('Sanitation Data'!$F$31,0,10*ROW('Sanitation Data'!F41)))</f>
        <v/>
      </c>
      <c r="CY47" s="273" t="str">
        <f ca="true">+IF(OFFSET('Sanitation Data'!$F$32,0,10*ROW('Sanitation Data'!F41))="","",OFFSET('Sanitation Data'!$F$32,0,10*ROW('Sanitation Data'!F41)))</f>
        <v/>
      </c>
      <c r="CZ47" s="273" t="str">
        <f ca="true">+IF(OFFSET('Sanitation Data'!$G$28,0,10*ROW('Sanitation Data'!G41))="","",OFFSET('Sanitation Data'!$G$28,0,10*ROW('Sanitation Data'!G41)))</f>
        <v/>
      </c>
      <c r="DA47" s="273" t="str">
        <f ca="true">+IF(OFFSET('Sanitation Data'!$G$29,0,10*ROW('Sanitation Data'!G41))="","",OFFSET('Sanitation Data'!$G$29,0,10*ROW('Sanitation Data'!G41)))</f>
        <v/>
      </c>
      <c r="DB47" s="273" t="str">
        <f ca="true">+IF(OFFSET('Sanitation Data'!$G$30,0,10*ROW('Sanitation Data'!G41))="","",OFFSET('Sanitation Data'!$G$30,0,10*ROW('Sanitation Data'!G41)))</f>
        <v/>
      </c>
      <c r="DC47" s="273" t="str">
        <f ca="true">+IF(OFFSET('Sanitation Data'!$G$31,0,10*ROW('Sanitation Data'!G41))="","",OFFSET('Sanitation Data'!$G$31,0,10*ROW('Sanitation Data'!G41)))</f>
        <v/>
      </c>
      <c r="DD47" s="273" t="str">
        <f ca="true">+IF(OFFSET('Sanitation Data'!$G$32,0,10*ROW('Sanitation Data'!G41))="","",OFFSET('Sanitation Data'!$G$32,0,10*ROW('Sanitation Data'!G41)))</f>
        <v/>
      </c>
      <c r="DE47" s="273" t="str">
        <f ca="true">+IF(OFFSET('Sanitation Data'!$H$28,0,10*ROW('Sanitation Data'!H41))="","",OFFSET('Sanitation Data'!$H$28,0,10*ROW('Sanitation Data'!H41)))</f>
        <v/>
      </c>
      <c r="DF47" s="273" t="str">
        <f ca="true">+IF(OFFSET('Sanitation Data'!$H$29,0,10*ROW('Sanitation Data'!H41))="","",OFFSET('Sanitation Data'!$H$29,0,10*ROW('Sanitation Data'!H41)))</f>
        <v/>
      </c>
      <c r="DG47" s="273" t="str">
        <f ca="true">+IF(OFFSET('Sanitation Data'!$H$30,0,10*ROW('Sanitation Data'!H41))="","",OFFSET('Sanitation Data'!$H$30,0,10*ROW('Sanitation Data'!H41)))</f>
        <v/>
      </c>
      <c r="DH47" s="273" t="str">
        <f ca="true">+IF(OFFSET('Sanitation Data'!$H$31,0,10*ROW('Sanitation Data'!H41))="","",OFFSET('Sanitation Data'!$H$31,0,10*ROW('Sanitation Data'!H41)))</f>
        <v/>
      </c>
      <c r="DI47" s="273" t="str">
        <f ca="true">+IF(OFFSET('Sanitation Data'!$H$32,0,10*ROW('Sanitation Data'!H41))="","",OFFSET('Sanitation Data'!$H$32,0,10*ROW('Sanitation Data'!H41)))</f>
        <v/>
      </c>
      <c r="DJ47" s="273" t="str">
        <f ca="true">+IF(OFFSET('Sanitation Data'!$I$28,0,10*ROW('Sanitation Data'!I41))="","",OFFSET('Sanitation Data'!$I$28,0,10*ROW('Sanitation Data'!I41)))</f>
        <v/>
      </c>
      <c r="DK47" s="273" t="str">
        <f ca="true">+IF(OFFSET('Sanitation Data'!$I$29,0,10*ROW('Sanitation Data'!I41))="","",OFFSET('Sanitation Data'!$I$29,0,10*ROW('Sanitation Data'!I41)))</f>
        <v/>
      </c>
      <c r="DL47" s="273" t="str">
        <f ca="true">+IF(OFFSET('Sanitation Data'!$I$30,0,10*ROW('Sanitation Data'!I41))="","",OFFSET('Sanitation Data'!$I$30,0,10*ROW('Sanitation Data'!I41)))</f>
        <v/>
      </c>
      <c r="DM47" s="273" t="str">
        <f ca="true">+IF(OFFSET('Sanitation Data'!$I$31,0,10*ROW('Sanitation Data'!I41))="","",OFFSET('Sanitation Data'!$I$31,0,10*ROW('Sanitation Data'!I41)))</f>
        <v/>
      </c>
      <c r="DN47" s="273" t="str">
        <f ca="true">+IF(OFFSET('Sanitation Data'!$I$32,0,10*ROW('Sanitation Data'!I41))="","",OFFSET('Sanitation Data'!$I$32,0,10*ROW('Sanitation Data'!I41)))</f>
        <v/>
      </c>
      <c r="DO47" s="273" t="str">
        <f ca="true">+IF(OFFSET('Hygiene Data'!$D$11,0,10*ROW('Hygiene Data'!D41))="","",OFFSET('Hygiene Data'!$D$11,0,10*ROW('Hygiene Data'!D41)))</f>
        <v/>
      </c>
      <c r="DP47" s="273" t="str">
        <f ca="true">+IF(OFFSET('Hygiene Data'!$D$12,0,10*ROW('Hygiene Data'!D41))="","",OFFSET('Hygiene Data'!$D$12,0,10*ROW('Hygiene Data'!D41)))</f>
        <v/>
      </c>
      <c r="DQ47" s="273" t="str">
        <f ca="true">+IF(OFFSET('Hygiene Data'!$D$13,0,10*ROW('Hygiene Data'!D41))="","",OFFSET('Hygiene Data'!$D$13,0,10*ROW('Hygiene Data'!D41)))</f>
        <v/>
      </c>
      <c r="DR47" s="273" t="str">
        <f ca="true">+IF(OFFSET('Hygiene Data'!$E$11,0,10*ROW('Hygiene Data'!E41))="","",OFFSET('Hygiene Data'!$E$11,0,10*ROW('Hygiene Data'!E41)))</f>
        <v/>
      </c>
      <c r="DS47" s="273" t="str">
        <f ca="true">+IF(OFFSET('Hygiene Data'!$E$12,0,10*ROW('Hygiene Data'!E41))="","",OFFSET('Hygiene Data'!$E$12,0,10*ROW('Hygiene Data'!E41)))</f>
        <v/>
      </c>
      <c r="DT47" s="273" t="str">
        <f ca="true">+IF(OFFSET('Hygiene Data'!$E$13,0,10*ROW('Hygiene Data'!E41))="","",OFFSET('Hygiene Data'!$E$13,0,10*ROW('Hygiene Data'!E41)))</f>
        <v/>
      </c>
      <c r="DU47" s="273" t="str">
        <f ca="true">+IF(OFFSET('Hygiene Data'!$F$11,0,10*ROW('Hygiene Data'!F41))="","",OFFSET('Hygiene Data'!$F$11,0,10*ROW('Hygiene Data'!F41)))</f>
        <v/>
      </c>
      <c r="DV47" s="273" t="str">
        <f ca="true">+IF(OFFSET('Hygiene Data'!$F$12,0,10*ROW('Hygiene Data'!F41))="","",OFFSET('Hygiene Data'!$F$12,0,10*ROW('Hygiene Data'!F41)))</f>
        <v/>
      </c>
      <c r="DW47" s="273" t="str">
        <f ca="true">+IF(OFFSET('Hygiene Data'!$F$13,0,10*ROW('Hygiene Data'!F41))="","",OFFSET('Hygiene Data'!$F$13,0,10*ROW('Hygiene Data'!F41)))</f>
        <v/>
      </c>
      <c r="DX47" s="273" t="str">
        <f ca="true">+IF(OFFSET('Hygiene Data'!$G$11,0,10*ROW('Hygiene Data'!G41))="","",OFFSET('Hygiene Data'!$G$11,0,10*ROW('Hygiene Data'!G41)))</f>
        <v/>
      </c>
      <c r="DY47" s="273" t="str">
        <f ca="true">+IF(OFFSET('Hygiene Data'!$G$12,0,10*ROW('Hygiene Data'!G41))="","",OFFSET('Hygiene Data'!$G$12,0,10*ROW('Hygiene Data'!G41)))</f>
        <v/>
      </c>
      <c r="DZ47" s="273" t="str">
        <f ca="true">+IF(OFFSET('Hygiene Data'!$G$13,0,10*ROW('Hygiene Data'!G41))="","",OFFSET('Hygiene Data'!$G$13,0,10*ROW('Hygiene Data'!G41)))</f>
        <v/>
      </c>
      <c r="EA47" s="273" t="str">
        <f ca="true">+IF(OFFSET('Hygiene Data'!$H$11,0,10*ROW('Hygiene Data'!H41))="","",OFFSET('Hygiene Data'!$H$11,0,10*ROW('Hygiene Data'!H41)))</f>
        <v/>
      </c>
      <c r="EB47" s="273" t="str">
        <f ca="true">+IF(OFFSET('Hygiene Data'!$H$12,0,10*ROW('Hygiene Data'!H41))="","",OFFSET('Hygiene Data'!$H$12,0,10*ROW('Hygiene Data'!H41)))</f>
        <v/>
      </c>
      <c r="EC47" s="273" t="str">
        <f ca="true">+IF(OFFSET('Hygiene Data'!$H$13,0,10*ROW('Hygiene Data'!H41))="","",OFFSET('Hygiene Data'!$H$13,0,10*ROW('Hygiene Data'!H41)))</f>
        <v/>
      </c>
      <c r="ED47" s="273" t="str">
        <f ca="true">+IF(OFFSET('Hygiene Data'!$I$11,0,10*ROW('Hygiene Data'!I41))="","",OFFSET('Hygiene Data'!$I$11,0,10*ROW('Hygiene Data'!I41)))</f>
        <v/>
      </c>
      <c r="EE47" s="273" t="str">
        <f ca="true">+IF(OFFSET('Hygiene Data'!$I$12,0,10*ROW('Hygiene Data'!I41))="","",OFFSET('Hygiene Data'!$I$12,0,10*ROW('Hygiene Data'!I41)))</f>
        <v/>
      </c>
      <c r="EF47" s="273" t="str">
        <f ca="true">+IF(OFFSET('Hygiene Data'!$I$13,0,10*ROW('Hygiene Data'!I41))="","",OFFSET('Hygiene Data'!$I$13,0,10*ROW('Hygiene Data'!I41)))</f>
        <v/>
      </c>
    </row>
    <row xmlns:x14ac="http://schemas.microsoft.com/office/spreadsheetml/2009/9/ac" r="48" x14ac:dyDescent="0.2">
      <c r="A48" s="37" t="str">
        <f ca="true">+IF(OFFSET('Water Data'!$B$2,0,10*ROW('Water Data'!E42))="","",OFFSET('Water Data'!$B$2,0,10*ROW('Water Data'!E42)))</f>
        <v/>
      </c>
      <c r="B48" s="37" t="str">
        <f ca="true">+IF(OFFSET('Water Data'!$C$2,0,10*ROW('Water Data'!F42))="","",OFFSET('Water Data'!$C$2,0,10*ROW('Water Data'!F42)))</f>
        <v/>
      </c>
      <c r="C48" s="329" t="str">
        <f t="shared" ca="true" si="0"/>
        <v/>
      </c>
      <c r="D48" s="94"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4"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4"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4"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4"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4"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4"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4"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4"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4"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4"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4"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4"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4"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4"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4"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4"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4"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5"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5"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5"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5"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5"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5"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5"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5"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5"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5"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5"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5"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5"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5"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5"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5"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5"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5"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5"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5"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5"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5"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5"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5"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5"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5"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5"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5"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5"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5"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6"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6"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6"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6"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6"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6"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6"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6"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6"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6"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6"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6"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6"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6"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6"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6"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6"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6"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3"/>
      <c r="BS48" s="273" t="str">
        <f ca="true">+IF(OFFSET('Water Data'!$D$27,0,10*ROW('Water Data'!D42))="","",OFFSET('Water Data'!$D$27,0,10*ROW('Water Data'!D42)))</f>
        <v/>
      </c>
      <c r="BT48" s="273" t="str">
        <f ca="true">+IF(OFFSET('Water Data'!$D$28,0,10*ROW('Water Data'!D42))="","",OFFSET('Water Data'!$D$28,0,10*ROW('Water Data'!D42)))</f>
        <v/>
      </c>
      <c r="BU48" s="273" t="str">
        <f ca="true">+IF(OFFSET('Water Data'!$D$29,0,10*ROW('Water Data'!D42))="","",OFFSET('Water Data'!$D$29,0,10*ROW('Water Data'!D42)))</f>
        <v/>
      </c>
      <c r="BV48" s="273" t="str">
        <f ca="true">+IF(OFFSET('Water Data'!$E$27,0,10*ROW('Water Data'!E42))="","",OFFSET('Water Data'!$E$27,0,10*ROW('Water Data'!E42)))</f>
        <v/>
      </c>
      <c r="BW48" s="273" t="str">
        <f ca="true">+IF(OFFSET('Water Data'!$E$28,0,10*ROW('Water Data'!E42))="","",OFFSET('Water Data'!$E$28,0,10*ROW('Water Data'!E42)))</f>
        <v/>
      </c>
      <c r="BX48" s="273" t="str">
        <f ca="true">+IF(OFFSET('Water Data'!$E$29,0,10*ROW('Water Data'!E42))="","",OFFSET('Water Data'!$E$29,0,10*ROW('Water Data'!E42)))</f>
        <v/>
      </c>
      <c r="BY48" s="273" t="str">
        <f ca="true">+IF(OFFSET('Water Data'!$F$27,0,10*ROW('Water Data'!F42))="","",OFFSET('Water Data'!$F$27,0,10*ROW('Water Data'!F42)))</f>
        <v/>
      </c>
      <c r="BZ48" s="273" t="str">
        <f ca="true">+IF(OFFSET('Water Data'!$F$28,0,10*ROW('Water Data'!F42))="","",OFFSET('Water Data'!$F$28,0,10*ROW('Water Data'!F42)))</f>
        <v/>
      </c>
      <c r="CA48" s="273" t="str">
        <f ca="true">+IF(OFFSET('Water Data'!$F$29,0,10*ROW('Water Data'!F42))="","",OFFSET('Water Data'!$F$29,0,10*ROW('Water Data'!F42)))</f>
        <v/>
      </c>
      <c r="CB48" s="273" t="str">
        <f ca="true">+IF(OFFSET('Water Data'!$G$27,0,10*ROW('Water Data'!G42))="","",OFFSET('Water Data'!$G$27,0,10*ROW('Water Data'!G42)))</f>
        <v/>
      </c>
      <c r="CC48" s="273" t="str">
        <f ca="true">+IF(OFFSET('Water Data'!$G$28,0,10*ROW('Water Data'!G42))="","",OFFSET('Water Data'!$G$28,0,10*ROW('Water Data'!G42)))</f>
        <v/>
      </c>
      <c r="CD48" s="273" t="str">
        <f ca="true">+IF(OFFSET('Water Data'!$G$29,0,10*ROW('Water Data'!G42))="","",OFFSET('Water Data'!$G$29,0,10*ROW('Water Data'!G42)))</f>
        <v/>
      </c>
      <c r="CE48" s="273" t="str">
        <f ca="true">+IF(OFFSET('Water Data'!$H$27,0,10*ROW('Water Data'!H42))="","",OFFSET('Water Data'!$H$27,0,10*ROW('Water Data'!H42)))</f>
        <v/>
      </c>
      <c r="CF48" s="273" t="str">
        <f ca="true">+IF(OFFSET('Water Data'!$H$28,0,10*ROW('Water Data'!H42))="","",OFFSET('Water Data'!$H$28,0,10*ROW('Water Data'!H42)))</f>
        <v/>
      </c>
      <c r="CG48" s="273" t="str">
        <f ca="true">+IF(OFFSET('Water Data'!$H$29,0,10*ROW('Water Data'!H42))="","",OFFSET('Water Data'!$H$29,0,10*ROW('Water Data'!H42)))</f>
        <v/>
      </c>
      <c r="CH48" s="273" t="str">
        <f ca="true">+IF(OFFSET('Water Data'!$I$27,0,10*ROW('Water Data'!I42))="","",OFFSET('Water Data'!$I$27,0,10*ROW('Water Data'!I42)))</f>
        <v/>
      </c>
      <c r="CI48" s="273" t="str">
        <f ca="true">+IF(OFFSET('Water Data'!$I$28,0,10*ROW('Water Data'!I42))="","",OFFSET('Water Data'!$I$28,0,10*ROW('Water Data'!I42)))</f>
        <v/>
      </c>
      <c r="CJ48" s="273" t="str">
        <f ca="true">+IF(OFFSET('Water Data'!$I$29,0,10*ROW('Water Data'!I42))="","",OFFSET('Water Data'!$I$29,0,10*ROW('Water Data'!I42)))</f>
        <v/>
      </c>
      <c r="CK48" s="273" t="str">
        <f ca="true">+IF(OFFSET('Sanitation Data'!$D$28,0,10*ROW('Sanitation Data'!D42))="","",OFFSET('Sanitation Data'!$D$28,0,10*ROW('Sanitation Data'!D42)))</f>
        <v/>
      </c>
      <c r="CL48" s="273" t="str">
        <f ca="true">+IF(OFFSET('Sanitation Data'!$D$29,0,10*ROW('Sanitation Data'!D42))="","",OFFSET('Sanitation Data'!$D$29,0,10*ROW('Sanitation Data'!D42)))</f>
        <v/>
      </c>
      <c r="CM48" s="273" t="str">
        <f ca="true">+IF(OFFSET('Sanitation Data'!$D$30,0,10*ROW('Sanitation Data'!D42))="","",OFFSET('Sanitation Data'!$D$30,0,10*ROW('Sanitation Data'!D42)))</f>
        <v/>
      </c>
      <c r="CN48" s="273" t="str">
        <f ca="true">+IF(OFFSET('Sanitation Data'!$D$31,0,10*ROW('Sanitation Data'!D42))="","",OFFSET('Sanitation Data'!$D$31,0,10*ROW('Sanitation Data'!D42)))</f>
        <v/>
      </c>
      <c r="CO48" s="273" t="str">
        <f ca="true">+IF(OFFSET('Sanitation Data'!$D$32,0,10*ROW('Sanitation Data'!D42))="","",OFFSET('Sanitation Data'!$D$32,0,10*ROW('Sanitation Data'!D42)))</f>
        <v/>
      </c>
      <c r="CP48" s="273" t="str">
        <f ca="true">+IF(OFFSET('Sanitation Data'!$E$28,0,10*ROW('Sanitation Data'!E42))="","",OFFSET('Sanitation Data'!$E$28,0,10*ROW('Sanitation Data'!E42)))</f>
        <v/>
      </c>
      <c r="CQ48" s="273" t="str">
        <f ca="true">+IF(OFFSET('Sanitation Data'!$E$29,0,10*ROW('Sanitation Data'!E42))="","",OFFSET('Sanitation Data'!$E$29,0,10*ROW('Sanitation Data'!E42)))</f>
        <v/>
      </c>
      <c r="CR48" s="273" t="str">
        <f ca="true">+IF(OFFSET('Sanitation Data'!$E$30,0,10*ROW('Sanitation Data'!E42))="","",OFFSET('Sanitation Data'!$E$30,0,10*ROW('Sanitation Data'!E42)))</f>
        <v/>
      </c>
      <c r="CS48" s="273" t="str">
        <f ca="true">+IF(OFFSET('Sanitation Data'!$E$31,0,10*ROW('Sanitation Data'!E42))="","",OFFSET('Sanitation Data'!$E$31,0,10*ROW('Sanitation Data'!E42)))</f>
        <v/>
      </c>
      <c r="CT48" s="273" t="str">
        <f ca="true">+IF(OFFSET('Sanitation Data'!$E$32,0,10*ROW('Sanitation Data'!E42))="","",OFFSET('Sanitation Data'!$E$32,0,10*ROW('Sanitation Data'!E42)))</f>
        <v/>
      </c>
      <c r="CU48" s="273" t="str">
        <f ca="true">+IF(OFFSET('Sanitation Data'!$F$28,0,10*ROW('Sanitation Data'!F42))="","",OFFSET('Sanitation Data'!$F$28,0,10*ROW('Sanitation Data'!F42)))</f>
        <v/>
      </c>
      <c r="CV48" s="273" t="str">
        <f ca="true">+IF(OFFSET('Sanitation Data'!$F$29,0,10*ROW('Sanitation Data'!F42))="","",OFFSET('Sanitation Data'!$F$29,0,10*ROW('Sanitation Data'!F42)))</f>
        <v/>
      </c>
      <c r="CW48" s="273" t="str">
        <f ca="true">+IF(OFFSET('Sanitation Data'!$F$30,0,10*ROW('Sanitation Data'!F42))="","",OFFSET('Sanitation Data'!$F$30,0,10*ROW('Sanitation Data'!F42)))</f>
        <v/>
      </c>
      <c r="CX48" s="273" t="str">
        <f ca="true">+IF(OFFSET('Sanitation Data'!$F$31,0,10*ROW('Sanitation Data'!F42))="","",OFFSET('Sanitation Data'!$F$31,0,10*ROW('Sanitation Data'!F42)))</f>
        <v/>
      </c>
      <c r="CY48" s="273" t="str">
        <f ca="true">+IF(OFFSET('Sanitation Data'!$F$32,0,10*ROW('Sanitation Data'!F42))="","",OFFSET('Sanitation Data'!$F$32,0,10*ROW('Sanitation Data'!F42)))</f>
        <v/>
      </c>
      <c r="CZ48" s="273" t="str">
        <f ca="true">+IF(OFFSET('Sanitation Data'!$G$28,0,10*ROW('Sanitation Data'!G42))="","",OFFSET('Sanitation Data'!$G$28,0,10*ROW('Sanitation Data'!G42)))</f>
        <v/>
      </c>
      <c r="DA48" s="273" t="str">
        <f ca="true">+IF(OFFSET('Sanitation Data'!$G$29,0,10*ROW('Sanitation Data'!G42))="","",OFFSET('Sanitation Data'!$G$29,0,10*ROW('Sanitation Data'!G42)))</f>
        <v/>
      </c>
      <c r="DB48" s="273" t="str">
        <f ca="true">+IF(OFFSET('Sanitation Data'!$G$30,0,10*ROW('Sanitation Data'!G42))="","",OFFSET('Sanitation Data'!$G$30,0,10*ROW('Sanitation Data'!G42)))</f>
        <v/>
      </c>
      <c r="DC48" s="273" t="str">
        <f ca="true">+IF(OFFSET('Sanitation Data'!$G$31,0,10*ROW('Sanitation Data'!G42))="","",OFFSET('Sanitation Data'!$G$31,0,10*ROW('Sanitation Data'!G42)))</f>
        <v/>
      </c>
      <c r="DD48" s="273" t="str">
        <f ca="true">+IF(OFFSET('Sanitation Data'!$G$32,0,10*ROW('Sanitation Data'!G42))="","",OFFSET('Sanitation Data'!$G$32,0,10*ROW('Sanitation Data'!G42)))</f>
        <v/>
      </c>
      <c r="DE48" s="273" t="str">
        <f ca="true">+IF(OFFSET('Sanitation Data'!$H$28,0,10*ROW('Sanitation Data'!H42))="","",OFFSET('Sanitation Data'!$H$28,0,10*ROW('Sanitation Data'!H42)))</f>
        <v/>
      </c>
      <c r="DF48" s="273" t="str">
        <f ca="true">+IF(OFFSET('Sanitation Data'!$H$29,0,10*ROW('Sanitation Data'!H42))="","",OFFSET('Sanitation Data'!$H$29,0,10*ROW('Sanitation Data'!H42)))</f>
        <v/>
      </c>
      <c r="DG48" s="273" t="str">
        <f ca="true">+IF(OFFSET('Sanitation Data'!$H$30,0,10*ROW('Sanitation Data'!H42))="","",OFFSET('Sanitation Data'!$H$30,0,10*ROW('Sanitation Data'!H42)))</f>
        <v/>
      </c>
      <c r="DH48" s="273" t="str">
        <f ca="true">+IF(OFFSET('Sanitation Data'!$H$31,0,10*ROW('Sanitation Data'!H42))="","",OFFSET('Sanitation Data'!$H$31,0,10*ROW('Sanitation Data'!H42)))</f>
        <v/>
      </c>
      <c r="DI48" s="273" t="str">
        <f ca="true">+IF(OFFSET('Sanitation Data'!$H$32,0,10*ROW('Sanitation Data'!H42))="","",OFFSET('Sanitation Data'!$H$32,0,10*ROW('Sanitation Data'!H42)))</f>
        <v/>
      </c>
      <c r="DJ48" s="273" t="str">
        <f ca="true">+IF(OFFSET('Sanitation Data'!$I$28,0,10*ROW('Sanitation Data'!I42))="","",OFFSET('Sanitation Data'!$I$28,0,10*ROW('Sanitation Data'!I42)))</f>
        <v/>
      </c>
      <c r="DK48" s="273" t="str">
        <f ca="true">+IF(OFFSET('Sanitation Data'!$I$29,0,10*ROW('Sanitation Data'!I42))="","",OFFSET('Sanitation Data'!$I$29,0,10*ROW('Sanitation Data'!I42)))</f>
        <v/>
      </c>
      <c r="DL48" s="273" t="str">
        <f ca="true">+IF(OFFSET('Sanitation Data'!$I$30,0,10*ROW('Sanitation Data'!I42))="","",OFFSET('Sanitation Data'!$I$30,0,10*ROW('Sanitation Data'!I42)))</f>
        <v/>
      </c>
      <c r="DM48" s="273" t="str">
        <f ca="true">+IF(OFFSET('Sanitation Data'!$I$31,0,10*ROW('Sanitation Data'!I42))="","",OFFSET('Sanitation Data'!$I$31,0,10*ROW('Sanitation Data'!I42)))</f>
        <v/>
      </c>
      <c r="DN48" s="273" t="str">
        <f ca="true">+IF(OFFSET('Sanitation Data'!$I$32,0,10*ROW('Sanitation Data'!I42))="","",OFFSET('Sanitation Data'!$I$32,0,10*ROW('Sanitation Data'!I42)))</f>
        <v/>
      </c>
      <c r="DO48" s="273" t="str">
        <f ca="true">+IF(OFFSET('Hygiene Data'!$D$11,0,10*ROW('Hygiene Data'!D42))="","",OFFSET('Hygiene Data'!$D$11,0,10*ROW('Hygiene Data'!D42)))</f>
        <v/>
      </c>
      <c r="DP48" s="273" t="str">
        <f ca="true">+IF(OFFSET('Hygiene Data'!$D$12,0,10*ROW('Hygiene Data'!D42))="","",OFFSET('Hygiene Data'!$D$12,0,10*ROW('Hygiene Data'!D42)))</f>
        <v/>
      </c>
      <c r="DQ48" s="273" t="str">
        <f ca="true">+IF(OFFSET('Hygiene Data'!$D$13,0,10*ROW('Hygiene Data'!D42))="","",OFFSET('Hygiene Data'!$D$13,0,10*ROW('Hygiene Data'!D42)))</f>
        <v/>
      </c>
      <c r="DR48" s="273" t="str">
        <f ca="true">+IF(OFFSET('Hygiene Data'!$E$11,0,10*ROW('Hygiene Data'!E42))="","",OFFSET('Hygiene Data'!$E$11,0,10*ROW('Hygiene Data'!E42)))</f>
        <v/>
      </c>
      <c r="DS48" s="273" t="str">
        <f ca="true">+IF(OFFSET('Hygiene Data'!$E$12,0,10*ROW('Hygiene Data'!E42))="","",OFFSET('Hygiene Data'!$E$12,0,10*ROW('Hygiene Data'!E42)))</f>
        <v/>
      </c>
      <c r="DT48" s="273" t="str">
        <f ca="true">+IF(OFFSET('Hygiene Data'!$E$13,0,10*ROW('Hygiene Data'!E42))="","",OFFSET('Hygiene Data'!$E$13,0,10*ROW('Hygiene Data'!E42)))</f>
        <v/>
      </c>
      <c r="DU48" s="273" t="str">
        <f ca="true">+IF(OFFSET('Hygiene Data'!$F$11,0,10*ROW('Hygiene Data'!F42))="","",OFFSET('Hygiene Data'!$F$11,0,10*ROW('Hygiene Data'!F42)))</f>
        <v/>
      </c>
      <c r="DV48" s="273" t="str">
        <f ca="true">+IF(OFFSET('Hygiene Data'!$F$12,0,10*ROW('Hygiene Data'!F42))="","",OFFSET('Hygiene Data'!$F$12,0,10*ROW('Hygiene Data'!F42)))</f>
        <v/>
      </c>
      <c r="DW48" s="273" t="str">
        <f ca="true">+IF(OFFSET('Hygiene Data'!$F$13,0,10*ROW('Hygiene Data'!F42))="","",OFFSET('Hygiene Data'!$F$13,0,10*ROW('Hygiene Data'!F42)))</f>
        <v/>
      </c>
      <c r="DX48" s="273" t="str">
        <f ca="true">+IF(OFFSET('Hygiene Data'!$G$11,0,10*ROW('Hygiene Data'!G42))="","",OFFSET('Hygiene Data'!$G$11,0,10*ROW('Hygiene Data'!G42)))</f>
        <v/>
      </c>
      <c r="DY48" s="273" t="str">
        <f ca="true">+IF(OFFSET('Hygiene Data'!$G$12,0,10*ROW('Hygiene Data'!G42))="","",OFFSET('Hygiene Data'!$G$12,0,10*ROW('Hygiene Data'!G42)))</f>
        <v/>
      </c>
      <c r="DZ48" s="273" t="str">
        <f ca="true">+IF(OFFSET('Hygiene Data'!$G$13,0,10*ROW('Hygiene Data'!G42))="","",OFFSET('Hygiene Data'!$G$13,0,10*ROW('Hygiene Data'!G42)))</f>
        <v/>
      </c>
      <c r="EA48" s="273" t="str">
        <f ca="true">+IF(OFFSET('Hygiene Data'!$H$11,0,10*ROW('Hygiene Data'!H42))="","",OFFSET('Hygiene Data'!$H$11,0,10*ROW('Hygiene Data'!H42)))</f>
        <v/>
      </c>
      <c r="EB48" s="273" t="str">
        <f ca="true">+IF(OFFSET('Hygiene Data'!$H$12,0,10*ROW('Hygiene Data'!H42))="","",OFFSET('Hygiene Data'!$H$12,0,10*ROW('Hygiene Data'!H42)))</f>
        <v/>
      </c>
      <c r="EC48" s="273" t="str">
        <f ca="true">+IF(OFFSET('Hygiene Data'!$H$13,0,10*ROW('Hygiene Data'!H42))="","",OFFSET('Hygiene Data'!$H$13,0,10*ROW('Hygiene Data'!H42)))</f>
        <v/>
      </c>
      <c r="ED48" s="273" t="str">
        <f ca="true">+IF(OFFSET('Hygiene Data'!$I$11,0,10*ROW('Hygiene Data'!I42))="","",OFFSET('Hygiene Data'!$I$11,0,10*ROW('Hygiene Data'!I42)))</f>
        <v/>
      </c>
      <c r="EE48" s="273" t="str">
        <f ca="true">+IF(OFFSET('Hygiene Data'!$I$12,0,10*ROW('Hygiene Data'!I42))="","",OFFSET('Hygiene Data'!$I$12,0,10*ROW('Hygiene Data'!I42)))</f>
        <v/>
      </c>
      <c r="EF48" s="273" t="str">
        <f ca="true">+IF(OFFSET('Hygiene Data'!$I$13,0,10*ROW('Hygiene Data'!I42))="","",OFFSET('Hygiene Data'!$I$13,0,10*ROW('Hygiene Data'!I42)))</f>
        <v/>
      </c>
    </row>
    <row xmlns:x14ac="http://schemas.microsoft.com/office/spreadsheetml/2009/9/ac" r="49" x14ac:dyDescent="0.2">
      <c r="A49" s="37" t="str">
        <f ca="true">+IF(OFFSET('Water Data'!$B$2,0,10*ROW('Water Data'!E43))="","",OFFSET('Water Data'!$B$2,0,10*ROW('Water Data'!E43)))</f>
        <v/>
      </c>
      <c r="B49" s="37" t="str">
        <f ca="true">+IF(OFFSET('Water Data'!$C$2,0,10*ROW('Water Data'!F43))="","",OFFSET('Water Data'!$C$2,0,10*ROW('Water Data'!F43)))</f>
        <v/>
      </c>
      <c r="C49" s="329" t="str">
        <f t="shared" ca="true" si="0"/>
        <v/>
      </c>
      <c r="D49" s="94"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4"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4"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4"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4"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4"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4"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4"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4"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4"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4"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4"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4"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4"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4"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4"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4"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4"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5"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5"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5"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5"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5"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5"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5"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5"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5"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5"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5"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5"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5"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5"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5"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5"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5"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5"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5"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5"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5"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5"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5"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5"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5"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5"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5"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5"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5"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5"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6"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6"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6"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6"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6"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6"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6"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6"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6"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6"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6"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6"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6"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6"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6"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6"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6"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6"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3"/>
      <c r="BS49" s="273" t="str">
        <f ca="true">+IF(OFFSET('Water Data'!$D$27,0,10*ROW('Water Data'!D43))="","",OFFSET('Water Data'!$D$27,0,10*ROW('Water Data'!D43)))</f>
        <v/>
      </c>
      <c r="BT49" s="273" t="str">
        <f ca="true">+IF(OFFSET('Water Data'!$D$28,0,10*ROW('Water Data'!D43))="","",OFFSET('Water Data'!$D$28,0,10*ROW('Water Data'!D43)))</f>
        <v/>
      </c>
      <c r="BU49" s="273" t="str">
        <f ca="true">+IF(OFFSET('Water Data'!$D$29,0,10*ROW('Water Data'!D43))="","",OFFSET('Water Data'!$D$29,0,10*ROW('Water Data'!D43)))</f>
        <v/>
      </c>
      <c r="BV49" s="273" t="str">
        <f ca="true">+IF(OFFSET('Water Data'!$E$27,0,10*ROW('Water Data'!E43))="","",OFFSET('Water Data'!$E$27,0,10*ROW('Water Data'!E43)))</f>
        <v/>
      </c>
      <c r="BW49" s="273" t="str">
        <f ca="true">+IF(OFFSET('Water Data'!$E$28,0,10*ROW('Water Data'!E43))="","",OFFSET('Water Data'!$E$28,0,10*ROW('Water Data'!E43)))</f>
        <v/>
      </c>
      <c r="BX49" s="273" t="str">
        <f ca="true">+IF(OFFSET('Water Data'!$E$29,0,10*ROW('Water Data'!E43))="","",OFFSET('Water Data'!$E$29,0,10*ROW('Water Data'!E43)))</f>
        <v/>
      </c>
      <c r="BY49" s="273" t="str">
        <f ca="true">+IF(OFFSET('Water Data'!$F$27,0,10*ROW('Water Data'!F43))="","",OFFSET('Water Data'!$F$27,0,10*ROW('Water Data'!F43)))</f>
        <v/>
      </c>
      <c r="BZ49" s="273" t="str">
        <f ca="true">+IF(OFFSET('Water Data'!$F$28,0,10*ROW('Water Data'!F43))="","",OFFSET('Water Data'!$F$28,0,10*ROW('Water Data'!F43)))</f>
        <v/>
      </c>
      <c r="CA49" s="273" t="str">
        <f ca="true">+IF(OFFSET('Water Data'!$F$29,0,10*ROW('Water Data'!F43))="","",OFFSET('Water Data'!$F$29,0,10*ROW('Water Data'!F43)))</f>
        <v/>
      </c>
      <c r="CB49" s="273" t="str">
        <f ca="true">+IF(OFFSET('Water Data'!$G$27,0,10*ROW('Water Data'!G43))="","",OFFSET('Water Data'!$G$27,0,10*ROW('Water Data'!G43)))</f>
        <v/>
      </c>
      <c r="CC49" s="273" t="str">
        <f ca="true">+IF(OFFSET('Water Data'!$G$28,0,10*ROW('Water Data'!G43))="","",OFFSET('Water Data'!$G$28,0,10*ROW('Water Data'!G43)))</f>
        <v/>
      </c>
      <c r="CD49" s="273" t="str">
        <f ca="true">+IF(OFFSET('Water Data'!$G$29,0,10*ROW('Water Data'!G43))="","",OFFSET('Water Data'!$G$29,0,10*ROW('Water Data'!G43)))</f>
        <v/>
      </c>
      <c r="CE49" s="273" t="str">
        <f ca="true">+IF(OFFSET('Water Data'!$H$27,0,10*ROW('Water Data'!H43))="","",OFFSET('Water Data'!$H$27,0,10*ROW('Water Data'!H43)))</f>
        <v/>
      </c>
      <c r="CF49" s="273" t="str">
        <f ca="true">+IF(OFFSET('Water Data'!$H$28,0,10*ROW('Water Data'!H43))="","",OFFSET('Water Data'!$H$28,0,10*ROW('Water Data'!H43)))</f>
        <v/>
      </c>
      <c r="CG49" s="273" t="str">
        <f ca="true">+IF(OFFSET('Water Data'!$H$29,0,10*ROW('Water Data'!H43))="","",OFFSET('Water Data'!$H$29,0,10*ROW('Water Data'!H43)))</f>
        <v/>
      </c>
      <c r="CH49" s="273" t="str">
        <f ca="true">+IF(OFFSET('Water Data'!$I$27,0,10*ROW('Water Data'!I43))="","",OFFSET('Water Data'!$I$27,0,10*ROW('Water Data'!I43)))</f>
        <v/>
      </c>
      <c r="CI49" s="273" t="str">
        <f ca="true">+IF(OFFSET('Water Data'!$I$28,0,10*ROW('Water Data'!I43))="","",OFFSET('Water Data'!$I$28,0,10*ROW('Water Data'!I43)))</f>
        <v/>
      </c>
      <c r="CJ49" s="273" t="str">
        <f ca="true">+IF(OFFSET('Water Data'!$I$29,0,10*ROW('Water Data'!I43))="","",OFFSET('Water Data'!$I$29,0,10*ROW('Water Data'!I43)))</f>
        <v/>
      </c>
      <c r="CK49" s="273" t="str">
        <f ca="true">+IF(OFFSET('Sanitation Data'!$D$28,0,10*ROW('Sanitation Data'!D43))="","",OFFSET('Sanitation Data'!$D$28,0,10*ROW('Sanitation Data'!D43)))</f>
        <v/>
      </c>
      <c r="CL49" s="273" t="str">
        <f ca="true">+IF(OFFSET('Sanitation Data'!$D$29,0,10*ROW('Sanitation Data'!D43))="","",OFFSET('Sanitation Data'!$D$29,0,10*ROW('Sanitation Data'!D43)))</f>
        <v/>
      </c>
      <c r="CM49" s="273" t="str">
        <f ca="true">+IF(OFFSET('Sanitation Data'!$D$30,0,10*ROW('Sanitation Data'!D43))="","",OFFSET('Sanitation Data'!$D$30,0,10*ROW('Sanitation Data'!D43)))</f>
        <v/>
      </c>
      <c r="CN49" s="273" t="str">
        <f ca="true">+IF(OFFSET('Sanitation Data'!$D$31,0,10*ROW('Sanitation Data'!D43))="","",OFFSET('Sanitation Data'!$D$31,0,10*ROW('Sanitation Data'!D43)))</f>
        <v/>
      </c>
      <c r="CO49" s="273" t="str">
        <f ca="true">+IF(OFFSET('Sanitation Data'!$D$32,0,10*ROW('Sanitation Data'!D43))="","",OFFSET('Sanitation Data'!$D$32,0,10*ROW('Sanitation Data'!D43)))</f>
        <v/>
      </c>
      <c r="CP49" s="273" t="str">
        <f ca="true">+IF(OFFSET('Sanitation Data'!$E$28,0,10*ROW('Sanitation Data'!E43))="","",OFFSET('Sanitation Data'!$E$28,0,10*ROW('Sanitation Data'!E43)))</f>
        <v/>
      </c>
      <c r="CQ49" s="273" t="str">
        <f ca="true">+IF(OFFSET('Sanitation Data'!$E$29,0,10*ROW('Sanitation Data'!E43))="","",OFFSET('Sanitation Data'!$E$29,0,10*ROW('Sanitation Data'!E43)))</f>
        <v/>
      </c>
      <c r="CR49" s="273" t="str">
        <f ca="true">+IF(OFFSET('Sanitation Data'!$E$30,0,10*ROW('Sanitation Data'!E43))="","",OFFSET('Sanitation Data'!$E$30,0,10*ROW('Sanitation Data'!E43)))</f>
        <v/>
      </c>
      <c r="CS49" s="273" t="str">
        <f ca="true">+IF(OFFSET('Sanitation Data'!$E$31,0,10*ROW('Sanitation Data'!E43))="","",OFFSET('Sanitation Data'!$E$31,0,10*ROW('Sanitation Data'!E43)))</f>
        <v/>
      </c>
      <c r="CT49" s="273" t="str">
        <f ca="true">+IF(OFFSET('Sanitation Data'!$E$32,0,10*ROW('Sanitation Data'!E43))="","",OFFSET('Sanitation Data'!$E$32,0,10*ROW('Sanitation Data'!E43)))</f>
        <v/>
      </c>
      <c r="CU49" s="273" t="str">
        <f ca="true">+IF(OFFSET('Sanitation Data'!$F$28,0,10*ROW('Sanitation Data'!F43))="","",OFFSET('Sanitation Data'!$F$28,0,10*ROW('Sanitation Data'!F43)))</f>
        <v/>
      </c>
      <c r="CV49" s="273" t="str">
        <f ca="true">+IF(OFFSET('Sanitation Data'!$F$29,0,10*ROW('Sanitation Data'!F43))="","",OFFSET('Sanitation Data'!$F$29,0,10*ROW('Sanitation Data'!F43)))</f>
        <v/>
      </c>
      <c r="CW49" s="273" t="str">
        <f ca="true">+IF(OFFSET('Sanitation Data'!$F$30,0,10*ROW('Sanitation Data'!F43))="","",OFFSET('Sanitation Data'!$F$30,0,10*ROW('Sanitation Data'!F43)))</f>
        <v/>
      </c>
      <c r="CX49" s="273" t="str">
        <f ca="true">+IF(OFFSET('Sanitation Data'!$F$31,0,10*ROW('Sanitation Data'!F43))="","",OFFSET('Sanitation Data'!$F$31,0,10*ROW('Sanitation Data'!F43)))</f>
        <v/>
      </c>
      <c r="CY49" s="273" t="str">
        <f ca="true">+IF(OFFSET('Sanitation Data'!$F$32,0,10*ROW('Sanitation Data'!F43))="","",OFFSET('Sanitation Data'!$F$32,0,10*ROW('Sanitation Data'!F43)))</f>
        <v/>
      </c>
      <c r="CZ49" s="273" t="str">
        <f ca="true">+IF(OFFSET('Sanitation Data'!$G$28,0,10*ROW('Sanitation Data'!G43))="","",OFFSET('Sanitation Data'!$G$28,0,10*ROW('Sanitation Data'!G43)))</f>
        <v/>
      </c>
      <c r="DA49" s="273" t="str">
        <f ca="true">+IF(OFFSET('Sanitation Data'!$G$29,0,10*ROW('Sanitation Data'!G43))="","",OFFSET('Sanitation Data'!$G$29,0,10*ROW('Sanitation Data'!G43)))</f>
        <v/>
      </c>
      <c r="DB49" s="273" t="str">
        <f ca="true">+IF(OFFSET('Sanitation Data'!$G$30,0,10*ROW('Sanitation Data'!G43))="","",OFFSET('Sanitation Data'!$G$30,0,10*ROW('Sanitation Data'!G43)))</f>
        <v/>
      </c>
      <c r="DC49" s="273" t="str">
        <f ca="true">+IF(OFFSET('Sanitation Data'!$G$31,0,10*ROW('Sanitation Data'!G43))="","",OFFSET('Sanitation Data'!$G$31,0,10*ROW('Sanitation Data'!G43)))</f>
        <v/>
      </c>
      <c r="DD49" s="273" t="str">
        <f ca="true">+IF(OFFSET('Sanitation Data'!$G$32,0,10*ROW('Sanitation Data'!G43))="","",OFFSET('Sanitation Data'!$G$32,0,10*ROW('Sanitation Data'!G43)))</f>
        <v/>
      </c>
      <c r="DE49" s="273" t="str">
        <f ca="true">+IF(OFFSET('Sanitation Data'!$H$28,0,10*ROW('Sanitation Data'!H43))="","",OFFSET('Sanitation Data'!$H$28,0,10*ROW('Sanitation Data'!H43)))</f>
        <v/>
      </c>
      <c r="DF49" s="273" t="str">
        <f ca="true">+IF(OFFSET('Sanitation Data'!$H$29,0,10*ROW('Sanitation Data'!H43))="","",OFFSET('Sanitation Data'!$H$29,0,10*ROW('Sanitation Data'!H43)))</f>
        <v/>
      </c>
      <c r="DG49" s="273" t="str">
        <f ca="true">+IF(OFFSET('Sanitation Data'!$H$30,0,10*ROW('Sanitation Data'!H43))="","",OFFSET('Sanitation Data'!$H$30,0,10*ROW('Sanitation Data'!H43)))</f>
        <v/>
      </c>
      <c r="DH49" s="273" t="str">
        <f ca="true">+IF(OFFSET('Sanitation Data'!$H$31,0,10*ROW('Sanitation Data'!H43))="","",OFFSET('Sanitation Data'!$H$31,0,10*ROW('Sanitation Data'!H43)))</f>
        <v/>
      </c>
      <c r="DI49" s="273" t="str">
        <f ca="true">+IF(OFFSET('Sanitation Data'!$H$32,0,10*ROW('Sanitation Data'!H43))="","",OFFSET('Sanitation Data'!$H$32,0,10*ROW('Sanitation Data'!H43)))</f>
        <v/>
      </c>
      <c r="DJ49" s="273" t="str">
        <f ca="true">+IF(OFFSET('Sanitation Data'!$I$28,0,10*ROW('Sanitation Data'!I43))="","",OFFSET('Sanitation Data'!$I$28,0,10*ROW('Sanitation Data'!I43)))</f>
        <v/>
      </c>
      <c r="DK49" s="273" t="str">
        <f ca="true">+IF(OFFSET('Sanitation Data'!$I$29,0,10*ROW('Sanitation Data'!I43))="","",OFFSET('Sanitation Data'!$I$29,0,10*ROW('Sanitation Data'!I43)))</f>
        <v/>
      </c>
      <c r="DL49" s="273" t="str">
        <f ca="true">+IF(OFFSET('Sanitation Data'!$I$30,0,10*ROW('Sanitation Data'!I43))="","",OFFSET('Sanitation Data'!$I$30,0,10*ROW('Sanitation Data'!I43)))</f>
        <v/>
      </c>
      <c r="DM49" s="273" t="str">
        <f ca="true">+IF(OFFSET('Sanitation Data'!$I$31,0,10*ROW('Sanitation Data'!I43))="","",OFFSET('Sanitation Data'!$I$31,0,10*ROW('Sanitation Data'!I43)))</f>
        <v/>
      </c>
      <c r="DN49" s="273" t="str">
        <f ca="true">+IF(OFFSET('Sanitation Data'!$I$32,0,10*ROW('Sanitation Data'!I43))="","",OFFSET('Sanitation Data'!$I$32,0,10*ROW('Sanitation Data'!I43)))</f>
        <v/>
      </c>
      <c r="DO49" s="273" t="str">
        <f ca="true">+IF(OFFSET('Hygiene Data'!$D$11,0,10*ROW('Hygiene Data'!D43))="","",OFFSET('Hygiene Data'!$D$11,0,10*ROW('Hygiene Data'!D43)))</f>
        <v/>
      </c>
      <c r="DP49" s="273" t="str">
        <f ca="true">+IF(OFFSET('Hygiene Data'!$D$12,0,10*ROW('Hygiene Data'!D43))="","",OFFSET('Hygiene Data'!$D$12,0,10*ROW('Hygiene Data'!D43)))</f>
        <v/>
      </c>
      <c r="DQ49" s="273" t="str">
        <f ca="true">+IF(OFFSET('Hygiene Data'!$D$13,0,10*ROW('Hygiene Data'!D43))="","",OFFSET('Hygiene Data'!$D$13,0,10*ROW('Hygiene Data'!D43)))</f>
        <v/>
      </c>
      <c r="DR49" s="273" t="str">
        <f ca="true">+IF(OFFSET('Hygiene Data'!$E$11,0,10*ROW('Hygiene Data'!E43))="","",OFFSET('Hygiene Data'!$E$11,0,10*ROW('Hygiene Data'!E43)))</f>
        <v/>
      </c>
      <c r="DS49" s="273" t="str">
        <f ca="true">+IF(OFFSET('Hygiene Data'!$E$12,0,10*ROW('Hygiene Data'!E43))="","",OFFSET('Hygiene Data'!$E$12,0,10*ROW('Hygiene Data'!E43)))</f>
        <v/>
      </c>
      <c r="DT49" s="273" t="str">
        <f ca="true">+IF(OFFSET('Hygiene Data'!$E$13,0,10*ROW('Hygiene Data'!E43))="","",OFFSET('Hygiene Data'!$E$13,0,10*ROW('Hygiene Data'!E43)))</f>
        <v/>
      </c>
      <c r="DU49" s="273" t="str">
        <f ca="true">+IF(OFFSET('Hygiene Data'!$F$11,0,10*ROW('Hygiene Data'!F43))="","",OFFSET('Hygiene Data'!$F$11,0,10*ROW('Hygiene Data'!F43)))</f>
        <v/>
      </c>
      <c r="DV49" s="273" t="str">
        <f ca="true">+IF(OFFSET('Hygiene Data'!$F$12,0,10*ROW('Hygiene Data'!F43))="","",OFFSET('Hygiene Data'!$F$12,0,10*ROW('Hygiene Data'!F43)))</f>
        <v/>
      </c>
      <c r="DW49" s="273" t="str">
        <f ca="true">+IF(OFFSET('Hygiene Data'!$F$13,0,10*ROW('Hygiene Data'!F43))="","",OFFSET('Hygiene Data'!$F$13,0,10*ROW('Hygiene Data'!F43)))</f>
        <v/>
      </c>
      <c r="DX49" s="273" t="str">
        <f ca="true">+IF(OFFSET('Hygiene Data'!$G$11,0,10*ROW('Hygiene Data'!G43))="","",OFFSET('Hygiene Data'!$G$11,0,10*ROW('Hygiene Data'!G43)))</f>
        <v/>
      </c>
      <c r="DY49" s="273" t="str">
        <f ca="true">+IF(OFFSET('Hygiene Data'!$G$12,0,10*ROW('Hygiene Data'!G43))="","",OFFSET('Hygiene Data'!$G$12,0,10*ROW('Hygiene Data'!G43)))</f>
        <v/>
      </c>
      <c r="DZ49" s="273" t="str">
        <f ca="true">+IF(OFFSET('Hygiene Data'!$G$13,0,10*ROW('Hygiene Data'!G43))="","",OFFSET('Hygiene Data'!$G$13,0,10*ROW('Hygiene Data'!G43)))</f>
        <v/>
      </c>
      <c r="EA49" s="273" t="str">
        <f ca="true">+IF(OFFSET('Hygiene Data'!$H$11,0,10*ROW('Hygiene Data'!H43))="","",OFFSET('Hygiene Data'!$H$11,0,10*ROW('Hygiene Data'!H43)))</f>
        <v/>
      </c>
      <c r="EB49" s="273" t="str">
        <f ca="true">+IF(OFFSET('Hygiene Data'!$H$12,0,10*ROW('Hygiene Data'!H43))="","",OFFSET('Hygiene Data'!$H$12,0,10*ROW('Hygiene Data'!H43)))</f>
        <v/>
      </c>
      <c r="EC49" s="273" t="str">
        <f ca="true">+IF(OFFSET('Hygiene Data'!$H$13,0,10*ROW('Hygiene Data'!H43))="","",OFFSET('Hygiene Data'!$H$13,0,10*ROW('Hygiene Data'!H43)))</f>
        <v/>
      </c>
      <c r="ED49" s="273" t="str">
        <f ca="true">+IF(OFFSET('Hygiene Data'!$I$11,0,10*ROW('Hygiene Data'!I43))="","",OFFSET('Hygiene Data'!$I$11,0,10*ROW('Hygiene Data'!I43)))</f>
        <v/>
      </c>
      <c r="EE49" s="273" t="str">
        <f ca="true">+IF(OFFSET('Hygiene Data'!$I$12,0,10*ROW('Hygiene Data'!I43))="","",OFFSET('Hygiene Data'!$I$12,0,10*ROW('Hygiene Data'!I43)))</f>
        <v/>
      </c>
      <c r="EF49" s="273" t="str">
        <f ca="true">+IF(OFFSET('Hygiene Data'!$I$13,0,10*ROW('Hygiene Data'!I43))="","",OFFSET('Hygiene Data'!$I$13,0,10*ROW('Hygiene Data'!I43)))</f>
        <v/>
      </c>
    </row>
    <row xmlns:x14ac="http://schemas.microsoft.com/office/spreadsheetml/2009/9/ac" r="50" x14ac:dyDescent="0.2">
      <c r="A50" s="37" t="str">
        <f ca="true">+IF(OFFSET('Water Data'!$B$2,0,10*ROW('Water Data'!E44))="","",OFFSET('Water Data'!$B$2,0,10*ROW('Water Data'!E44)))</f>
        <v/>
      </c>
      <c r="B50" s="37" t="str">
        <f ca="true">+IF(OFFSET('Water Data'!$C$2,0,10*ROW('Water Data'!F44))="","",OFFSET('Water Data'!$C$2,0,10*ROW('Water Data'!F44)))</f>
        <v/>
      </c>
      <c r="C50" s="329" t="str">
        <f t="shared" ca="true" si="0"/>
        <v/>
      </c>
      <c r="D50" s="94"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4"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4"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4"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4"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4"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4"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4"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4"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4"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4"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4"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4"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4"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4"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4"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4"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4"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5"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5"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5"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5"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5"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5"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5"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5"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5"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5"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5"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5"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5"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5"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5"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5"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5"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5"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5"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5"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5"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5"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5"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5"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5"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5"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5"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5"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5"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5"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6"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6"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6"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6"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6"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6"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6"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6"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6"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6"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6"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6"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6"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6"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6"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6"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6"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6"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3"/>
      <c r="BS50" s="273" t="str">
        <f ca="true">+IF(OFFSET('Water Data'!$D$27,0,10*ROW('Water Data'!D44))="","",OFFSET('Water Data'!$D$27,0,10*ROW('Water Data'!D44)))</f>
        <v/>
      </c>
      <c r="BT50" s="273" t="str">
        <f ca="true">+IF(OFFSET('Water Data'!$D$28,0,10*ROW('Water Data'!D44))="","",OFFSET('Water Data'!$D$28,0,10*ROW('Water Data'!D44)))</f>
        <v/>
      </c>
      <c r="BU50" s="273" t="str">
        <f ca="true">+IF(OFFSET('Water Data'!$D$29,0,10*ROW('Water Data'!D44))="","",OFFSET('Water Data'!$D$29,0,10*ROW('Water Data'!D44)))</f>
        <v/>
      </c>
      <c r="BV50" s="273" t="str">
        <f ca="true">+IF(OFFSET('Water Data'!$E$27,0,10*ROW('Water Data'!E44))="","",OFFSET('Water Data'!$E$27,0,10*ROW('Water Data'!E44)))</f>
        <v/>
      </c>
      <c r="BW50" s="273" t="str">
        <f ca="true">+IF(OFFSET('Water Data'!$E$28,0,10*ROW('Water Data'!E44))="","",OFFSET('Water Data'!$E$28,0,10*ROW('Water Data'!E44)))</f>
        <v/>
      </c>
      <c r="BX50" s="273" t="str">
        <f ca="true">+IF(OFFSET('Water Data'!$E$29,0,10*ROW('Water Data'!E44))="","",OFFSET('Water Data'!$E$29,0,10*ROW('Water Data'!E44)))</f>
        <v/>
      </c>
      <c r="BY50" s="273" t="str">
        <f ca="true">+IF(OFFSET('Water Data'!$F$27,0,10*ROW('Water Data'!F44))="","",OFFSET('Water Data'!$F$27,0,10*ROW('Water Data'!F44)))</f>
        <v/>
      </c>
      <c r="BZ50" s="273" t="str">
        <f ca="true">+IF(OFFSET('Water Data'!$F$28,0,10*ROW('Water Data'!F44))="","",OFFSET('Water Data'!$F$28,0,10*ROW('Water Data'!F44)))</f>
        <v/>
      </c>
      <c r="CA50" s="273" t="str">
        <f ca="true">+IF(OFFSET('Water Data'!$F$29,0,10*ROW('Water Data'!F44))="","",OFFSET('Water Data'!$F$29,0,10*ROW('Water Data'!F44)))</f>
        <v/>
      </c>
      <c r="CB50" s="273" t="str">
        <f ca="true">+IF(OFFSET('Water Data'!$G$27,0,10*ROW('Water Data'!G44))="","",OFFSET('Water Data'!$G$27,0,10*ROW('Water Data'!G44)))</f>
        <v/>
      </c>
      <c r="CC50" s="273" t="str">
        <f ca="true">+IF(OFFSET('Water Data'!$G$28,0,10*ROW('Water Data'!G44))="","",OFFSET('Water Data'!$G$28,0,10*ROW('Water Data'!G44)))</f>
        <v/>
      </c>
      <c r="CD50" s="273" t="str">
        <f ca="true">+IF(OFFSET('Water Data'!$G$29,0,10*ROW('Water Data'!G44))="","",OFFSET('Water Data'!$G$29,0,10*ROW('Water Data'!G44)))</f>
        <v/>
      </c>
      <c r="CE50" s="273" t="str">
        <f ca="true">+IF(OFFSET('Water Data'!$H$27,0,10*ROW('Water Data'!H44))="","",OFFSET('Water Data'!$H$27,0,10*ROW('Water Data'!H44)))</f>
        <v/>
      </c>
      <c r="CF50" s="273" t="str">
        <f ca="true">+IF(OFFSET('Water Data'!$H$28,0,10*ROW('Water Data'!H44))="","",OFFSET('Water Data'!$H$28,0,10*ROW('Water Data'!H44)))</f>
        <v/>
      </c>
      <c r="CG50" s="273" t="str">
        <f ca="true">+IF(OFFSET('Water Data'!$H$29,0,10*ROW('Water Data'!H44))="","",OFFSET('Water Data'!$H$29,0,10*ROW('Water Data'!H44)))</f>
        <v/>
      </c>
      <c r="CH50" s="273" t="str">
        <f ca="true">+IF(OFFSET('Water Data'!$I$27,0,10*ROW('Water Data'!I44))="","",OFFSET('Water Data'!$I$27,0,10*ROW('Water Data'!I44)))</f>
        <v/>
      </c>
      <c r="CI50" s="273" t="str">
        <f ca="true">+IF(OFFSET('Water Data'!$I$28,0,10*ROW('Water Data'!I44))="","",OFFSET('Water Data'!$I$28,0,10*ROW('Water Data'!I44)))</f>
        <v/>
      </c>
      <c r="CJ50" s="273" t="str">
        <f ca="true">+IF(OFFSET('Water Data'!$I$29,0,10*ROW('Water Data'!I44))="","",OFFSET('Water Data'!$I$29,0,10*ROW('Water Data'!I44)))</f>
        <v/>
      </c>
      <c r="CK50" s="273" t="str">
        <f ca="true">+IF(OFFSET('Sanitation Data'!$D$28,0,10*ROW('Sanitation Data'!D44))="","",OFFSET('Sanitation Data'!$D$28,0,10*ROW('Sanitation Data'!D44)))</f>
        <v/>
      </c>
      <c r="CL50" s="273" t="str">
        <f ca="true">+IF(OFFSET('Sanitation Data'!$D$29,0,10*ROW('Sanitation Data'!D44))="","",OFFSET('Sanitation Data'!$D$29,0,10*ROW('Sanitation Data'!D44)))</f>
        <v/>
      </c>
      <c r="CM50" s="273" t="str">
        <f ca="true">+IF(OFFSET('Sanitation Data'!$D$30,0,10*ROW('Sanitation Data'!D44))="","",OFFSET('Sanitation Data'!$D$30,0,10*ROW('Sanitation Data'!D44)))</f>
        <v/>
      </c>
      <c r="CN50" s="273" t="str">
        <f ca="true">+IF(OFFSET('Sanitation Data'!$D$31,0,10*ROW('Sanitation Data'!D44))="","",OFFSET('Sanitation Data'!$D$31,0,10*ROW('Sanitation Data'!D44)))</f>
        <v/>
      </c>
      <c r="CO50" s="273" t="str">
        <f ca="true">+IF(OFFSET('Sanitation Data'!$D$32,0,10*ROW('Sanitation Data'!D44))="","",OFFSET('Sanitation Data'!$D$32,0,10*ROW('Sanitation Data'!D44)))</f>
        <v/>
      </c>
      <c r="CP50" s="273" t="str">
        <f ca="true">+IF(OFFSET('Sanitation Data'!$E$28,0,10*ROW('Sanitation Data'!E44))="","",OFFSET('Sanitation Data'!$E$28,0,10*ROW('Sanitation Data'!E44)))</f>
        <v/>
      </c>
      <c r="CQ50" s="273" t="str">
        <f ca="true">+IF(OFFSET('Sanitation Data'!$E$29,0,10*ROW('Sanitation Data'!E44))="","",OFFSET('Sanitation Data'!$E$29,0,10*ROW('Sanitation Data'!E44)))</f>
        <v/>
      </c>
      <c r="CR50" s="273" t="str">
        <f ca="true">+IF(OFFSET('Sanitation Data'!$E$30,0,10*ROW('Sanitation Data'!E44))="","",OFFSET('Sanitation Data'!$E$30,0,10*ROW('Sanitation Data'!E44)))</f>
        <v/>
      </c>
      <c r="CS50" s="273" t="str">
        <f ca="true">+IF(OFFSET('Sanitation Data'!$E$31,0,10*ROW('Sanitation Data'!E44))="","",OFFSET('Sanitation Data'!$E$31,0,10*ROW('Sanitation Data'!E44)))</f>
        <v/>
      </c>
      <c r="CT50" s="273" t="str">
        <f ca="true">+IF(OFFSET('Sanitation Data'!$E$32,0,10*ROW('Sanitation Data'!E44))="","",OFFSET('Sanitation Data'!$E$32,0,10*ROW('Sanitation Data'!E44)))</f>
        <v/>
      </c>
      <c r="CU50" s="273" t="str">
        <f ca="true">+IF(OFFSET('Sanitation Data'!$F$28,0,10*ROW('Sanitation Data'!F44))="","",OFFSET('Sanitation Data'!$F$28,0,10*ROW('Sanitation Data'!F44)))</f>
        <v/>
      </c>
      <c r="CV50" s="273" t="str">
        <f ca="true">+IF(OFFSET('Sanitation Data'!$F$29,0,10*ROW('Sanitation Data'!F44))="","",OFFSET('Sanitation Data'!$F$29,0,10*ROW('Sanitation Data'!F44)))</f>
        <v/>
      </c>
      <c r="CW50" s="273" t="str">
        <f ca="true">+IF(OFFSET('Sanitation Data'!$F$30,0,10*ROW('Sanitation Data'!F44))="","",OFFSET('Sanitation Data'!$F$30,0,10*ROW('Sanitation Data'!F44)))</f>
        <v/>
      </c>
      <c r="CX50" s="273" t="str">
        <f ca="true">+IF(OFFSET('Sanitation Data'!$F$31,0,10*ROW('Sanitation Data'!F44))="","",OFFSET('Sanitation Data'!$F$31,0,10*ROW('Sanitation Data'!F44)))</f>
        <v/>
      </c>
      <c r="CY50" s="273" t="str">
        <f ca="true">+IF(OFFSET('Sanitation Data'!$F$32,0,10*ROW('Sanitation Data'!F44))="","",OFFSET('Sanitation Data'!$F$32,0,10*ROW('Sanitation Data'!F44)))</f>
        <v/>
      </c>
      <c r="CZ50" s="273" t="str">
        <f ca="true">+IF(OFFSET('Sanitation Data'!$G$28,0,10*ROW('Sanitation Data'!G44))="","",OFFSET('Sanitation Data'!$G$28,0,10*ROW('Sanitation Data'!G44)))</f>
        <v/>
      </c>
      <c r="DA50" s="273" t="str">
        <f ca="true">+IF(OFFSET('Sanitation Data'!$G$29,0,10*ROW('Sanitation Data'!G44))="","",OFFSET('Sanitation Data'!$G$29,0,10*ROW('Sanitation Data'!G44)))</f>
        <v/>
      </c>
      <c r="DB50" s="273" t="str">
        <f ca="true">+IF(OFFSET('Sanitation Data'!$G$30,0,10*ROW('Sanitation Data'!G44))="","",OFFSET('Sanitation Data'!$G$30,0,10*ROW('Sanitation Data'!G44)))</f>
        <v/>
      </c>
      <c r="DC50" s="273" t="str">
        <f ca="true">+IF(OFFSET('Sanitation Data'!$G$31,0,10*ROW('Sanitation Data'!G44))="","",OFFSET('Sanitation Data'!$G$31,0,10*ROW('Sanitation Data'!G44)))</f>
        <v/>
      </c>
      <c r="DD50" s="273" t="str">
        <f ca="true">+IF(OFFSET('Sanitation Data'!$G$32,0,10*ROW('Sanitation Data'!G44))="","",OFFSET('Sanitation Data'!$G$32,0,10*ROW('Sanitation Data'!G44)))</f>
        <v/>
      </c>
      <c r="DE50" s="273" t="str">
        <f ca="true">+IF(OFFSET('Sanitation Data'!$H$28,0,10*ROW('Sanitation Data'!H44))="","",OFFSET('Sanitation Data'!$H$28,0,10*ROW('Sanitation Data'!H44)))</f>
        <v/>
      </c>
      <c r="DF50" s="273" t="str">
        <f ca="true">+IF(OFFSET('Sanitation Data'!$H$29,0,10*ROW('Sanitation Data'!H44))="","",OFFSET('Sanitation Data'!$H$29,0,10*ROW('Sanitation Data'!H44)))</f>
        <v/>
      </c>
      <c r="DG50" s="273" t="str">
        <f ca="true">+IF(OFFSET('Sanitation Data'!$H$30,0,10*ROW('Sanitation Data'!H44))="","",OFFSET('Sanitation Data'!$H$30,0,10*ROW('Sanitation Data'!H44)))</f>
        <v/>
      </c>
      <c r="DH50" s="273" t="str">
        <f ca="true">+IF(OFFSET('Sanitation Data'!$H$31,0,10*ROW('Sanitation Data'!H44))="","",OFFSET('Sanitation Data'!$H$31,0,10*ROW('Sanitation Data'!H44)))</f>
        <v/>
      </c>
      <c r="DI50" s="273" t="str">
        <f ca="true">+IF(OFFSET('Sanitation Data'!$H$32,0,10*ROW('Sanitation Data'!H44))="","",OFFSET('Sanitation Data'!$H$32,0,10*ROW('Sanitation Data'!H44)))</f>
        <v/>
      </c>
      <c r="DJ50" s="273" t="str">
        <f ca="true">+IF(OFFSET('Sanitation Data'!$I$28,0,10*ROW('Sanitation Data'!I44))="","",OFFSET('Sanitation Data'!$I$28,0,10*ROW('Sanitation Data'!I44)))</f>
        <v/>
      </c>
      <c r="DK50" s="273" t="str">
        <f ca="true">+IF(OFFSET('Sanitation Data'!$I$29,0,10*ROW('Sanitation Data'!I44))="","",OFFSET('Sanitation Data'!$I$29,0,10*ROW('Sanitation Data'!I44)))</f>
        <v/>
      </c>
      <c r="DL50" s="273" t="str">
        <f ca="true">+IF(OFFSET('Sanitation Data'!$I$30,0,10*ROW('Sanitation Data'!I44))="","",OFFSET('Sanitation Data'!$I$30,0,10*ROW('Sanitation Data'!I44)))</f>
        <v/>
      </c>
      <c r="DM50" s="273" t="str">
        <f ca="true">+IF(OFFSET('Sanitation Data'!$I$31,0,10*ROW('Sanitation Data'!I44))="","",OFFSET('Sanitation Data'!$I$31,0,10*ROW('Sanitation Data'!I44)))</f>
        <v/>
      </c>
      <c r="DN50" s="273" t="str">
        <f ca="true">+IF(OFFSET('Sanitation Data'!$I$32,0,10*ROW('Sanitation Data'!I44))="","",OFFSET('Sanitation Data'!$I$32,0,10*ROW('Sanitation Data'!I44)))</f>
        <v/>
      </c>
      <c r="DO50" s="273" t="str">
        <f ca="true">+IF(OFFSET('Hygiene Data'!$D$11,0,10*ROW('Hygiene Data'!D44))="","",OFFSET('Hygiene Data'!$D$11,0,10*ROW('Hygiene Data'!D44)))</f>
        <v/>
      </c>
      <c r="DP50" s="273" t="str">
        <f ca="true">+IF(OFFSET('Hygiene Data'!$D$12,0,10*ROW('Hygiene Data'!D44))="","",OFFSET('Hygiene Data'!$D$12,0,10*ROW('Hygiene Data'!D44)))</f>
        <v/>
      </c>
      <c r="DQ50" s="273" t="str">
        <f ca="true">+IF(OFFSET('Hygiene Data'!$D$13,0,10*ROW('Hygiene Data'!D44))="","",OFFSET('Hygiene Data'!$D$13,0,10*ROW('Hygiene Data'!D44)))</f>
        <v/>
      </c>
      <c r="DR50" s="273" t="str">
        <f ca="true">+IF(OFFSET('Hygiene Data'!$E$11,0,10*ROW('Hygiene Data'!E44))="","",OFFSET('Hygiene Data'!$E$11,0,10*ROW('Hygiene Data'!E44)))</f>
        <v/>
      </c>
      <c r="DS50" s="273" t="str">
        <f ca="true">+IF(OFFSET('Hygiene Data'!$E$12,0,10*ROW('Hygiene Data'!E44))="","",OFFSET('Hygiene Data'!$E$12,0,10*ROW('Hygiene Data'!E44)))</f>
        <v/>
      </c>
      <c r="DT50" s="273" t="str">
        <f ca="true">+IF(OFFSET('Hygiene Data'!$E$13,0,10*ROW('Hygiene Data'!E44))="","",OFFSET('Hygiene Data'!$E$13,0,10*ROW('Hygiene Data'!E44)))</f>
        <v/>
      </c>
      <c r="DU50" s="273" t="str">
        <f ca="true">+IF(OFFSET('Hygiene Data'!$F$11,0,10*ROW('Hygiene Data'!F44))="","",OFFSET('Hygiene Data'!$F$11,0,10*ROW('Hygiene Data'!F44)))</f>
        <v/>
      </c>
      <c r="DV50" s="273" t="str">
        <f ca="true">+IF(OFFSET('Hygiene Data'!$F$12,0,10*ROW('Hygiene Data'!F44))="","",OFFSET('Hygiene Data'!$F$12,0,10*ROW('Hygiene Data'!F44)))</f>
        <v/>
      </c>
      <c r="DW50" s="273" t="str">
        <f ca="true">+IF(OFFSET('Hygiene Data'!$F$13,0,10*ROW('Hygiene Data'!F44))="","",OFFSET('Hygiene Data'!$F$13,0,10*ROW('Hygiene Data'!F44)))</f>
        <v/>
      </c>
      <c r="DX50" s="273" t="str">
        <f ca="true">+IF(OFFSET('Hygiene Data'!$G$11,0,10*ROW('Hygiene Data'!G44))="","",OFFSET('Hygiene Data'!$G$11,0,10*ROW('Hygiene Data'!G44)))</f>
        <v/>
      </c>
      <c r="DY50" s="273" t="str">
        <f ca="true">+IF(OFFSET('Hygiene Data'!$G$12,0,10*ROW('Hygiene Data'!G44))="","",OFFSET('Hygiene Data'!$G$12,0,10*ROW('Hygiene Data'!G44)))</f>
        <v/>
      </c>
      <c r="DZ50" s="273" t="str">
        <f ca="true">+IF(OFFSET('Hygiene Data'!$G$13,0,10*ROW('Hygiene Data'!G44))="","",OFFSET('Hygiene Data'!$G$13,0,10*ROW('Hygiene Data'!G44)))</f>
        <v/>
      </c>
      <c r="EA50" s="273" t="str">
        <f ca="true">+IF(OFFSET('Hygiene Data'!$H$11,0,10*ROW('Hygiene Data'!H44))="","",OFFSET('Hygiene Data'!$H$11,0,10*ROW('Hygiene Data'!H44)))</f>
        <v/>
      </c>
      <c r="EB50" s="273" t="str">
        <f ca="true">+IF(OFFSET('Hygiene Data'!$H$12,0,10*ROW('Hygiene Data'!H44))="","",OFFSET('Hygiene Data'!$H$12,0,10*ROW('Hygiene Data'!H44)))</f>
        <v/>
      </c>
      <c r="EC50" s="273" t="str">
        <f ca="true">+IF(OFFSET('Hygiene Data'!$H$13,0,10*ROW('Hygiene Data'!H44))="","",OFFSET('Hygiene Data'!$H$13,0,10*ROW('Hygiene Data'!H44)))</f>
        <v/>
      </c>
      <c r="ED50" s="273" t="str">
        <f ca="true">+IF(OFFSET('Hygiene Data'!$I$11,0,10*ROW('Hygiene Data'!I44))="","",OFFSET('Hygiene Data'!$I$11,0,10*ROW('Hygiene Data'!I44)))</f>
        <v/>
      </c>
      <c r="EE50" s="273" t="str">
        <f ca="true">+IF(OFFSET('Hygiene Data'!$I$12,0,10*ROW('Hygiene Data'!I44))="","",OFFSET('Hygiene Data'!$I$12,0,10*ROW('Hygiene Data'!I44)))</f>
        <v/>
      </c>
      <c r="EF50" s="273" t="str">
        <f ca="true">+IF(OFFSET('Hygiene Data'!$I$13,0,10*ROW('Hygiene Data'!I44))="","",OFFSET('Hygiene Data'!$I$13,0,10*ROW('Hygiene Data'!I44)))</f>
        <v/>
      </c>
    </row>
    <row xmlns:x14ac="http://schemas.microsoft.com/office/spreadsheetml/2009/9/ac" r="51" x14ac:dyDescent="0.2">
      <c r="A51" s="37" t="str">
        <f ca="true">+IF(OFFSET('Water Data'!$B$2,0,10*ROW('Water Data'!E45))="","",OFFSET('Water Data'!$B$2,0,10*ROW('Water Data'!E45)))</f>
        <v/>
      </c>
      <c r="B51" s="37" t="str">
        <f ca="true">+IF(OFFSET('Water Data'!$C$2,0,10*ROW('Water Data'!F45))="","",OFFSET('Water Data'!$C$2,0,10*ROW('Water Data'!F45)))</f>
        <v/>
      </c>
      <c r="C51" s="329" t="str">
        <f t="shared" ca="true" si="0"/>
        <v/>
      </c>
      <c r="D51" s="94"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4"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4"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4"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4"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4"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4"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4"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4"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4"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4"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4"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4"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4"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4"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4"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4"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4"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5"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5"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5"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5"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5"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5"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5"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5"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5"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5"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5"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5"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5"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5"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5"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5"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5"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5"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5"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5"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5"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5"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5"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5"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5"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5"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5"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5"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5"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5"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6"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6"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6"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6"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6"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6"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6"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6"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6"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6"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6"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6"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6"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6"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6"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6"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6"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6"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3"/>
      <c r="BS51" s="273" t="str">
        <f ca="true">+IF(OFFSET('Water Data'!$D$27,0,10*ROW('Water Data'!D45))="","",OFFSET('Water Data'!$D$27,0,10*ROW('Water Data'!D45)))</f>
        <v/>
      </c>
      <c r="BT51" s="273" t="str">
        <f ca="true">+IF(OFFSET('Water Data'!$D$28,0,10*ROW('Water Data'!D45))="","",OFFSET('Water Data'!$D$28,0,10*ROW('Water Data'!D45)))</f>
        <v/>
      </c>
      <c r="BU51" s="273" t="str">
        <f ca="true">+IF(OFFSET('Water Data'!$D$29,0,10*ROW('Water Data'!D45))="","",OFFSET('Water Data'!$D$29,0,10*ROW('Water Data'!D45)))</f>
        <v/>
      </c>
      <c r="BV51" s="273" t="str">
        <f ca="true">+IF(OFFSET('Water Data'!$E$27,0,10*ROW('Water Data'!E45))="","",OFFSET('Water Data'!$E$27,0,10*ROW('Water Data'!E45)))</f>
        <v/>
      </c>
      <c r="BW51" s="273" t="str">
        <f ca="true">+IF(OFFSET('Water Data'!$E$28,0,10*ROW('Water Data'!E45))="","",OFFSET('Water Data'!$E$28,0,10*ROW('Water Data'!E45)))</f>
        <v/>
      </c>
      <c r="BX51" s="273" t="str">
        <f ca="true">+IF(OFFSET('Water Data'!$E$29,0,10*ROW('Water Data'!E45))="","",OFFSET('Water Data'!$E$29,0,10*ROW('Water Data'!E45)))</f>
        <v/>
      </c>
      <c r="BY51" s="273" t="str">
        <f ca="true">+IF(OFFSET('Water Data'!$F$27,0,10*ROW('Water Data'!F45))="","",OFFSET('Water Data'!$F$27,0,10*ROW('Water Data'!F45)))</f>
        <v/>
      </c>
      <c r="BZ51" s="273" t="str">
        <f ca="true">+IF(OFFSET('Water Data'!$F$28,0,10*ROW('Water Data'!F45))="","",OFFSET('Water Data'!$F$28,0,10*ROW('Water Data'!F45)))</f>
        <v/>
      </c>
      <c r="CA51" s="273" t="str">
        <f ca="true">+IF(OFFSET('Water Data'!$F$29,0,10*ROW('Water Data'!F45))="","",OFFSET('Water Data'!$F$29,0,10*ROW('Water Data'!F45)))</f>
        <v/>
      </c>
      <c r="CB51" s="273" t="str">
        <f ca="true">+IF(OFFSET('Water Data'!$G$27,0,10*ROW('Water Data'!G45))="","",OFFSET('Water Data'!$G$27,0,10*ROW('Water Data'!G45)))</f>
        <v/>
      </c>
      <c r="CC51" s="273" t="str">
        <f ca="true">+IF(OFFSET('Water Data'!$G$28,0,10*ROW('Water Data'!G45))="","",OFFSET('Water Data'!$G$28,0,10*ROW('Water Data'!G45)))</f>
        <v/>
      </c>
      <c r="CD51" s="273" t="str">
        <f ca="true">+IF(OFFSET('Water Data'!$G$29,0,10*ROW('Water Data'!G45))="","",OFFSET('Water Data'!$G$29,0,10*ROW('Water Data'!G45)))</f>
        <v/>
      </c>
      <c r="CE51" s="273" t="str">
        <f ca="true">+IF(OFFSET('Water Data'!$H$27,0,10*ROW('Water Data'!H45))="","",OFFSET('Water Data'!$H$27,0,10*ROW('Water Data'!H45)))</f>
        <v/>
      </c>
      <c r="CF51" s="273" t="str">
        <f ca="true">+IF(OFFSET('Water Data'!$H$28,0,10*ROW('Water Data'!H45))="","",OFFSET('Water Data'!$H$28,0,10*ROW('Water Data'!H45)))</f>
        <v/>
      </c>
      <c r="CG51" s="273" t="str">
        <f ca="true">+IF(OFFSET('Water Data'!$H$29,0,10*ROW('Water Data'!H45))="","",OFFSET('Water Data'!$H$29,0,10*ROW('Water Data'!H45)))</f>
        <v/>
      </c>
      <c r="CH51" s="273" t="str">
        <f ca="true">+IF(OFFSET('Water Data'!$I$27,0,10*ROW('Water Data'!I45))="","",OFFSET('Water Data'!$I$27,0,10*ROW('Water Data'!I45)))</f>
        <v/>
      </c>
      <c r="CI51" s="273" t="str">
        <f ca="true">+IF(OFFSET('Water Data'!$I$28,0,10*ROW('Water Data'!I45))="","",OFFSET('Water Data'!$I$28,0,10*ROW('Water Data'!I45)))</f>
        <v/>
      </c>
      <c r="CJ51" s="273" t="str">
        <f ca="true">+IF(OFFSET('Water Data'!$I$29,0,10*ROW('Water Data'!I45))="","",OFFSET('Water Data'!$I$29,0,10*ROW('Water Data'!I45)))</f>
        <v/>
      </c>
      <c r="CK51" s="273" t="str">
        <f ca="true">+IF(OFFSET('Sanitation Data'!$D$28,0,10*ROW('Sanitation Data'!D45))="","",OFFSET('Sanitation Data'!$D$28,0,10*ROW('Sanitation Data'!D45)))</f>
        <v/>
      </c>
      <c r="CL51" s="273" t="str">
        <f ca="true">+IF(OFFSET('Sanitation Data'!$D$29,0,10*ROW('Sanitation Data'!D45))="","",OFFSET('Sanitation Data'!$D$29,0,10*ROW('Sanitation Data'!D45)))</f>
        <v/>
      </c>
      <c r="CM51" s="273" t="str">
        <f ca="true">+IF(OFFSET('Sanitation Data'!$D$30,0,10*ROW('Sanitation Data'!D45))="","",OFFSET('Sanitation Data'!$D$30,0,10*ROW('Sanitation Data'!D45)))</f>
        <v/>
      </c>
      <c r="CN51" s="273" t="str">
        <f ca="true">+IF(OFFSET('Sanitation Data'!$D$31,0,10*ROW('Sanitation Data'!D45))="","",OFFSET('Sanitation Data'!$D$31,0,10*ROW('Sanitation Data'!D45)))</f>
        <v/>
      </c>
      <c r="CO51" s="273" t="str">
        <f ca="true">+IF(OFFSET('Sanitation Data'!$D$32,0,10*ROW('Sanitation Data'!D45))="","",OFFSET('Sanitation Data'!$D$32,0,10*ROW('Sanitation Data'!D45)))</f>
        <v/>
      </c>
      <c r="CP51" s="273" t="str">
        <f ca="true">+IF(OFFSET('Sanitation Data'!$E$28,0,10*ROW('Sanitation Data'!E45))="","",OFFSET('Sanitation Data'!$E$28,0,10*ROW('Sanitation Data'!E45)))</f>
        <v/>
      </c>
      <c r="CQ51" s="273" t="str">
        <f ca="true">+IF(OFFSET('Sanitation Data'!$E$29,0,10*ROW('Sanitation Data'!E45))="","",OFFSET('Sanitation Data'!$E$29,0,10*ROW('Sanitation Data'!E45)))</f>
        <v/>
      </c>
      <c r="CR51" s="273" t="str">
        <f ca="true">+IF(OFFSET('Sanitation Data'!$E$30,0,10*ROW('Sanitation Data'!E45))="","",OFFSET('Sanitation Data'!$E$30,0,10*ROW('Sanitation Data'!E45)))</f>
        <v/>
      </c>
      <c r="CS51" s="273" t="str">
        <f ca="true">+IF(OFFSET('Sanitation Data'!$E$31,0,10*ROW('Sanitation Data'!E45))="","",OFFSET('Sanitation Data'!$E$31,0,10*ROW('Sanitation Data'!E45)))</f>
        <v/>
      </c>
      <c r="CT51" s="273" t="str">
        <f ca="true">+IF(OFFSET('Sanitation Data'!$E$32,0,10*ROW('Sanitation Data'!E45))="","",OFFSET('Sanitation Data'!$E$32,0,10*ROW('Sanitation Data'!E45)))</f>
        <v/>
      </c>
      <c r="CU51" s="273" t="str">
        <f ca="true">+IF(OFFSET('Sanitation Data'!$F$28,0,10*ROW('Sanitation Data'!F45))="","",OFFSET('Sanitation Data'!$F$28,0,10*ROW('Sanitation Data'!F45)))</f>
        <v/>
      </c>
      <c r="CV51" s="273" t="str">
        <f ca="true">+IF(OFFSET('Sanitation Data'!$F$29,0,10*ROW('Sanitation Data'!F45))="","",OFFSET('Sanitation Data'!$F$29,0,10*ROW('Sanitation Data'!F45)))</f>
        <v/>
      </c>
      <c r="CW51" s="273" t="str">
        <f ca="true">+IF(OFFSET('Sanitation Data'!$F$30,0,10*ROW('Sanitation Data'!F45))="","",OFFSET('Sanitation Data'!$F$30,0,10*ROW('Sanitation Data'!F45)))</f>
        <v/>
      </c>
      <c r="CX51" s="273" t="str">
        <f ca="true">+IF(OFFSET('Sanitation Data'!$F$31,0,10*ROW('Sanitation Data'!F45))="","",OFFSET('Sanitation Data'!$F$31,0,10*ROW('Sanitation Data'!F45)))</f>
        <v/>
      </c>
      <c r="CY51" s="273" t="str">
        <f ca="true">+IF(OFFSET('Sanitation Data'!$F$32,0,10*ROW('Sanitation Data'!F45))="","",OFFSET('Sanitation Data'!$F$32,0,10*ROW('Sanitation Data'!F45)))</f>
        <v/>
      </c>
      <c r="CZ51" s="273" t="str">
        <f ca="true">+IF(OFFSET('Sanitation Data'!$G$28,0,10*ROW('Sanitation Data'!G45))="","",OFFSET('Sanitation Data'!$G$28,0,10*ROW('Sanitation Data'!G45)))</f>
        <v/>
      </c>
      <c r="DA51" s="273" t="str">
        <f ca="true">+IF(OFFSET('Sanitation Data'!$G$29,0,10*ROW('Sanitation Data'!G45))="","",OFFSET('Sanitation Data'!$G$29,0,10*ROW('Sanitation Data'!G45)))</f>
        <v/>
      </c>
      <c r="DB51" s="273" t="str">
        <f ca="true">+IF(OFFSET('Sanitation Data'!$G$30,0,10*ROW('Sanitation Data'!G45))="","",OFFSET('Sanitation Data'!$G$30,0,10*ROW('Sanitation Data'!G45)))</f>
        <v/>
      </c>
      <c r="DC51" s="273" t="str">
        <f ca="true">+IF(OFFSET('Sanitation Data'!$G$31,0,10*ROW('Sanitation Data'!G45))="","",OFFSET('Sanitation Data'!$G$31,0,10*ROW('Sanitation Data'!G45)))</f>
        <v/>
      </c>
      <c r="DD51" s="273" t="str">
        <f ca="true">+IF(OFFSET('Sanitation Data'!$G$32,0,10*ROW('Sanitation Data'!G45))="","",OFFSET('Sanitation Data'!$G$32,0,10*ROW('Sanitation Data'!G45)))</f>
        <v/>
      </c>
      <c r="DE51" s="273" t="str">
        <f ca="true">+IF(OFFSET('Sanitation Data'!$H$28,0,10*ROW('Sanitation Data'!H45))="","",OFFSET('Sanitation Data'!$H$28,0,10*ROW('Sanitation Data'!H45)))</f>
        <v/>
      </c>
      <c r="DF51" s="273" t="str">
        <f ca="true">+IF(OFFSET('Sanitation Data'!$H$29,0,10*ROW('Sanitation Data'!H45))="","",OFFSET('Sanitation Data'!$H$29,0,10*ROW('Sanitation Data'!H45)))</f>
        <v/>
      </c>
      <c r="DG51" s="273" t="str">
        <f ca="true">+IF(OFFSET('Sanitation Data'!$H$30,0,10*ROW('Sanitation Data'!H45))="","",OFFSET('Sanitation Data'!$H$30,0,10*ROW('Sanitation Data'!H45)))</f>
        <v/>
      </c>
      <c r="DH51" s="273" t="str">
        <f ca="true">+IF(OFFSET('Sanitation Data'!$H$31,0,10*ROW('Sanitation Data'!H45))="","",OFFSET('Sanitation Data'!$H$31,0,10*ROW('Sanitation Data'!H45)))</f>
        <v/>
      </c>
      <c r="DI51" s="273" t="str">
        <f ca="true">+IF(OFFSET('Sanitation Data'!$H$32,0,10*ROW('Sanitation Data'!H45))="","",OFFSET('Sanitation Data'!$H$32,0,10*ROW('Sanitation Data'!H45)))</f>
        <v/>
      </c>
      <c r="DJ51" s="273" t="str">
        <f ca="true">+IF(OFFSET('Sanitation Data'!$I$28,0,10*ROW('Sanitation Data'!I45))="","",OFFSET('Sanitation Data'!$I$28,0,10*ROW('Sanitation Data'!I45)))</f>
        <v/>
      </c>
      <c r="DK51" s="273" t="str">
        <f ca="true">+IF(OFFSET('Sanitation Data'!$I$29,0,10*ROW('Sanitation Data'!I45))="","",OFFSET('Sanitation Data'!$I$29,0,10*ROW('Sanitation Data'!I45)))</f>
        <v/>
      </c>
      <c r="DL51" s="273" t="str">
        <f ca="true">+IF(OFFSET('Sanitation Data'!$I$30,0,10*ROW('Sanitation Data'!I45))="","",OFFSET('Sanitation Data'!$I$30,0,10*ROW('Sanitation Data'!I45)))</f>
        <v/>
      </c>
      <c r="DM51" s="273" t="str">
        <f ca="true">+IF(OFFSET('Sanitation Data'!$I$31,0,10*ROW('Sanitation Data'!I45))="","",OFFSET('Sanitation Data'!$I$31,0,10*ROW('Sanitation Data'!I45)))</f>
        <v/>
      </c>
      <c r="DN51" s="273" t="str">
        <f ca="true">+IF(OFFSET('Sanitation Data'!$I$32,0,10*ROW('Sanitation Data'!I45))="","",OFFSET('Sanitation Data'!$I$32,0,10*ROW('Sanitation Data'!I45)))</f>
        <v/>
      </c>
      <c r="DO51" s="273" t="str">
        <f ca="true">+IF(OFFSET('Hygiene Data'!$D$11,0,10*ROW('Hygiene Data'!D45))="","",OFFSET('Hygiene Data'!$D$11,0,10*ROW('Hygiene Data'!D45)))</f>
        <v/>
      </c>
      <c r="DP51" s="273" t="str">
        <f ca="true">+IF(OFFSET('Hygiene Data'!$D$12,0,10*ROW('Hygiene Data'!D45))="","",OFFSET('Hygiene Data'!$D$12,0,10*ROW('Hygiene Data'!D45)))</f>
        <v/>
      </c>
      <c r="DQ51" s="273" t="str">
        <f ca="true">+IF(OFFSET('Hygiene Data'!$D$13,0,10*ROW('Hygiene Data'!D45))="","",OFFSET('Hygiene Data'!$D$13,0,10*ROW('Hygiene Data'!D45)))</f>
        <v/>
      </c>
      <c r="DR51" s="273" t="str">
        <f ca="true">+IF(OFFSET('Hygiene Data'!$E$11,0,10*ROW('Hygiene Data'!E45))="","",OFFSET('Hygiene Data'!$E$11,0,10*ROW('Hygiene Data'!E45)))</f>
        <v/>
      </c>
      <c r="DS51" s="273" t="str">
        <f ca="true">+IF(OFFSET('Hygiene Data'!$E$12,0,10*ROW('Hygiene Data'!E45))="","",OFFSET('Hygiene Data'!$E$12,0,10*ROW('Hygiene Data'!E45)))</f>
        <v/>
      </c>
      <c r="DT51" s="273" t="str">
        <f ca="true">+IF(OFFSET('Hygiene Data'!$E$13,0,10*ROW('Hygiene Data'!E45))="","",OFFSET('Hygiene Data'!$E$13,0,10*ROW('Hygiene Data'!E45)))</f>
        <v/>
      </c>
      <c r="DU51" s="273" t="str">
        <f ca="true">+IF(OFFSET('Hygiene Data'!$F$11,0,10*ROW('Hygiene Data'!F45))="","",OFFSET('Hygiene Data'!$F$11,0,10*ROW('Hygiene Data'!F45)))</f>
        <v/>
      </c>
      <c r="DV51" s="273" t="str">
        <f ca="true">+IF(OFFSET('Hygiene Data'!$F$12,0,10*ROW('Hygiene Data'!F45))="","",OFFSET('Hygiene Data'!$F$12,0,10*ROW('Hygiene Data'!F45)))</f>
        <v/>
      </c>
      <c r="DW51" s="273" t="str">
        <f ca="true">+IF(OFFSET('Hygiene Data'!$F$13,0,10*ROW('Hygiene Data'!F45))="","",OFFSET('Hygiene Data'!$F$13,0,10*ROW('Hygiene Data'!F45)))</f>
        <v/>
      </c>
      <c r="DX51" s="273" t="str">
        <f ca="true">+IF(OFFSET('Hygiene Data'!$G$11,0,10*ROW('Hygiene Data'!G45))="","",OFFSET('Hygiene Data'!$G$11,0,10*ROW('Hygiene Data'!G45)))</f>
        <v/>
      </c>
      <c r="DY51" s="273" t="str">
        <f ca="true">+IF(OFFSET('Hygiene Data'!$G$12,0,10*ROW('Hygiene Data'!G45))="","",OFFSET('Hygiene Data'!$G$12,0,10*ROW('Hygiene Data'!G45)))</f>
        <v/>
      </c>
      <c r="DZ51" s="273" t="str">
        <f ca="true">+IF(OFFSET('Hygiene Data'!$G$13,0,10*ROW('Hygiene Data'!G45))="","",OFFSET('Hygiene Data'!$G$13,0,10*ROW('Hygiene Data'!G45)))</f>
        <v/>
      </c>
      <c r="EA51" s="273" t="str">
        <f ca="true">+IF(OFFSET('Hygiene Data'!$H$11,0,10*ROW('Hygiene Data'!H45))="","",OFFSET('Hygiene Data'!$H$11,0,10*ROW('Hygiene Data'!H45)))</f>
        <v/>
      </c>
      <c r="EB51" s="273" t="str">
        <f ca="true">+IF(OFFSET('Hygiene Data'!$H$12,0,10*ROW('Hygiene Data'!H45))="","",OFFSET('Hygiene Data'!$H$12,0,10*ROW('Hygiene Data'!H45)))</f>
        <v/>
      </c>
      <c r="EC51" s="273" t="str">
        <f ca="true">+IF(OFFSET('Hygiene Data'!$H$13,0,10*ROW('Hygiene Data'!H45))="","",OFFSET('Hygiene Data'!$H$13,0,10*ROW('Hygiene Data'!H45)))</f>
        <v/>
      </c>
      <c r="ED51" s="273" t="str">
        <f ca="true">+IF(OFFSET('Hygiene Data'!$I$11,0,10*ROW('Hygiene Data'!I45))="","",OFFSET('Hygiene Data'!$I$11,0,10*ROW('Hygiene Data'!I45)))</f>
        <v/>
      </c>
      <c r="EE51" s="273" t="str">
        <f ca="true">+IF(OFFSET('Hygiene Data'!$I$12,0,10*ROW('Hygiene Data'!I45))="","",OFFSET('Hygiene Data'!$I$12,0,10*ROW('Hygiene Data'!I45)))</f>
        <v/>
      </c>
      <c r="EF51" s="273" t="str">
        <f ca="true">+IF(OFFSET('Hygiene Data'!$I$13,0,10*ROW('Hygiene Data'!I45))="","",OFFSET('Hygiene Data'!$I$13,0,10*ROW('Hygiene Data'!I45)))</f>
        <v/>
      </c>
    </row>
    <row xmlns:x14ac="http://schemas.microsoft.com/office/spreadsheetml/2009/9/ac" r="52" x14ac:dyDescent="0.2">
      <c r="A52" s="37" t="str">
        <f ca="true">+IF(OFFSET('Water Data'!$B$2,0,10*ROW('Water Data'!E46))="","",OFFSET('Water Data'!$B$2,0,10*ROW('Water Data'!E46)))</f>
        <v/>
      </c>
      <c r="B52" s="37" t="str">
        <f ca="true">+IF(OFFSET('Water Data'!$C$2,0,10*ROW('Water Data'!F46))="","",OFFSET('Water Data'!$C$2,0,10*ROW('Water Data'!F46)))</f>
        <v/>
      </c>
      <c r="C52" s="329" t="str">
        <f t="shared" ca="true" si="0"/>
        <v/>
      </c>
      <c r="D52" s="94"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4"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4"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4"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4"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4"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4"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4"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4"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4"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4"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4"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4"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4"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4"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4"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4"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4"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5"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5"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5"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5"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5"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5"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5"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5"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5"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5"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5"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5"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5"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5"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5"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5"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5"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5"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5"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5"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5"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5"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5"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5"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5"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5"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5"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5"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5"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5"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6"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6"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6"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6"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6"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6"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6"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6"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6"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6"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6"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6"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6"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6"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6"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6"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6"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6"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3"/>
      <c r="BS52" s="273" t="str">
        <f ca="true">+IF(OFFSET('Water Data'!$D$27,0,10*ROW('Water Data'!D46))="","",OFFSET('Water Data'!$D$27,0,10*ROW('Water Data'!D46)))</f>
        <v/>
      </c>
      <c r="BT52" s="273" t="str">
        <f ca="true">+IF(OFFSET('Water Data'!$D$28,0,10*ROW('Water Data'!D46))="","",OFFSET('Water Data'!$D$28,0,10*ROW('Water Data'!D46)))</f>
        <v/>
      </c>
      <c r="BU52" s="273" t="str">
        <f ca="true">+IF(OFFSET('Water Data'!$D$29,0,10*ROW('Water Data'!D46))="","",OFFSET('Water Data'!$D$29,0,10*ROW('Water Data'!D46)))</f>
        <v/>
      </c>
      <c r="BV52" s="273" t="str">
        <f ca="true">+IF(OFFSET('Water Data'!$E$27,0,10*ROW('Water Data'!E46))="","",OFFSET('Water Data'!$E$27,0,10*ROW('Water Data'!E46)))</f>
        <v/>
      </c>
      <c r="BW52" s="273" t="str">
        <f ca="true">+IF(OFFSET('Water Data'!$E$28,0,10*ROW('Water Data'!E46))="","",OFFSET('Water Data'!$E$28,0,10*ROW('Water Data'!E46)))</f>
        <v/>
      </c>
      <c r="BX52" s="273" t="str">
        <f ca="true">+IF(OFFSET('Water Data'!$E$29,0,10*ROW('Water Data'!E46))="","",OFFSET('Water Data'!$E$29,0,10*ROW('Water Data'!E46)))</f>
        <v/>
      </c>
      <c r="BY52" s="273" t="str">
        <f ca="true">+IF(OFFSET('Water Data'!$F$27,0,10*ROW('Water Data'!F46))="","",OFFSET('Water Data'!$F$27,0,10*ROW('Water Data'!F46)))</f>
        <v/>
      </c>
      <c r="BZ52" s="273" t="str">
        <f ca="true">+IF(OFFSET('Water Data'!$F$28,0,10*ROW('Water Data'!F46))="","",OFFSET('Water Data'!$F$28,0,10*ROW('Water Data'!F46)))</f>
        <v/>
      </c>
      <c r="CA52" s="273" t="str">
        <f ca="true">+IF(OFFSET('Water Data'!$F$29,0,10*ROW('Water Data'!F46))="","",OFFSET('Water Data'!$F$29,0,10*ROW('Water Data'!F46)))</f>
        <v/>
      </c>
      <c r="CB52" s="273" t="str">
        <f ca="true">+IF(OFFSET('Water Data'!$G$27,0,10*ROW('Water Data'!G46))="","",OFFSET('Water Data'!$G$27,0,10*ROW('Water Data'!G46)))</f>
        <v/>
      </c>
      <c r="CC52" s="273" t="str">
        <f ca="true">+IF(OFFSET('Water Data'!$G$28,0,10*ROW('Water Data'!G46))="","",OFFSET('Water Data'!$G$28,0,10*ROW('Water Data'!G46)))</f>
        <v/>
      </c>
      <c r="CD52" s="273" t="str">
        <f ca="true">+IF(OFFSET('Water Data'!$G$29,0,10*ROW('Water Data'!G46))="","",OFFSET('Water Data'!$G$29,0,10*ROW('Water Data'!G46)))</f>
        <v/>
      </c>
      <c r="CE52" s="273" t="str">
        <f ca="true">+IF(OFFSET('Water Data'!$H$27,0,10*ROW('Water Data'!H46))="","",OFFSET('Water Data'!$H$27,0,10*ROW('Water Data'!H46)))</f>
        <v/>
      </c>
      <c r="CF52" s="273" t="str">
        <f ca="true">+IF(OFFSET('Water Data'!$H$28,0,10*ROW('Water Data'!H46))="","",OFFSET('Water Data'!$H$28,0,10*ROW('Water Data'!H46)))</f>
        <v/>
      </c>
      <c r="CG52" s="273" t="str">
        <f ca="true">+IF(OFFSET('Water Data'!$H$29,0,10*ROW('Water Data'!H46))="","",OFFSET('Water Data'!$H$29,0,10*ROW('Water Data'!H46)))</f>
        <v/>
      </c>
      <c r="CH52" s="273" t="str">
        <f ca="true">+IF(OFFSET('Water Data'!$I$27,0,10*ROW('Water Data'!I46))="","",OFFSET('Water Data'!$I$27,0,10*ROW('Water Data'!I46)))</f>
        <v/>
      </c>
      <c r="CI52" s="273" t="str">
        <f ca="true">+IF(OFFSET('Water Data'!$I$28,0,10*ROW('Water Data'!I46))="","",OFFSET('Water Data'!$I$28,0,10*ROW('Water Data'!I46)))</f>
        <v/>
      </c>
      <c r="CJ52" s="273" t="str">
        <f ca="true">+IF(OFFSET('Water Data'!$I$29,0,10*ROW('Water Data'!I46))="","",OFFSET('Water Data'!$I$29,0,10*ROW('Water Data'!I46)))</f>
        <v/>
      </c>
      <c r="CK52" s="273" t="str">
        <f ca="true">+IF(OFFSET('Sanitation Data'!$D$28,0,10*ROW('Sanitation Data'!D46))="","",OFFSET('Sanitation Data'!$D$28,0,10*ROW('Sanitation Data'!D46)))</f>
        <v/>
      </c>
      <c r="CL52" s="273" t="str">
        <f ca="true">+IF(OFFSET('Sanitation Data'!$D$29,0,10*ROW('Sanitation Data'!D46))="","",OFFSET('Sanitation Data'!$D$29,0,10*ROW('Sanitation Data'!D46)))</f>
        <v/>
      </c>
      <c r="CM52" s="273" t="str">
        <f ca="true">+IF(OFFSET('Sanitation Data'!$D$30,0,10*ROW('Sanitation Data'!D46))="","",OFFSET('Sanitation Data'!$D$30,0,10*ROW('Sanitation Data'!D46)))</f>
        <v/>
      </c>
      <c r="CN52" s="273" t="str">
        <f ca="true">+IF(OFFSET('Sanitation Data'!$D$31,0,10*ROW('Sanitation Data'!D46))="","",OFFSET('Sanitation Data'!$D$31,0,10*ROW('Sanitation Data'!D46)))</f>
        <v/>
      </c>
      <c r="CO52" s="273" t="str">
        <f ca="true">+IF(OFFSET('Sanitation Data'!$D$32,0,10*ROW('Sanitation Data'!D46))="","",OFFSET('Sanitation Data'!$D$32,0,10*ROW('Sanitation Data'!D46)))</f>
        <v/>
      </c>
      <c r="CP52" s="273" t="str">
        <f ca="true">+IF(OFFSET('Sanitation Data'!$E$28,0,10*ROW('Sanitation Data'!E46))="","",OFFSET('Sanitation Data'!$E$28,0,10*ROW('Sanitation Data'!E46)))</f>
        <v/>
      </c>
      <c r="CQ52" s="273" t="str">
        <f ca="true">+IF(OFFSET('Sanitation Data'!$E$29,0,10*ROW('Sanitation Data'!E46))="","",OFFSET('Sanitation Data'!$E$29,0,10*ROW('Sanitation Data'!E46)))</f>
        <v/>
      </c>
      <c r="CR52" s="273" t="str">
        <f ca="true">+IF(OFFSET('Sanitation Data'!$E$30,0,10*ROW('Sanitation Data'!E46))="","",OFFSET('Sanitation Data'!$E$30,0,10*ROW('Sanitation Data'!E46)))</f>
        <v/>
      </c>
      <c r="CS52" s="273" t="str">
        <f ca="true">+IF(OFFSET('Sanitation Data'!$E$31,0,10*ROW('Sanitation Data'!E46))="","",OFFSET('Sanitation Data'!$E$31,0,10*ROW('Sanitation Data'!E46)))</f>
        <v/>
      </c>
      <c r="CT52" s="273" t="str">
        <f ca="true">+IF(OFFSET('Sanitation Data'!$E$32,0,10*ROW('Sanitation Data'!E46))="","",OFFSET('Sanitation Data'!$E$32,0,10*ROW('Sanitation Data'!E46)))</f>
        <v/>
      </c>
      <c r="CU52" s="273" t="str">
        <f ca="true">+IF(OFFSET('Sanitation Data'!$F$28,0,10*ROW('Sanitation Data'!F46))="","",OFFSET('Sanitation Data'!$F$28,0,10*ROW('Sanitation Data'!F46)))</f>
        <v/>
      </c>
      <c r="CV52" s="273" t="str">
        <f ca="true">+IF(OFFSET('Sanitation Data'!$F$29,0,10*ROW('Sanitation Data'!F46))="","",OFFSET('Sanitation Data'!$F$29,0,10*ROW('Sanitation Data'!F46)))</f>
        <v/>
      </c>
      <c r="CW52" s="273" t="str">
        <f ca="true">+IF(OFFSET('Sanitation Data'!$F$30,0,10*ROW('Sanitation Data'!F46))="","",OFFSET('Sanitation Data'!$F$30,0,10*ROW('Sanitation Data'!F46)))</f>
        <v/>
      </c>
      <c r="CX52" s="273" t="str">
        <f ca="true">+IF(OFFSET('Sanitation Data'!$F$31,0,10*ROW('Sanitation Data'!F46))="","",OFFSET('Sanitation Data'!$F$31,0,10*ROW('Sanitation Data'!F46)))</f>
        <v/>
      </c>
      <c r="CY52" s="273" t="str">
        <f ca="true">+IF(OFFSET('Sanitation Data'!$F$32,0,10*ROW('Sanitation Data'!F46))="","",OFFSET('Sanitation Data'!$F$32,0,10*ROW('Sanitation Data'!F46)))</f>
        <v/>
      </c>
      <c r="CZ52" s="273" t="str">
        <f ca="true">+IF(OFFSET('Sanitation Data'!$G$28,0,10*ROW('Sanitation Data'!G46))="","",OFFSET('Sanitation Data'!$G$28,0,10*ROW('Sanitation Data'!G46)))</f>
        <v/>
      </c>
      <c r="DA52" s="273" t="str">
        <f ca="true">+IF(OFFSET('Sanitation Data'!$G$29,0,10*ROW('Sanitation Data'!G46))="","",OFFSET('Sanitation Data'!$G$29,0,10*ROW('Sanitation Data'!G46)))</f>
        <v/>
      </c>
      <c r="DB52" s="273" t="str">
        <f ca="true">+IF(OFFSET('Sanitation Data'!$G$30,0,10*ROW('Sanitation Data'!G46))="","",OFFSET('Sanitation Data'!$G$30,0,10*ROW('Sanitation Data'!G46)))</f>
        <v/>
      </c>
      <c r="DC52" s="273" t="str">
        <f ca="true">+IF(OFFSET('Sanitation Data'!$G$31,0,10*ROW('Sanitation Data'!G46))="","",OFFSET('Sanitation Data'!$G$31,0,10*ROW('Sanitation Data'!G46)))</f>
        <v/>
      </c>
      <c r="DD52" s="273" t="str">
        <f ca="true">+IF(OFFSET('Sanitation Data'!$G$32,0,10*ROW('Sanitation Data'!G46))="","",OFFSET('Sanitation Data'!$G$32,0,10*ROW('Sanitation Data'!G46)))</f>
        <v/>
      </c>
      <c r="DE52" s="273" t="str">
        <f ca="true">+IF(OFFSET('Sanitation Data'!$H$28,0,10*ROW('Sanitation Data'!H46))="","",OFFSET('Sanitation Data'!$H$28,0,10*ROW('Sanitation Data'!H46)))</f>
        <v/>
      </c>
      <c r="DF52" s="273" t="str">
        <f ca="true">+IF(OFFSET('Sanitation Data'!$H$29,0,10*ROW('Sanitation Data'!H46))="","",OFFSET('Sanitation Data'!$H$29,0,10*ROW('Sanitation Data'!H46)))</f>
        <v/>
      </c>
      <c r="DG52" s="273" t="str">
        <f ca="true">+IF(OFFSET('Sanitation Data'!$H$30,0,10*ROW('Sanitation Data'!H46))="","",OFFSET('Sanitation Data'!$H$30,0,10*ROW('Sanitation Data'!H46)))</f>
        <v/>
      </c>
      <c r="DH52" s="273" t="str">
        <f ca="true">+IF(OFFSET('Sanitation Data'!$H$31,0,10*ROW('Sanitation Data'!H46))="","",OFFSET('Sanitation Data'!$H$31,0,10*ROW('Sanitation Data'!H46)))</f>
        <v/>
      </c>
      <c r="DI52" s="273" t="str">
        <f ca="true">+IF(OFFSET('Sanitation Data'!$H$32,0,10*ROW('Sanitation Data'!H46))="","",OFFSET('Sanitation Data'!$H$32,0,10*ROW('Sanitation Data'!H46)))</f>
        <v/>
      </c>
      <c r="DJ52" s="273" t="str">
        <f ca="true">+IF(OFFSET('Sanitation Data'!$I$28,0,10*ROW('Sanitation Data'!I46))="","",OFFSET('Sanitation Data'!$I$28,0,10*ROW('Sanitation Data'!I46)))</f>
        <v/>
      </c>
      <c r="DK52" s="273" t="str">
        <f ca="true">+IF(OFFSET('Sanitation Data'!$I$29,0,10*ROW('Sanitation Data'!I46))="","",OFFSET('Sanitation Data'!$I$29,0,10*ROW('Sanitation Data'!I46)))</f>
        <v/>
      </c>
      <c r="DL52" s="273" t="str">
        <f ca="true">+IF(OFFSET('Sanitation Data'!$I$30,0,10*ROW('Sanitation Data'!I46))="","",OFFSET('Sanitation Data'!$I$30,0,10*ROW('Sanitation Data'!I46)))</f>
        <v/>
      </c>
      <c r="DM52" s="273" t="str">
        <f ca="true">+IF(OFFSET('Sanitation Data'!$I$31,0,10*ROW('Sanitation Data'!I46))="","",OFFSET('Sanitation Data'!$I$31,0,10*ROW('Sanitation Data'!I46)))</f>
        <v/>
      </c>
      <c r="DN52" s="273" t="str">
        <f ca="true">+IF(OFFSET('Sanitation Data'!$I$32,0,10*ROW('Sanitation Data'!I46))="","",OFFSET('Sanitation Data'!$I$32,0,10*ROW('Sanitation Data'!I46)))</f>
        <v/>
      </c>
      <c r="DO52" s="273" t="str">
        <f ca="true">+IF(OFFSET('Hygiene Data'!$D$11,0,10*ROW('Hygiene Data'!D46))="","",OFFSET('Hygiene Data'!$D$11,0,10*ROW('Hygiene Data'!D46)))</f>
        <v/>
      </c>
      <c r="DP52" s="273" t="str">
        <f ca="true">+IF(OFFSET('Hygiene Data'!$D$12,0,10*ROW('Hygiene Data'!D46))="","",OFFSET('Hygiene Data'!$D$12,0,10*ROW('Hygiene Data'!D46)))</f>
        <v/>
      </c>
      <c r="DQ52" s="273" t="str">
        <f ca="true">+IF(OFFSET('Hygiene Data'!$D$13,0,10*ROW('Hygiene Data'!D46))="","",OFFSET('Hygiene Data'!$D$13,0,10*ROW('Hygiene Data'!D46)))</f>
        <v/>
      </c>
      <c r="DR52" s="273" t="str">
        <f ca="true">+IF(OFFSET('Hygiene Data'!$E$11,0,10*ROW('Hygiene Data'!E46))="","",OFFSET('Hygiene Data'!$E$11,0,10*ROW('Hygiene Data'!E46)))</f>
        <v/>
      </c>
      <c r="DS52" s="273" t="str">
        <f ca="true">+IF(OFFSET('Hygiene Data'!$E$12,0,10*ROW('Hygiene Data'!E46))="","",OFFSET('Hygiene Data'!$E$12,0,10*ROW('Hygiene Data'!E46)))</f>
        <v/>
      </c>
      <c r="DT52" s="273" t="str">
        <f ca="true">+IF(OFFSET('Hygiene Data'!$E$13,0,10*ROW('Hygiene Data'!E46))="","",OFFSET('Hygiene Data'!$E$13,0,10*ROW('Hygiene Data'!E46)))</f>
        <v/>
      </c>
      <c r="DU52" s="273" t="str">
        <f ca="true">+IF(OFFSET('Hygiene Data'!$F$11,0,10*ROW('Hygiene Data'!F46))="","",OFFSET('Hygiene Data'!$F$11,0,10*ROW('Hygiene Data'!F46)))</f>
        <v/>
      </c>
      <c r="DV52" s="273" t="str">
        <f ca="true">+IF(OFFSET('Hygiene Data'!$F$12,0,10*ROW('Hygiene Data'!F46))="","",OFFSET('Hygiene Data'!$F$12,0,10*ROW('Hygiene Data'!F46)))</f>
        <v/>
      </c>
      <c r="DW52" s="273" t="str">
        <f ca="true">+IF(OFFSET('Hygiene Data'!$F$13,0,10*ROW('Hygiene Data'!F46))="","",OFFSET('Hygiene Data'!$F$13,0,10*ROW('Hygiene Data'!F46)))</f>
        <v/>
      </c>
      <c r="DX52" s="273" t="str">
        <f ca="true">+IF(OFFSET('Hygiene Data'!$G$11,0,10*ROW('Hygiene Data'!G46))="","",OFFSET('Hygiene Data'!$G$11,0,10*ROW('Hygiene Data'!G46)))</f>
        <v/>
      </c>
      <c r="DY52" s="273" t="str">
        <f ca="true">+IF(OFFSET('Hygiene Data'!$G$12,0,10*ROW('Hygiene Data'!G46))="","",OFFSET('Hygiene Data'!$G$12,0,10*ROW('Hygiene Data'!G46)))</f>
        <v/>
      </c>
      <c r="DZ52" s="273" t="str">
        <f ca="true">+IF(OFFSET('Hygiene Data'!$G$13,0,10*ROW('Hygiene Data'!G46))="","",OFFSET('Hygiene Data'!$G$13,0,10*ROW('Hygiene Data'!G46)))</f>
        <v/>
      </c>
      <c r="EA52" s="273" t="str">
        <f ca="true">+IF(OFFSET('Hygiene Data'!$H$11,0,10*ROW('Hygiene Data'!H46))="","",OFFSET('Hygiene Data'!$H$11,0,10*ROW('Hygiene Data'!H46)))</f>
        <v/>
      </c>
      <c r="EB52" s="273" t="str">
        <f ca="true">+IF(OFFSET('Hygiene Data'!$H$12,0,10*ROW('Hygiene Data'!H46))="","",OFFSET('Hygiene Data'!$H$12,0,10*ROW('Hygiene Data'!H46)))</f>
        <v/>
      </c>
      <c r="EC52" s="273" t="str">
        <f ca="true">+IF(OFFSET('Hygiene Data'!$H$13,0,10*ROW('Hygiene Data'!H46))="","",OFFSET('Hygiene Data'!$H$13,0,10*ROW('Hygiene Data'!H46)))</f>
        <v/>
      </c>
      <c r="ED52" s="273" t="str">
        <f ca="true">+IF(OFFSET('Hygiene Data'!$I$11,0,10*ROW('Hygiene Data'!I46))="","",OFFSET('Hygiene Data'!$I$11,0,10*ROW('Hygiene Data'!I46)))</f>
        <v/>
      </c>
      <c r="EE52" s="273" t="str">
        <f ca="true">+IF(OFFSET('Hygiene Data'!$I$12,0,10*ROW('Hygiene Data'!I46))="","",OFFSET('Hygiene Data'!$I$12,0,10*ROW('Hygiene Data'!I46)))</f>
        <v/>
      </c>
      <c r="EF52" s="273" t="str">
        <f ca="true">+IF(OFFSET('Hygiene Data'!$I$13,0,10*ROW('Hygiene Data'!I46))="","",OFFSET('Hygiene Data'!$I$13,0,10*ROW('Hygiene Data'!I46)))</f>
        <v/>
      </c>
    </row>
    <row xmlns:x14ac="http://schemas.microsoft.com/office/spreadsheetml/2009/9/ac" r="53" x14ac:dyDescent="0.2">
      <c r="A53" s="37" t="str">
        <f ca="true">+IF(OFFSET('Water Data'!$B$2,0,10*ROW('Water Data'!E47))="","",OFFSET('Water Data'!$B$2,0,10*ROW('Water Data'!E47)))</f>
        <v/>
      </c>
      <c r="B53" s="37" t="str">
        <f ca="true">+IF(OFFSET('Water Data'!$C$2,0,10*ROW('Water Data'!F47))="","",OFFSET('Water Data'!$C$2,0,10*ROW('Water Data'!F47)))</f>
        <v/>
      </c>
      <c r="C53" s="329" t="str">
        <f t="shared" ca="true" si="0"/>
        <v/>
      </c>
      <c r="D53" s="94"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4"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4"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4"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4"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4"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4"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4"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4"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4"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4"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4"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4"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4"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4"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4"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4"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4"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5"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5"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5"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5"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5"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5"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5"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5"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5"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5"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5"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5"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5"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5"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5"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5"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5"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5"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5"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5"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5"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5"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5"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5"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5"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5"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5"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5"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5"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5"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6"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6"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6"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6"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6"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6"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6"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6"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6"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6"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6"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6"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6"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6"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6"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6"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6"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6"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3"/>
      <c r="BS53" s="273" t="str">
        <f ca="true">+IF(OFFSET('Water Data'!$D$27,0,10*ROW('Water Data'!D47))="","",OFFSET('Water Data'!$D$27,0,10*ROW('Water Data'!D47)))</f>
        <v/>
      </c>
      <c r="BT53" s="273" t="str">
        <f ca="true">+IF(OFFSET('Water Data'!$D$28,0,10*ROW('Water Data'!D47))="","",OFFSET('Water Data'!$D$28,0,10*ROW('Water Data'!D47)))</f>
        <v/>
      </c>
      <c r="BU53" s="273" t="str">
        <f ca="true">+IF(OFFSET('Water Data'!$D$29,0,10*ROW('Water Data'!D47))="","",OFFSET('Water Data'!$D$29,0,10*ROW('Water Data'!D47)))</f>
        <v/>
      </c>
      <c r="BV53" s="273" t="str">
        <f ca="true">+IF(OFFSET('Water Data'!$E$27,0,10*ROW('Water Data'!E47))="","",OFFSET('Water Data'!$E$27,0,10*ROW('Water Data'!E47)))</f>
        <v/>
      </c>
      <c r="BW53" s="273" t="str">
        <f ca="true">+IF(OFFSET('Water Data'!$E$28,0,10*ROW('Water Data'!E47))="","",OFFSET('Water Data'!$E$28,0,10*ROW('Water Data'!E47)))</f>
        <v/>
      </c>
      <c r="BX53" s="273" t="str">
        <f ca="true">+IF(OFFSET('Water Data'!$E$29,0,10*ROW('Water Data'!E47))="","",OFFSET('Water Data'!$E$29,0,10*ROW('Water Data'!E47)))</f>
        <v/>
      </c>
      <c r="BY53" s="273" t="str">
        <f ca="true">+IF(OFFSET('Water Data'!$F$27,0,10*ROW('Water Data'!F47))="","",OFFSET('Water Data'!$F$27,0,10*ROW('Water Data'!F47)))</f>
        <v/>
      </c>
      <c r="BZ53" s="273" t="str">
        <f ca="true">+IF(OFFSET('Water Data'!$F$28,0,10*ROW('Water Data'!F47))="","",OFFSET('Water Data'!$F$28,0,10*ROW('Water Data'!F47)))</f>
        <v/>
      </c>
      <c r="CA53" s="273" t="str">
        <f ca="true">+IF(OFFSET('Water Data'!$F$29,0,10*ROW('Water Data'!F47))="","",OFFSET('Water Data'!$F$29,0,10*ROW('Water Data'!F47)))</f>
        <v/>
      </c>
      <c r="CB53" s="273" t="str">
        <f ca="true">+IF(OFFSET('Water Data'!$G$27,0,10*ROW('Water Data'!G47))="","",OFFSET('Water Data'!$G$27,0,10*ROW('Water Data'!G47)))</f>
        <v/>
      </c>
      <c r="CC53" s="273" t="str">
        <f ca="true">+IF(OFFSET('Water Data'!$G$28,0,10*ROW('Water Data'!G47))="","",OFFSET('Water Data'!$G$28,0,10*ROW('Water Data'!G47)))</f>
        <v/>
      </c>
      <c r="CD53" s="273" t="str">
        <f ca="true">+IF(OFFSET('Water Data'!$G$29,0,10*ROW('Water Data'!G47))="","",OFFSET('Water Data'!$G$29,0,10*ROW('Water Data'!G47)))</f>
        <v/>
      </c>
      <c r="CE53" s="273" t="str">
        <f ca="true">+IF(OFFSET('Water Data'!$H$27,0,10*ROW('Water Data'!H47))="","",OFFSET('Water Data'!$H$27,0,10*ROW('Water Data'!H47)))</f>
        <v/>
      </c>
      <c r="CF53" s="273" t="str">
        <f ca="true">+IF(OFFSET('Water Data'!$H$28,0,10*ROW('Water Data'!H47))="","",OFFSET('Water Data'!$H$28,0,10*ROW('Water Data'!H47)))</f>
        <v/>
      </c>
      <c r="CG53" s="273" t="str">
        <f ca="true">+IF(OFFSET('Water Data'!$H$29,0,10*ROW('Water Data'!H47))="","",OFFSET('Water Data'!$H$29,0,10*ROW('Water Data'!H47)))</f>
        <v/>
      </c>
      <c r="CH53" s="273" t="str">
        <f ca="true">+IF(OFFSET('Water Data'!$I$27,0,10*ROW('Water Data'!I47))="","",OFFSET('Water Data'!$I$27,0,10*ROW('Water Data'!I47)))</f>
        <v/>
      </c>
      <c r="CI53" s="273" t="str">
        <f ca="true">+IF(OFFSET('Water Data'!$I$28,0,10*ROW('Water Data'!I47))="","",OFFSET('Water Data'!$I$28,0,10*ROW('Water Data'!I47)))</f>
        <v/>
      </c>
      <c r="CJ53" s="273" t="str">
        <f ca="true">+IF(OFFSET('Water Data'!$I$29,0,10*ROW('Water Data'!I47))="","",OFFSET('Water Data'!$I$29,0,10*ROW('Water Data'!I47)))</f>
        <v/>
      </c>
      <c r="CK53" s="273" t="str">
        <f ca="true">+IF(OFFSET('Sanitation Data'!$D$28,0,10*ROW('Sanitation Data'!D47))="","",OFFSET('Sanitation Data'!$D$28,0,10*ROW('Sanitation Data'!D47)))</f>
        <v/>
      </c>
      <c r="CL53" s="273" t="str">
        <f ca="true">+IF(OFFSET('Sanitation Data'!$D$29,0,10*ROW('Sanitation Data'!D47))="","",OFFSET('Sanitation Data'!$D$29,0,10*ROW('Sanitation Data'!D47)))</f>
        <v/>
      </c>
      <c r="CM53" s="273" t="str">
        <f ca="true">+IF(OFFSET('Sanitation Data'!$D$30,0,10*ROW('Sanitation Data'!D47))="","",OFFSET('Sanitation Data'!$D$30,0,10*ROW('Sanitation Data'!D47)))</f>
        <v/>
      </c>
      <c r="CN53" s="273" t="str">
        <f ca="true">+IF(OFFSET('Sanitation Data'!$D$31,0,10*ROW('Sanitation Data'!D47))="","",OFFSET('Sanitation Data'!$D$31,0,10*ROW('Sanitation Data'!D47)))</f>
        <v/>
      </c>
      <c r="CO53" s="273" t="str">
        <f ca="true">+IF(OFFSET('Sanitation Data'!$D$32,0,10*ROW('Sanitation Data'!D47))="","",OFFSET('Sanitation Data'!$D$32,0,10*ROW('Sanitation Data'!D47)))</f>
        <v/>
      </c>
      <c r="CP53" s="273" t="str">
        <f ca="true">+IF(OFFSET('Sanitation Data'!$E$28,0,10*ROW('Sanitation Data'!E47))="","",OFFSET('Sanitation Data'!$E$28,0,10*ROW('Sanitation Data'!E47)))</f>
        <v/>
      </c>
      <c r="CQ53" s="273" t="str">
        <f ca="true">+IF(OFFSET('Sanitation Data'!$E$29,0,10*ROW('Sanitation Data'!E47))="","",OFFSET('Sanitation Data'!$E$29,0,10*ROW('Sanitation Data'!E47)))</f>
        <v/>
      </c>
      <c r="CR53" s="273" t="str">
        <f ca="true">+IF(OFFSET('Sanitation Data'!$E$30,0,10*ROW('Sanitation Data'!E47))="","",OFFSET('Sanitation Data'!$E$30,0,10*ROW('Sanitation Data'!E47)))</f>
        <v/>
      </c>
      <c r="CS53" s="273" t="str">
        <f ca="true">+IF(OFFSET('Sanitation Data'!$E$31,0,10*ROW('Sanitation Data'!E47))="","",OFFSET('Sanitation Data'!$E$31,0,10*ROW('Sanitation Data'!E47)))</f>
        <v/>
      </c>
      <c r="CT53" s="273" t="str">
        <f ca="true">+IF(OFFSET('Sanitation Data'!$E$32,0,10*ROW('Sanitation Data'!E47))="","",OFFSET('Sanitation Data'!$E$32,0,10*ROW('Sanitation Data'!E47)))</f>
        <v/>
      </c>
      <c r="CU53" s="273" t="str">
        <f ca="true">+IF(OFFSET('Sanitation Data'!$F$28,0,10*ROW('Sanitation Data'!F47))="","",OFFSET('Sanitation Data'!$F$28,0,10*ROW('Sanitation Data'!F47)))</f>
        <v/>
      </c>
      <c r="CV53" s="273" t="str">
        <f ca="true">+IF(OFFSET('Sanitation Data'!$F$29,0,10*ROW('Sanitation Data'!F47))="","",OFFSET('Sanitation Data'!$F$29,0,10*ROW('Sanitation Data'!F47)))</f>
        <v/>
      </c>
      <c r="CW53" s="273" t="str">
        <f ca="true">+IF(OFFSET('Sanitation Data'!$F$30,0,10*ROW('Sanitation Data'!F47))="","",OFFSET('Sanitation Data'!$F$30,0,10*ROW('Sanitation Data'!F47)))</f>
        <v/>
      </c>
      <c r="CX53" s="273" t="str">
        <f ca="true">+IF(OFFSET('Sanitation Data'!$F$31,0,10*ROW('Sanitation Data'!F47))="","",OFFSET('Sanitation Data'!$F$31,0,10*ROW('Sanitation Data'!F47)))</f>
        <v/>
      </c>
      <c r="CY53" s="273" t="str">
        <f ca="true">+IF(OFFSET('Sanitation Data'!$F$32,0,10*ROW('Sanitation Data'!F47))="","",OFFSET('Sanitation Data'!$F$32,0,10*ROW('Sanitation Data'!F47)))</f>
        <v/>
      </c>
      <c r="CZ53" s="273" t="str">
        <f ca="true">+IF(OFFSET('Sanitation Data'!$G$28,0,10*ROW('Sanitation Data'!G47))="","",OFFSET('Sanitation Data'!$G$28,0,10*ROW('Sanitation Data'!G47)))</f>
        <v/>
      </c>
      <c r="DA53" s="273" t="str">
        <f ca="true">+IF(OFFSET('Sanitation Data'!$G$29,0,10*ROW('Sanitation Data'!G47))="","",OFFSET('Sanitation Data'!$G$29,0,10*ROW('Sanitation Data'!G47)))</f>
        <v/>
      </c>
      <c r="DB53" s="273" t="str">
        <f ca="true">+IF(OFFSET('Sanitation Data'!$G$30,0,10*ROW('Sanitation Data'!G47))="","",OFFSET('Sanitation Data'!$G$30,0,10*ROW('Sanitation Data'!G47)))</f>
        <v/>
      </c>
      <c r="DC53" s="273" t="str">
        <f ca="true">+IF(OFFSET('Sanitation Data'!$G$31,0,10*ROW('Sanitation Data'!G47))="","",OFFSET('Sanitation Data'!$G$31,0,10*ROW('Sanitation Data'!G47)))</f>
        <v/>
      </c>
      <c r="DD53" s="273" t="str">
        <f ca="true">+IF(OFFSET('Sanitation Data'!$G$32,0,10*ROW('Sanitation Data'!G47))="","",OFFSET('Sanitation Data'!$G$32,0,10*ROW('Sanitation Data'!G47)))</f>
        <v/>
      </c>
      <c r="DE53" s="273" t="str">
        <f ca="true">+IF(OFFSET('Sanitation Data'!$H$28,0,10*ROW('Sanitation Data'!H47))="","",OFFSET('Sanitation Data'!$H$28,0,10*ROW('Sanitation Data'!H47)))</f>
        <v/>
      </c>
      <c r="DF53" s="273" t="str">
        <f ca="true">+IF(OFFSET('Sanitation Data'!$H$29,0,10*ROW('Sanitation Data'!H47))="","",OFFSET('Sanitation Data'!$H$29,0,10*ROW('Sanitation Data'!H47)))</f>
        <v/>
      </c>
      <c r="DG53" s="273" t="str">
        <f ca="true">+IF(OFFSET('Sanitation Data'!$H$30,0,10*ROW('Sanitation Data'!H47))="","",OFFSET('Sanitation Data'!$H$30,0,10*ROW('Sanitation Data'!H47)))</f>
        <v/>
      </c>
      <c r="DH53" s="273" t="str">
        <f ca="true">+IF(OFFSET('Sanitation Data'!$H$31,0,10*ROW('Sanitation Data'!H47))="","",OFFSET('Sanitation Data'!$H$31,0,10*ROW('Sanitation Data'!H47)))</f>
        <v/>
      </c>
      <c r="DI53" s="273" t="str">
        <f ca="true">+IF(OFFSET('Sanitation Data'!$H$32,0,10*ROW('Sanitation Data'!H47))="","",OFFSET('Sanitation Data'!$H$32,0,10*ROW('Sanitation Data'!H47)))</f>
        <v/>
      </c>
      <c r="DJ53" s="273" t="str">
        <f ca="true">+IF(OFFSET('Sanitation Data'!$I$28,0,10*ROW('Sanitation Data'!I47))="","",OFFSET('Sanitation Data'!$I$28,0,10*ROW('Sanitation Data'!I47)))</f>
        <v/>
      </c>
      <c r="DK53" s="273" t="str">
        <f ca="true">+IF(OFFSET('Sanitation Data'!$I$29,0,10*ROW('Sanitation Data'!I47))="","",OFFSET('Sanitation Data'!$I$29,0,10*ROW('Sanitation Data'!I47)))</f>
        <v/>
      </c>
      <c r="DL53" s="273" t="str">
        <f ca="true">+IF(OFFSET('Sanitation Data'!$I$30,0,10*ROW('Sanitation Data'!I47))="","",OFFSET('Sanitation Data'!$I$30,0,10*ROW('Sanitation Data'!I47)))</f>
        <v/>
      </c>
      <c r="DM53" s="273" t="str">
        <f ca="true">+IF(OFFSET('Sanitation Data'!$I$31,0,10*ROW('Sanitation Data'!I47))="","",OFFSET('Sanitation Data'!$I$31,0,10*ROW('Sanitation Data'!I47)))</f>
        <v/>
      </c>
      <c r="DN53" s="273" t="str">
        <f ca="true">+IF(OFFSET('Sanitation Data'!$I$32,0,10*ROW('Sanitation Data'!I47))="","",OFFSET('Sanitation Data'!$I$32,0,10*ROW('Sanitation Data'!I47)))</f>
        <v/>
      </c>
      <c r="DO53" s="273" t="str">
        <f ca="true">+IF(OFFSET('Hygiene Data'!$D$11,0,10*ROW('Hygiene Data'!D47))="","",OFFSET('Hygiene Data'!$D$11,0,10*ROW('Hygiene Data'!D47)))</f>
        <v/>
      </c>
      <c r="DP53" s="273" t="str">
        <f ca="true">+IF(OFFSET('Hygiene Data'!$D$12,0,10*ROW('Hygiene Data'!D47))="","",OFFSET('Hygiene Data'!$D$12,0,10*ROW('Hygiene Data'!D47)))</f>
        <v/>
      </c>
      <c r="DQ53" s="273" t="str">
        <f ca="true">+IF(OFFSET('Hygiene Data'!$D$13,0,10*ROW('Hygiene Data'!D47))="","",OFFSET('Hygiene Data'!$D$13,0,10*ROW('Hygiene Data'!D47)))</f>
        <v/>
      </c>
      <c r="DR53" s="273" t="str">
        <f ca="true">+IF(OFFSET('Hygiene Data'!$E$11,0,10*ROW('Hygiene Data'!E47))="","",OFFSET('Hygiene Data'!$E$11,0,10*ROW('Hygiene Data'!E47)))</f>
        <v/>
      </c>
      <c r="DS53" s="273" t="str">
        <f ca="true">+IF(OFFSET('Hygiene Data'!$E$12,0,10*ROW('Hygiene Data'!E47))="","",OFFSET('Hygiene Data'!$E$12,0,10*ROW('Hygiene Data'!E47)))</f>
        <v/>
      </c>
      <c r="DT53" s="273" t="str">
        <f ca="true">+IF(OFFSET('Hygiene Data'!$E$13,0,10*ROW('Hygiene Data'!E47))="","",OFFSET('Hygiene Data'!$E$13,0,10*ROW('Hygiene Data'!E47)))</f>
        <v/>
      </c>
      <c r="DU53" s="273" t="str">
        <f ca="true">+IF(OFFSET('Hygiene Data'!$F$11,0,10*ROW('Hygiene Data'!F47))="","",OFFSET('Hygiene Data'!$F$11,0,10*ROW('Hygiene Data'!F47)))</f>
        <v/>
      </c>
      <c r="DV53" s="273" t="str">
        <f ca="true">+IF(OFFSET('Hygiene Data'!$F$12,0,10*ROW('Hygiene Data'!F47))="","",OFFSET('Hygiene Data'!$F$12,0,10*ROW('Hygiene Data'!F47)))</f>
        <v/>
      </c>
      <c r="DW53" s="273" t="str">
        <f ca="true">+IF(OFFSET('Hygiene Data'!$F$13,0,10*ROW('Hygiene Data'!F47))="","",OFFSET('Hygiene Data'!$F$13,0,10*ROW('Hygiene Data'!F47)))</f>
        <v/>
      </c>
      <c r="DX53" s="273" t="str">
        <f ca="true">+IF(OFFSET('Hygiene Data'!$G$11,0,10*ROW('Hygiene Data'!G47))="","",OFFSET('Hygiene Data'!$G$11,0,10*ROW('Hygiene Data'!G47)))</f>
        <v/>
      </c>
      <c r="DY53" s="273" t="str">
        <f ca="true">+IF(OFFSET('Hygiene Data'!$G$12,0,10*ROW('Hygiene Data'!G47))="","",OFFSET('Hygiene Data'!$G$12,0,10*ROW('Hygiene Data'!G47)))</f>
        <v/>
      </c>
      <c r="DZ53" s="273" t="str">
        <f ca="true">+IF(OFFSET('Hygiene Data'!$G$13,0,10*ROW('Hygiene Data'!G47))="","",OFFSET('Hygiene Data'!$G$13,0,10*ROW('Hygiene Data'!G47)))</f>
        <v/>
      </c>
      <c r="EA53" s="273" t="str">
        <f ca="true">+IF(OFFSET('Hygiene Data'!$H$11,0,10*ROW('Hygiene Data'!H47))="","",OFFSET('Hygiene Data'!$H$11,0,10*ROW('Hygiene Data'!H47)))</f>
        <v/>
      </c>
      <c r="EB53" s="273" t="str">
        <f ca="true">+IF(OFFSET('Hygiene Data'!$H$12,0,10*ROW('Hygiene Data'!H47))="","",OFFSET('Hygiene Data'!$H$12,0,10*ROW('Hygiene Data'!H47)))</f>
        <v/>
      </c>
      <c r="EC53" s="273" t="str">
        <f ca="true">+IF(OFFSET('Hygiene Data'!$H$13,0,10*ROW('Hygiene Data'!H47))="","",OFFSET('Hygiene Data'!$H$13,0,10*ROW('Hygiene Data'!H47)))</f>
        <v/>
      </c>
      <c r="ED53" s="273" t="str">
        <f ca="true">+IF(OFFSET('Hygiene Data'!$I$11,0,10*ROW('Hygiene Data'!I47))="","",OFFSET('Hygiene Data'!$I$11,0,10*ROW('Hygiene Data'!I47)))</f>
        <v/>
      </c>
      <c r="EE53" s="273" t="str">
        <f ca="true">+IF(OFFSET('Hygiene Data'!$I$12,0,10*ROW('Hygiene Data'!I47))="","",OFFSET('Hygiene Data'!$I$12,0,10*ROW('Hygiene Data'!I47)))</f>
        <v/>
      </c>
      <c r="EF53" s="273" t="str">
        <f ca="true">+IF(OFFSET('Hygiene Data'!$I$13,0,10*ROW('Hygiene Data'!I47))="","",OFFSET('Hygiene Data'!$I$13,0,10*ROW('Hygiene Data'!I47)))</f>
        <v/>
      </c>
    </row>
    <row xmlns:x14ac="http://schemas.microsoft.com/office/spreadsheetml/2009/9/ac" r="54" x14ac:dyDescent="0.2">
      <c r="A54" s="37" t="str">
        <f ca="true">+IF(OFFSET('Water Data'!$B$2,0,10*ROW('Water Data'!E48))="","",OFFSET('Water Data'!$B$2,0,10*ROW('Water Data'!E48)))</f>
        <v/>
      </c>
      <c r="B54" s="37" t="str">
        <f ca="true">+IF(OFFSET('Water Data'!$C$2,0,10*ROW('Water Data'!F48))="","",OFFSET('Water Data'!$C$2,0,10*ROW('Water Data'!F48)))</f>
        <v/>
      </c>
      <c r="C54" s="329" t="str">
        <f t="shared" ca="true" si="0"/>
        <v/>
      </c>
      <c r="D54" s="94"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4"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4"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4"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4"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4"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4"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4"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4"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4"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4"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4"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4"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4"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4"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4"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4"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4"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5"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5"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5"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5"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5"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5"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5"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5"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5"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5"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5"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5"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5"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5"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5"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5"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5"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5"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5"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5"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5"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5"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5"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5"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5"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5"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5"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5"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5"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5"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6"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6"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6"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6"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6"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6"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6"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6"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6"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6"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6"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6"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6"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6"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6"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6"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6"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6"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3"/>
      <c r="BS54" s="273" t="str">
        <f ca="true">+IF(OFFSET('Water Data'!$D$27,0,10*ROW('Water Data'!D48))="","",OFFSET('Water Data'!$D$27,0,10*ROW('Water Data'!D48)))</f>
        <v/>
      </c>
      <c r="BT54" s="273" t="str">
        <f ca="true">+IF(OFFSET('Water Data'!$D$28,0,10*ROW('Water Data'!D48))="","",OFFSET('Water Data'!$D$28,0,10*ROW('Water Data'!D48)))</f>
        <v/>
      </c>
      <c r="BU54" s="273" t="str">
        <f ca="true">+IF(OFFSET('Water Data'!$D$29,0,10*ROW('Water Data'!D48))="","",OFFSET('Water Data'!$D$29,0,10*ROW('Water Data'!D48)))</f>
        <v/>
      </c>
      <c r="BV54" s="273" t="str">
        <f ca="true">+IF(OFFSET('Water Data'!$E$27,0,10*ROW('Water Data'!E48))="","",OFFSET('Water Data'!$E$27,0,10*ROW('Water Data'!E48)))</f>
        <v/>
      </c>
      <c r="BW54" s="273" t="str">
        <f ca="true">+IF(OFFSET('Water Data'!$E$28,0,10*ROW('Water Data'!E48))="","",OFFSET('Water Data'!$E$28,0,10*ROW('Water Data'!E48)))</f>
        <v/>
      </c>
      <c r="BX54" s="273" t="str">
        <f ca="true">+IF(OFFSET('Water Data'!$E$29,0,10*ROW('Water Data'!E48))="","",OFFSET('Water Data'!$E$29,0,10*ROW('Water Data'!E48)))</f>
        <v/>
      </c>
      <c r="BY54" s="273" t="str">
        <f ca="true">+IF(OFFSET('Water Data'!$F$27,0,10*ROW('Water Data'!F48))="","",OFFSET('Water Data'!$F$27,0,10*ROW('Water Data'!F48)))</f>
        <v/>
      </c>
      <c r="BZ54" s="273" t="str">
        <f ca="true">+IF(OFFSET('Water Data'!$F$28,0,10*ROW('Water Data'!F48))="","",OFFSET('Water Data'!$F$28,0,10*ROW('Water Data'!F48)))</f>
        <v/>
      </c>
      <c r="CA54" s="273" t="str">
        <f ca="true">+IF(OFFSET('Water Data'!$F$29,0,10*ROW('Water Data'!F48))="","",OFFSET('Water Data'!$F$29,0,10*ROW('Water Data'!F48)))</f>
        <v/>
      </c>
      <c r="CB54" s="273" t="str">
        <f ca="true">+IF(OFFSET('Water Data'!$G$27,0,10*ROW('Water Data'!G48))="","",OFFSET('Water Data'!$G$27,0,10*ROW('Water Data'!G48)))</f>
        <v/>
      </c>
      <c r="CC54" s="273" t="str">
        <f ca="true">+IF(OFFSET('Water Data'!$G$28,0,10*ROW('Water Data'!G48))="","",OFFSET('Water Data'!$G$28,0,10*ROW('Water Data'!G48)))</f>
        <v/>
      </c>
      <c r="CD54" s="273" t="str">
        <f ca="true">+IF(OFFSET('Water Data'!$G$29,0,10*ROW('Water Data'!G48))="","",OFFSET('Water Data'!$G$29,0,10*ROW('Water Data'!G48)))</f>
        <v/>
      </c>
      <c r="CE54" s="273" t="str">
        <f ca="true">+IF(OFFSET('Water Data'!$H$27,0,10*ROW('Water Data'!H48))="","",OFFSET('Water Data'!$H$27,0,10*ROW('Water Data'!H48)))</f>
        <v/>
      </c>
      <c r="CF54" s="273" t="str">
        <f ca="true">+IF(OFFSET('Water Data'!$H$28,0,10*ROW('Water Data'!H48))="","",OFFSET('Water Data'!$H$28,0,10*ROW('Water Data'!H48)))</f>
        <v/>
      </c>
      <c r="CG54" s="273" t="str">
        <f ca="true">+IF(OFFSET('Water Data'!$H$29,0,10*ROW('Water Data'!H48))="","",OFFSET('Water Data'!$H$29,0,10*ROW('Water Data'!H48)))</f>
        <v/>
      </c>
      <c r="CH54" s="273" t="str">
        <f ca="true">+IF(OFFSET('Water Data'!$I$27,0,10*ROW('Water Data'!I48))="","",OFFSET('Water Data'!$I$27,0,10*ROW('Water Data'!I48)))</f>
        <v/>
      </c>
      <c r="CI54" s="273" t="str">
        <f ca="true">+IF(OFFSET('Water Data'!$I$28,0,10*ROW('Water Data'!I48))="","",OFFSET('Water Data'!$I$28,0,10*ROW('Water Data'!I48)))</f>
        <v/>
      </c>
      <c r="CJ54" s="273" t="str">
        <f ca="true">+IF(OFFSET('Water Data'!$I$29,0,10*ROW('Water Data'!I48))="","",OFFSET('Water Data'!$I$29,0,10*ROW('Water Data'!I48)))</f>
        <v/>
      </c>
      <c r="CK54" s="273" t="str">
        <f ca="true">+IF(OFFSET('Sanitation Data'!$D$28,0,10*ROW('Sanitation Data'!D48))="","",OFFSET('Sanitation Data'!$D$28,0,10*ROW('Sanitation Data'!D48)))</f>
        <v/>
      </c>
      <c r="CL54" s="273" t="str">
        <f ca="true">+IF(OFFSET('Sanitation Data'!$D$29,0,10*ROW('Sanitation Data'!D48))="","",OFFSET('Sanitation Data'!$D$29,0,10*ROW('Sanitation Data'!D48)))</f>
        <v/>
      </c>
      <c r="CM54" s="273" t="str">
        <f ca="true">+IF(OFFSET('Sanitation Data'!$D$30,0,10*ROW('Sanitation Data'!D48))="","",OFFSET('Sanitation Data'!$D$30,0,10*ROW('Sanitation Data'!D48)))</f>
        <v/>
      </c>
      <c r="CN54" s="273" t="str">
        <f ca="true">+IF(OFFSET('Sanitation Data'!$D$31,0,10*ROW('Sanitation Data'!D48))="","",OFFSET('Sanitation Data'!$D$31,0,10*ROW('Sanitation Data'!D48)))</f>
        <v/>
      </c>
      <c r="CO54" s="273" t="str">
        <f ca="true">+IF(OFFSET('Sanitation Data'!$D$32,0,10*ROW('Sanitation Data'!D48))="","",OFFSET('Sanitation Data'!$D$32,0,10*ROW('Sanitation Data'!D48)))</f>
        <v/>
      </c>
      <c r="CP54" s="273" t="str">
        <f ca="true">+IF(OFFSET('Sanitation Data'!$E$28,0,10*ROW('Sanitation Data'!E48))="","",OFFSET('Sanitation Data'!$E$28,0,10*ROW('Sanitation Data'!E48)))</f>
        <v/>
      </c>
      <c r="CQ54" s="273" t="str">
        <f ca="true">+IF(OFFSET('Sanitation Data'!$E$29,0,10*ROW('Sanitation Data'!E48))="","",OFFSET('Sanitation Data'!$E$29,0,10*ROW('Sanitation Data'!E48)))</f>
        <v/>
      </c>
      <c r="CR54" s="273" t="str">
        <f ca="true">+IF(OFFSET('Sanitation Data'!$E$30,0,10*ROW('Sanitation Data'!E48))="","",OFFSET('Sanitation Data'!$E$30,0,10*ROW('Sanitation Data'!E48)))</f>
        <v/>
      </c>
      <c r="CS54" s="273" t="str">
        <f ca="true">+IF(OFFSET('Sanitation Data'!$E$31,0,10*ROW('Sanitation Data'!E48))="","",OFFSET('Sanitation Data'!$E$31,0,10*ROW('Sanitation Data'!E48)))</f>
        <v/>
      </c>
      <c r="CT54" s="273" t="str">
        <f ca="true">+IF(OFFSET('Sanitation Data'!$E$32,0,10*ROW('Sanitation Data'!E48))="","",OFFSET('Sanitation Data'!$E$32,0,10*ROW('Sanitation Data'!E48)))</f>
        <v/>
      </c>
      <c r="CU54" s="273" t="str">
        <f ca="true">+IF(OFFSET('Sanitation Data'!$F$28,0,10*ROW('Sanitation Data'!F48))="","",OFFSET('Sanitation Data'!$F$28,0,10*ROW('Sanitation Data'!F48)))</f>
        <v/>
      </c>
      <c r="CV54" s="273" t="str">
        <f ca="true">+IF(OFFSET('Sanitation Data'!$F$29,0,10*ROW('Sanitation Data'!F48))="","",OFFSET('Sanitation Data'!$F$29,0,10*ROW('Sanitation Data'!F48)))</f>
        <v/>
      </c>
      <c r="CW54" s="273" t="str">
        <f ca="true">+IF(OFFSET('Sanitation Data'!$F$30,0,10*ROW('Sanitation Data'!F48))="","",OFFSET('Sanitation Data'!$F$30,0,10*ROW('Sanitation Data'!F48)))</f>
        <v/>
      </c>
      <c r="CX54" s="273" t="str">
        <f ca="true">+IF(OFFSET('Sanitation Data'!$F$31,0,10*ROW('Sanitation Data'!F48))="","",OFFSET('Sanitation Data'!$F$31,0,10*ROW('Sanitation Data'!F48)))</f>
        <v/>
      </c>
      <c r="CY54" s="273" t="str">
        <f ca="true">+IF(OFFSET('Sanitation Data'!$F$32,0,10*ROW('Sanitation Data'!F48))="","",OFFSET('Sanitation Data'!$F$32,0,10*ROW('Sanitation Data'!F48)))</f>
        <v/>
      </c>
      <c r="CZ54" s="273" t="str">
        <f ca="true">+IF(OFFSET('Sanitation Data'!$G$28,0,10*ROW('Sanitation Data'!G48))="","",OFFSET('Sanitation Data'!$G$28,0,10*ROW('Sanitation Data'!G48)))</f>
        <v/>
      </c>
      <c r="DA54" s="273" t="str">
        <f ca="true">+IF(OFFSET('Sanitation Data'!$G$29,0,10*ROW('Sanitation Data'!G48))="","",OFFSET('Sanitation Data'!$G$29,0,10*ROW('Sanitation Data'!G48)))</f>
        <v/>
      </c>
      <c r="DB54" s="273" t="str">
        <f ca="true">+IF(OFFSET('Sanitation Data'!$G$30,0,10*ROW('Sanitation Data'!G48))="","",OFFSET('Sanitation Data'!$G$30,0,10*ROW('Sanitation Data'!G48)))</f>
        <v/>
      </c>
      <c r="DC54" s="273" t="str">
        <f ca="true">+IF(OFFSET('Sanitation Data'!$G$31,0,10*ROW('Sanitation Data'!G48))="","",OFFSET('Sanitation Data'!$G$31,0,10*ROW('Sanitation Data'!G48)))</f>
        <v/>
      </c>
      <c r="DD54" s="273" t="str">
        <f ca="true">+IF(OFFSET('Sanitation Data'!$G$32,0,10*ROW('Sanitation Data'!G48))="","",OFFSET('Sanitation Data'!$G$32,0,10*ROW('Sanitation Data'!G48)))</f>
        <v/>
      </c>
      <c r="DE54" s="273" t="str">
        <f ca="true">+IF(OFFSET('Sanitation Data'!$H$28,0,10*ROW('Sanitation Data'!H48))="","",OFFSET('Sanitation Data'!$H$28,0,10*ROW('Sanitation Data'!H48)))</f>
        <v/>
      </c>
      <c r="DF54" s="273" t="str">
        <f ca="true">+IF(OFFSET('Sanitation Data'!$H$29,0,10*ROW('Sanitation Data'!H48))="","",OFFSET('Sanitation Data'!$H$29,0,10*ROW('Sanitation Data'!H48)))</f>
        <v/>
      </c>
      <c r="DG54" s="273" t="str">
        <f ca="true">+IF(OFFSET('Sanitation Data'!$H$30,0,10*ROW('Sanitation Data'!H48))="","",OFFSET('Sanitation Data'!$H$30,0,10*ROW('Sanitation Data'!H48)))</f>
        <v/>
      </c>
      <c r="DH54" s="273" t="str">
        <f ca="true">+IF(OFFSET('Sanitation Data'!$H$31,0,10*ROW('Sanitation Data'!H48))="","",OFFSET('Sanitation Data'!$H$31,0,10*ROW('Sanitation Data'!H48)))</f>
        <v/>
      </c>
      <c r="DI54" s="273" t="str">
        <f ca="true">+IF(OFFSET('Sanitation Data'!$H$32,0,10*ROW('Sanitation Data'!H48))="","",OFFSET('Sanitation Data'!$H$32,0,10*ROW('Sanitation Data'!H48)))</f>
        <v/>
      </c>
      <c r="DJ54" s="273" t="str">
        <f ca="true">+IF(OFFSET('Sanitation Data'!$I$28,0,10*ROW('Sanitation Data'!I48))="","",OFFSET('Sanitation Data'!$I$28,0,10*ROW('Sanitation Data'!I48)))</f>
        <v/>
      </c>
      <c r="DK54" s="273" t="str">
        <f ca="true">+IF(OFFSET('Sanitation Data'!$I$29,0,10*ROW('Sanitation Data'!I48))="","",OFFSET('Sanitation Data'!$I$29,0,10*ROW('Sanitation Data'!I48)))</f>
        <v/>
      </c>
      <c r="DL54" s="273" t="str">
        <f ca="true">+IF(OFFSET('Sanitation Data'!$I$30,0,10*ROW('Sanitation Data'!I48))="","",OFFSET('Sanitation Data'!$I$30,0,10*ROW('Sanitation Data'!I48)))</f>
        <v/>
      </c>
      <c r="DM54" s="273" t="str">
        <f ca="true">+IF(OFFSET('Sanitation Data'!$I$31,0,10*ROW('Sanitation Data'!I48))="","",OFFSET('Sanitation Data'!$I$31,0,10*ROW('Sanitation Data'!I48)))</f>
        <v/>
      </c>
      <c r="DN54" s="273" t="str">
        <f ca="true">+IF(OFFSET('Sanitation Data'!$I$32,0,10*ROW('Sanitation Data'!I48))="","",OFFSET('Sanitation Data'!$I$32,0,10*ROW('Sanitation Data'!I48)))</f>
        <v/>
      </c>
      <c r="DO54" s="273" t="str">
        <f ca="true">+IF(OFFSET('Hygiene Data'!$D$11,0,10*ROW('Hygiene Data'!D48))="","",OFFSET('Hygiene Data'!$D$11,0,10*ROW('Hygiene Data'!D48)))</f>
        <v/>
      </c>
      <c r="DP54" s="273" t="str">
        <f ca="true">+IF(OFFSET('Hygiene Data'!$D$12,0,10*ROW('Hygiene Data'!D48))="","",OFFSET('Hygiene Data'!$D$12,0,10*ROW('Hygiene Data'!D48)))</f>
        <v/>
      </c>
      <c r="DQ54" s="273" t="str">
        <f ca="true">+IF(OFFSET('Hygiene Data'!$D$13,0,10*ROW('Hygiene Data'!D48))="","",OFFSET('Hygiene Data'!$D$13,0,10*ROW('Hygiene Data'!D48)))</f>
        <v/>
      </c>
      <c r="DR54" s="273" t="str">
        <f ca="true">+IF(OFFSET('Hygiene Data'!$E$11,0,10*ROW('Hygiene Data'!E48))="","",OFFSET('Hygiene Data'!$E$11,0,10*ROW('Hygiene Data'!E48)))</f>
        <v/>
      </c>
      <c r="DS54" s="273" t="str">
        <f ca="true">+IF(OFFSET('Hygiene Data'!$E$12,0,10*ROW('Hygiene Data'!E48))="","",OFFSET('Hygiene Data'!$E$12,0,10*ROW('Hygiene Data'!E48)))</f>
        <v/>
      </c>
      <c r="DT54" s="273" t="str">
        <f ca="true">+IF(OFFSET('Hygiene Data'!$E$13,0,10*ROW('Hygiene Data'!E48))="","",OFFSET('Hygiene Data'!$E$13,0,10*ROW('Hygiene Data'!E48)))</f>
        <v/>
      </c>
      <c r="DU54" s="273" t="str">
        <f ca="true">+IF(OFFSET('Hygiene Data'!$F$11,0,10*ROW('Hygiene Data'!F48))="","",OFFSET('Hygiene Data'!$F$11,0,10*ROW('Hygiene Data'!F48)))</f>
        <v/>
      </c>
      <c r="DV54" s="273" t="str">
        <f ca="true">+IF(OFFSET('Hygiene Data'!$F$12,0,10*ROW('Hygiene Data'!F48))="","",OFFSET('Hygiene Data'!$F$12,0,10*ROW('Hygiene Data'!F48)))</f>
        <v/>
      </c>
      <c r="DW54" s="273" t="str">
        <f ca="true">+IF(OFFSET('Hygiene Data'!$F$13,0,10*ROW('Hygiene Data'!F48))="","",OFFSET('Hygiene Data'!$F$13,0,10*ROW('Hygiene Data'!F48)))</f>
        <v/>
      </c>
      <c r="DX54" s="273" t="str">
        <f ca="true">+IF(OFFSET('Hygiene Data'!$G$11,0,10*ROW('Hygiene Data'!G48))="","",OFFSET('Hygiene Data'!$G$11,0,10*ROW('Hygiene Data'!G48)))</f>
        <v/>
      </c>
      <c r="DY54" s="273" t="str">
        <f ca="true">+IF(OFFSET('Hygiene Data'!$G$12,0,10*ROW('Hygiene Data'!G48))="","",OFFSET('Hygiene Data'!$G$12,0,10*ROW('Hygiene Data'!G48)))</f>
        <v/>
      </c>
      <c r="DZ54" s="273" t="str">
        <f ca="true">+IF(OFFSET('Hygiene Data'!$G$13,0,10*ROW('Hygiene Data'!G48))="","",OFFSET('Hygiene Data'!$G$13,0,10*ROW('Hygiene Data'!G48)))</f>
        <v/>
      </c>
      <c r="EA54" s="273" t="str">
        <f ca="true">+IF(OFFSET('Hygiene Data'!$H$11,0,10*ROW('Hygiene Data'!H48))="","",OFFSET('Hygiene Data'!$H$11,0,10*ROW('Hygiene Data'!H48)))</f>
        <v/>
      </c>
      <c r="EB54" s="273" t="str">
        <f ca="true">+IF(OFFSET('Hygiene Data'!$H$12,0,10*ROW('Hygiene Data'!H48))="","",OFFSET('Hygiene Data'!$H$12,0,10*ROW('Hygiene Data'!H48)))</f>
        <v/>
      </c>
      <c r="EC54" s="273" t="str">
        <f ca="true">+IF(OFFSET('Hygiene Data'!$H$13,0,10*ROW('Hygiene Data'!H48))="","",OFFSET('Hygiene Data'!$H$13,0,10*ROW('Hygiene Data'!H48)))</f>
        <v/>
      </c>
      <c r="ED54" s="273" t="str">
        <f ca="true">+IF(OFFSET('Hygiene Data'!$I$11,0,10*ROW('Hygiene Data'!I48))="","",OFFSET('Hygiene Data'!$I$11,0,10*ROW('Hygiene Data'!I48)))</f>
        <v/>
      </c>
      <c r="EE54" s="273" t="str">
        <f ca="true">+IF(OFFSET('Hygiene Data'!$I$12,0,10*ROW('Hygiene Data'!I48))="","",OFFSET('Hygiene Data'!$I$12,0,10*ROW('Hygiene Data'!I48)))</f>
        <v/>
      </c>
      <c r="EF54" s="273" t="str">
        <f ca="true">+IF(OFFSET('Hygiene Data'!$I$13,0,10*ROW('Hygiene Data'!I48))="","",OFFSET('Hygiene Data'!$I$13,0,10*ROW('Hygiene Data'!I48)))</f>
        <v/>
      </c>
    </row>
    <row xmlns:x14ac="http://schemas.microsoft.com/office/spreadsheetml/2009/9/ac" r="55" x14ac:dyDescent="0.2">
      <c r="A55" s="37" t="str">
        <f ca="true">+IF(OFFSET('Water Data'!$B$2,0,10*ROW('Water Data'!E49))="","",OFFSET('Water Data'!$B$2,0,10*ROW('Water Data'!E49)))</f>
        <v/>
      </c>
      <c r="B55" s="37" t="str">
        <f ca="true">+IF(OFFSET('Water Data'!$C$2,0,10*ROW('Water Data'!F49))="","",OFFSET('Water Data'!$C$2,0,10*ROW('Water Data'!F49)))</f>
        <v/>
      </c>
      <c r="C55" s="329" t="str">
        <f t="shared" ca="true" si="0"/>
        <v/>
      </c>
      <c r="D55" s="94"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4"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4"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4"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4"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4"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4"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4"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4"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4"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4"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4"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4"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4"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4"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4"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4"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4"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5"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5"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5"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5"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5"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5"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5"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5"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5"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5"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5"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5"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5"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5"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5"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5"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5"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5"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5"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5"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5"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5"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5"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5"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5"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5"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5"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5"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5"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5"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6"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6"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6"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6"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6"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6"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6"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6"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6"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6"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6"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6"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6"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6"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6"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6"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6"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6"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3"/>
      <c r="BS55" s="273" t="str">
        <f ca="true">+IF(OFFSET('Water Data'!$D$27,0,10*ROW('Water Data'!D49))="","",OFFSET('Water Data'!$D$27,0,10*ROW('Water Data'!D49)))</f>
        <v/>
      </c>
      <c r="BT55" s="273" t="str">
        <f ca="true">+IF(OFFSET('Water Data'!$D$28,0,10*ROW('Water Data'!D49))="","",OFFSET('Water Data'!$D$28,0,10*ROW('Water Data'!D49)))</f>
        <v/>
      </c>
      <c r="BU55" s="273" t="str">
        <f ca="true">+IF(OFFSET('Water Data'!$D$29,0,10*ROW('Water Data'!D49))="","",OFFSET('Water Data'!$D$29,0,10*ROW('Water Data'!D49)))</f>
        <v/>
      </c>
      <c r="BV55" s="273" t="str">
        <f ca="true">+IF(OFFSET('Water Data'!$E$27,0,10*ROW('Water Data'!E49))="","",OFFSET('Water Data'!$E$27,0,10*ROW('Water Data'!E49)))</f>
        <v/>
      </c>
      <c r="BW55" s="273" t="str">
        <f ca="true">+IF(OFFSET('Water Data'!$E$28,0,10*ROW('Water Data'!E49))="","",OFFSET('Water Data'!$E$28,0,10*ROW('Water Data'!E49)))</f>
        <v/>
      </c>
      <c r="BX55" s="273" t="str">
        <f ca="true">+IF(OFFSET('Water Data'!$E$29,0,10*ROW('Water Data'!E49))="","",OFFSET('Water Data'!$E$29,0,10*ROW('Water Data'!E49)))</f>
        <v/>
      </c>
      <c r="BY55" s="273" t="str">
        <f ca="true">+IF(OFFSET('Water Data'!$F$27,0,10*ROW('Water Data'!F49))="","",OFFSET('Water Data'!$F$27,0,10*ROW('Water Data'!F49)))</f>
        <v/>
      </c>
      <c r="BZ55" s="273" t="str">
        <f ca="true">+IF(OFFSET('Water Data'!$F$28,0,10*ROW('Water Data'!F49))="","",OFFSET('Water Data'!$F$28,0,10*ROW('Water Data'!F49)))</f>
        <v/>
      </c>
      <c r="CA55" s="273" t="str">
        <f ca="true">+IF(OFFSET('Water Data'!$F$29,0,10*ROW('Water Data'!F49))="","",OFFSET('Water Data'!$F$29,0,10*ROW('Water Data'!F49)))</f>
        <v/>
      </c>
      <c r="CB55" s="273" t="str">
        <f ca="true">+IF(OFFSET('Water Data'!$G$27,0,10*ROW('Water Data'!G49))="","",OFFSET('Water Data'!$G$27,0,10*ROW('Water Data'!G49)))</f>
        <v/>
      </c>
      <c r="CC55" s="273" t="str">
        <f ca="true">+IF(OFFSET('Water Data'!$G$28,0,10*ROW('Water Data'!G49))="","",OFFSET('Water Data'!$G$28,0,10*ROW('Water Data'!G49)))</f>
        <v/>
      </c>
      <c r="CD55" s="273" t="str">
        <f ca="true">+IF(OFFSET('Water Data'!$G$29,0,10*ROW('Water Data'!G49))="","",OFFSET('Water Data'!$G$29,0,10*ROW('Water Data'!G49)))</f>
        <v/>
      </c>
      <c r="CE55" s="273" t="str">
        <f ca="true">+IF(OFFSET('Water Data'!$H$27,0,10*ROW('Water Data'!H49))="","",OFFSET('Water Data'!$H$27,0,10*ROW('Water Data'!H49)))</f>
        <v/>
      </c>
      <c r="CF55" s="273" t="str">
        <f ca="true">+IF(OFFSET('Water Data'!$H$28,0,10*ROW('Water Data'!H49))="","",OFFSET('Water Data'!$H$28,0,10*ROW('Water Data'!H49)))</f>
        <v/>
      </c>
      <c r="CG55" s="273" t="str">
        <f ca="true">+IF(OFFSET('Water Data'!$H$29,0,10*ROW('Water Data'!H49))="","",OFFSET('Water Data'!$H$29,0,10*ROW('Water Data'!H49)))</f>
        <v/>
      </c>
      <c r="CH55" s="273" t="str">
        <f ca="true">+IF(OFFSET('Water Data'!$I$27,0,10*ROW('Water Data'!I49))="","",OFFSET('Water Data'!$I$27,0,10*ROW('Water Data'!I49)))</f>
        <v/>
      </c>
      <c r="CI55" s="273" t="str">
        <f ca="true">+IF(OFFSET('Water Data'!$I$28,0,10*ROW('Water Data'!I49))="","",OFFSET('Water Data'!$I$28,0,10*ROW('Water Data'!I49)))</f>
        <v/>
      </c>
      <c r="CJ55" s="273" t="str">
        <f ca="true">+IF(OFFSET('Water Data'!$I$29,0,10*ROW('Water Data'!I49))="","",OFFSET('Water Data'!$I$29,0,10*ROW('Water Data'!I49)))</f>
        <v/>
      </c>
      <c r="CK55" s="273" t="str">
        <f ca="true">+IF(OFFSET('Sanitation Data'!$D$28,0,10*ROW('Sanitation Data'!D49))="","",OFFSET('Sanitation Data'!$D$28,0,10*ROW('Sanitation Data'!D49)))</f>
        <v/>
      </c>
      <c r="CL55" s="273" t="str">
        <f ca="true">+IF(OFFSET('Sanitation Data'!$D$29,0,10*ROW('Sanitation Data'!D49))="","",OFFSET('Sanitation Data'!$D$29,0,10*ROW('Sanitation Data'!D49)))</f>
        <v/>
      </c>
      <c r="CM55" s="273" t="str">
        <f ca="true">+IF(OFFSET('Sanitation Data'!$D$30,0,10*ROW('Sanitation Data'!D49))="","",OFFSET('Sanitation Data'!$D$30,0,10*ROW('Sanitation Data'!D49)))</f>
        <v/>
      </c>
      <c r="CN55" s="273" t="str">
        <f ca="true">+IF(OFFSET('Sanitation Data'!$D$31,0,10*ROW('Sanitation Data'!D49))="","",OFFSET('Sanitation Data'!$D$31,0,10*ROW('Sanitation Data'!D49)))</f>
        <v/>
      </c>
      <c r="CO55" s="273" t="str">
        <f ca="true">+IF(OFFSET('Sanitation Data'!$D$32,0,10*ROW('Sanitation Data'!D49))="","",OFFSET('Sanitation Data'!$D$32,0,10*ROW('Sanitation Data'!D49)))</f>
        <v/>
      </c>
      <c r="CP55" s="273" t="str">
        <f ca="true">+IF(OFFSET('Sanitation Data'!$E$28,0,10*ROW('Sanitation Data'!E49))="","",OFFSET('Sanitation Data'!$E$28,0,10*ROW('Sanitation Data'!E49)))</f>
        <v/>
      </c>
      <c r="CQ55" s="273" t="str">
        <f ca="true">+IF(OFFSET('Sanitation Data'!$E$29,0,10*ROW('Sanitation Data'!E49))="","",OFFSET('Sanitation Data'!$E$29,0,10*ROW('Sanitation Data'!E49)))</f>
        <v/>
      </c>
      <c r="CR55" s="273" t="str">
        <f ca="true">+IF(OFFSET('Sanitation Data'!$E$30,0,10*ROW('Sanitation Data'!E49))="","",OFFSET('Sanitation Data'!$E$30,0,10*ROW('Sanitation Data'!E49)))</f>
        <v/>
      </c>
      <c r="CS55" s="273" t="str">
        <f ca="true">+IF(OFFSET('Sanitation Data'!$E$31,0,10*ROW('Sanitation Data'!E49))="","",OFFSET('Sanitation Data'!$E$31,0,10*ROW('Sanitation Data'!E49)))</f>
        <v/>
      </c>
      <c r="CT55" s="273" t="str">
        <f ca="true">+IF(OFFSET('Sanitation Data'!$E$32,0,10*ROW('Sanitation Data'!E49))="","",OFFSET('Sanitation Data'!$E$32,0,10*ROW('Sanitation Data'!E49)))</f>
        <v/>
      </c>
      <c r="CU55" s="273" t="str">
        <f ca="true">+IF(OFFSET('Sanitation Data'!$F$28,0,10*ROW('Sanitation Data'!F49))="","",OFFSET('Sanitation Data'!$F$28,0,10*ROW('Sanitation Data'!F49)))</f>
        <v/>
      </c>
      <c r="CV55" s="273" t="str">
        <f ca="true">+IF(OFFSET('Sanitation Data'!$F$29,0,10*ROW('Sanitation Data'!F49))="","",OFFSET('Sanitation Data'!$F$29,0,10*ROW('Sanitation Data'!F49)))</f>
        <v/>
      </c>
      <c r="CW55" s="273" t="str">
        <f ca="true">+IF(OFFSET('Sanitation Data'!$F$30,0,10*ROW('Sanitation Data'!F49))="","",OFFSET('Sanitation Data'!$F$30,0,10*ROW('Sanitation Data'!F49)))</f>
        <v/>
      </c>
      <c r="CX55" s="273" t="str">
        <f ca="true">+IF(OFFSET('Sanitation Data'!$F$31,0,10*ROW('Sanitation Data'!F49))="","",OFFSET('Sanitation Data'!$F$31,0,10*ROW('Sanitation Data'!F49)))</f>
        <v/>
      </c>
      <c r="CY55" s="273" t="str">
        <f ca="true">+IF(OFFSET('Sanitation Data'!$F$32,0,10*ROW('Sanitation Data'!F49))="","",OFFSET('Sanitation Data'!$F$32,0,10*ROW('Sanitation Data'!F49)))</f>
        <v/>
      </c>
      <c r="CZ55" s="273" t="str">
        <f ca="true">+IF(OFFSET('Sanitation Data'!$G$28,0,10*ROW('Sanitation Data'!G49))="","",OFFSET('Sanitation Data'!$G$28,0,10*ROW('Sanitation Data'!G49)))</f>
        <v/>
      </c>
      <c r="DA55" s="273" t="str">
        <f ca="true">+IF(OFFSET('Sanitation Data'!$G$29,0,10*ROW('Sanitation Data'!G49))="","",OFFSET('Sanitation Data'!$G$29,0,10*ROW('Sanitation Data'!G49)))</f>
        <v/>
      </c>
      <c r="DB55" s="273" t="str">
        <f ca="true">+IF(OFFSET('Sanitation Data'!$G$30,0,10*ROW('Sanitation Data'!G49))="","",OFFSET('Sanitation Data'!$G$30,0,10*ROW('Sanitation Data'!G49)))</f>
        <v/>
      </c>
      <c r="DC55" s="273" t="str">
        <f ca="true">+IF(OFFSET('Sanitation Data'!$G$31,0,10*ROW('Sanitation Data'!G49))="","",OFFSET('Sanitation Data'!$G$31,0,10*ROW('Sanitation Data'!G49)))</f>
        <v/>
      </c>
      <c r="DD55" s="273" t="str">
        <f ca="true">+IF(OFFSET('Sanitation Data'!$G$32,0,10*ROW('Sanitation Data'!G49))="","",OFFSET('Sanitation Data'!$G$32,0,10*ROW('Sanitation Data'!G49)))</f>
        <v/>
      </c>
      <c r="DE55" s="273" t="str">
        <f ca="true">+IF(OFFSET('Sanitation Data'!$H$28,0,10*ROW('Sanitation Data'!H49))="","",OFFSET('Sanitation Data'!$H$28,0,10*ROW('Sanitation Data'!H49)))</f>
        <v/>
      </c>
      <c r="DF55" s="273" t="str">
        <f ca="true">+IF(OFFSET('Sanitation Data'!$H$29,0,10*ROW('Sanitation Data'!H49))="","",OFFSET('Sanitation Data'!$H$29,0,10*ROW('Sanitation Data'!H49)))</f>
        <v/>
      </c>
      <c r="DG55" s="273" t="str">
        <f ca="true">+IF(OFFSET('Sanitation Data'!$H$30,0,10*ROW('Sanitation Data'!H49))="","",OFFSET('Sanitation Data'!$H$30,0,10*ROW('Sanitation Data'!H49)))</f>
        <v/>
      </c>
      <c r="DH55" s="273" t="str">
        <f ca="true">+IF(OFFSET('Sanitation Data'!$H$31,0,10*ROW('Sanitation Data'!H49))="","",OFFSET('Sanitation Data'!$H$31,0,10*ROW('Sanitation Data'!H49)))</f>
        <v/>
      </c>
      <c r="DI55" s="273" t="str">
        <f ca="true">+IF(OFFSET('Sanitation Data'!$H$32,0,10*ROW('Sanitation Data'!H49))="","",OFFSET('Sanitation Data'!$H$32,0,10*ROW('Sanitation Data'!H49)))</f>
        <v/>
      </c>
      <c r="DJ55" s="273" t="str">
        <f ca="true">+IF(OFFSET('Sanitation Data'!$I$28,0,10*ROW('Sanitation Data'!I49))="","",OFFSET('Sanitation Data'!$I$28,0,10*ROW('Sanitation Data'!I49)))</f>
        <v/>
      </c>
      <c r="DK55" s="273" t="str">
        <f ca="true">+IF(OFFSET('Sanitation Data'!$I$29,0,10*ROW('Sanitation Data'!I49))="","",OFFSET('Sanitation Data'!$I$29,0,10*ROW('Sanitation Data'!I49)))</f>
        <v/>
      </c>
      <c r="DL55" s="273" t="str">
        <f ca="true">+IF(OFFSET('Sanitation Data'!$I$30,0,10*ROW('Sanitation Data'!I49))="","",OFFSET('Sanitation Data'!$I$30,0,10*ROW('Sanitation Data'!I49)))</f>
        <v/>
      </c>
      <c r="DM55" s="273" t="str">
        <f ca="true">+IF(OFFSET('Sanitation Data'!$I$31,0,10*ROW('Sanitation Data'!I49))="","",OFFSET('Sanitation Data'!$I$31,0,10*ROW('Sanitation Data'!I49)))</f>
        <v/>
      </c>
      <c r="DN55" s="273" t="str">
        <f ca="true">+IF(OFFSET('Sanitation Data'!$I$32,0,10*ROW('Sanitation Data'!I49))="","",OFFSET('Sanitation Data'!$I$32,0,10*ROW('Sanitation Data'!I49)))</f>
        <v/>
      </c>
      <c r="DO55" s="273" t="str">
        <f ca="true">+IF(OFFSET('Hygiene Data'!$D$11,0,10*ROW('Hygiene Data'!D49))="","",OFFSET('Hygiene Data'!$D$11,0,10*ROW('Hygiene Data'!D49)))</f>
        <v/>
      </c>
      <c r="DP55" s="273" t="str">
        <f ca="true">+IF(OFFSET('Hygiene Data'!$D$12,0,10*ROW('Hygiene Data'!D49))="","",OFFSET('Hygiene Data'!$D$12,0,10*ROW('Hygiene Data'!D49)))</f>
        <v/>
      </c>
      <c r="DQ55" s="273" t="str">
        <f ca="true">+IF(OFFSET('Hygiene Data'!$D$13,0,10*ROW('Hygiene Data'!D49))="","",OFFSET('Hygiene Data'!$D$13,0,10*ROW('Hygiene Data'!D49)))</f>
        <v/>
      </c>
      <c r="DR55" s="273" t="str">
        <f ca="true">+IF(OFFSET('Hygiene Data'!$E$11,0,10*ROW('Hygiene Data'!E49))="","",OFFSET('Hygiene Data'!$E$11,0,10*ROW('Hygiene Data'!E49)))</f>
        <v/>
      </c>
      <c r="DS55" s="273" t="str">
        <f ca="true">+IF(OFFSET('Hygiene Data'!$E$12,0,10*ROW('Hygiene Data'!E49))="","",OFFSET('Hygiene Data'!$E$12,0,10*ROW('Hygiene Data'!E49)))</f>
        <v/>
      </c>
      <c r="DT55" s="273" t="str">
        <f ca="true">+IF(OFFSET('Hygiene Data'!$E$13,0,10*ROW('Hygiene Data'!E49))="","",OFFSET('Hygiene Data'!$E$13,0,10*ROW('Hygiene Data'!E49)))</f>
        <v/>
      </c>
      <c r="DU55" s="273" t="str">
        <f ca="true">+IF(OFFSET('Hygiene Data'!$F$11,0,10*ROW('Hygiene Data'!F49))="","",OFFSET('Hygiene Data'!$F$11,0,10*ROW('Hygiene Data'!F49)))</f>
        <v/>
      </c>
      <c r="DV55" s="273" t="str">
        <f ca="true">+IF(OFFSET('Hygiene Data'!$F$12,0,10*ROW('Hygiene Data'!F49))="","",OFFSET('Hygiene Data'!$F$12,0,10*ROW('Hygiene Data'!F49)))</f>
        <v/>
      </c>
      <c r="DW55" s="273" t="str">
        <f ca="true">+IF(OFFSET('Hygiene Data'!$F$13,0,10*ROW('Hygiene Data'!F49))="","",OFFSET('Hygiene Data'!$F$13,0,10*ROW('Hygiene Data'!F49)))</f>
        <v/>
      </c>
      <c r="DX55" s="273" t="str">
        <f ca="true">+IF(OFFSET('Hygiene Data'!$G$11,0,10*ROW('Hygiene Data'!G49))="","",OFFSET('Hygiene Data'!$G$11,0,10*ROW('Hygiene Data'!G49)))</f>
        <v/>
      </c>
      <c r="DY55" s="273" t="str">
        <f ca="true">+IF(OFFSET('Hygiene Data'!$G$12,0,10*ROW('Hygiene Data'!G49))="","",OFFSET('Hygiene Data'!$G$12,0,10*ROW('Hygiene Data'!G49)))</f>
        <v/>
      </c>
      <c r="DZ55" s="273" t="str">
        <f ca="true">+IF(OFFSET('Hygiene Data'!$G$13,0,10*ROW('Hygiene Data'!G49))="","",OFFSET('Hygiene Data'!$G$13,0,10*ROW('Hygiene Data'!G49)))</f>
        <v/>
      </c>
      <c r="EA55" s="273" t="str">
        <f ca="true">+IF(OFFSET('Hygiene Data'!$H$11,0,10*ROW('Hygiene Data'!H49))="","",OFFSET('Hygiene Data'!$H$11,0,10*ROW('Hygiene Data'!H49)))</f>
        <v/>
      </c>
      <c r="EB55" s="273" t="str">
        <f ca="true">+IF(OFFSET('Hygiene Data'!$H$12,0,10*ROW('Hygiene Data'!H49))="","",OFFSET('Hygiene Data'!$H$12,0,10*ROW('Hygiene Data'!H49)))</f>
        <v/>
      </c>
      <c r="EC55" s="273" t="str">
        <f ca="true">+IF(OFFSET('Hygiene Data'!$H$13,0,10*ROW('Hygiene Data'!H49))="","",OFFSET('Hygiene Data'!$H$13,0,10*ROW('Hygiene Data'!H49)))</f>
        <v/>
      </c>
      <c r="ED55" s="273" t="str">
        <f ca="true">+IF(OFFSET('Hygiene Data'!$I$11,0,10*ROW('Hygiene Data'!I49))="","",OFFSET('Hygiene Data'!$I$11,0,10*ROW('Hygiene Data'!I49)))</f>
        <v/>
      </c>
      <c r="EE55" s="273" t="str">
        <f ca="true">+IF(OFFSET('Hygiene Data'!$I$12,0,10*ROW('Hygiene Data'!I49))="","",OFFSET('Hygiene Data'!$I$12,0,10*ROW('Hygiene Data'!I49)))</f>
        <v/>
      </c>
      <c r="EF55" s="273" t="str">
        <f ca="true">+IF(OFFSET('Hygiene Data'!$I$13,0,10*ROW('Hygiene Data'!I49))="","",OFFSET('Hygiene Data'!$I$13,0,10*ROW('Hygiene Data'!I49)))</f>
        <v/>
      </c>
    </row>
    <row xmlns:x14ac="http://schemas.microsoft.com/office/spreadsheetml/2009/9/ac" r="56" x14ac:dyDescent="0.2">
      <c r="A56" s="37" t="str">
        <f ca="true">+IF(OFFSET('Water Data'!$B$2,0,10*ROW('Water Data'!E50))="","",OFFSET('Water Data'!$B$2,0,10*ROW('Water Data'!E50)))</f>
        <v/>
      </c>
      <c r="B56" s="37" t="str">
        <f ca="true">+IF(OFFSET('Water Data'!$C$2,0,10*ROW('Water Data'!F50))="","",OFFSET('Water Data'!$C$2,0,10*ROW('Water Data'!F50)))</f>
        <v/>
      </c>
      <c r="C56" s="329" t="str">
        <f t="shared" ca="true" si="0"/>
        <v/>
      </c>
      <c r="D56" s="94"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4"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4"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4"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4"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4"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4"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4"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4"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4"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4"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4"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4"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4"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4"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4"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4"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4"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5"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5"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5"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5"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5"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5"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5"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5"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5"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5"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5"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5"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5"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5"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5"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5"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5"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5"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5"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5"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5"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5"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5"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5"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5"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5"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5"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5"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5"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5"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6"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6"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6"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6"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6"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6"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6"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6"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6"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6"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6"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6"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6"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6"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6"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6"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6"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6"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3"/>
      <c r="BS56" s="273" t="str">
        <f ca="true">+IF(OFFSET('Water Data'!$D$27,0,10*ROW('Water Data'!D50))="","",OFFSET('Water Data'!$D$27,0,10*ROW('Water Data'!D50)))</f>
        <v/>
      </c>
      <c r="BT56" s="273" t="str">
        <f ca="true">+IF(OFFSET('Water Data'!$D$28,0,10*ROW('Water Data'!D50))="","",OFFSET('Water Data'!$D$28,0,10*ROW('Water Data'!D50)))</f>
        <v/>
      </c>
      <c r="BU56" s="273" t="str">
        <f ca="true">+IF(OFFSET('Water Data'!$D$29,0,10*ROW('Water Data'!D50))="","",OFFSET('Water Data'!$D$29,0,10*ROW('Water Data'!D50)))</f>
        <v/>
      </c>
      <c r="BV56" s="273" t="str">
        <f ca="true">+IF(OFFSET('Water Data'!$E$27,0,10*ROW('Water Data'!E50))="","",OFFSET('Water Data'!$E$27,0,10*ROW('Water Data'!E50)))</f>
        <v/>
      </c>
      <c r="BW56" s="273" t="str">
        <f ca="true">+IF(OFFSET('Water Data'!$E$28,0,10*ROW('Water Data'!E50))="","",OFFSET('Water Data'!$E$28,0,10*ROW('Water Data'!E50)))</f>
        <v/>
      </c>
      <c r="BX56" s="273" t="str">
        <f ca="true">+IF(OFFSET('Water Data'!$E$29,0,10*ROW('Water Data'!E50))="","",OFFSET('Water Data'!$E$29,0,10*ROW('Water Data'!E50)))</f>
        <v/>
      </c>
      <c r="BY56" s="273" t="str">
        <f ca="true">+IF(OFFSET('Water Data'!$F$27,0,10*ROW('Water Data'!F50))="","",OFFSET('Water Data'!$F$27,0,10*ROW('Water Data'!F50)))</f>
        <v/>
      </c>
      <c r="BZ56" s="273" t="str">
        <f ca="true">+IF(OFFSET('Water Data'!$F$28,0,10*ROW('Water Data'!F50))="","",OFFSET('Water Data'!$F$28,0,10*ROW('Water Data'!F50)))</f>
        <v/>
      </c>
      <c r="CA56" s="273" t="str">
        <f ca="true">+IF(OFFSET('Water Data'!$F$29,0,10*ROW('Water Data'!F50))="","",OFFSET('Water Data'!$F$29,0,10*ROW('Water Data'!F50)))</f>
        <v/>
      </c>
      <c r="CB56" s="273" t="str">
        <f ca="true">+IF(OFFSET('Water Data'!$G$27,0,10*ROW('Water Data'!G50))="","",OFFSET('Water Data'!$G$27,0,10*ROW('Water Data'!G50)))</f>
        <v/>
      </c>
      <c r="CC56" s="273" t="str">
        <f ca="true">+IF(OFFSET('Water Data'!$G$28,0,10*ROW('Water Data'!G50))="","",OFFSET('Water Data'!$G$28,0,10*ROW('Water Data'!G50)))</f>
        <v/>
      </c>
      <c r="CD56" s="273" t="str">
        <f ca="true">+IF(OFFSET('Water Data'!$G$29,0,10*ROW('Water Data'!G50))="","",OFFSET('Water Data'!$G$29,0,10*ROW('Water Data'!G50)))</f>
        <v/>
      </c>
      <c r="CE56" s="273" t="str">
        <f ca="true">+IF(OFFSET('Water Data'!$H$27,0,10*ROW('Water Data'!H50))="","",OFFSET('Water Data'!$H$27,0,10*ROW('Water Data'!H50)))</f>
        <v/>
      </c>
      <c r="CF56" s="273" t="str">
        <f ca="true">+IF(OFFSET('Water Data'!$H$28,0,10*ROW('Water Data'!H50))="","",OFFSET('Water Data'!$H$28,0,10*ROW('Water Data'!H50)))</f>
        <v/>
      </c>
      <c r="CG56" s="273" t="str">
        <f ca="true">+IF(OFFSET('Water Data'!$H$29,0,10*ROW('Water Data'!H50))="","",OFFSET('Water Data'!$H$29,0,10*ROW('Water Data'!H50)))</f>
        <v/>
      </c>
      <c r="CH56" s="273" t="str">
        <f ca="true">+IF(OFFSET('Water Data'!$I$27,0,10*ROW('Water Data'!I50))="","",OFFSET('Water Data'!$I$27,0,10*ROW('Water Data'!I50)))</f>
        <v/>
      </c>
      <c r="CI56" s="273" t="str">
        <f ca="true">+IF(OFFSET('Water Data'!$I$28,0,10*ROW('Water Data'!I50))="","",OFFSET('Water Data'!$I$28,0,10*ROW('Water Data'!I50)))</f>
        <v/>
      </c>
      <c r="CJ56" s="273" t="str">
        <f ca="true">+IF(OFFSET('Water Data'!$I$29,0,10*ROW('Water Data'!I50))="","",OFFSET('Water Data'!$I$29,0,10*ROW('Water Data'!I50)))</f>
        <v/>
      </c>
      <c r="CK56" s="273" t="str">
        <f ca="true">+IF(OFFSET('Sanitation Data'!$D$28,0,10*ROW('Sanitation Data'!D50))="","",OFFSET('Sanitation Data'!$D$28,0,10*ROW('Sanitation Data'!D50)))</f>
        <v/>
      </c>
      <c r="CL56" s="273" t="str">
        <f ca="true">+IF(OFFSET('Sanitation Data'!$D$29,0,10*ROW('Sanitation Data'!D50))="","",OFFSET('Sanitation Data'!$D$29,0,10*ROW('Sanitation Data'!D50)))</f>
        <v/>
      </c>
      <c r="CM56" s="273" t="str">
        <f ca="true">+IF(OFFSET('Sanitation Data'!$D$30,0,10*ROW('Sanitation Data'!D50))="","",OFFSET('Sanitation Data'!$D$30,0,10*ROW('Sanitation Data'!D50)))</f>
        <v/>
      </c>
      <c r="CN56" s="273" t="str">
        <f ca="true">+IF(OFFSET('Sanitation Data'!$D$31,0,10*ROW('Sanitation Data'!D50))="","",OFFSET('Sanitation Data'!$D$31,0,10*ROW('Sanitation Data'!D50)))</f>
        <v/>
      </c>
      <c r="CO56" s="273" t="str">
        <f ca="true">+IF(OFFSET('Sanitation Data'!$D$32,0,10*ROW('Sanitation Data'!D50))="","",OFFSET('Sanitation Data'!$D$32,0,10*ROW('Sanitation Data'!D50)))</f>
        <v/>
      </c>
      <c r="CP56" s="273" t="str">
        <f ca="true">+IF(OFFSET('Sanitation Data'!$E$28,0,10*ROW('Sanitation Data'!E50))="","",OFFSET('Sanitation Data'!$E$28,0,10*ROW('Sanitation Data'!E50)))</f>
        <v/>
      </c>
      <c r="CQ56" s="273" t="str">
        <f ca="true">+IF(OFFSET('Sanitation Data'!$E$29,0,10*ROW('Sanitation Data'!E50))="","",OFFSET('Sanitation Data'!$E$29,0,10*ROW('Sanitation Data'!E50)))</f>
        <v/>
      </c>
      <c r="CR56" s="273" t="str">
        <f ca="true">+IF(OFFSET('Sanitation Data'!$E$30,0,10*ROW('Sanitation Data'!E50))="","",OFFSET('Sanitation Data'!$E$30,0,10*ROW('Sanitation Data'!E50)))</f>
        <v/>
      </c>
      <c r="CS56" s="273" t="str">
        <f ca="true">+IF(OFFSET('Sanitation Data'!$E$31,0,10*ROW('Sanitation Data'!E50))="","",OFFSET('Sanitation Data'!$E$31,0,10*ROW('Sanitation Data'!E50)))</f>
        <v/>
      </c>
      <c r="CT56" s="273" t="str">
        <f ca="true">+IF(OFFSET('Sanitation Data'!$E$32,0,10*ROW('Sanitation Data'!E50))="","",OFFSET('Sanitation Data'!$E$32,0,10*ROW('Sanitation Data'!E50)))</f>
        <v/>
      </c>
      <c r="CU56" s="273" t="str">
        <f ca="true">+IF(OFFSET('Sanitation Data'!$F$28,0,10*ROW('Sanitation Data'!F50))="","",OFFSET('Sanitation Data'!$F$28,0,10*ROW('Sanitation Data'!F50)))</f>
        <v/>
      </c>
      <c r="CV56" s="273" t="str">
        <f ca="true">+IF(OFFSET('Sanitation Data'!$F$29,0,10*ROW('Sanitation Data'!F50))="","",OFFSET('Sanitation Data'!$F$29,0,10*ROW('Sanitation Data'!F50)))</f>
        <v/>
      </c>
      <c r="CW56" s="273" t="str">
        <f ca="true">+IF(OFFSET('Sanitation Data'!$F$30,0,10*ROW('Sanitation Data'!F50))="","",OFFSET('Sanitation Data'!$F$30,0,10*ROW('Sanitation Data'!F50)))</f>
        <v/>
      </c>
      <c r="CX56" s="273" t="str">
        <f ca="true">+IF(OFFSET('Sanitation Data'!$F$31,0,10*ROW('Sanitation Data'!F50))="","",OFFSET('Sanitation Data'!$F$31,0,10*ROW('Sanitation Data'!F50)))</f>
        <v/>
      </c>
      <c r="CY56" s="273" t="str">
        <f ca="true">+IF(OFFSET('Sanitation Data'!$F$32,0,10*ROW('Sanitation Data'!F50))="","",OFFSET('Sanitation Data'!$F$32,0,10*ROW('Sanitation Data'!F50)))</f>
        <v/>
      </c>
      <c r="CZ56" s="273" t="str">
        <f ca="true">+IF(OFFSET('Sanitation Data'!$G$28,0,10*ROW('Sanitation Data'!G50))="","",OFFSET('Sanitation Data'!$G$28,0,10*ROW('Sanitation Data'!G50)))</f>
        <v/>
      </c>
      <c r="DA56" s="273" t="str">
        <f ca="true">+IF(OFFSET('Sanitation Data'!$G$29,0,10*ROW('Sanitation Data'!G50))="","",OFFSET('Sanitation Data'!$G$29,0,10*ROW('Sanitation Data'!G50)))</f>
        <v/>
      </c>
      <c r="DB56" s="273" t="str">
        <f ca="true">+IF(OFFSET('Sanitation Data'!$G$30,0,10*ROW('Sanitation Data'!G50))="","",OFFSET('Sanitation Data'!$G$30,0,10*ROW('Sanitation Data'!G50)))</f>
        <v/>
      </c>
      <c r="DC56" s="273" t="str">
        <f ca="true">+IF(OFFSET('Sanitation Data'!$G$31,0,10*ROW('Sanitation Data'!G50))="","",OFFSET('Sanitation Data'!$G$31,0,10*ROW('Sanitation Data'!G50)))</f>
        <v/>
      </c>
      <c r="DD56" s="273" t="str">
        <f ca="true">+IF(OFFSET('Sanitation Data'!$G$32,0,10*ROW('Sanitation Data'!G50))="","",OFFSET('Sanitation Data'!$G$32,0,10*ROW('Sanitation Data'!G50)))</f>
        <v/>
      </c>
      <c r="DE56" s="273" t="str">
        <f ca="true">+IF(OFFSET('Sanitation Data'!$H$28,0,10*ROW('Sanitation Data'!H50))="","",OFFSET('Sanitation Data'!$H$28,0,10*ROW('Sanitation Data'!H50)))</f>
        <v/>
      </c>
      <c r="DF56" s="273" t="str">
        <f ca="true">+IF(OFFSET('Sanitation Data'!$H$29,0,10*ROW('Sanitation Data'!H50))="","",OFFSET('Sanitation Data'!$H$29,0,10*ROW('Sanitation Data'!H50)))</f>
        <v/>
      </c>
      <c r="DG56" s="273" t="str">
        <f ca="true">+IF(OFFSET('Sanitation Data'!$H$30,0,10*ROW('Sanitation Data'!H50))="","",OFFSET('Sanitation Data'!$H$30,0,10*ROW('Sanitation Data'!H50)))</f>
        <v/>
      </c>
      <c r="DH56" s="273" t="str">
        <f ca="true">+IF(OFFSET('Sanitation Data'!$H$31,0,10*ROW('Sanitation Data'!H50))="","",OFFSET('Sanitation Data'!$H$31,0,10*ROW('Sanitation Data'!H50)))</f>
        <v/>
      </c>
      <c r="DI56" s="273" t="str">
        <f ca="true">+IF(OFFSET('Sanitation Data'!$H$32,0,10*ROW('Sanitation Data'!H50))="","",OFFSET('Sanitation Data'!$H$32,0,10*ROW('Sanitation Data'!H50)))</f>
        <v/>
      </c>
      <c r="DJ56" s="273" t="str">
        <f ca="true">+IF(OFFSET('Sanitation Data'!$I$28,0,10*ROW('Sanitation Data'!I50))="","",OFFSET('Sanitation Data'!$I$28,0,10*ROW('Sanitation Data'!I50)))</f>
        <v/>
      </c>
      <c r="DK56" s="273" t="str">
        <f ca="true">+IF(OFFSET('Sanitation Data'!$I$29,0,10*ROW('Sanitation Data'!I50))="","",OFFSET('Sanitation Data'!$I$29,0,10*ROW('Sanitation Data'!I50)))</f>
        <v/>
      </c>
      <c r="DL56" s="273" t="str">
        <f ca="true">+IF(OFFSET('Sanitation Data'!$I$30,0,10*ROW('Sanitation Data'!I50))="","",OFFSET('Sanitation Data'!$I$30,0,10*ROW('Sanitation Data'!I50)))</f>
        <v/>
      </c>
      <c r="DM56" s="273" t="str">
        <f ca="true">+IF(OFFSET('Sanitation Data'!$I$31,0,10*ROW('Sanitation Data'!I50))="","",OFFSET('Sanitation Data'!$I$31,0,10*ROW('Sanitation Data'!I50)))</f>
        <v/>
      </c>
      <c r="DN56" s="273" t="str">
        <f ca="true">+IF(OFFSET('Sanitation Data'!$I$32,0,10*ROW('Sanitation Data'!I50))="","",OFFSET('Sanitation Data'!$I$32,0,10*ROW('Sanitation Data'!I50)))</f>
        <v/>
      </c>
      <c r="DO56" s="273" t="str">
        <f ca="true">+IF(OFFSET('Hygiene Data'!$D$11,0,10*ROW('Hygiene Data'!D50))="","",OFFSET('Hygiene Data'!$D$11,0,10*ROW('Hygiene Data'!D50)))</f>
        <v/>
      </c>
      <c r="DP56" s="273" t="str">
        <f ca="true">+IF(OFFSET('Hygiene Data'!$D$12,0,10*ROW('Hygiene Data'!D50))="","",OFFSET('Hygiene Data'!$D$12,0,10*ROW('Hygiene Data'!D50)))</f>
        <v/>
      </c>
      <c r="DQ56" s="273" t="str">
        <f ca="true">+IF(OFFSET('Hygiene Data'!$D$13,0,10*ROW('Hygiene Data'!D50))="","",OFFSET('Hygiene Data'!$D$13,0,10*ROW('Hygiene Data'!D50)))</f>
        <v/>
      </c>
      <c r="DR56" s="273" t="str">
        <f ca="true">+IF(OFFSET('Hygiene Data'!$E$11,0,10*ROW('Hygiene Data'!E50))="","",OFFSET('Hygiene Data'!$E$11,0,10*ROW('Hygiene Data'!E50)))</f>
        <v/>
      </c>
      <c r="DS56" s="273" t="str">
        <f ca="true">+IF(OFFSET('Hygiene Data'!$E$12,0,10*ROW('Hygiene Data'!E50))="","",OFFSET('Hygiene Data'!$E$12,0,10*ROW('Hygiene Data'!E50)))</f>
        <v/>
      </c>
      <c r="DT56" s="273" t="str">
        <f ca="true">+IF(OFFSET('Hygiene Data'!$E$13,0,10*ROW('Hygiene Data'!E50))="","",OFFSET('Hygiene Data'!$E$13,0,10*ROW('Hygiene Data'!E50)))</f>
        <v/>
      </c>
      <c r="DU56" s="273" t="str">
        <f ca="true">+IF(OFFSET('Hygiene Data'!$F$11,0,10*ROW('Hygiene Data'!F50))="","",OFFSET('Hygiene Data'!$F$11,0,10*ROW('Hygiene Data'!F50)))</f>
        <v/>
      </c>
      <c r="DV56" s="273" t="str">
        <f ca="true">+IF(OFFSET('Hygiene Data'!$F$12,0,10*ROW('Hygiene Data'!F50))="","",OFFSET('Hygiene Data'!$F$12,0,10*ROW('Hygiene Data'!F50)))</f>
        <v/>
      </c>
      <c r="DW56" s="273" t="str">
        <f ca="true">+IF(OFFSET('Hygiene Data'!$F$13,0,10*ROW('Hygiene Data'!F50))="","",OFFSET('Hygiene Data'!$F$13,0,10*ROW('Hygiene Data'!F50)))</f>
        <v/>
      </c>
      <c r="DX56" s="273" t="str">
        <f ca="true">+IF(OFFSET('Hygiene Data'!$G$11,0,10*ROW('Hygiene Data'!G50))="","",OFFSET('Hygiene Data'!$G$11,0,10*ROW('Hygiene Data'!G50)))</f>
        <v/>
      </c>
      <c r="DY56" s="273" t="str">
        <f ca="true">+IF(OFFSET('Hygiene Data'!$G$12,0,10*ROW('Hygiene Data'!G50))="","",OFFSET('Hygiene Data'!$G$12,0,10*ROW('Hygiene Data'!G50)))</f>
        <v/>
      </c>
      <c r="DZ56" s="273" t="str">
        <f ca="true">+IF(OFFSET('Hygiene Data'!$G$13,0,10*ROW('Hygiene Data'!G50))="","",OFFSET('Hygiene Data'!$G$13,0,10*ROW('Hygiene Data'!G50)))</f>
        <v/>
      </c>
      <c r="EA56" s="273" t="str">
        <f ca="true">+IF(OFFSET('Hygiene Data'!$H$11,0,10*ROW('Hygiene Data'!H50))="","",OFFSET('Hygiene Data'!$H$11,0,10*ROW('Hygiene Data'!H50)))</f>
        <v/>
      </c>
      <c r="EB56" s="273" t="str">
        <f ca="true">+IF(OFFSET('Hygiene Data'!$H$12,0,10*ROW('Hygiene Data'!H50))="","",OFFSET('Hygiene Data'!$H$12,0,10*ROW('Hygiene Data'!H50)))</f>
        <v/>
      </c>
      <c r="EC56" s="273" t="str">
        <f ca="true">+IF(OFFSET('Hygiene Data'!$H$13,0,10*ROW('Hygiene Data'!H50))="","",OFFSET('Hygiene Data'!$H$13,0,10*ROW('Hygiene Data'!H50)))</f>
        <v/>
      </c>
      <c r="ED56" s="273" t="str">
        <f ca="true">+IF(OFFSET('Hygiene Data'!$I$11,0,10*ROW('Hygiene Data'!I50))="","",OFFSET('Hygiene Data'!$I$11,0,10*ROW('Hygiene Data'!I50)))</f>
        <v/>
      </c>
      <c r="EE56" s="273" t="str">
        <f ca="true">+IF(OFFSET('Hygiene Data'!$I$12,0,10*ROW('Hygiene Data'!I50))="","",OFFSET('Hygiene Data'!$I$12,0,10*ROW('Hygiene Data'!I50)))</f>
        <v/>
      </c>
      <c r="EF56" s="273" t="str">
        <f ca="true">+IF(OFFSET('Hygiene Data'!$I$13,0,10*ROW('Hygiene Data'!I50))="","",OFFSET('Hygiene Data'!$I$13,0,10*ROW('Hygiene Data'!I50)))</f>
        <v/>
      </c>
    </row>
    <row xmlns:x14ac="http://schemas.microsoft.com/office/spreadsheetml/2009/9/ac" r="57" x14ac:dyDescent="0.2">
      <c r="A57" s="37" t="str">
        <f ca="true">+IF(OFFSET('Water Data'!$B$2,0,10*ROW('Water Data'!E51))="","",OFFSET('Water Data'!$B$2,0,10*ROW('Water Data'!E51)))</f>
        <v/>
      </c>
      <c r="B57" s="37" t="str">
        <f ca="true">+IF(OFFSET('Water Data'!$C$2,0,10*ROW('Water Data'!F51))="","",OFFSET('Water Data'!$C$2,0,10*ROW('Water Data'!F51)))</f>
        <v/>
      </c>
      <c r="C57" s="329" t="str">
        <f t="shared" ca="true" si="0"/>
        <v/>
      </c>
      <c r="D57" s="94"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4"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4"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4"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4"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4"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4"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4"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4"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4"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4"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4"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4"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4"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4"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4"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4"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4"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5"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5"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5"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5"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5"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5"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5"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5"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5"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5"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5"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5"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5"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5"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5"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5"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5"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5"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5"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5"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5"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5"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5"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5"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5"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5"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5"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5"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5"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5"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6"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6"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6"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6"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6"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6"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6"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6"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6"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6"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6"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6"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6"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6"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6"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6"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6"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6"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3"/>
      <c r="BS57" s="273" t="str">
        <f ca="true">+IF(OFFSET('Water Data'!$D$27,0,10*ROW('Water Data'!D51))="","",OFFSET('Water Data'!$D$27,0,10*ROW('Water Data'!D51)))</f>
        <v/>
      </c>
      <c r="BT57" s="273" t="str">
        <f ca="true">+IF(OFFSET('Water Data'!$D$28,0,10*ROW('Water Data'!D51))="","",OFFSET('Water Data'!$D$28,0,10*ROW('Water Data'!D51)))</f>
        <v/>
      </c>
      <c r="BU57" s="273" t="str">
        <f ca="true">+IF(OFFSET('Water Data'!$D$29,0,10*ROW('Water Data'!D51))="","",OFFSET('Water Data'!$D$29,0,10*ROW('Water Data'!D51)))</f>
        <v/>
      </c>
      <c r="BV57" s="273" t="str">
        <f ca="true">+IF(OFFSET('Water Data'!$E$27,0,10*ROW('Water Data'!E51))="","",OFFSET('Water Data'!$E$27,0,10*ROW('Water Data'!E51)))</f>
        <v/>
      </c>
      <c r="BW57" s="273" t="str">
        <f ca="true">+IF(OFFSET('Water Data'!$E$28,0,10*ROW('Water Data'!E51))="","",OFFSET('Water Data'!$E$28,0,10*ROW('Water Data'!E51)))</f>
        <v/>
      </c>
      <c r="BX57" s="273" t="str">
        <f ca="true">+IF(OFFSET('Water Data'!$E$29,0,10*ROW('Water Data'!E51))="","",OFFSET('Water Data'!$E$29,0,10*ROW('Water Data'!E51)))</f>
        <v/>
      </c>
      <c r="BY57" s="273" t="str">
        <f ca="true">+IF(OFFSET('Water Data'!$F$27,0,10*ROW('Water Data'!F51))="","",OFFSET('Water Data'!$F$27,0,10*ROW('Water Data'!F51)))</f>
        <v/>
      </c>
      <c r="BZ57" s="273" t="str">
        <f ca="true">+IF(OFFSET('Water Data'!$F$28,0,10*ROW('Water Data'!F51))="","",OFFSET('Water Data'!$F$28,0,10*ROW('Water Data'!F51)))</f>
        <v/>
      </c>
      <c r="CA57" s="273" t="str">
        <f ca="true">+IF(OFFSET('Water Data'!$F$29,0,10*ROW('Water Data'!F51))="","",OFFSET('Water Data'!$F$29,0,10*ROW('Water Data'!F51)))</f>
        <v/>
      </c>
      <c r="CB57" s="273" t="str">
        <f ca="true">+IF(OFFSET('Water Data'!$G$27,0,10*ROW('Water Data'!G51))="","",OFFSET('Water Data'!$G$27,0,10*ROW('Water Data'!G51)))</f>
        <v/>
      </c>
      <c r="CC57" s="273" t="str">
        <f ca="true">+IF(OFFSET('Water Data'!$G$28,0,10*ROW('Water Data'!G51))="","",OFFSET('Water Data'!$G$28,0,10*ROW('Water Data'!G51)))</f>
        <v/>
      </c>
      <c r="CD57" s="273" t="str">
        <f ca="true">+IF(OFFSET('Water Data'!$G$29,0,10*ROW('Water Data'!G51))="","",OFFSET('Water Data'!$G$29,0,10*ROW('Water Data'!G51)))</f>
        <v/>
      </c>
      <c r="CE57" s="273" t="str">
        <f ca="true">+IF(OFFSET('Water Data'!$H$27,0,10*ROW('Water Data'!H51))="","",OFFSET('Water Data'!$H$27,0,10*ROW('Water Data'!H51)))</f>
        <v/>
      </c>
      <c r="CF57" s="273" t="str">
        <f ca="true">+IF(OFFSET('Water Data'!$H$28,0,10*ROW('Water Data'!H51))="","",OFFSET('Water Data'!$H$28,0,10*ROW('Water Data'!H51)))</f>
        <v/>
      </c>
      <c r="CG57" s="273" t="str">
        <f ca="true">+IF(OFFSET('Water Data'!$H$29,0,10*ROW('Water Data'!H51))="","",OFFSET('Water Data'!$H$29,0,10*ROW('Water Data'!H51)))</f>
        <v/>
      </c>
      <c r="CH57" s="273" t="str">
        <f ca="true">+IF(OFFSET('Water Data'!$I$27,0,10*ROW('Water Data'!I51))="","",OFFSET('Water Data'!$I$27,0,10*ROW('Water Data'!I51)))</f>
        <v/>
      </c>
      <c r="CI57" s="273" t="str">
        <f ca="true">+IF(OFFSET('Water Data'!$I$28,0,10*ROW('Water Data'!I51))="","",OFFSET('Water Data'!$I$28,0,10*ROW('Water Data'!I51)))</f>
        <v/>
      </c>
      <c r="CJ57" s="273" t="str">
        <f ca="true">+IF(OFFSET('Water Data'!$I$29,0,10*ROW('Water Data'!I51))="","",OFFSET('Water Data'!$I$29,0,10*ROW('Water Data'!I51)))</f>
        <v/>
      </c>
      <c r="CK57" s="273" t="str">
        <f ca="true">+IF(OFFSET('Sanitation Data'!$D$28,0,10*ROW('Sanitation Data'!D51))="","",OFFSET('Sanitation Data'!$D$28,0,10*ROW('Sanitation Data'!D51)))</f>
        <v/>
      </c>
      <c r="CL57" s="273" t="str">
        <f ca="true">+IF(OFFSET('Sanitation Data'!$D$29,0,10*ROW('Sanitation Data'!D51))="","",OFFSET('Sanitation Data'!$D$29,0,10*ROW('Sanitation Data'!D51)))</f>
        <v/>
      </c>
      <c r="CM57" s="273" t="str">
        <f ca="true">+IF(OFFSET('Sanitation Data'!$D$30,0,10*ROW('Sanitation Data'!D51))="","",OFFSET('Sanitation Data'!$D$30,0,10*ROW('Sanitation Data'!D51)))</f>
        <v/>
      </c>
      <c r="CN57" s="273" t="str">
        <f ca="true">+IF(OFFSET('Sanitation Data'!$D$31,0,10*ROW('Sanitation Data'!D51))="","",OFFSET('Sanitation Data'!$D$31,0,10*ROW('Sanitation Data'!D51)))</f>
        <v/>
      </c>
      <c r="CO57" s="273" t="str">
        <f ca="true">+IF(OFFSET('Sanitation Data'!$D$32,0,10*ROW('Sanitation Data'!D51))="","",OFFSET('Sanitation Data'!$D$32,0,10*ROW('Sanitation Data'!D51)))</f>
        <v/>
      </c>
      <c r="CP57" s="273" t="str">
        <f ca="true">+IF(OFFSET('Sanitation Data'!$E$28,0,10*ROW('Sanitation Data'!E51))="","",OFFSET('Sanitation Data'!$E$28,0,10*ROW('Sanitation Data'!E51)))</f>
        <v/>
      </c>
      <c r="CQ57" s="273" t="str">
        <f ca="true">+IF(OFFSET('Sanitation Data'!$E$29,0,10*ROW('Sanitation Data'!E51))="","",OFFSET('Sanitation Data'!$E$29,0,10*ROW('Sanitation Data'!E51)))</f>
        <v/>
      </c>
      <c r="CR57" s="273" t="str">
        <f ca="true">+IF(OFFSET('Sanitation Data'!$E$30,0,10*ROW('Sanitation Data'!E51))="","",OFFSET('Sanitation Data'!$E$30,0,10*ROW('Sanitation Data'!E51)))</f>
        <v/>
      </c>
      <c r="CS57" s="273" t="str">
        <f ca="true">+IF(OFFSET('Sanitation Data'!$E$31,0,10*ROW('Sanitation Data'!E51))="","",OFFSET('Sanitation Data'!$E$31,0,10*ROW('Sanitation Data'!E51)))</f>
        <v/>
      </c>
      <c r="CT57" s="273" t="str">
        <f ca="true">+IF(OFFSET('Sanitation Data'!$E$32,0,10*ROW('Sanitation Data'!E51))="","",OFFSET('Sanitation Data'!$E$32,0,10*ROW('Sanitation Data'!E51)))</f>
        <v/>
      </c>
      <c r="CU57" s="273" t="str">
        <f ca="true">+IF(OFFSET('Sanitation Data'!$F$28,0,10*ROW('Sanitation Data'!F51))="","",OFFSET('Sanitation Data'!$F$28,0,10*ROW('Sanitation Data'!F51)))</f>
        <v/>
      </c>
      <c r="CV57" s="273" t="str">
        <f ca="true">+IF(OFFSET('Sanitation Data'!$F$29,0,10*ROW('Sanitation Data'!F51))="","",OFFSET('Sanitation Data'!$F$29,0,10*ROW('Sanitation Data'!F51)))</f>
        <v/>
      </c>
      <c r="CW57" s="273" t="str">
        <f ca="true">+IF(OFFSET('Sanitation Data'!$F$30,0,10*ROW('Sanitation Data'!F51))="","",OFFSET('Sanitation Data'!$F$30,0,10*ROW('Sanitation Data'!F51)))</f>
        <v/>
      </c>
      <c r="CX57" s="273" t="str">
        <f ca="true">+IF(OFFSET('Sanitation Data'!$F$31,0,10*ROW('Sanitation Data'!F51))="","",OFFSET('Sanitation Data'!$F$31,0,10*ROW('Sanitation Data'!F51)))</f>
        <v/>
      </c>
      <c r="CY57" s="273" t="str">
        <f ca="true">+IF(OFFSET('Sanitation Data'!$F$32,0,10*ROW('Sanitation Data'!F51))="","",OFFSET('Sanitation Data'!$F$32,0,10*ROW('Sanitation Data'!F51)))</f>
        <v/>
      </c>
      <c r="CZ57" s="273" t="str">
        <f ca="true">+IF(OFFSET('Sanitation Data'!$G$28,0,10*ROW('Sanitation Data'!G51))="","",OFFSET('Sanitation Data'!$G$28,0,10*ROW('Sanitation Data'!G51)))</f>
        <v/>
      </c>
      <c r="DA57" s="273" t="str">
        <f ca="true">+IF(OFFSET('Sanitation Data'!$G$29,0,10*ROW('Sanitation Data'!G51))="","",OFFSET('Sanitation Data'!$G$29,0,10*ROW('Sanitation Data'!G51)))</f>
        <v/>
      </c>
      <c r="DB57" s="273" t="str">
        <f ca="true">+IF(OFFSET('Sanitation Data'!$G$30,0,10*ROW('Sanitation Data'!G51))="","",OFFSET('Sanitation Data'!$G$30,0,10*ROW('Sanitation Data'!G51)))</f>
        <v/>
      </c>
      <c r="DC57" s="273" t="str">
        <f ca="true">+IF(OFFSET('Sanitation Data'!$G$31,0,10*ROW('Sanitation Data'!G51))="","",OFFSET('Sanitation Data'!$G$31,0,10*ROW('Sanitation Data'!G51)))</f>
        <v/>
      </c>
      <c r="DD57" s="273" t="str">
        <f ca="true">+IF(OFFSET('Sanitation Data'!$G$32,0,10*ROW('Sanitation Data'!G51))="","",OFFSET('Sanitation Data'!$G$32,0,10*ROW('Sanitation Data'!G51)))</f>
        <v/>
      </c>
      <c r="DE57" s="273" t="str">
        <f ca="true">+IF(OFFSET('Sanitation Data'!$H$28,0,10*ROW('Sanitation Data'!H51))="","",OFFSET('Sanitation Data'!$H$28,0,10*ROW('Sanitation Data'!H51)))</f>
        <v/>
      </c>
      <c r="DF57" s="273" t="str">
        <f ca="true">+IF(OFFSET('Sanitation Data'!$H$29,0,10*ROW('Sanitation Data'!H51))="","",OFFSET('Sanitation Data'!$H$29,0,10*ROW('Sanitation Data'!H51)))</f>
        <v/>
      </c>
      <c r="DG57" s="273" t="str">
        <f ca="true">+IF(OFFSET('Sanitation Data'!$H$30,0,10*ROW('Sanitation Data'!H51))="","",OFFSET('Sanitation Data'!$H$30,0,10*ROW('Sanitation Data'!H51)))</f>
        <v/>
      </c>
      <c r="DH57" s="273" t="str">
        <f ca="true">+IF(OFFSET('Sanitation Data'!$H$31,0,10*ROW('Sanitation Data'!H51))="","",OFFSET('Sanitation Data'!$H$31,0,10*ROW('Sanitation Data'!H51)))</f>
        <v/>
      </c>
      <c r="DI57" s="273" t="str">
        <f ca="true">+IF(OFFSET('Sanitation Data'!$H$32,0,10*ROW('Sanitation Data'!H51))="","",OFFSET('Sanitation Data'!$H$32,0,10*ROW('Sanitation Data'!H51)))</f>
        <v/>
      </c>
      <c r="DJ57" s="273" t="str">
        <f ca="true">+IF(OFFSET('Sanitation Data'!$I$28,0,10*ROW('Sanitation Data'!I51))="","",OFFSET('Sanitation Data'!$I$28,0,10*ROW('Sanitation Data'!I51)))</f>
        <v/>
      </c>
      <c r="DK57" s="273" t="str">
        <f ca="true">+IF(OFFSET('Sanitation Data'!$I$29,0,10*ROW('Sanitation Data'!I51))="","",OFFSET('Sanitation Data'!$I$29,0,10*ROW('Sanitation Data'!I51)))</f>
        <v/>
      </c>
      <c r="DL57" s="273" t="str">
        <f ca="true">+IF(OFFSET('Sanitation Data'!$I$30,0,10*ROW('Sanitation Data'!I51))="","",OFFSET('Sanitation Data'!$I$30,0,10*ROW('Sanitation Data'!I51)))</f>
        <v/>
      </c>
      <c r="DM57" s="273" t="str">
        <f ca="true">+IF(OFFSET('Sanitation Data'!$I$31,0,10*ROW('Sanitation Data'!I51))="","",OFFSET('Sanitation Data'!$I$31,0,10*ROW('Sanitation Data'!I51)))</f>
        <v/>
      </c>
      <c r="DN57" s="273" t="str">
        <f ca="true">+IF(OFFSET('Sanitation Data'!$I$32,0,10*ROW('Sanitation Data'!I51))="","",OFFSET('Sanitation Data'!$I$32,0,10*ROW('Sanitation Data'!I51)))</f>
        <v/>
      </c>
      <c r="DO57" s="273" t="str">
        <f ca="true">+IF(OFFSET('Hygiene Data'!$D$11,0,10*ROW('Hygiene Data'!D51))="","",OFFSET('Hygiene Data'!$D$11,0,10*ROW('Hygiene Data'!D51)))</f>
        <v/>
      </c>
      <c r="DP57" s="273" t="str">
        <f ca="true">+IF(OFFSET('Hygiene Data'!$D$12,0,10*ROW('Hygiene Data'!D51))="","",OFFSET('Hygiene Data'!$D$12,0,10*ROW('Hygiene Data'!D51)))</f>
        <v/>
      </c>
      <c r="DQ57" s="273" t="str">
        <f ca="true">+IF(OFFSET('Hygiene Data'!$D$13,0,10*ROW('Hygiene Data'!D51))="","",OFFSET('Hygiene Data'!$D$13,0,10*ROW('Hygiene Data'!D51)))</f>
        <v/>
      </c>
      <c r="DR57" s="273" t="str">
        <f ca="true">+IF(OFFSET('Hygiene Data'!$E$11,0,10*ROW('Hygiene Data'!E51))="","",OFFSET('Hygiene Data'!$E$11,0,10*ROW('Hygiene Data'!E51)))</f>
        <v/>
      </c>
      <c r="DS57" s="273" t="str">
        <f ca="true">+IF(OFFSET('Hygiene Data'!$E$12,0,10*ROW('Hygiene Data'!E51))="","",OFFSET('Hygiene Data'!$E$12,0,10*ROW('Hygiene Data'!E51)))</f>
        <v/>
      </c>
      <c r="DT57" s="273" t="str">
        <f ca="true">+IF(OFFSET('Hygiene Data'!$E$13,0,10*ROW('Hygiene Data'!E51))="","",OFFSET('Hygiene Data'!$E$13,0,10*ROW('Hygiene Data'!E51)))</f>
        <v/>
      </c>
      <c r="DU57" s="273" t="str">
        <f ca="true">+IF(OFFSET('Hygiene Data'!$F$11,0,10*ROW('Hygiene Data'!F51))="","",OFFSET('Hygiene Data'!$F$11,0,10*ROW('Hygiene Data'!F51)))</f>
        <v/>
      </c>
      <c r="DV57" s="273" t="str">
        <f ca="true">+IF(OFFSET('Hygiene Data'!$F$12,0,10*ROW('Hygiene Data'!F51))="","",OFFSET('Hygiene Data'!$F$12,0,10*ROW('Hygiene Data'!F51)))</f>
        <v/>
      </c>
      <c r="DW57" s="273" t="str">
        <f ca="true">+IF(OFFSET('Hygiene Data'!$F$13,0,10*ROW('Hygiene Data'!F51))="","",OFFSET('Hygiene Data'!$F$13,0,10*ROW('Hygiene Data'!F51)))</f>
        <v/>
      </c>
      <c r="DX57" s="273" t="str">
        <f ca="true">+IF(OFFSET('Hygiene Data'!$G$11,0,10*ROW('Hygiene Data'!G51))="","",OFFSET('Hygiene Data'!$G$11,0,10*ROW('Hygiene Data'!G51)))</f>
        <v/>
      </c>
      <c r="DY57" s="273" t="str">
        <f ca="true">+IF(OFFSET('Hygiene Data'!$G$12,0,10*ROW('Hygiene Data'!G51))="","",OFFSET('Hygiene Data'!$G$12,0,10*ROW('Hygiene Data'!G51)))</f>
        <v/>
      </c>
      <c r="DZ57" s="273" t="str">
        <f ca="true">+IF(OFFSET('Hygiene Data'!$G$13,0,10*ROW('Hygiene Data'!G51))="","",OFFSET('Hygiene Data'!$G$13,0,10*ROW('Hygiene Data'!G51)))</f>
        <v/>
      </c>
      <c r="EA57" s="273" t="str">
        <f ca="true">+IF(OFFSET('Hygiene Data'!$H$11,0,10*ROW('Hygiene Data'!H51))="","",OFFSET('Hygiene Data'!$H$11,0,10*ROW('Hygiene Data'!H51)))</f>
        <v/>
      </c>
      <c r="EB57" s="273" t="str">
        <f ca="true">+IF(OFFSET('Hygiene Data'!$H$12,0,10*ROW('Hygiene Data'!H51))="","",OFFSET('Hygiene Data'!$H$12,0,10*ROW('Hygiene Data'!H51)))</f>
        <v/>
      </c>
      <c r="EC57" s="273" t="str">
        <f ca="true">+IF(OFFSET('Hygiene Data'!$H$13,0,10*ROW('Hygiene Data'!H51))="","",OFFSET('Hygiene Data'!$H$13,0,10*ROW('Hygiene Data'!H51)))</f>
        <v/>
      </c>
      <c r="ED57" s="273" t="str">
        <f ca="true">+IF(OFFSET('Hygiene Data'!$I$11,0,10*ROW('Hygiene Data'!I51))="","",OFFSET('Hygiene Data'!$I$11,0,10*ROW('Hygiene Data'!I51)))</f>
        <v/>
      </c>
      <c r="EE57" s="273" t="str">
        <f ca="true">+IF(OFFSET('Hygiene Data'!$I$12,0,10*ROW('Hygiene Data'!I51))="","",OFFSET('Hygiene Data'!$I$12,0,10*ROW('Hygiene Data'!I51)))</f>
        <v/>
      </c>
      <c r="EF57" s="273" t="str">
        <f ca="true">+IF(OFFSET('Hygiene Data'!$I$13,0,10*ROW('Hygiene Data'!I51))="","",OFFSET('Hygiene Data'!$I$13,0,10*ROW('Hygiene Data'!I51)))</f>
        <v/>
      </c>
    </row>
    <row xmlns:x14ac="http://schemas.microsoft.com/office/spreadsheetml/2009/9/ac" r="58" x14ac:dyDescent="0.2">
      <c r="A58" s="37" t="str">
        <f ca="true">+IF(OFFSET('Water Data'!$B$2,0,10*ROW('Water Data'!E52))="","",OFFSET('Water Data'!$B$2,0,10*ROW('Water Data'!E52)))</f>
        <v/>
      </c>
      <c r="B58" s="37" t="str">
        <f ca="true">+IF(OFFSET('Water Data'!$C$2,0,10*ROW('Water Data'!F52))="","",OFFSET('Water Data'!$C$2,0,10*ROW('Water Data'!F52)))</f>
        <v/>
      </c>
      <c r="C58" s="329" t="str">
        <f t="shared" ca="true" si="0"/>
        <v/>
      </c>
      <c r="D58" s="94"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4"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4"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4"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4"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4"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4"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4"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4"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4"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4"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4"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4"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4"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4"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4"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4"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4"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5"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5"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5"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5"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5"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5"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5"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5"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5"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5"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5"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5"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5"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5"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5"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5"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5"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5"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5"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5"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5"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5"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5"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5"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5"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5"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5"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5"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5"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5"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6"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6"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6"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6"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6"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6"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6"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6"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6"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6"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6"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6"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6"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6"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6"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6"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6"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6"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3"/>
      <c r="BS58" s="273" t="str">
        <f ca="true">+IF(OFFSET('Water Data'!$D$27,0,10*ROW('Water Data'!D52))="","",OFFSET('Water Data'!$D$27,0,10*ROW('Water Data'!D52)))</f>
        <v/>
      </c>
      <c r="BT58" s="273" t="str">
        <f ca="true">+IF(OFFSET('Water Data'!$D$28,0,10*ROW('Water Data'!D52))="","",OFFSET('Water Data'!$D$28,0,10*ROW('Water Data'!D52)))</f>
        <v/>
      </c>
      <c r="BU58" s="273" t="str">
        <f ca="true">+IF(OFFSET('Water Data'!$D$29,0,10*ROW('Water Data'!D52))="","",OFFSET('Water Data'!$D$29,0,10*ROW('Water Data'!D52)))</f>
        <v/>
      </c>
      <c r="BV58" s="273" t="str">
        <f ca="true">+IF(OFFSET('Water Data'!$E$27,0,10*ROW('Water Data'!E52))="","",OFFSET('Water Data'!$E$27,0,10*ROW('Water Data'!E52)))</f>
        <v/>
      </c>
      <c r="BW58" s="273" t="str">
        <f ca="true">+IF(OFFSET('Water Data'!$E$28,0,10*ROW('Water Data'!E52))="","",OFFSET('Water Data'!$E$28,0,10*ROW('Water Data'!E52)))</f>
        <v/>
      </c>
      <c r="BX58" s="273" t="str">
        <f ca="true">+IF(OFFSET('Water Data'!$E$29,0,10*ROW('Water Data'!E52))="","",OFFSET('Water Data'!$E$29,0,10*ROW('Water Data'!E52)))</f>
        <v/>
      </c>
      <c r="BY58" s="273" t="str">
        <f ca="true">+IF(OFFSET('Water Data'!$F$27,0,10*ROW('Water Data'!F52))="","",OFFSET('Water Data'!$F$27,0,10*ROW('Water Data'!F52)))</f>
        <v/>
      </c>
      <c r="BZ58" s="273" t="str">
        <f ca="true">+IF(OFFSET('Water Data'!$F$28,0,10*ROW('Water Data'!F52))="","",OFFSET('Water Data'!$F$28,0,10*ROW('Water Data'!F52)))</f>
        <v/>
      </c>
      <c r="CA58" s="273" t="str">
        <f ca="true">+IF(OFFSET('Water Data'!$F$29,0,10*ROW('Water Data'!F52))="","",OFFSET('Water Data'!$F$29,0,10*ROW('Water Data'!F52)))</f>
        <v/>
      </c>
      <c r="CB58" s="273" t="str">
        <f ca="true">+IF(OFFSET('Water Data'!$G$27,0,10*ROW('Water Data'!G52))="","",OFFSET('Water Data'!$G$27,0,10*ROW('Water Data'!G52)))</f>
        <v/>
      </c>
      <c r="CC58" s="273" t="str">
        <f ca="true">+IF(OFFSET('Water Data'!$G$28,0,10*ROW('Water Data'!G52))="","",OFFSET('Water Data'!$G$28,0,10*ROW('Water Data'!G52)))</f>
        <v/>
      </c>
      <c r="CD58" s="273" t="str">
        <f ca="true">+IF(OFFSET('Water Data'!$G$29,0,10*ROW('Water Data'!G52))="","",OFFSET('Water Data'!$G$29,0,10*ROW('Water Data'!G52)))</f>
        <v/>
      </c>
      <c r="CE58" s="273" t="str">
        <f ca="true">+IF(OFFSET('Water Data'!$H$27,0,10*ROW('Water Data'!H52))="","",OFFSET('Water Data'!$H$27,0,10*ROW('Water Data'!H52)))</f>
        <v/>
      </c>
      <c r="CF58" s="273" t="str">
        <f ca="true">+IF(OFFSET('Water Data'!$H$28,0,10*ROW('Water Data'!H52))="","",OFFSET('Water Data'!$H$28,0,10*ROW('Water Data'!H52)))</f>
        <v/>
      </c>
      <c r="CG58" s="273" t="str">
        <f ca="true">+IF(OFFSET('Water Data'!$H$29,0,10*ROW('Water Data'!H52))="","",OFFSET('Water Data'!$H$29,0,10*ROW('Water Data'!H52)))</f>
        <v/>
      </c>
      <c r="CH58" s="273" t="str">
        <f ca="true">+IF(OFFSET('Water Data'!$I$27,0,10*ROW('Water Data'!I52))="","",OFFSET('Water Data'!$I$27,0,10*ROW('Water Data'!I52)))</f>
        <v/>
      </c>
      <c r="CI58" s="273" t="str">
        <f ca="true">+IF(OFFSET('Water Data'!$I$28,0,10*ROW('Water Data'!I52))="","",OFFSET('Water Data'!$I$28,0,10*ROW('Water Data'!I52)))</f>
        <v/>
      </c>
      <c r="CJ58" s="273" t="str">
        <f ca="true">+IF(OFFSET('Water Data'!$I$29,0,10*ROW('Water Data'!I52))="","",OFFSET('Water Data'!$I$29,0,10*ROW('Water Data'!I52)))</f>
        <v/>
      </c>
      <c r="CK58" s="273" t="str">
        <f ca="true">+IF(OFFSET('Sanitation Data'!$D$28,0,10*ROW('Sanitation Data'!D52))="","",OFFSET('Sanitation Data'!$D$28,0,10*ROW('Sanitation Data'!D52)))</f>
        <v/>
      </c>
      <c r="CL58" s="273" t="str">
        <f ca="true">+IF(OFFSET('Sanitation Data'!$D$29,0,10*ROW('Sanitation Data'!D52))="","",OFFSET('Sanitation Data'!$D$29,0,10*ROW('Sanitation Data'!D52)))</f>
        <v/>
      </c>
      <c r="CM58" s="273" t="str">
        <f ca="true">+IF(OFFSET('Sanitation Data'!$D$30,0,10*ROW('Sanitation Data'!D52))="","",OFFSET('Sanitation Data'!$D$30,0,10*ROW('Sanitation Data'!D52)))</f>
        <v/>
      </c>
      <c r="CN58" s="273" t="str">
        <f ca="true">+IF(OFFSET('Sanitation Data'!$D$31,0,10*ROW('Sanitation Data'!D52))="","",OFFSET('Sanitation Data'!$D$31,0,10*ROW('Sanitation Data'!D52)))</f>
        <v/>
      </c>
      <c r="CO58" s="273" t="str">
        <f ca="true">+IF(OFFSET('Sanitation Data'!$D$32,0,10*ROW('Sanitation Data'!D52))="","",OFFSET('Sanitation Data'!$D$32,0,10*ROW('Sanitation Data'!D52)))</f>
        <v/>
      </c>
      <c r="CP58" s="273" t="str">
        <f ca="true">+IF(OFFSET('Sanitation Data'!$E$28,0,10*ROW('Sanitation Data'!E52))="","",OFFSET('Sanitation Data'!$E$28,0,10*ROW('Sanitation Data'!E52)))</f>
        <v/>
      </c>
      <c r="CQ58" s="273" t="str">
        <f ca="true">+IF(OFFSET('Sanitation Data'!$E$29,0,10*ROW('Sanitation Data'!E52))="","",OFFSET('Sanitation Data'!$E$29,0,10*ROW('Sanitation Data'!E52)))</f>
        <v/>
      </c>
      <c r="CR58" s="273" t="str">
        <f ca="true">+IF(OFFSET('Sanitation Data'!$E$30,0,10*ROW('Sanitation Data'!E52))="","",OFFSET('Sanitation Data'!$E$30,0,10*ROW('Sanitation Data'!E52)))</f>
        <v/>
      </c>
      <c r="CS58" s="273" t="str">
        <f ca="true">+IF(OFFSET('Sanitation Data'!$E$31,0,10*ROW('Sanitation Data'!E52))="","",OFFSET('Sanitation Data'!$E$31,0,10*ROW('Sanitation Data'!E52)))</f>
        <v/>
      </c>
      <c r="CT58" s="273" t="str">
        <f ca="true">+IF(OFFSET('Sanitation Data'!$E$32,0,10*ROW('Sanitation Data'!E52))="","",OFFSET('Sanitation Data'!$E$32,0,10*ROW('Sanitation Data'!E52)))</f>
        <v/>
      </c>
      <c r="CU58" s="273" t="str">
        <f ca="true">+IF(OFFSET('Sanitation Data'!$F$28,0,10*ROW('Sanitation Data'!F52))="","",OFFSET('Sanitation Data'!$F$28,0,10*ROW('Sanitation Data'!F52)))</f>
        <v/>
      </c>
      <c r="CV58" s="273" t="str">
        <f ca="true">+IF(OFFSET('Sanitation Data'!$F$29,0,10*ROW('Sanitation Data'!F52))="","",OFFSET('Sanitation Data'!$F$29,0,10*ROW('Sanitation Data'!F52)))</f>
        <v/>
      </c>
      <c r="CW58" s="273" t="str">
        <f ca="true">+IF(OFFSET('Sanitation Data'!$F$30,0,10*ROW('Sanitation Data'!F52))="","",OFFSET('Sanitation Data'!$F$30,0,10*ROW('Sanitation Data'!F52)))</f>
        <v/>
      </c>
      <c r="CX58" s="273" t="str">
        <f ca="true">+IF(OFFSET('Sanitation Data'!$F$31,0,10*ROW('Sanitation Data'!F52))="","",OFFSET('Sanitation Data'!$F$31,0,10*ROW('Sanitation Data'!F52)))</f>
        <v/>
      </c>
      <c r="CY58" s="273" t="str">
        <f ca="true">+IF(OFFSET('Sanitation Data'!$F$32,0,10*ROW('Sanitation Data'!F52))="","",OFFSET('Sanitation Data'!$F$32,0,10*ROW('Sanitation Data'!F52)))</f>
        <v/>
      </c>
      <c r="CZ58" s="273" t="str">
        <f ca="true">+IF(OFFSET('Sanitation Data'!$G$28,0,10*ROW('Sanitation Data'!G52))="","",OFFSET('Sanitation Data'!$G$28,0,10*ROW('Sanitation Data'!G52)))</f>
        <v/>
      </c>
      <c r="DA58" s="273" t="str">
        <f ca="true">+IF(OFFSET('Sanitation Data'!$G$29,0,10*ROW('Sanitation Data'!G52))="","",OFFSET('Sanitation Data'!$G$29,0,10*ROW('Sanitation Data'!G52)))</f>
        <v/>
      </c>
      <c r="DB58" s="273" t="str">
        <f ca="true">+IF(OFFSET('Sanitation Data'!$G$30,0,10*ROW('Sanitation Data'!G52))="","",OFFSET('Sanitation Data'!$G$30,0,10*ROW('Sanitation Data'!G52)))</f>
        <v/>
      </c>
      <c r="DC58" s="273" t="str">
        <f ca="true">+IF(OFFSET('Sanitation Data'!$G$31,0,10*ROW('Sanitation Data'!G52))="","",OFFSET('Sanitation Data'!$G$31,0,10*ROW('Sanitation Data'!G52)))</f>
        <v/>
      </c>
      <c r="DD58" s="273" t="str">
        <f ca="true">+IF(OFFSET('Sanitation Data'!$G$32,0,10*ROW('Sanitation Data'!G52))="","",OFFSET('Sanitation Data'!$G$32,0,10*ROW('Sanitation Data'!G52)))</f>
        <v/>
      </c>
      <c r="DE58" s="273" t="str">
        <f ca="true">+IF(OFFSET('Sanitation Data'!$H$28,0,10*ROW('Sanitation Data'!H52))="","",OFFSET('Sanitation Data'!$H$28,0,10*ROW('Sanitation Data'!H52)))</f>
        <v/>
      </c>
      <c r="DF58" s="273" t="str">
        <f ca="true">+IF(OFFSET('Sanitation Data'!$H$29,0,10*ROW('Sanitation Data'!H52))="","",OFFSET('Sanitation Data'!$H$29,0,10*ROW('Sanitation Data'!H52)))</f>
        <v/>
      </c>
      <c r="DG58" s="273" t="str">
        <f ca="true">+IF(OFFSET('Sanitation Data'!$H$30,0,10*ROW('Sanitation Data'!H52))="","",OFFSET('Sanitation Data'!$H$30,0,10*ROW('Sanitation Data'!H52)))</f>
        <v/>
      </c>
      <c r="DH58" s="273" t="str">
        <f ca="true">+IF(OFFSET('Sanitation Data'!$H$31,0,10*ROW('Sanitation Data'!H52))="","",OFFSET('Sanitation Data'!$H$31,0,10*ROW('Sanitation Data'!H52)))</f>
        <v/>
      </c>
      <c r="DI58" s="273" t="str">
        <f ca="true">+IF(OFFSET('Sanitation Data'!$H$32,0,10*ROW('Sanitation Data'!H52))="","",OFFSET('Sanitation Data'!$H$32,0,10*ROW('Sanitation Data'!H52)))</f>
        <v/>
      </c>
      <c r="DJ58" s="273" t="str">
        <f ca="true">+IF(OFFSET('Sanitation Data'!$I$28,0,10*ROW('Sanitation Data'!I52))="","",OFFSET('Sanitation Data'!$I$28,0,10*ROW('Sanitation Data'!I52)))</f>
        <v/>
      </c>
      <c r="DK58" s="273" t="str">
        <f ca="true">+IF(OFFSET('Sanitation Data'!$I$29,0,10*ROW('Sanitation Data'!I52))="","",OFFSET('Sanitation Data'!$I$29,0,10*ROW('Sanitation Data'!I52)))</f>
        <v/>
      </c>
      <c r="DL58" s="273" t="str">
        <f ca="true">+IF(OFFSET('Sanitation Data'!$I$30,0,10*ROW('Sanitation Data'!I52))="","",OFFSET('Sanitation Data'!$I$30,0,10*ROW('Sanitation Data'!I52)))</f>
        <v/>
      </c>
      <c r="DM58" s="273" t="str">
        <f ca="true">+IF(OFFSET('Sanitation Data'!$I$31,0,10*ROW('Sanitation Data'!I52))="","",OFFSET('Sanitation Data'!$I$31,0,10*ROW('Sanitation Data'!I52)))</f>
        <v/>
      </c>
      <c r="DN58" s="273" t="str">
        <f ca="true">+IF(OFFSET('Sanitation Data'!$I$32,0,10*ROW('Sanitation Data'!I52))="","",OFFSET('Sanitation Data'!$I$32,0,10*ROW('Sanitation Data'!I52)))</f>
        <v/>
      </c>
      <c r="DO58" s="273" t="str">
        <f ca="true">+IF(OFFSET('Hygiene Data'!$D$11,0,10*ROW('Hygiene Data'!D52))="","",OFFSET('Hygiene Data'!$D$11,0,10*ROW('Hygiene Data'!D52)))</f>
        <v/>
      </c>
      <c r="DP58" s="273" t="str">
        <f ca="true">+IF(OFFSET('Hygiene Data'!$D$12,0,10*ROW('Hygiene Data'!D52))="","",OFFSET('Hygiene Data'!$D$12,0,10*ROW('Hygiene Data'!D52)))</f>
        <v/>
      </c>
      <c r="DQ58" s="273" t="str">
        <f ca="true">+IF(OFFSET('Hygiene Data'!$D$13,0,10*ROW('Hygiene Data'!D52))="","",OFFSET('Hygiene Data'!$D$13,0,10*ROW('Hygiene Data'!D52)))</f>
        <v/>
      </c>
      <c r="DR58" s="273" t="str">
        <f ca="true">+IF(OFFSET('Hygiene Data'!$E$11,0,10*ROW('Hygiene Data'!E52))="","",OFFSET('Hygiene Data'!$E$11,0,10*ROW('Hygiene Data'!E52)))</f>
        <v/>
      </c>
      <c r="DS58" s="273" t="str">
        <f ca="true">+IF(OFFSET('Hygiene Data'!$E$12,0,10*ROW('Hygiene Data'!E52))="","",OFFSET('Hygiene Data'!$E$12,0,10*ROW('Hygiene Data'!E52)))</f>
        <v/>
      </c>
      <c r="DT58" s="273" t="str">
        <f ca="true">+IF(OFFSET('Hygiene Data'!$E$13,0,10*ROW('Hygiene Data'!E52))="","",OFFSET('Hygiene Data'!$E$13,0,10*ROW('Hygiene Data'!E52)))</f>
        <v/>
      </c>
      <c r="DU58" s="273" t="str">
        <f ca="true">+IF(OFFSET('Hygiene Data'!$F$11,0,10*ROW('Hygiene Data'!F52))="","",OFFSET('Hygiene Data'!$F$11,0,10*ROW('Hygiene Data'!F52)))</f>
        <v/>
      </c>
      <c r="DV58" s="273" t="str">
        <f ca="true">+IF(OFFSET('Hygiene Data'!$F$12,0,10*ROW('Hygiene Data'!F52))="","",OFFSET('Hygiene Data'!$F$12,0,10*ROW('Hygiene Data'!F52)))</f>
        <v/>
      </c>
      <c r="DW58" s="273" t="str">
        <f ca="true">+IF(OFFSET('Hygiene Data'!$F$13,0,10*ROW('Hygiene Data'!F52))="","",OFFSET('Hygiene Data'!$F$13,0,10*ROW('Hygiene Data'!F52)))</f>
        <v/>
      </c>
      <c r="DX58" s="273" t="str">
        <f ca="true">+IF(OFFSET('Hygiene Data'!$G$11,0,10*ROW('Hygiene Data'!G52))="","",OFFSET('Hygiene Data'!$G$11,0,10*ROW('Hygiene Data'!G52)))</f>
        <v/>
      </c>
      <c r="DY58" s="273" t="str">
        <f ca="true">+IF(OFFSET('Hygiene Data'!$G$12,0,10*ROW('Hygiene Data'!G52))="","",OFFSET('Hygiene Data'!$G$12,0,10*ROW('Hygiene Data'!G52)))</f>
        <v/>
      </c>
      <c r="DZ58" s="273" t="str">
        <f ca="true">+IF(OFFSET('Hygiene Data'!$G$13,0,10*ROW('Hygiene Data'!G52))="","",OFFSET('Hygiene Data'!$G$13,0,10*ROW('Hygiene Data'!G52)))</f>
        <v/>
      </c>
      <c r="EA58" s="273" t="str">
        <f ca="true">+IF(OFFSET('Hygiene Data'!$H$11,0,10*ROW('Hygiene Data'!H52))="","",OFFSET('Hygiene Data'!$H$11,0,10*ROW('Hygiene Data'!H52)))</f>
        <v/>
      </c>
      <c r="EB58" s="273" t="str">
        <f ca="true">+IF(OFFSET('Hygiene Data'!$H$12,0,10*ROW('Hygiene Data'!H52))="","",OFFSET('Hygiene Data'!$H$12,0,10*ROW('Hygiene Data'!H52)))</f>
        <v/>
      </c>
      <c r="EC58" s="273" t="str">
        <f ca="true">+IF(OFFSET('Hygiene Data'!$H$13,0,10*ROW('Hygiene Data'!H52))="","",OFFSET('Hygiene Data'!$H$13,0,10*ROW('Hygiene Data'!H52)))</f>
        <v/>
      </c>
      <c r="ED58" s="273" t="str">
        <f ca="true">+IF(OFFSET('Hygiene Data'!$I$11,0,10*ROW('Hygiene Data'!I52))="","",OFFSET('Hygiene Data'!$I$11,0,10*ROW('Hygiene Data'!I52)))</f>
        <v/>
      </c>
      <c r="EE58" s="273" t="str">
        <f ca="true">+IF(OFFSET('Hygiene Data'!$I$12,0,10*ROW('Hygiene Data'!I52))="","",OFFSET('Hygiene Data'!$I$12,0,10*ROW('Hygiene Data'!I52)))</f>
        <v/>
      </c>
      <c r="EF58" s="273" t="str">
        <f ca="true">+IF(OFFSET('Hygiene Data'!$I$13,0,10*ROW('Hygiene Data'!I52))="","",OFFSET('Hygiene Data'!$I$13,0,10*ROW('Hygiene Data'!I52)))</f>
        <v/>
      </c>
    </row>
    <row xmlns:x14ac="http://schemas.microsoft.com/office/spreadsheetml/2009/9/ac" r="59" x14ac:dyDescent="0.2">
      <c r="A59" s="37" t="str">
        <f ca="true">+IF(OFFSET('Water Data'!$B$2,0,10*ROW('Water Data'!E53))="","",OFFSET('Water Data'!$B$2,0,10*ROW('Water Data'!E53)))</f>
        <v/>
      </c>
      <c r="B59" s="37" t="str">
        <f ca="true">+IF(OFFSET('Water Data'!$C$2,0,10*ROW('Water Data'!F53))="","",OFFSET('Water Data'!$C$2,0,10*ROW('Water Data'!F53)))</f>
        <v/>
      </c>
      <c r="C59" s="329" t="str">
        <f t="shared" ca="true" si="0"/>
        <v/>
      </c>
      <c r="D59" s="94"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4"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4"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4"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4"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4"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4"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4"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4"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4"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4"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4"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4"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4"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4"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4"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4"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4"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5"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5"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5"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5"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5"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5"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5"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5"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5"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5"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5"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5"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5"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5"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5"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5"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5"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5"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5"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5"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5"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5"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5"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5"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5"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5"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5"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5"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5"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5"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6"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6"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6"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6"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6"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6"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6"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6"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6"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6"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6"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6"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6"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6"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6"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6"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6"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6"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3"/>
      <c r="BS59" s="273" t="str">
        <f ca="true">+IF(OFFSET('Water Data'!$D$27,0,10*ROW('Water Data'!D53))="","",OFFSET('Water Data'!$D$27,0,10*ROW('Water Data'!D53)))</f>
        <v/>
      </c>
      <c r="BT59" s="273" t="str">
        <f ca="true">+IF(OFFSET('Water Data'!$D$28,0,10*ROW('Water Data'!D53))="","",OFFSET('Water Data'!$D$28,0,10*ROW('Water Data'!D53)))</f>
        <v/>
      </c>
      <c r="BU59" s="273" t="str">
        <f ca="true">+IF(OFFSET('Water Data'!$D$29,0,10*ROW('Water Data'!D53))="","",OFFSET('Water Data'!$D$29,0,10*ROW('Water Data'!D53)))</f>
        <v/>
      </c>
      <c r="BV59" s="273" t="str">
        <f ca="true">+IF(OFFSET('Water Data'!$E$27,0,10*ROW('Water Data'!E53))="","",OFFSET('Water Data'!$E$27,0,10*ROW('Water Data'!E53)))</f>
        <v/>
      </c>
      <c r="BW59" s="273" t="str">
        <f ca="true">+IF(OFFSET('Water Data'!$E$28,0,10*ROW('Water Data'!E53))="","",OFFSET('Water Data'!$E$28,0,10*ROW('Water Data'!E53)))</f>
        <v/>
      </c>
      <c r="BX59" s="273" t="str">
        <f ca="true">+IF(OFFSET('Water Data'!$E$29,0,10*ROW('Water Data'!E53))="","",OFFSET('Water Data'!$E$29,0,10*ROW('Water Data'!E53)))</f>
        <v/>
      </c>
      <c r="BY59" s="273" t="str">
        <f ca="true">+IF(OFFSET('Water Data'!$F$27,0,10*ROW('Water Data'!F53))="","",OFFSET('Water Data'!$F$27,0,10*ROW('Water Data'!F53)))</f>
        <v/>
      </c>
      <c r="BZ59" s="273" t="str">
        <f ca="true">+IF(OFFSET('Water Data'!$F$28,0,10*ROW('Water Data'!F53))="","",OFFSET('Water Data'!$F$28,0,10*ROW('Water Data'!F53)))</f>
        <v/>
      </c>
      <c r="CA59" s="273" t="str">
        <f ca="true">+IF(OFFSET('Water Data'!$F$29,0,10*ROW('Water Data'!F53))="","",OFFSET('Water Data'!$F$29,0,10*ROW('Water Data'!F53)))</f>
        <v/>
      </c>
      <c r="CB59" s="273" t="str">
        <f ca="true">+IF(OFFSET('Water Data'!$G$27,0,10*ROW('Water Data'!G53))="","",OFFSET('Water Data'!$G$27,0,10*ROW('Water Data'!G53)))</f>
        <v/>
      </c>
      <c r="CC59" s="273" t="str">
        <f ca="true">+IF(OFFSET('Water Data'!$G$28,0,10*ROW('Water Data'!G53))="","",OFFSET('Water Data'!$G$28,0,10*ROW('Water Data'!G53)))</f>
        <v/>
      </c>
      <c r="CD59" s="273" t="str">
        <f ca="true">+IF(OFFSET('Water Data'!$G$29,0,10*ROW('Water Data'!G53))="","",OFFSET('Water Data'!$G$29,0,10*ROW('Water Data'!G53)))</f>
        <v/>
      </c>
      <c r="CE59" s="273" t="str">
        <f ca="true">+IF(OFFSET('Water Data'!$H$27,0,10*ROW('Water Data'!H53))="","",OFFSET('Water Data'!$H$27,0,10*ROW('Water Data'!H53)))</f>
        <v/>
      </c>
      <c r="CF59" s="273" t="str">
        <f ca="true">+IF(OFFSET('Water Data'!$H$28,0,10*ROW('Water Data'!H53))="","",OFFSET('Water Data'!$H$28,0,10*ROW('Water Data'!H53)))</f>
        <v/>
      </c>
      <c r="CG59" s="273" t="str">
        <f ca="true">+IF(OFFSET('Water Data'!$H$29,0,10*ROW('Water Data'!H53))="","",OFFSET('Water Data'!$H$29,0,10*ROW('Water Data'!H53)))</f>
        <v/>
      </c>
      <c r="CH59" s="273" t="str">
        <f ca="true">+IF(OFFSET('Water Data'!$I$27,0,10*ROW('Water Data'!I53))="","",OFFSET('Water Data'!$I$27,0,10*ROW('Water Data'!I53)))</f>
        <v/>
      </c>
      <c r="CI59" s="273" t="str">
        <f ca="true">+IF(OFFSET('Water Data'!$I$28,0,10*ROW('Water Data'!I53))="","",OFFSET('Water Data'!$I$28,0,10*ROW('Water Data'!I53)))</f>
        <v/>
      </c>
      <c r="CJ59" s="273" t="str">
        <f ca="true">+IF(OFFSET('Water Data'!$I$29,0,10*ROW('Water Data'!I53))="","",OFFSET('Water Data'!$I$29,0,10*ROW('Water Data'!I53)))</f>
        <v/>
      </c>
      <c r="CK59" s="273" t="str">
        <f ca="true">+IF(OFFSET('Sanitation Data'!$D$28,0,10*ROW('Sanitation Data'!D53))="","",OFFSET('Sanitation Data'!$D$28,0,10*ROW('Sanitation Data'!D53)))</f>
        <v/>
      </c>
      <c r="CL59" s="273" t="str">
        <f ca="true">+IF(OFFSET('Sanitation Data'!$D$29,0,10*ROW('Sanitation Data'!D53))="","",OFFSET('Sanitation Data'!$D$29,0,10*ROW('Sanitation Data'!D53)))</f>
        <v/>
      </c>
      <c r="CM59" s="273" t="str">
        <f ca="true">+IF(OFFSET('Sanitation Data'!$D$30,0,10*ROW('Sanitation Data'!D53))="","",OFFSET('Sanitation Data'!$D$30,0,10*ROW('Sanitation Data'!D53)))</f>
        <v/>
      </c>
      <c r="CN59" s="273" t="str">
        <f ca="true">+IF(OFFSET('Sanitation Data'!$D$31,0,10*ROW('Sanitation Data'!D53))="","",OFFSET('Sanitation Data'!$D$31,0,10*ROW('Sanitation Data'!D53)))</f>
        <v/>
      </c>
      <c r="CO59" s="273" t="str">
        <f ca="true">+IF(OFFSET('Sanitation Data'!$D$32,0,10*ROW('Sanitation Data'!D53))="","",OFFSET('Sanitation Data'!$D$32,0,10*ROW('Sanitation Data'!D53)))</f>
        <v/>
      </c>
      <c r="CP59" s="273" t="str">
        <f ca="true">+IF(OFFSET('Sanitation Data'!$E$28,0,10*ROW('Sanitation Data'!E53))="","",OFFSET('Sanitation Data'!$E$28,0,10*ROW('Sanitation Data'!E53)))</f>
        <v/>
      </c>
      <c r="CQ59" s="273" t="str">
        <f ca="true">+IF(OFFSET('Sanitation Data'!$E$29,0,10*ROW('Sanitation Data'!E53))="","",OFFSET('Sanitation Data'!$E$29,0,10*ROW('Sanitation Data'!E53)))</f>
        <v/>
      </c>
      <c r="CR59" s="273" t="str">
        <f ca="true">+IF(OFFSET('Sanitation Data'!$E$30,0,10*ROW('Sanitation Data'!E53))="","",OFFSET('Sanitation Data'!$E$30,0,10*ROW('Sanitation Data'!E53)))</f>
        <v/>
      </c>
      <c r="CS59" s="273" t="str">
        <f ca="true">+IF(OFFSET('Sanitation Data'!$E$31,0,10*ROW('Sanitation Data'!E53))="","",OFFSET('Sanitation Data'!$E$31,0,10*ROW('Sanitation Data'!E53)))</f>
        <v/>
      </c>
      <c r="CT59" s="273" t="str">
        <f ca="true">+IF(OFFSET('Sanitation Data'!$E$32,0,10*ROW('Sanitation Data'!E53))="","",OFFSET('Sanitation Data'!$E$32,0,10*ROW('Sanitation Data'!E53)))</f>
        <v/>
      </c>
      <c r="CU59" s="273" t="str">
        <f ca="true">+IF(OFFSET('Sanitation Data'!$F$28,0,10*ROW('Sanitation Data'!F53))="","",OFFSET('Sanitation Data'!$F$28,0,10*ROW('Sanitation Data'!F53)))</f>
        <v/>
      </c>
      <c r="CV59" s="273" t="str">
        <f ca="true">+IF(OFFSET('Sanitation Data'!$F$29,0,10*ROW('Sanitation Data'!F53))="","",OFFSET('Sanitation Data'!$F$29,0,10*ROW('Sanitation Data'!F53)))</f>
        <v/>
      </c>
      <c r="CW59" s="273" t="str">
        <f ca="true">+IF(OFFSET('Sanitation Data'!$F$30,0,10*ROW('Sanitation Data'!F53))="","",OFFSET('Sanitation Data'!$F$30,0,10*ROW('Sanitation Data'!F53)))</f>
        <v/>
      </c>
      <c r="CX59" s="273" t="str">
        <f ca="true">+IF(OFFSET('Sanitation Data'!$F$31,0,10*ROW('Sanitation Data'!F53))="","",OFFSET('Sanitation Data'!$F$31,0,10*ROW('Sanitation Data'!F53)))</f>
        <v/>
      </c>
      <c r="CY59" s="273" t="str">
        <f ca="true">+IF(OFFSET('Sanitation Data'!$F$32,0,10*ROW('Sanitation Data'!F53))="","",OFFSET('Sanitation Data'!$F$32,0,10*ROW('Sanitation Data'!F53)))</f>
        <v/>
      </c>
      <c r="CZ59" s="273" t="str">
        <f ca="true">+IF(OFFSET('Sanitation Data'!$G$28,0,10*ROW('Sanitation Data'!G53))="","",OFFSET('Sanitation Data'!$G$28,0,10*ROW('Sanitation Data'!G53)))</f>
        <v/>
      </c>
      <c r="DA59" s="273" t="str">
        <f ca="true">+IF(OFFSET('Sanitation Data'!$G$29,0,10*ROW('Sanitation Data'!G53))="","",OFFSET('Sanitation Data'!$G$29,0,10*ROW('Sanitation Data'!G53)))</f>
        <v/>
      </c>
      <c r="DB59" s="273" t="str">
        <f ca="true">+IF(OFFSET('Sanitation Data'!$G$30,0,10*ROW('Sanitation Data'!G53))="","",OFFSET('Sanitation Data'!$G$30,0,10*ROW('Sanitation Data'!G53)))</f>
        <v/>
      </c>
      <c r="DC59" s="273" t="str">
        <f ca="true">+IF(OFFSET('Sanitation Data'!$G$31,0,10*ROW('Sanitation Data'!G53))="","",OFFSET('Sanitation Data'!$G$31,0,10*ROW('Sanitation Data'!G53)))</f>
        <v/>
      </c>
      <c r="DD59" s="273" t="str">
        <f ca="true">+IF(OFFSET('Sanitation Data'!$G$32,0,10*ROW('Sanitation Data'!G53))="","",OFFSET('Sanitation Data'!$G$32,0,10*ROW('Sanitation Data'!G53)))</f>
        <v/>
      </c>
      <c r="DE59" s="273" t="str">
        <f ca="true">+IF(OFFSET('Sanitation Data'!$H$28,0,10*ROW('Sanitation Data'!H53))="","",OFFSET('Sanitation Data'!$H$28,0,10*ROW('Sanitation Data'!H53)))</f>
        <v/>
      </c>
      <c r="DF59" s="273" t="str">
        <f ca="true">+IF(OFFSET('Sanitation Data'!$H$29,0,10*ROW('Sanitation Data'!H53))="","",OFFSET('Sanitation Data'!$H$29,0,10*ROW('Sanitation Data'!H53)))</f>
        <v/>
      </c>
      <c r="DG59" s="273" t="str">
        <f ca="true">+IF(OFFSET('Sanitation Data'!$H$30,0,10*ROW('Sanitation Data'!H53))="","",OFFSET('Sanitation Data'!$H$30,0,10*ROW('Sanitation Data'!H53)))</f>
        <v/>
      </c>
      <c r="DH59" s="273" t="str">
        <f ca="true">+IF(OFFSET('Sanitation Data'!$H$31,0,10*ROW('Sanitation Data'!H53))="","",OFFSET('Sanitation Data'!$H$31,0,10*ROW('Sanitation Data'!H53)))</f>
        <v/>
      </c>
      <c r="DI59" s="273" t="str">
        <f ca="true">+IF(OFFSET('Sanitation Data'!$H$32,0,10*ROW('Sanitation Data'!H53))="","",OFFSET('Sanitation Data'!$H$32,0,10*ROW('Sanitation Data'!H53)))</f>
        <v/>
      </c>
      <c r="DJ59" s="273" t="str">
        <f ca="true">+IF(OFFSET('Sanitation Data'!$I$28,0,10*ROW('Sanitation Data'!I53))="","",OFFSET('Sanitation Data'!$I$28,0,10*ROW('Sanitation Data'!I53)))</f>
        <v/>
      </c>
      <c r="DK59" s="273" t="str">
        <f ca="true">+IF(OFFSET('Sanitation Data'!$I$29,0,10*ROW('Sanitation Data'!I53))="","",OFFSET('Sanitation Data'!$I$29,0,10*ROW('Sanitation Data'!I53)))</f>
        <v/>
      </c>
      <c r="DL59" s="273" t="str">
        <f ca="true">+IF(OFFSET('Sanitation Data'!$I$30,0,10*ROW('Sanitation Data'!I53))="","",OFFSET('Sanitation Data'!$I$30,0,10*ROW('Sanitation Data'!I53)))</f>
        <v/>
      </c>
      <c r="DM59" s="273" t="str">
        <f ca="true">+IF(OFFSET('Sanitation Data'!$I$31,0,10*ROW('Sanitation Data'!I53))="","",OFFSET('Sanitation Data'!$I$31,0,10*ROW('Sanitation Data'!I53)))</f>
        <v/>
      </c>
      <c r="DN59" s="273" t="str">
        <f ca="true">+IF(OFFSET('Sanitation Data'!$I$32,0,10*ROW('Sanitation Data'!I53))="","",OFFSET('Sanitation Data'!$I$32,0,10*ROW('Sanitation Data'!I53)))</f>
        <v/>
      </c>
      <c r="DO59" s="273" t="str">
        <f ca="true">+IF(OFFSET('Hygiene Data'!$D$11,0,10*ROW('Hygiene Data'!D53))="","",OFFSET('Hygiene Data'!$D$11,0,10*ROW('Hygiene Data'!D53)))</f>
        <v/>
      </c>
      <c r="DP59" s="273" t="str">
        <f ca="true">+IF(OFFSET('Hygiene Data'!$D$12,0,10*ROW('Hygiene Data'!D53))="","",OFFSET('Hygiene Data'!$D$12,0,10*ROW('Hygiene Data'!D53)))</f>
        <v/>
      </c>
      <c r="DQ59" s="273" t="str">
        <f ca="true">+IF(OFFSET('Hygiene Data'!$D$13,0,10*ROW('Hygiene Data'!D53))="","",OFFSET('Hygiene Data'!$D$13,0,10*ROW('Hygiene Data'!D53)))</f>
        <v/>
      </c>
      <c r="DR59" s="273" t="str">
        <f ca="true">+IF(OFFSET('Hygiene Data'!$E$11,0,10*ROW('Hygiene Data'!E53))="","",OFFSET('Hygiene Data'!$E$11,0,10*ROW('Hygiene Data'!E53)))</f>
        <v/>
      </c>
      <c r="DS59" s="273" t="str">
        <f ca="true">+IF(OFFSET('Hygiene Data'!$E$12,0,10*ROW('Hygiene Data'!E53))="","",OFFSET('Hygiene Data'!$E$12,0,10*ROW('Hygiene Data'!E53)))</f>
        <v/>
      </c>
      <c r="DT59" s="273" t="str">
        <f ca="true">+IF(OFFSET('Hygiene Data'!$E$13,0,10*ROW('Hygiene Data'!E53))="","",OFFSET('Hygiene Data'!$E$13,0,10*ROW('Hygiene Data'!E53)))</f>
        <v/>
      </c>
      <c r="DU59" s="273" t="str">
        <f ca="true">+IF(OFFSET('Hygiene Data'!$F$11,0,10*ROW('Hygiene Data'!F53))="","",OFFSET('Hygiene Data'!$F$11,0,10*ROW('Hygiene Data'!F53)))</f>
        <v/>
      </c>
      <c r="DV59" s="273" t="str">
        <f ca="true">+IF(OFFSET('Hygiene Data'!$F$12,0,10*ROW('Hygiene Data'!F53))="","",OFFSET('Hygiene Data'!$F$12,0,10*ROW('Hygiene Data'!F53)))</f>
        <v/>
      </c>
      <c r="DW59" s="273" t="str">
        <f ca="true">+IF(OFFSET('Hygiene Data'!$F$13,0,10*ROW('Hygiene Data'!F53))="","",OFFSET('Hygiene Data'!$F$13,0,10*ROW('Hygiene Data'!F53)))</f>
        <v/>
      </c>
      <c r="DX59" s="273" t="str">
        <f ca="true">+IF(OFFSET('Hygiene Data'!$G$11,0,10*ROW('Hygiene Data'!G53))="","",OFFSET('Hygiene Data'!$G$11,0,10*ROW('Hygiene Data'!G53)))</f>
        <v/>
      </c>
      <c r="DY59" s="273" t="str">
        <f ca="true">+IF(OFFSET('Hygiene Data'!$G$12,0,10*ROW('Hygiene Data'!G53))="","",OFFSET('Hygiene Data'!$G$12,0,10*ROW('Hygiene Data'!G53)))</f>
        <v/>
      </c>
      <c r="DZ59" s="273" t="str">
        <f ca="true">+IF(OFFSET('Hygiene Data'!$G$13,0,10*ROW('Hygiene Data'!G53))="","",OFFSET('Hygiene Data'!$G$13,0,10*ROW('Hygiene Data'!G53)))</f>
        <v/>
      </c>
      <c r="EA59" s="273" t="str">
        <f ca="true">+IF(OFFSET('Hygiene Data'!$H$11,0,10*ROW('Hygiene Data'!H53))="","",OFFSET('Hygiene Data'!$H$11,0,10*ROW('Hygiene Data'!H53)))</f>
        <v/>
      </c>
      <c r="EB59" s="273" t="str">
        <f ca="true">+IF(OFFSET('Hygiene Data'!$H$12,0,10*ROW('Hygiene Data'!H53))="","",OFFSET('Hygiene Data'!$H$12,0,10*ROW('Hygiene Data'!H53)))</f>
        <v/>
      </c>
      <c r="EC59" s="273" t="str">
        <f ca="true">+IF(OFFSET('Hygiene Data'!$H$13,0,10*ROW('Hygiene Data'!H53))="","",OFFSET('Hygiene Data'!$H$13,0,10*ROW('Hygiene Data'!H53)))</f>
        <v/>
      </c>
      <c r="ED59" s="273" t="str">
        <f ca="true">+IF(OFFSET('Hygiene Data'!$I$11,0,10*ROW('Hygiene Data'!I53))="","",OFFSET('Hygiene Data'!$I$11,0,10*ROW('Hygiene Data'!I53)))</f>
        <v/>
      </c>
      <c r="EE59" s="273" t="str">
        <f ca="true">+IF(OFFSET('Hygiene Data'!$I$12,0,10*ROW('Hygiene Data'!I53))="","",OFFSET('Hygiene Data'!$I$12,0,10*ROW('Hygiene Data'!I53)))</f>
        <v/>
      </c>
      <c r="EF59" s="273" t="str">
        <f ca="true">+IF(OFFSET('Hygiene Data'!$I$13,0,10*ROW('Hygiene Data'!I53))="","",OFFSET('Hygiene Data'!$I$13,0,10*ROW('Hygiene Data'!I53)))</f>
        <v/>
      </c>
    </row>
    <row xmlns:x14ac="http://schemas.microsoft.com/office/spreadsheetml/2009/9/ac" r="60" x14ac:dyDescent="0.2">
      <c r="A60" s="37" t="str">
        <f ca="true">+IF(OFFSET('Water Data'!$B$2,0,10*ROW('Water Data'!E54))="","",OFFSET('Water Data'!$B$2,0,10*ROW('Water Data'!E54)))</f>
        <v/>
      </c>
      <c r="B60" s="37" t="str">
        <f ca="true">+IF(OFFSET('Water Data'!$C$2,0,10*ROW('Water Data'!F54))="","",OFFSET('Water Data'!$C$2,0,10*ROW('Water Data'!F54)))</f>
        <v/>
      </c>
      <c r="C60" s="329" t="str">
        <f t="shared" ca="true" si="0"/>
        <v/>
      </c>
      <c r="D60" s="94"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4"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4"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4"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4"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4"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4"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4"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4"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4"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4"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4"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4"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4"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4"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4"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4"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4"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5"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5"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5"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5"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5"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5"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5"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5"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5"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5"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5"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5"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5"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5"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5"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5"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5"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5"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5"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5"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5"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5"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5"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5"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5"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5"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5"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5"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5"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5"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6"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6"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6"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6"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6"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6"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6"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6"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6"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6"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6"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6"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6"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6"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6"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6"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6"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6"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3"/>
      <c r="BS60" s="273" t="str">
        <f ca="true">+IF(OFFSET('Water Data'!$D$27,0,10*ROW('Water Data'!D54))="","",OFFSET('Water Data'!$D$27,0,10*ROW('Water Data'!D54)))</f>
        <v/>
      </c>
      <c r="BT60" s="273" t="str">
        <f ca="true">+IF(OFFSET('Water Data'!$D$28,0,10*ROW('Water Data'!D54))="","",OFFSET('Water Data'!$D$28,0,10*ROW('Water Data'!D54)))</f>
        <v/>
      </c>
      <c r="BU60" s="273" t="str">
        <f ca="true">+IF(OFFSET('Water Data'!$D$29,0,10*ROW('Water Data'!D54))="","",OFFSET('Water Data'!$D$29,0,10*ROW('Water Data'!D54)))</f>
        <v/>
      </c>
      <c r="BV60" s="273" t="str">
        <f ca="true">+IF(OFFSET('Water Data'!$E$27,0,10*ROW('Water Data'!E54))="","",OFFSET('Water Data'!$E$27,0,10*ROW('Water Data'!E54)))</f>
        <v/>
      </c>
      <c r="BW60" s="273" t="str">
        <f ca="true">+IF(OFFSET('Water Data'!$E$28,0,10*ROW('Water Data'!E54))="","",OFFSET('Water Data'!$E$28,0,10*ROW('Water Data'!E54)))</f>
        <v/>
      </c>
      <c r="BX60" s="273" t="str">
        <f ca="true">+IF(OFFSET('Water Data'!$E$29,0,10*ROW('Water Data'!E54))="","",OFFSET('Water Data'!$E$29,0,10*ROW('Water Data'!E54)))</f>
        <v/>
      </c>
      <c r="BY60" s="273" t="str">
        <f ca="true">+IF(OFFSET('Water Data'!$F$27,0,10*ROW('Water Data'!F54))="","",OFFSET('Water Data'!$F$27,0,10*ROW('Water Data'!F54)))</f>
        <v/>
      </c>
      <c r="BZ60" s="273" t="str">
        <f ca="true">+IF(OFFSET('Water Data'!$F$28,0,10*ROW('Water Data'!F54))="","",OFFSET('Water Data'!$F$28,0,10*ROW('Water Data'!F54)))</f>
        <v/>
      </c>
      <c r="CA60" s="273" t="str">
        <f ca="true">+IF(OFFSET('Water Data'!$F$29,0,10*ROW('Water Data'!F54))="","",OFFSET('Water Data'!$F$29,0,10*ROW('Water Data'!F54)))</f>
        <v/>
      </c>
      <c r="CB60" s="273" t="str">
        <f ca="true">+IF(OFFSET('Water Data'!$G$27,0,10*ROW('Water Data'!G54))="","",OFFSET('Water Data'!$G$27,0,10*ROW('Water Data'!G54)))</f>
        <v/>
      </c>
      <c r="CC60" s="273" t="str">
        <f ca="true">+IF(OFFSET('Water Data'!$G$28,0,10*ROW('Water Data'!G54))="","",OFFSET('Water Data'!$G$28,0,10*ROW('Water Data'!G54)))</f>
        <v/>
      </c>
      <c r="CD60" s="273" t="str">
        <f ca="true">+IF(OFFSET('Water Data'!$G$29,0,10*ROW('Water Data'!G54))="","",OFFSET('Water Data'!$G$29,0,10*ROW('Water Data'!G54)))</f>
        <v/>
      </c>
      <c r="CE60" s="273" t="str">
        <f ca="true">+IF(OFFSET('Water Data'!$H$27,0,10*ROW('Water Data'!H54))="","",OFFSET('Water Data'!$H$27,0,10*ROW('Water Data'!H54)))</f>
        <v/>
      </c>
      <c r="CF60" s="273" t="str">
        <f ca="true">+IF(OFFSET('Water Data'!$H$28,0,10*ROW('Water Data'!H54))="","",OFFSET('Water Data'!$H$28,0,10*ROW('Water Data'!H54)))</f>
        <v/>
      </c>
      <c r="CG60" s="273" t="str">
        <f ca="true">+IF(OFFSET('Water Data'!$H$29,0,10*ROW('Water Data'!H54))="","",OFFSET('Water Data'!$H$29,0,10*ROW('Water Data'!H54)))</f>
        <v/>
      </c>
      <c r="CH60" s="273" t="str">
        <f ca="true">+IF(OFFSET('Water Data'!$I$27,0,10*ROW('Water Data'!I54))="","",OFFSET('Water Data'!$I$27,0,10*ROW('Water Data'!I54)))</f>
        <v/>
      </c>
      <c r="CI60" s="273" t="str">
        <f ca="true">+IF(OFFSET('Water Data'!$I$28,0,10*ROW('Water Data'!I54))="","",OFFSET('Water Data'!$I$28,0,10*ROW('Water Data'!I54)))</f>
        <v/>
      </c>
      <c r="CJ60" s="273" t="str">
        <f ca="true">+IF(OFFSET('Water Data'!$I$29,0,10*ROW('Water Data'!I54))="","",OFFSET('Water Data'!$I$29,0,10*ROW('Water Data'!I54)))</f>
        <v/>
      </c>
      <c r="CK60" s="273" t="str">
        <f ca="true">+IF(OFFSET('Sanitation Data'!$D$28,0,10*ROW('Sanitation Data'!D54))="","",OFFSET('Sanitation Data'!$D$28,0,10*ROW('Sanitation Data'!D54)))</f>
        <v/>
      </c>
      <c r="CL60" s="273" t="str">
        <f ca="true">+IF(OFFSET('Sanitation Data'!$D$29,0,10*ROW('Sanitation Data'!D54))="","",OFFSET('Sanitation Data'!$D$29,0,10*ROW('Sanitation Data'!D54)))</f>
        <v/>
      </c>
      <c r="CM60" s="273" t="str">
        <f ca="true">+IF(OFFSET('Sanitation Data'!$D$30,0,10*ROW('Sanitation Data'!D54))="","",OFFSET('Sanitation Data'!$D$30,0,10*ROW('Sanitation Data'!D54)))</f>
        <v/>
      </c>
      <c r="CN60" s="273" t="str">
        <f ca="true">+IF(OFFSET('Sanitation Data'!$D$31,0,10*ROW('Sanitation Data'!D54))="","",OFFSET('Sanitation Data'!$D$31,0,10*ROW('Sanitation Data'!D54)))</f>
        <v/>
      </c>
      <c r="CO60" s="273" t="str">
        <f ca="true">+IF(OFFSET('Sanitation Data'!$D$32,0,10*ROW('Sanitation Data'!D54))="","",OFFSET('Sanitation Data'!$D$32,0,10*ROW('Sanitation Data'!D54)))</f>
        <v/>
      </c>
      <c r="CP60" s="273" t="str">
        <f ca="true">+IF(OFFSET('Sanitation Data'!$E$28,0,10*ROW('Sanitation Data'!E54))="","",OFFSET('Sanitation Data'!$E$28,0,10*ROW('Sanitation Data'!E54)))</f>
        <v/>
      </c>
      <c r="CQ60" s="273" t="str">
        <f ca="true">+IF(OFFSET('Sanitation Data'!$E$29,0,10*ROW('Sanitation Data'!E54))="","",OFFSET('Sanitation Data'!$E$29,0,10*ROW('Sanitation Data'!E54)))</f>
        <v/>
      </c>
      <c r="CR60" s="273" t="str">
        <f ca="true">+IF(OFFSET('Sanitation Data'!$E$30,0,10*ROW('Sanitation Data'!E54))="","",OFFSET('Sanitation Data'!$E$30,0,10*ROW('Sanitation Data'!E54)))</f>
        <v/>
      </c>
      <c r="CS60" s="273" t="str">
        <f ca="true">+IF(OFFSET('Sanitation Data'!$E$31,0,10*ROW('Sanitation Data'!E54))="","",OFFSET('Sanitation Data'!$E$31,0,10*ROW('Sanitation Data'!E54)))</f>
        <v/>
      </c>
      <c r="CT60" s="273" t="str">
        <f ca="true">+IF(OFFSET('Sanitation Data'!$E$32,0,10*ROW('Sanitation Data'!E54))="","",OFFSET('Sanitation Data'!$E$32,0,10*ROW('Sanitation Data'!E54)))</f>
        <v/>
      </c>
      <c r="CU60" s="273" t="str">
        <f ca="true">+IF(OFFSET('Sanitation Data'!$F$28,0,10*ROW('Sanitation Data'!F54))="","",OFFSET('Sanitation Data'!$F$28,0,10*ROW('Sanitation Data'!F54)))</f>
        <v/>
      </c>
      <c r="CV60" s="273" t="str">
        <f ca="true">+IF(OFFSET('Sanitation Data'!$F$29,0,10*ROW('Sanitation Data'!F54))="","",OFFSET('Sanitation Data'!$F$29,0,10*ROW('Sanitation Data'!F54)))</f>
        <v/>
      </c>
      <c r="CW60" s="273" t="str">
        <f ca="true">+IF(OFFSET('Sanitation Data'!$F$30,0,10*ROW('Sanitation Data'!F54))="","",OFFSET('Sanitation Data'!$F$30,0,10*ROW('Sanitation Data'!F54)))</f>
        <v/>
      </c>
      <c r="CX60" s="273" t="str">
        <f ca="true">+IF(OFFSET('Sanitation Data'!$F$31,0,10*ROW('Sanitation Data'!F54))="","",OFFSET('Sanitation Data'!$F$31,0,10*ROW('Sanitation Data'!F54)))</f>
        <v/>
      </c>
      <c r="CY60" s="273" t="str">
        <f ca="true">+IF(OFFSET('Sanitation Data'!$F$32,0,10*ROW('Sanitation Data'!F54))="","",OFFSET('Sanitation Data'!$F$32,0,10*ROW('Sanitation Data'!F54)))</f>
        <v/>
      </c>
      <c r="CZ60" s="273" t="str">
        <f ca="true">+IF(OFFSET('Sanitation Data'!$G$28,0,10*ROW('Sanitation Data'!G54))="","",OFFSET('Sanitation Data'!$G$28,0,10*ROW('Sanitation Data'!G54)))</f>
        <v/>
      </c>
      <c r="DA60" s="273" t="str">
        <f ca="true">+IF(OFFSET('Sanitation Data'!$G$29,0,10*ROW('Sanitation Data'!G54))="","",OFFSET('Sanitation Data'!$G$29,0,10*ROW('Sanitation Data'!G54)))</f>
        <v/>
      </c>
      <c r="DB60" s="273" t="str">
        <f ca="true">+IF(OFFSET('Sanitation Data'!$G$30,0,10*ROW('Sanitation Data'!G54))="","",OFFSET('Sanitation Data'!$G$30,0,10*ROW('Sanitation Data'!G54)))</f>
        <v/>
      </c>
      <c r="DC60" s="273" t="str">
        <f ca="true">+IF(OFFSET('Sanitation Data'!$G$31,0,10*ROW('Sanitation Data'!G54))="","",OFFSET('Sanitation Data'!$G$31,0,10*ROW('Sanitation Data'!G54)))</f>
        <v/>
      </c>
      <c r="DD60" s="273" t="str">
        <f ca="true">+IF(OFFSET('Sanitation Data'!$G$32,0,10*ROW('Sanitation Data'!G54))="","",OFFSET('Sanitation Data'!$G$32,0,10*ROW('Sanitation Data'!G54)))</f>
        <v/>
      </c>
      <c r="DE60" s="273" t="str">
        <f ca="true">+IF(OFFSET('Sanitation Data'!$H$28,0,10*ROW('Sanitation Data'!H54))="","",OFFSET('Sanitation Data'!$H$28,0,10*ROW('Sanitation Data'!H54)))</f>
        <v/>
      </c>
      <c r="DF60" s="273" t="str">
        <f ca="true">+IF(OFFSET('Sanitation Data'!$H$29,0,10*ROW('Sanitation Data'!H54))="","",OFFSET('Sanitation Data'!$H$29,0,10*ROW('Sanitation Data'!H54)))</f>
        <v/>
      </c>
      <c r="DG60" s="273" t="str">
        <f ca="true">+IF(OFFSET('Sanitation Data'!$H$30,0,10*ROW('Sanitation Data'!H54))="","",OFFSET('Sanitation Data'!$H$30,0,10*ROW('Sanitation Data'!H54)))</f>
        <v/>
      </c>
      <c r="DH60" s="273" t="str">
        <f ca="true">+IF(OFFSET('Sanitation Data'!$H$31,0,10*ROW('Sanitation Data'!H54))="","",OFFSET('Sanitation Data'!$H$31,0,10*ROW('Sanitation Data'!H54)))</f>
        <v/>
      </c>
      <c r="DI60" s="273" t="str">
        <f ca="true">+IF(OFFSET('Sanitation Data'!$H$32,0,10*ROW('Sanitation Data'!H54))="","",OFFSET('Sanitation Data'!$H$32,0,10*ROW('Sanitation Data'!H54)))</f>
        <v/>
      </c>
      <c r="DJ60" s="273" t="str">
        <f ca="true">+IF(OFFSET('Sanitation Data'!$I$28,0,10*ROW('Sanitation Data'!I54))="","",OFFSET('Sanitation Data'!$I$28,0,10*ROW('Sanitation Data'!I54)))</f>
        <v/>
      </c>
      <c r="DK60" s="273" t="str">
        <f ca="true">+IF(OFFSET('Sanitation Data'!$I$29,0,10*ROW('Sanitation Data'!I54))="","",OFFSET('Sanitation Data'!$I$29,0,10*ROW('Sanitation Data'!I54)))</f>
        <v/>
      </c>
      <c r="DL60" s="273" t="str">
        <f ca="true">+IF(OFFSET('Sanitation Data'!$I$30,0,10*ROW('Sanitation Data'!I54))="","",OFFSET('Sanitation Data'!$I$30,0,10*ROW('Sanitation Data'!I54)))</f>
        <v/>
      </c>
      <c r="DM60" s="273" t="str">
        <f ca="true">+IF(OFFSET('Sanitation Data'!$I$31,0,10*ROW('Sanitation Data'!I54))="","",OFFSET('Sanitation Data'!$I$31,0,10*ROW('Sanitation Data'!I54)))</f>
        <v/>
      </c>
      <c r="DN60" s="273" t="str">
        <f ca="true">+IF(OFFSET('Sanitation Data'!$I$32,0,10*ROW('Sanitation Data'!I54))="","",OFFSET('Sanitation Data'!$I$32,0,10*ROW('Sanitation Data'!I54)))</f>
        <v/>
      </c>
      <c r="DO60" s="273" t="str">
        <f ca="true">+IF(OFFSET('Hygiene Data'!$D$11,0,10*ROW('Hygiene Data'!D54))="","",OFFSET('Hygiene Data'!$D$11,0,10*ROW('Hygiene Data'!D54)))</f>
        <v/>
      </c>
      <c r="DP60" s="273" t="str">
        <f ca="true">+IF(OFFSET('Hygiene Data'!$D$12,0,10*ROW('Hygiene Data'!D54))="","",OFFSET('Hygiene Data'!$D$12,0,10*ROW('Hygiene Data'!D54)))</f>
        <v/>
      </c>
      <c r="DQ60" s="273" t="str">
        <f ca="true">+IF(OFFSET('Hygiene Data'!$D$13,0,10*ROW('Hygiene Data'!D54))="","",OFFSET('Hygiene Data'!$D$13,0,10*ROW('Hygiene Data'!D54)))</f>
        <v/>
      </c>
      <c r="DR60" s="273" t="str">
        <f ca="true">+IF(OFFSET('Hygiene Data'!$E$11,0,10*ROW('Hygiene Data'!E54))="","",OFFSET('Hygiene Data'!$E$11,0,10*ROW('Hygiene Data'!E54)))</f>
        <v/>
      </c>
      <c r="DS60" s="273" t="str">
        <f ca="true">+IF(OFFSET('Hygiene Data'!$E$12,0,10*ROW('Hygiene Data'!E54))="","",OFFSET('Hygiene Data'!$E$12,0,10*ROW('Hygiene Data'!E54)))</f>
        <v/>
      </c>
      <c r="DT60" s="273" t="str">
        <f ca="true">+IF(OFFSET('Hygiene Data'!$E$13,0,10*ROW('Hygiene Data'!E54))="","",OFFSET('Hygiene Data'!$E$13,0,10*ROW('Hygiene Data'!E54)))</f>
        <v/>
      </c>
      <c r="DU60" s="273" t="str">
        <f ca="true">+IF(OFFSET('Hygiene Data'!$F$11,0,10*ROW('Hygiene Data'!F54))="","",OFFSET('Hygiene Data'!$F$11,0,10*ROW('Hygiene Data'!F54)))</f>
        <v/>
      </c>
      <c r="DV60" s="273" t="str">
        <f ca="true">+IF(OFFSET('Hygiene Data'!$F$12,0,10*ROW('Hygiene Data'!F54))="","",OFFSET('Hygiene Data'!$F$12,0,10*ROW('Hygiene Data'!F54)))</f>
        <v/>
      </c>
      <c r="DW60" s="273" t="str">
        <f ca="true">+IF(OFFSET('Hygiene Data'!$F$13,0,10*ROW('Hygiene Data'!F54))="","",OFFSET('Hygiene Data'!$F$13,0,10*ROW('Hygiene Data'!F54)))</f>
        <v/>
      </c>
      <c r="DX60" s="273" t="str">
        <f ca="true">+IF(OFFSET('Hygiene Data'!$G$11,0,10*ROW('Hygiene Data'!G54))="","",OFFSET('Hygiene Data'!$G$11,0,10*ROW('Hygiene Data'!G54)))</f>
        <v/>
      </c>
      <c r="DY60" s="273" t="str">
        <f ca="true">+IF(OFFSET('Hygiene Data'!$G$12,0,10*ROW('Hygiene Data'!G54))="","",OFFSET('Hygiene Data'!$G$12,0,10*ROW('Hygiene Data'!G54)))</f>
        <v/>
      </c>
      <c r="DZ60" s="273" t="str">
        <f ca="true">+IF(OFFSET('Hygiene Data'!$G$13,0,10*ROW('Hygiene Data'!G54))="","",OFFSET('Hygiene Data'!$G$13,0,10*ROW('Hygiene Data'!G54)))</f>
        <v/>
      </c>
      <c r="EA60" s="273" t="str">
        <f ca="true">+IF(OFFSET('Hygiene Data'!$H$11,0,10*ROW('Hygiene Data'!H54))="","",OFFSET('Hygiene Data'!$H$11,0,10*ROW('Hygiene Data'!H54)))</f>
        <v/>
      </c>
      <c r="EB60" s="273" t="str">
        <f ca="true">+IF(OFFSET('Hygiene Data'!$H$12,0,10*ROW('Hygiene Data'!H54))="","",OFFSET('Hygiene Data'!$H$12,0,10*ROW('Hygiene Data'!H54)))</f>
        <v/>
      </c>
      <c r="EC60" s="273" t="str">
        <f ca="true">+IF(OFFSET('Hygiene Data'!$H$13,0,10*ROW('Hygiene Data'!H54))="","",OFFSET('Hygiene Data'!$H$13,0,10*ROW('Hygiene Data'!H54)))</f>
        <v/>
      </c>
      <c r="ED60" s="273" t="str">
        <f ca="true">+IF(OFFSET('Hygiene Data'!$I$11,0,10*ROW('Hygiene Data'!I54))="","",OFFSET('Hygiene Data'!$I$11,0,10*ROW('Hygiene Data'!I54)))</f>
        <v/>
      </c>
      <c r="EE60" s="273" t="str">
        <f ca="true">+IF(OFFSET('Hygiene Data'!$I$12,0,10*ROW('Hygiene Data'!I54))="","",OFFSET('Hygiene Data'!$I$12,0,10*ROW('Hygiene Data'!I54)))</f>
        <v/>
      </c>
      <c r="EF60" s="273" t="str">
        <f ca="true">+IF(OFFSET('Hygiene Data'!$I$13,0,10*ROW('Hygiene Data'!I54))="","",OFFSET('Hygiene Data'!$I$13,0,10*ROW('Hygiene Data'!I54)))</f>
        <v/>
      </c>
    </row>
    <row xmlns:x14ac="http://schemas.microsoft.com/office/spreadsheetml/2009/9/ac" r="61" x14ac:dyDescent="0.2">
      <c r="A61" s="37" t="str">
        <f ca="true">+IF(OFFSET('Water Data'!$B$2,0,10*ROW('Water Data'!E55))="","",OFFSET('Water Data'!$B$2,0,10*ROW('Water Data'!E55)))</f>
        <v/>
      </c>
      <c r="B61" s="37" t="str">
        <f ca="true">+IF(OFFSET('Water Data'!$C$2,0,10*ROW('Water Data'!F55))="","",OFFSET('Water Data'!$C$2,0,10*ROW('Water Data'!F55)))</f>
        <v/>
      </c>
      <c r="C61" s="329" t="str">
        <f t="shared" ca="true" si="0"/>
        <v/>
      </c>
      <c r="D61" s="94"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4"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4"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4"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4"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4"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4"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4"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4"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4"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4"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4"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4"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4"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4"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4"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4"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4"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5"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5"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5"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5"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5"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5"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5"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5"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5"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5"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5"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5"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5"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5"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5"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5"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5"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5"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5"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5"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5"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5"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5"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5"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5"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5"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5"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5"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5"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5"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6"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6"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6"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6"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6"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6"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6"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6"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6"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6"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6"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6"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6"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6"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6"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6"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6"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6"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3"/>
      <c r="BS61" s="273" t="str">
        <f ca="true">+IF(OFFSET('Water Data'!$D$27,0,10*ROW('Water Data'!D55))="","",OFFSET('Water Data'!$D$27,0,10*ROW('Water Data'!D55)))</f>
        <v/>
      </c>
      <c r="BT61" s="273" t="str">
        <f ca="true">+IF(OFFSET('Water Data'!$D$28,0,10*ROW('Water Data'!D55))="","",OFFSET('Water Data'!$D$28,0,10*ROW('Water Data'!D55)))</f>
        <v/>
      </c>
      <c r="BU61" s="273" t="str">
        <f ca="true">+IF(OFFSET('Water Data'!$D$29,0,10*ROW('Water Data'!D55))="","",OFFSET('Water Data'!$D$29,0,10*ROW('Water Data'!D55)))</f>
        <v/>
      </c>
      <c r="BV61" s="273" t="str">
        <f ca="true">+IF(OFFSET('Water Data'!$E$27,0,10*ROW('Water Data'!E55))="","",OFFSET('Water Data'!$E$27,0,10*ROW('Water Data'!E55)))</f>
        <v/>
      </c>
      <c r="BW61" s="273" t="str">
        <f ca="true">+IF(OFFSET('Water Data'!$E$28,0,10*ROW('Water Data'!E55))="","",OFFSET('Water Data'!$E$28,0,10*ROW('Water Data'!E55)))</f>
        <v/>
      </c>
      <c r="BX61" s="273" t="str">
        <f ca="true">+IF(OFFSET('Water Data'!$E$29,0,10*ROW('Water Data'!E55))="","",OFFSET('Water Data'!$E$29,0,10*ROW('Water Data'!E55)))</f>
        <v/>
      </c>
      <c r="BY61" s="273" t="str">
        <f ca="true">+IF(OFFSET('Water Data'!$F$27,0,10*ROW('Water Data'!F55))="","",OFFSET('Water Data'!$F$27,0,10*ROW('Water Data'!F55)))</f>
        <v/>
      </c>
      <c r="BZ61" s="273" t="str">
        <f ca="true">+IF(OFFSET('Water Data'!$F$28,0,10*ROW('Water Data'!F55))="","",OFFSET('Water Data'!$F$28,0,10*ROW('Water Data'!F55)))</f>
        <v/>
      </c>
      <c r="CA61" s="273" t="str">
        <f ca="true">+IF(OFFSET('Water Data'!$F$29,0,10*ROW('Water Data'!F55))="","",OFFSET('Water Data'!$F$29,0,10*ROW('Water Data'!F55)))</f>
        <v/>
      </c>
      <c r="CB61" s="273" t="str">
        <f ca="true">+IF(OFFSET('Water Data'!$G$27,0,10*ROW('Water Data'!G55))="","",OFFSET('Water Data'!$G$27,0,10*ROW('Water Data'!G55)))</f>
        <v/>
      </c>
      <c r="CC61" s="273" t="str">
        <f ca="true">+IF(OFFSET('Water Data'!$G$28,0,10*ROW('Water Data'!G55))="","",OFFSET('Water Data'!$G$28,0,10*ROW('Water Data'!G55)))</f>
        <v/>
      </c>
      <c r="CD61" s="273" t="str">
        <f ca="true">+IF(OFFSET('Water Data'!$G$29,0,10*ROW('Water Data'!G55))="","",OFFSET('Water Data'!$G$29,0,10*ROW('Water Data'!G55)))</f>
        <v/>
      </c>
      <c r="CE61" s="273" t="str">
        <f ca="true">+IF(OFFSET('Water Data'!$H$27,0,10*ROW('Water Data'!H55))="","",OFFSET('Water Data'!$H$27,0,10*ROW('Water Data'!H55)))</f>
        <v/>
      </c>
      <c r="CF61" s="273" t="str">
        <f ca="true">+IF(OFFSET('Water Data'!$H$28,0,10*ROW('Water Data'!H55))="","",OFFSET('Water Data'!$H$28,0,10*ROW('Water Data'!H55)))</f>
        <v/>
      </c>
      <c r="CG61" s="273" t="str">
        <f ca="true">+IF(OFFSET('Water Data'!$H$29,0,10*ROW('Water Data'!H55))="","",OFFSET('Water Data'!$H$29,0,10*ROW('Water Data'!H55)))</f>
        <v/>
      </c>
      <c r="CH61" s="273" t="str">
        <f ca="true">+IF(OFFSET('Water Data'!$I$27,0,10*ROW('Water Data'!I55))="","",OFFSET('Water Data'!$I$27,0,10*ROW('Water Data'!I55)))</f>
        <v/>
      </c>
      <c r="CI61" s="273" t="str">
        <f ca="true">+IF(OFFSET('Water Data'!$I$28,0,10*ROW('Water Data'!I55))="","",OFFSET('Water Data'!$I$28,0,10*ROW('Water Data'!I55)))</f>
        <v/>
      </c>
      <c r="CJ61" s="273" t="str">
        <f ca="true">+IF(OFFSET('Water Data'!$I$29,0,10*ROW('Water Data'!I55))="","",OFFSET('Water Data'!$I$29,0,10*ROW('Water Data'!I55)))</f>
        <v/>
      </c>
      <c r="CK61" s="273" t="str">
        <f ca="true">+IF(OFFSET('Sanitation Data'!$D$28,0,10*ROW('Sanitation Data'!D55))="","",OFFSET('Sanitation Data'!$D$28,0,10*ROW('Sanitation Data'!D55)))</f>
        <v/>
      </c>
      <c r="CL61" s="273" t="str">
        <f ca="true">+IF(OFFSET('Sanitation Data'!$D$29,0,10*ROW('Sanitation Data'!D55))="","",OFFSET('Sanitation Data'!$D$29,0,10*ROW('Sanitation Data'!D55)))</f>
        <v/>
      </c>
      <c r="CM61" s="273" t="str">
        <f ca="true">+IF(OFFSET('Sanitation Data'!$D$30,0,10*ROW('Sanitation Data'!D55))="","",OFFSET('Sanitation Data'!$D$30,0,10*ROW('Sanitation Data'!D55)))</f>
        <v/>
      </c>
      <c r="CN61" s="273" t="str">
        <f ca="true">+IF(OFFSET('Sanitation Data'!$D$31,0,10*ROW('Sanitation Data'!D55))="","",OFFSET('Sanitation Data'!$D$31,0,10*ROW('Sanitation Data'!D55)))</f>
        <v/>
      </c>
      <c r="CO61" s="273" t="str">
        <f ca="true">+IF(OFFSET('Sanitation Data'!$D$32,0,10*ROW('Sanitation Data'!D55))="","",OFFSET('Sanitation Data'!$D$32,0,10*ROW('Sanitation Data'!D55)))</f>
        <v/>
      </c>
      <c r="CP61" s="273" t="str">
        <f ca="true">+IF(OFFSET('Sanitation Data'!$E$28,0,10*ROW('Sanitation Data'!E55))="","",OFFSET('Sanitation Data'!$E$28,0,10*ROW('Sanitation Data'!E55)))</f>
        <v/>
      </c>
      <c r="CQ61" s="273" t="str">
        <f ca="true">+IF(OFFSET('Sanitation Data'!$E$29,0,10*ROW('Sanitation Data'!E55))="","",OFFSET('Sanitation Data'!$E$29,0,10*ROW('Sanitation Data'!E55)))</f>
        <v/>
      </c>
      <c r="CR61" s="273" t="str">
        <f ca="true">+IF(OFFSET('Sanitation Data'!$E$30,0,10*ROW('Sanitation Data'!E55))="","",OFFSET('Sanitation Data'!$E$30,0,10*ROW('Sanitation Data'!E55)))</f>
        <v/>
      </c>
      <c r="CS61" s="273" t="str">
        <f ca="true">+IF(OFFSET('Sanitation Data'!$E$31,0,10*ROW('Sanitation Data'!E55))="","",OFFSET('Sanitation Data'!$E$31,0,10*ROW('Sanitation Data'!E55)))</f>
        <v/>
      </c>
      <c r="CT61" s="273" t="str">
        <f ca="true">+IF(OFFSET('Sanitation Data'!$E$32,0,10*ROW('Sanitation Data'!E55))="","",OFFSET('Sanitation Data'!$E$32,0,10*ROW('Sanitation Data'!E55)))</f>
        <v/>
      </c>
      <c r="CU61" s="273" t="str">
        <f ca="true">+IF(OFFSET('Sanitation Data'!$F$28,0,10*ROW('Sanitation Data'!F55))="","",OFFSET('Sanitation Data'!$F$28,0,10*ROW('Sanitation Data'!F55)))</f>
        <v/>
      </c>
      <c r="CV61" s="273" t="str">
        <f ca="true">+IF(OFFSET('Sanitation Data'!$F$29,0,10*ROW('Sanitation Data'!F55))="","",OFFSET('Sanitation Data'!$F$29,0,10*ROW('Sanitation Data'!F55)))</f>
        <v/>
      </c>
      <c r="CW61" s="273" t="str">
        <f ca="true">+IF(OFFSET('Sanitation Data'!$F$30,0,10*ROW('Sanitation Data'!F55))="","",OFFSET('Sanitation Data'!$F$30,0,10*ROW('Sanitation Data'!F55)))</f>
        <v/>
      </c>
      <c r="CX61" s="273" t="str">
        <f ca="true">+IF(OFFSET('Sanitation Data'!$F$31,0,10*ROW('Sanitation Data'!F55))="","",OFFSET('Sanitation Data'!$F$31,0,10*ROW('Sanitation Data'!F55)))</f>
        <v/>
      </c>
      <c r="CY61" s="273" t="str">
        <f ca="true">+IF(OFFSET('Sanitation Data'!$F$32,0,10*ROW('Sanitation Data'!F55))="","",OFFSET('Sanitation Data'!$F$32,0,10*ROW('Sanitation Data'!F55)))</f>
        <v/>
      </c>
      <c r="CZ61" s="273" t="str">
        <f ca="true">+IF(OFFSET('Sanitation Data'!$G$28,0,10*ROW('Sanitation Data'!G55))="","",OFFSET('Sanitation Data'!$G$28,0,10*ROW('Sanitation Data'!G55)))</f>
        <v/>
      </c>
      <c r="DA61" s="273" t="str">
        <f ca="true">+IF(OFFSET('Sanitation Data'!$G$29,0,10*ROW('Sanitation Data'!G55))="","",OFFSET('Sanitation Data'!$G$29,0,10*ROW('Sanitation Data'!G55)))</f>
        <v/>
      </c>
      <c r="DB61" s="273" t="str">
        <f ca="true">+IF(OFFSET('Sanitation Data'!$G$30,0,10*ROW('Sanitation Data'!G55))="","",OFFSET('Sanitation Data'!$G$30,0,10*ROW('Sanitation Data'!G55)))</f>
        <v/>
      </c>
      <c r="DC61" s="273" t="str">
        <f ca="true">+IF(OFFSET('Sanitation Data'!$G$31,0,10*ROW('Sanitation Data'!G55))="","",OFFSET('Sanitation Data'!$G$31,0,10*ROW('Sanitation Data'!G55)))</f>
        <v/>
      </c>
      <c r="DD61" s="273" t="str">
        <f ca="true">+IF(OFFSET('Sanitation Data'!$G$32,0,10*ROW('Sanitation Data'!G55))="","",OFFSET('Sanitation Data'!$G$32,0,10*ROW('Sanitation Data'!G55)))</f>
        <v/>
      </c>
      <c r="DE61" s="273" t="str">
        <f ca="true">+IF(OFFSET('Sanitation Data'!$H$28,0,10*ROW('Sanitation Data'!H55))="","",OFFSET('Sanitation Data'!$H$28,0,10*ROW('Sanitation Data'!H55)))</f>
        <v/>
      </c>
      <c r="DF61" s="273" t="str">
        <f ca="true">+IF(OFFSET('Sanitation Data'!$H$29,0,10*ROW('Sanitation Data'!H55))="","",OFFSET('Sanitation Data'!$H$29,0,10*ROW('Sanitation Data'!H55)))</f>
        <v/>
      </c>
      <c r="DG61" s="273" t="str">
        <f ca="true">+IF(OFFSET('Sanitation Data'!$H$30,0,10*ROW('Sanitation Data'!H55))="","",OFFSET('Sanitation Data'!$H$30,0,10*ROW('Sanitation Data'!H55)))</f>
        <v/>
      </c>
      <c r="DH61" s="273" t="str">
        <f ca="true">+IF(OFFSET('Sanitation Data'!$H$31,0,10*ROW('Sanitation Data'!H55))="","",OFFSET('Sanitation Data'!$H$31,0,10*ROW('Sanitation Data'!H55)))</f>
        <v/>
      </c>
      <c r="DI61" s="273" t="str">
        <f ca="true">+IF(OFFSET('Sanitation Data'!$H$32,0,10*ROW('Sanitation Data'!H55))="","",OFFSET('Sanitation Data'!$H$32,0,10*ROW('Sanitation Data'!H55)))</f>
        <v/>
      </c>
      <c r="DJ61" s="273" t="str">
        <f ca="true">+IF(OFFSET('Sanitation Data'!$I$28,0,10*ROW('Sanitation Data'!I55))="","",OFFSET('Sanitation Data'!$I$28,0,10*ROW('Sanitation Data'!I55)))</f>
        <v/>
      </c>
      <c r="DK61" s="273" t="str">
        <f ca="true">+IF(OFFSET('Sanitation Data'!$I$29,0,10*ROW('Sanitation Data'!I55))="","",OFFSET('Sanitation Data'!$I$29,0,10*ROW('Sanitation Data'!I55)))</f>
        <v/>
      </c>
      <c r="DL61" s="273" t="str">
        <f ca="true">+IF(OFFSET('Sanitation Data'!$I$30,0,10*ROW('Sanitation Data'!I55))="","",OFFSET('Sanitation Data'!$I$30,0,10*ROW('Sanitation Data'!I55)))</f>
        <v/>
      </c>
      <c r="DM61" s="273" t="str">
        <f ca="true">+IF(OFFSET('Sanitation Data'!$I$31,0,10*ROW('Sanitation Data'!I55))="","",OFFSET('Sanitation Data'!$I$31,0,10*ROW('Sanitation Data'!I55)))</f>
        <v/>
      </c>
      <c r="DN61" s="273" t="str">
        <f ca="true">+IF(OFFSET('Sanitation Data'!$I$32,0,10*ROW('Sanitation Data'!I55))="","",OFFSET('Sanitation Data'!$I$32,0,10*ROW('Sanitation Data'!I55)))</f>
        <v/>
      </c>
      <c r="DO61" s="273" t="str">
        <f ca="true">+IF(OFFSET('Hygiene Data'!$D$11,0,10*ROW('Hygiene Data'!D55))="","",OFFSET('Hygiene Data'!$D$11,0,10*ROW('Hygiene Data'!D55)))</f>
        <v/>
      </c>
      <c r="DP61" s="273" t="str">
        <f ca="true">+IF(OFFSET('Hygiene Data'!$D$12,0,10*ROW('Hygiene Data'!D55))="","",OFFSET('Hygiene Data'!$D$12,0,10*ROW('Hygiene Data'!D55)))</f>
        <v/>
      </c>
      <c r="DQ61" s="273" t="str">
        <f ca="true">+IF(OFFSET('Hygiene Data'!$D$13,0,10*ROW('Hygiene Data'!D55))="","",OFFSET('Hygiene Data'!$D$13,0,10*ROW('Hygiene Data'!D55)))</f>
        <v/>
      </c>
      <c r="DR61" s="273" t="str">
        <f ca="true">+IF(OFFSET('Hygiene Data'!$E$11,0,10*ROW('Hygiene Data'!E55))="","",OFFSET('Hygiene Data'!$E$11,0,10*ROW('Hygiene Data'!E55)))</f>
        <v/>
      </c>
      <c r="DS61" s="273" t="str">
        <f ca="true">+IF(OFFSET('Hygiene Data'!$E$12,0,10*ROW('Hygiene Data'!E55))="","",OFFSET('Hygiene Data'!$E$12,0,10*ROW('Hygiene Data'!E55)))</f>
        <v/>
      </c>
      <c r="DT61" s="273" t="str">
        <f ca="true">+IF(OFFSET('Hygiene Data'!$E$13,0,10*ROW('Hygiene Data'!E55))="","",OFFSET('Hygiene Data'!$E$13,0,10*ROW('Hygiene Data'!E55)))</f>
        <v/>
      </c>
      <c r="DU61" s="273" t="str">
        <f ca="true">+IF(OFFSET('Hygiene Data'!$F$11,0,10*ROW('Hygiene Data'!F55))="","",OFFSET('Hygiene Data'!$F$11,0,10*ROW('Hygiene Data'!F55)))</f>
        <v/>
      </c>
      <c r="DV61" s="273" t="str">
        <f ca="true">+IF(OFFSET('Hygiene Data'!$F$12,0,10*ROW('Hygiene Data'!F55))="","",OFFSET('Hygiene Data'!$F$12,0,10*ROW('Hygiene Data'!F55)))</f>
        <v/>
      </c>
      <c r="DW61" s="273" t="str">
        <f ca="true">+IF(OFFSET('Hygiene Data'!$F$13,0,10*ROW('Hygiene Data'!F55))="","",OFFSET('Hygiene Data'!$F$13,0,10*ROW('Hygiene Data'!F55)))</f>
        <v/>
      </c>
      <c r="DX61" s="273" t="str">
        <f ca="true">+IF(OFFSET('Hygiene Data'!$G$11,0,10*ROW('Hygiene Data'!G55))="","",OFFSET('Hygiene Data'!$G$11,0,10*ROW('Hygiene Data'!G55)))</f>
        <v/>
      </c>
      <c r="DY61" s="273" t="str">
        <f ca="true">+IF(OFFSET('Hygiene Data'!$G$12,0,10*ROW('Hygiene Data'!G55))="","",OFFSET('Hygiene Data'!$G$12,0,10*ROW('Hygiene Data'!G55)))</f>
        <v/>
      </c>
      <c r="DZ61" s="273" t="str">
        <f ca="true">+IF(OFFSET('Hygiene Data'!$G$13,0,10*ROW('Hygiene Data'!G55))="","",OFFSET('Hygiene Data'!$G$13,0,10*ROW('Hygiene Data'!G55)))</f>
        <v/>
      </c>
      <c r="EA61" s="273" t="str">
        <f ca="true">+IF(OFFSET('Hygiene Data'!$H$11,0,10*ROW('Hygiene Data'!H55))="","",OFFSET('Hygiene Data'!$H$11,0,10*ROW('Hygiene Data'!H55)))</f>
        <v/>
      </c>
      <c r="EB61" s="273" t="str">
        <f ca="true">+IF(OFFSET('Hygiene Data'!$H$12,0,10*ROW('Hygiene Data'!H55))="","",OFFSET('Hygiene Data'!$H$12,0,10*ROW('Hygiene Data'!H55)))</f>
        <v/>
      </c>
      <c r="EC61" s="273" t="str">
        <f ca="true">+IF(OFFSET('Hygiene Data'!$H$13,0,10*ROW('Hygiene Data'!H55))="","",OFFSET('Hygiene Data'!$H$13,0,10*ROW('Hygiene Data'!H55)))</f>
        <v/>
      </c>
      <c r="ED61" s="273" t="str">
        <f ca="true">+IF(OFFSET('Hygiene Data'!$I$11,0,10*ROW('Hygiene Data'!I55))="","",OFFSET('Hygiene Data'!$I$11,0,10*ROW('Hygiene Data'!I55)))</f>
        <v/>
      </c>
      <c r="EE61" s="273" t="str">
        <f ca="true">+IF(OFFSET('Hygiene Data'!$I$12,0,10*ROW('Hygiene Data'!I55))="","",OFFSET('Hygiene Data'!$I$12,0,10*ROW('Hygiene Data'!I55)))</f>
        <v/>
      </c>
      <c r="EF61" s="273" t="str">
        <f ca="true">+IF(OFFSET('Hygiene Data'!$I$13,0,10*ROW('Hygiene Data'!I55))="","",OFFSET('Hygiene Data'!$I$13,0,10*ROW('Hygiene Data'!I55)))</f>
        <v/>
      </c>
    </row>
    <row xmlns:x14ac="http://schemas.microsoft.com/office/spreadsheetml/2009/9/ac" r="62" x14ac:dyDescent="0.2">
      <c r="A62" s="37" t="str">
        <f ca="true">+IF(OFFSET('Water Data'!$B$2,0,10*ROW('Water Data'!E56))="","",OFFSET('Water Data'!$B$2,0,10*ROW('Water Data'!E56)))</f>
        <v/>
      </c>
      <c r="B62" s="37" t="str">
        <f ca="true">+IF(OFFSET('Water Data'!$C$2,0,10*ROW('Water Data'!F56))="","",OFFSET('Water Data'!$C$2,0,10*ROW('Water Data'!F56)))</f>
        <v/>
      </c>
      <c r="C62" s="329" t="str">
        <f t="shared" ca="true" si="0"/>
        <v/>
      </c>
      <c r="D62" s="94"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4"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4"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4"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4"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4"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4"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4"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4"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4"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4"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4"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4"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4"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4"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4"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4"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4"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5"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5"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5"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5"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5"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5"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5"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5"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5"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5"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5"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5"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5"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5"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5"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5"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5"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5"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5"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5"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5"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5"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5"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5"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5"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5"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5"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5"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5"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5"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6"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6"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6"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6"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6"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6"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6"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6"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6"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6"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6"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6"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6"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6"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6"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6"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6"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6"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3"/>
      <c r="BS62" s="273" t="str">
        <f ca="true">+IF(OFFSET('Water Data'!$D$27,0,10*ROW('Water Data'!D56))="","",OFFSET('Water Data'!$D$27,0,10*ROW('Water Data'!D56)))</f>
        <v/>
      </c>
      <c r="BT62" s="273" t="str">
        <f ca="true">+IF(OFFSET('Water Data'!$D$28,0,10*ROW('Water Data'!D56))="","",OFFSET('Water Data'!$D$28,0,10*ROW('Water Data'!D56)))</f>
        <v/>
      </c>
      <c r="BU62" s="273" t="str">
        <f ca="true">+IF(OFFSET('Water Data'!$D$29,0,10*ROW('Water Data'!D56))="","",OFFSET('Water Data'!$D$29,0,10*ROW('Water Data'!D56)))</f>
        <v/>
      </c>
      <c r="BV62" s="273" t="str">
        <f ca="true">+IF(OFFSET('Water Data'!$E$27,0,10*ROW('Water Data'!E56))="","",OFFSET('Water Data'!$E$27,0,10*ROW('Water Data'!E56)))</f>
        <v/>
      </c>
      <c r="BW62" s="273" t="str">
        <f ca="true">+IF(OFFSET('Water Data'!$E$28,0,10*ROW('Water Data'!E56))="","",OFFSET('Water Data'!$E$28,0,10*ROW('Water Data'!E56)))</f>
        <v/>
      </c>
      <c r="BX62" s="273" t="str">
        <f ca="true">+IF(OFFSET('Water Data'!$E$29,0,10*ROW('Water Data'!E56))="","",OFFSET('Water Data'!$E$29,0,10*ROW('Water Data'!E56)))</f>
        <v/>
      </c>
      <c r="BY62" s="273" t="str">
        <f ca="true">+IF(OFFSET('Water Data'!$F$27,0,10*ROW('Water Data'!F56))="","",OFFSET('Water Data'!$F$27,0,10*ROW('Water Data'!F56)))</f>
        <v/>
      </c>
      <c r="BZ62" s="273" t="str">
        <f ca="true">+IF(OFFSET('Water Data'!$F$28,0,10*ROW('Water Data'!F56))="","",OFFSET('Water Data'!$F$28,0,10*ROW('Water Data'!F56)))</f>
        <v/>
      </c>
      <c r="CA62" s="273" t="str">
        <f ca="true">+IF(OFFSET('Water Data'!$F$29,0,10*ROW('Water Data'!F56))="","",OFFSET('Water Data'!$F$29,0,10*ROW('Water Data'!F56)))</f>
        <v/>
      </c>
      <c r="CB62" s="273" t="str">
        <f ca="true">+IF(OFFSET('Water Data'!$G$27,0,10*ROW('Water Data'!G56))="","",OFFSET('Water Data'!$G$27,0,10*ROW('Water Data'!G56)))</f>
        <v/>
      </c>
      <c r="CC62" s="273" t="str">
        <f ca="true">+IF(OFFSET('Water Data'!$G$28,0,10*ROW('Water Data'!G56))="","",OFFSET('Water Data'!$G$28,0,10*ROW('Water Data'!G56)))</f>
        <v/>
      </c>
      <c r="CD62" s="273" t="str">
        <f ca="true">+IF(OFFSET('Water Data'!$G$29,0,10*ROW('Water Data'!G56))="","",OFFSET('Water Data'!$G$29,0,10*ROW('Water Data'!G56)))</f>
        <v/>
      </c>
      <c r="CE62" s="273" t="str">
        <f ca="true">+IF(OFFSET('Water Data'!$H$27,0,10*ROW('Water Data'!H56))="","",OFFSET('Water Data'!$H$27,0,10*ROW('Water Data'!H56)))</f>
        <v/>
      </c>
      <c r="CF62" s="273" t="str">
        <f ca="true">+IF(OFFSET('Water Data'!$H$28,0,10*ROW('Water Data'!H56))="","",OFFSET('Water Data'!$H$28,0,10*ROW('Water Data'!H56)))</f>
        <v/>
      </c>
      <c r="CG62" s="273" t="str">
        <f ca="true">+IF(OFFSET('Water Data'!$H$29,0,10*ROW('Water Data'!H56))="","",OFFSET('Water Data'!$H$29,0,10*ROW('Water Data'!H56)))</f>
        <v/>
      </c>
      <c r="CH62" s="273" t="str">
        <f ca="true">+IF(OFFSET('Water Data'!$I$27,0,10*ROW('Water Data'!I56))="","",OFFSET('Water Data'!$I$27,0,10*ROW('Water Data'!I56)))</f>
        <v/>
      </c>
      <c r="CI62" s="273" t="str">
        <f ca="true">+IF(OFFSET('Water Data'!$I$28,0,10*ROW('Water Data'!I56))="","",OFFSET('Water Data'!$I$28,0,10*ROW('Water Data'!I56)))</f>
        <v/>
      </c>
      <c r="CJ62" s="273" t="str">
        <f ca="true">+IF(OFFSET('Water Data'!$I$29,0,10*ROW('Water Data'!I56))="","",OFFSET('Water Data'!$I$29,0,10*ROW('Water Data'!I56)))</f>
        <v/>
      </c>
      <c r="CK62" s="273" t="str">
        <f ca="true">+IF(OFFSET('Sanitation Data'!$D$28,0,10*ROW('Sanitation Data'!D56))="","",OFFSET('Sanitation Data'!$D$28,0,10*ROW('Sanitation Data'!D56)))</f>
        <v/>
      </c>
      <c r="CL62" s="273" t="str">
        <f ca="true">+IF(OFFSET('Sanitation Data'!$D$29,0,10*ROW('Sanitation Data'!D56))="","",OFFSET('Sanitation Data'!$D$29,0,10*ROW('Sanitation Data'!D56)))</f>
        <v/>
      </c>
      <c r="CM62" s="273" t="str">
        <f ca="true">+IF(OFFSET('Sanitation Data'!$D$30,0,10*ROW('Sanitation Data'!D56))="","",OFFSET('Sanitation Data'!$D$30,0,10*ROW('Sanitation Data'!D56)))</f>
        <v/>
      </c>
      <c r="CN62" s="273" t="str">
        <f ca="true">+IF(OFFSET('Sanitation Data'!$D$31,0,10*ROW('Sanitation Data'!D56))="","",OFFSET('Sanitation Data'!$D$31,0,10*ROW('Sanitation Data'!D56)))</f>
        <v/>
      </c>
      <c r="CO62" s="273" t="str">
        <f ca="true">+IF(OFFSET('Sanitation Data'!$D$32,0,10*ROW('Sanitation Data'!D56))="","",OFFSET('Sanitation Data'!$D$32,0,10*ROW('Sanitation Data'!D56)))</f>
        <v/>
      </c>
      <c r="CP62" s="273" t="str">
        <f ca="true">+IF(OFFSET('Sanitation Data'!$E$28,0,10*ROW('Sanitation Data'!E56))="","",OFFSET('Sanitation Data'!$E$28,0,10*ROW('Sanitation Data'!E56)))</f>
        <v/>
      </c>
      <c r="CQ62" s="273" t="str">
        <f ca="true">+IF(OFFSET('Sanitation Data'!$E$29,0,10*ROW('Sanitation Data'!E56))="","",OFFSET('Sanitation Data'!$E$29,0,10*ROW('Sanitation Data'!E56)))</f>
        <v/>
      </c>
      <c r="CR62" s="273" t="str">
        <f ca="true">+IF(OFFSET('Sanitation Data'!$E$30,0,10*ROW('Sanitation Data'!E56))="","",OFFSET('Sanitation Data'!$E$30,0,10*ROW('Sanitation Data'!E56)))</f>
        <v/>
      </c>
      <c r="CS62" s="273" t="str">
        <f ca="true">+IF(OFFSET('Sanitation Data'!$E$31,0,10*ROW('Sanitation Data'!E56))="","",OFFSET('Sanitation Data'!$E$31,0,10*ROW('Sanitation Data'!E56)))</f>
        <v/>
      </c>
      <c r="CT62" s="273" t="str">
        <f ca="true">+IF(OFFSET('Sanitation Data'!$E$32,0,10*ROW('Sanitation Data'!E56))="","",OFFSET('Sanitation Data'!$E$32,0,10*ROW('Sanitation Data'!E56)))</f>
        <v/>
      </c>
      <c r="CU62" s="273" t="str">
        <f ca="true">+IF(OFFSET('Sanitation Data'!$F$28,0,10*ROW('Sanitation Data'!F56))="","",OFFSET('Sanitation Data'!$F$28,0,10*ROW('Sanitation Data'!F56)))</f>
        <v/>
      </c>
      <c r="CV62" s="273" t="str">
        <f ca="true">+IF(OFFSET('Sanitation Data'!$F$29,0,10*ROW('Sanitation Data'!F56))="","",OFFSET('Sanitation Data'!$F$29,0,10*ROW('Sanitation Data'!F56)))</f>
        <v/>
      </c>
      <c r="CW62" s="273" t="str">
        <f ca="true">+IF(OFFSET('Sanitation Data'!$F$30,0,10*ROW('Sanitation Data'!F56))="","",OFFSET('Sanitation Data'!$F$30,0,10*ROW('Sanitation Data'!F56)))</f>
        <v/>
      </c>
      <c r="CX62" s="273" t="str">
        <f ca="true">+IF(OFFSET('Sanitation Data'!$F$31,0,10*ROW('Sanitation Data'!F56))="","",OFFSET('Sanitation Data'!$F$31,0,10*ROW('Sanitation Data'!F56)))</f>
        <v/>
      </c>
      <c r="CY62" s="273" t="str">
        <f ca="true">+IF(OFFSET('Sanitation Data'!$F$32,0,10*ROW('Sanitation Data'!F56))="","",OFFSET('Sanitation Data'!$F$32,0,10*ROW('Sanitation Data'!F56)))</f>
        <v/>
      </c>
      <c r="CZ62" s="273" t="str">
        <f ca="true">+IF(OFFSET('Sanitation Data'!$G$28,0,10*ROW('Sanitation Data'!G56))="","",OFFSET('Sanitation Data'!$G$28,0,10*ROW('Sanitation Data'!G56)))</f>
        <v/>
      </c>
      <c r="DA62" s="273" t="str">
        <f ca="true">+IF(OFFSET('Sanitation Data'!$G$29,0,10*ROW('Sanitation Data'!G56))="","",OFFSET('Sanitation Data'!$G$29,0,10*ROW('Sanitation Data'!G56)))</f>
        <v/>
      </c>
      <c r="DB62" s="273" t="str">
        <f ca="true">+IF(OFFSET('Sanitation Data'!$G$30,0,10*ROW('Sanitation Data'!G56))="","",OFFSET('Sanitation Data'!$G$30,0,10*ROW('Sanitation Data'!G56)))</f>
        <v/>
      </c>
      <c r="DC62" s="273" t="str">
        <f ca="true">+IF(OFFSET('Sanitation Data'!$G$31,0,10*ROW('Sanitation Data'!G56))="","",OFFSET('Sanitation Data'!$G$31,0,10*ROW('Sanitation Data'!G56)))</f>
        <v/>
      </c>
      <c r="DD62" s="273" t="str">
        <f ca="true">+IF(OFFSET('Sanitation Data'!$G$32,0,10*ROW('Sanitation Data'!G56))="","",OFFSET('Sanitation Data'!$G$32,0,10*ROW('Sanitation Data'!G56)))</f>
        <v/>
      </c>
      <c r="DE62" s="273" t="str">
        <f ca="true">+IF(OFFSET('Sanitation Data'!$H$28,0,10*ROW('Sanitation Data'!H56))="","",OFFSET('Sanitation Data'!$H$28,0,10*ROW('Sanitation Data'!H56)))</f>
        <v/>
      </c>
      <c r="DF62" s="273" t="str">
        <f ca="true">+IF(OFFSET('Sanitation Data'!$H$29,0,10*ROW('Sanitation Data'!H56))="","",OFFSET('Sanitation Data'!$H$29,0,10*ROW('Sanitation Data'!H56)))</f>
        <v/>
      </c>
      <c r="DG62" s="273" t="str">
        <f ca="true">+IF(OFFSET('Sanitation Data'!$H$30,0,10*ROW('Sanitation Data'!H56))="","",OFFSET('Sanitation Data'!$H$30,0,10*ROW('Sanitation Data'!H56)))</f>
        <v/>
      </c>
      <c r="DH62" s="273" t="str">
        <f ca="true">+IF(OFFSET('Sanitation Data'!$H$31,0,10*ROW('Sanitation Data'!H56))="","",OFFSET('Sanitation Data'!$H$31,0,10*ROW('Sanitation Data'!H56)))</f>
        <v/>
      </c>
      <c r="DI62" s="273" t="str">
        <f ca="true">+IF(OFFSET('Sanitation Data'!$H$32,0,10*ROW('Sanitation Data'!H56))="","",OFFSET('Sanitation Data'!$H$32,0,10*ROW('Sanitation Data'!H56)))</f>
        <v/>
      </c>
      <c r="DJ62" s="273" t="str">
        <f ca="true">+IF(OFFSET('Sanitation Data'!$I$28,0,10*ROW('Sanitation Data'!I56))="","",OFFSET('Sanitation Data'!$I$28,0,10*ROW('Sanitation Data'!I56)))</f>
        <v/>
      </c>
      <c r="DK62" s="273" t="str">
        <f ca="true">+IF(OFFSET('Sanitation Data'!$I$29,0,10*ROW('Sanitation Data'!I56))="","",OFFSET('Sanitation Data'!$I$29,0,10*ROW('Sanitation Data'!I56)))</f>
        <v/>
      </c>
      <c r="DL62" s="273" t="str">
        <f ca="true">+IF(OFFSET('Sanitation Data'!$I$30,0,10*ROW('Sanitation Data'!I56))="","",OFFSET('Sanitation Data'!$I$30,0,10*ROW('Sanitation Data'!I56)))</f>
        <v/>
      </c>
      <c r="DM62" s="273" t="str">
        <f ca="true">+IF(OFFSET('Sanitation Data'!$I$31,0,10*ROW('Sanitation Data'!I56))="","",OFFSET('Sanitation Data'!$I$31,0,10*ROW('Sanitation Data'!I56)))</f>
        <v/>
      </c>
      <c r="DN62" s="273" t="str">
        <f ca="true">+IF(OFFSET('Sanitation Data'!$I$32,0,10*ROW('Sanitation Data'!I56))="","",OFFSET('Sanitation Data'!$I$32,0,10*ROW('Sanitation Data'!I56)))</f>
        <v/>
      </c>
      <c r="DO62" s="273" t="str">
        <f ca="true">+IF(OFFSET('Hygiene Data'!$D$11,0,10*ROW('Hygiene Data'!D56))="","",OFFSET('Hygiene Data'!$D$11,0,10*ROW('Hygiene Data'!D56)))</f>
        <v/>
      </c>
      <c r="DP62" s="273" t="str">
        <f ca="true">+IF(OFFSET('Hygiene Data'!$D$12,0,10*ROW('Hygiene Data'!D56))="","",OFFSET('Hygiene Data'!$D$12,0,10*ROW('Hygiene Data'!D56)))</f>
        <v/>
      </c>
      <c r="DQ62" s="273" t="str">
        <f ca="true">+IF(OFFSET('Hygiene Data'!$D$13,0,10*ROW('Hygiene Data'!D56))="","",OFFSET('Hygiene Data'!$D$13,0,10*ROW('Hygiene Data'!D56)))</f>
        <v/>
      </c>
      <c r="DR62" s="273" t="str">
        <f ca="true">+IF(OFFSET('Hygiene Data'!$E$11,0,10*ROW('Hygiene Data'!E56))="","",OFFSET('Hygiene Data'!$E$11,0,10*ROW('Hygiene Data'!E56)))</f>
        <v/>
      </c>
      <c r="DS62" s="273" t="str">
        <f ca="true">+IF(OFFSET('Hygiene Data'!$E$12,0,10*ROW('Hygiene Data'!E56))="","",OFFSET('Hygiene Data'!$E$12,0,10*ROW('Hygiene Data'!E56)))</f>
        <v/>
      </c>
      <c r="DT62" s="273" t="str">
        <f ca="true">+IF(OFFSET('Hygiene Data'!$E$13,0,10*ROW('Hygiene Data'!E56))="","",OFFSET('Hygiene Data'!$E$13,0,10*ROW('Hygiene Data'!E56)))</f>
        <v/>
      </c>
      <c r="DU62" s="273" t="str">
        <f ca="true">+IF(OFFSET('Hygiene Data'!$F$11,0,10*ROW('Hygiene Data'!F56))="","",OFFSET('Hygiene Data'!$F$11,0,10*ROW('Hygiene Data'!F56)))</f>
        <v/>
      </c>
      <c r="DV62" s="273" t="str">
        <f ca="true">+IF(OFFSET('Hygiene Data'!$F$12,0,10*ROW('Hygiene Data'!F56))="","",OFFSET('Hygiene Data'!$F$12,0,10*ROW('Hygiene Data'!F56)))</f>
        <v/>
      </c>
      <c r="DW62" s="273" t="str">
        <f ca="true">+IF(OFFSET('Hygiene Data'!$F$13,0,10*ROW('Hygiene Data'!F56))="","",OFFSET('Hygiene Data'!$F$13,0,10*ROW('Hygiene Data'!F56)))</f>
        <v/>
      </c>
      <c r="DX62" s="273" t="str">
        <f ca="true">+IF(OFFSET('Hygiene Data'!$G$11,0,10*ROW('Hygiene Data'!G56))="","",OFFSET('Hygiene Data'!$G$11,0,10*ROW('Hygiene Data'!G56)))</f>
        <v/>
      </c>
      <c r="DY62" s="273" t="str">
        <f ca="true">+IF(OFFSET('Hygiene Data'!$G$12,0,10*ROW('Hygiene Data'!G56))="","",OFFSET('Hygiene Data'!$G$12,0,10*ROW('Hygiene Data'!G56)))</f>
        <v/>
      </c>
      <c r="DZ62" s="273" t="str">
        <f ca="true">+IF(OFFSET('Hygiene Data'!$G$13,0,10*ROW('Hygiene Data'!G56))="","",OFFSET('Hygiene Data'!$G$13,0,10*ROW('Hygiene Data'!G56)))</f>
        <v/>
      </c>
      <c r="EA62" s="273" t="str">
        <f ca="true">+IF(OFFSET('Hygiene Data'!$H$11,0,10*ROW('Hygiene Data'!H56))="","",OFFSET('Hygiene Data'!$H$11,0,10*ROW('Hygiene Data'!H56)))</f>
        <v/>
      </c>
      <c r="EB62" s="273" t="str">
        <f ca="true">+IF(OFFSET('Hygiene Data'!$H$12,0,10*ROW('Hygiene Data'!H56))="","",OFFSET('Hygiene Data'!$H$12,0,10*ROW('Hygiene Data'!H56)))</f>
        <v/>
      </c>
      <c r="EC62" s="273" t="str">
        <f ca="true">+IF(OFFSET('Hygiene Data'!$H$13,0,10*ROW('Hygiene Data'!H56))="","",OFFSET('Hygiene Data'!$H$13,0,10*ROW('Hygiene Data'!H56)))</f>
        <v/>
      </c>
      <c r="ED62" s="273" t="str">
        <f ca="true">+IF(OFFSET('Hygiene Data'!$I$11,0,10*ROW('Hygiene Data'!I56))="","",OFFSET('Hygiene Data'!$I$11,0,10*ROW('Hygiene Data'!I56)))</f>
        <v/>
      </c>
      <c r="EE62" s="273" t="str">
        <f ca="true">+IF(OFFSET('Hygiene Data'!$I$12,0,10*ROW('Hygiene Data'!I56))="","",OFFSET('Hygiene Data'!$I$12,0,10*ROW('Hygiene Data'!I56)))</f>
        <v/>
      </c>
      <c r="EF62" s="273" t="str">
        <f ca="true">+IF(OFFSET('Hygiene Data'!$I$13,0,10*ROW('Hygiene Data'!I56))="","",OFFSET('Hygiene Data'!$I$13,0,10*ROW('Hygiene Data'!I56)))</f>
        <v/>
      </c>
    </row>
    <row xmlns:x14ac="http://schemas.microsoft.com/office/spreadsheetml/2009/9/ac" r="63" x14ac:dyDescent="0.2">
      <c r="A63" s="37" t="str">
        <f ca="true">+IF(OFFSET('Water Data'!$B$2,0,10*ROW('Water Data'!E57))="","",OFFSET('Water Data'!$B$2,0,10*ROW('Water Data'!E57)))</f>
        <v/>
      </c>
      <c r="B63" s="37" t="str">
        <f ca="true">+IF(OFFSET('Water Data'!$C$2,0,10*ROW('Water Data'!F57))="","",OFFSET('Water Data'!$C$2,0,10*ROW('Water Data'!F57)))</f>
        <v/>
      </c>
      <c r="C63" s="329" t="str">
        <f t="shared" ca="true" si="0"/>
        <v/>
      </c>
      <c r="D63" s="94"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4"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4"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4"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4"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4"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4"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4"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4"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4"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4"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4"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4"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4"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4"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4"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4"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4"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5"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5"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5"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5"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5"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5"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5"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5"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5"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5"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5"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5"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5"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5"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5"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5"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5"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5"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5"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5"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5"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5"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5"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5"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5"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5"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5"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5"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5"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5"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6"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6"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6"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6"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6"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6"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6"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6"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6"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6"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6"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6"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6"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6"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6"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6"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6"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6"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3"/>
      <c r="BS63" s="273" t="str">
        <f ca="true">+IF(OFFSET('Water Data'!$D$27,0,10*ROW('Water Data'!D57))="","",OFFSET('Water Data'!$D$27,0,10*ROW('Water Data'!D57)))</f>
        <v/>
      </c>
      <c r="BT63" s="273" t="str">
        <f ca="true">+IF(OFFSET('Water Data'!$D$28,0,10*ROW('Water Data'!D57))="","",OFFSET('Water Data'!$D$28,0,10*ROW('Water Data'!D57)))</f>
        <v/>
      </c>
      <c r="BU63" s="273" t="str">
        <f ca="true">+IF(OFFSET('Water Data'!$D$29,0,10*ROW('Water Data'!D57))="","",OFFSET('Water Data'!$D$29,0,10*ROW('Water Data'!D57)))</f>
        <v/>
      </c>
      <c r="BV63" s="273" t="str">
        <f ca="true">+IF(OFFSET('Water Data'!$E$27,0,10*ROW('Water Data'!E57))="","",OFFSET('Water Data'!$E$27,0,10*ROW('Water Data'!E57)))</f>
        <v/>
      </c>
      <c r="BW63" s="273" t="str">
        <f ca="true">+IF(OFFSET('Water Data'!$E$28,0,10*ROW('Water Data'!E57))="","",OFFSET('Water Data'!$E$28,0,10*ROW('Water Data'!E57)))</f>
        <v/>
      </c>
      <c r="BX63" s="273" t="str">
        <f ca="true">+IF(OFFSET('Water Data'!$E$29,0,10*ROW('Water Data'!E57))="","",OFFSET('Water Data'!$E$29,0,10*ROW('Water Data'!E57)))</f>
        <v/>
      </c>
      <c r="BY63" s="273" t="str">
        <f ca="true">+IF(OFFSET('Water Data'!$F$27,0,10*ROW('Water Data'!F57))="","",OFFSET('Water Data'!$F$27,0,10*ROW('Water Data'!F57)))</f>
        <v/>
      </c>
      <c r="BZ63" s="273" t="str">
        <f ca="true">+IF(OFFSET('Water Data'!$F$28,0,10*ROW('Water Data'!F57))="","",OFFSET('Water Data'!$F$28,0,10*ROW('Water Data'!F57)))</f>
        <v/>
      </c>
      <c r="CA63" s="273" t="str">
        <f ca="true">+IF(OFFSET('Water Data'!$F$29,0,10*ROW('Water Data'!F57))="","",OFFSET('Water Data'!$F$29,0,10*ROW('Water Data'!F57)))</f>
        <v/>
      </c>
      <c r="CB63" s="273" t="str">
        <f ca="true">+IF(OFFSET('Water Data'!$G$27,0,10*ROW('Water Data'!G57))="","",OFFSET('Water Data'!$G$27,0,10*ROW('Water Data'!G57)))</f>
        <v/>
      </c>
      <c r="CC63" s="273" t="str">
        <f ca="true">+IF(OFFSET('Water Data'!$G$28,0,10*ROW('Water Data'!G57))="","",OFFSET('Water Data'!$G$28,0,10*ROW('Water Data'!G57)))</f>
        <v/>
      </c>
      <c r="CD63" s="273" t="str">
        <f ca="true">+IF(OFFSET('Water Data'!$G$29,0,10*ROW('Water Data'!G57))="","",OFFSET('Water Data'!$G$29,0,10*ROW('Water Data'!G57)))</f>
        <v/>
      </c>
      <c r="CE63" s="273" t="str">
        <f ca="true">+IF(OFFSET('Water Data'!$H$27,0,10*ROW('Water Data'!H57))="","",OFFSET('Water Data'!$H$27,0,10*ROW('Water Data'!H57)))</f>
        <v/>
      </c>
      <c r="CF63" s="273" t="str">
        <f ca="true">+IF(OFFSET('Water Data'!$H$28,0,10*ROW('Water Data'!H57))="","",OFFSET('Water Data'!$H$28,0,10*ROW('Water Data'!H57)))</f>
        <v/>
      </c>
      <c r="CG63" s="273" t="str">
        <f ca="true">+IF(OFFSET('Water Data'!$H$29,0,10*ROW('Water Data'!H57))="","",OFFSET('Water Data'!$H$29,0,10*ROW('Water Data'!H57)))</f>
        <v/>
      </c>
      <c r="CH63" s="273" t="str">
        <f ca="true">+IF(OFFSET('Water Data'!$I$27,0,10*ROW('Water Data'!I57))="","",OFFSET('Water Data'!$I$27,0,10*ROW('Water Data'!I57)))</f>
        <v/>
      </c>
      <c r="CI63" s="273" t="str">
        <f ca="true">+IF(OFFSET('Water Data'!$I$28,0,10*ROW('Water Data'!I57))="","",OFFSET('Water Data'!$I$28,0,10*ROW('Water Data'!I57)))</f>
        <v/>
      </c>
      <c r="CJ63" s="273" t="str">
        <f ca="true">+IF(OFFSET('Water Data'!$I$29,0,10*ROW('Water Data'!I57))="","",OFFSET('Water Data'!$I$29,0,10*ROW('Water Data'!I57)))</f>
        <v/>
      </c>
      <c r="CK63" s="273" t="str">
        <f ca="true">+IF(OFFSET('Sanitation Data'!$D$28,0,10*ROW('Sanitation Data'!D57))="","",OFFSET('Sanitation Data'!$D$28,0,10*ROW('Sanitation Data'!D57)))</f>
        <v/>
      </c>
      <c r="CL63" s="273" t="str">
        <f ca="true">+IF(OFFSET('Sanitation Data'!$D$29,0,10*ROW('Sanitation Data'!D57))="","",OFFSET('Sanitation Data'!$D$29,0,10*ROW('Sanitation Data'!D57)))</f>
        <v/>
      </c>
      <c r="CM63" s="273" t="str">
        <f ca="true">+IF(OFFSET('Sanitation Data'!$D$30,0,10*ROW('Sanitation Data'!D57))="","",OFFSET('Sanitation Data'!$D$30,0,10*ROW('Sanitation Data'!D57)))</f>
        <v/>
      </c>
      <c r="CN63" s="273" t="str">
        <f ca="true">+IF(OFFSET('Sanitation Data'!$D$31,0,10*ROW('Sanitation Data'!D57))="","",OFFSET('Sanitation Data'!$D$31,0,10*ROW('Sanitation Data'!D57)))</f>
        <v/>
      </c>
      <c r="CO63" s="273" t="str">
        <f ca="true">+IF(OFFSET('Sanitation Data'!$D$32,0,10*ROW('Sanitation Data'!D57))="","",OFFSET('Sanitation Data'!$D$32,0,10*ROW('Sanitation Data'!D57)))</f>
        <v/>
      </c>
      <c r="CP63" s="273" t="str">
        <f ca="true">+IF(OFFSET('Sanitation Data'!$E$28,0,10*ROW('Sanitation Data'!E57))="","",OFFSET('Sanitation Data'!$E$28,0,10*ROW('Sanitation Data'!E57)))</f>
        <v/>
      </c>
      <c r="CQ63" s="273" t="str">
        <f ca="true">+IF(OFFSET('Sanitation Data'!$E$29,0,10*ROW('Sanitation Data'!E57))="","",OFFSET('Sanitation Data'!$E$29,0,10*ROW('Sanitation Data'!E57)))</f>
        <v/>
      </c>
      <c r="CR63" s="273" t="str">
        <f ca="true">+IF(OFFSET('Sanitation Data'!$E$30,0,10*ROW('Sanitation Data'!E57))="","",OFFSET('Sanitation Data'!$E$30,0,10*ROW('Sanitation Data'!E57)))</f>
        <v/>
      </c>
      <c r="CS63" s="273" t="str">
        <f ca="true">+IF(OFFSET('Sanitation Data'!$E$31,0,10*ROW('Sanitation Data'!E57))="","",OFFSET('Sanitation Data'!$E$31,0,10*ROW('Sanitation Data'!E57)))</f>
        <v/>
      </c>
      <c r="CT63" s="273" t="str">
        <f ca="true">+IF(OFFSET('Sanitation Data'!$E$32,0,10*ROW('Sanitation Data'!E57))="","",OFFSET('Sanitation Data'!$E$32,0,10*ROW('Sanitation Data'!E57)))</f>
        <v/>
      </c>
      <c r="CU63" s="273" t="str">
        <f ca="true">+IF(OFFSET('Sanitation Data'!$F$28,0,10*ROW('Sanitation Data'!F57))="","",OFFSET('Sanitation Data'!$F$28,0,10*ROW('Sanitation Data'!F57)))</f>
        <v/>
      </c>
      <c r="CV63" s="273" t="str">
        <f ca="true">+IF(OFFSET('Sanitation Data'!$F$29,0,10*ROW('Sanitation Data'!F57))="","",OFFSET('Sanitation Data'!$F$29,0,10*ROW('Sanitation Data'!F57)))</f>
        <v/>
      </c>
      <c r="CW63" s="273" t="str">
        <f ca="true">+IF(OFFSET('Sanitation Data'!$F$30,0,10*ROW('Sanitation Data'!F57))="","",OFFSET('Sanitation Data'!$F$30,0,10*ROW('Sanitation Data'!F57)))</f>
        <v/>
      </c>
      <c r="CX63" s="273" t="str">
        <f ca="true">+IF(OFFSET('Sanitation Data'!$F$31,0,10*ROW('Sanitation Data'!F57))="","",OFFSET('Sanitation Data'!$F$31,0,10*ROW('Sanitation Data'!F57)))</f>
        <v/>
      </c>
      <c r="CY63" s="273" t="str">
        <f ca="true">+IF(OFFSET('Sanitation Data'!$F$32,0,10*ROW('Sanitation Data'!F57))="","",OFFSET('Sanitation Data'!$F$32,0,10*ROW('Sanitation Data'!F57)))</f>
        <v/>
      </c>
      <c r="CZ63" s="273" t="str">
        <f ca="true">+IF(OFFSET('Sanitation Data'!$G$28,0,10*ROW('Sanitation Data'!G57))="","",OFFSET('Sanitation Data'!$G$28,0,10*ROW('Sanitation Data'!G57)))</f>
        <v/>
      </c>
      <c r="DA63" s="273" t="str">
        <f ca="true">+IF(OFFSET('Sanitation Data'!$G$29,0,10*ROW('Sanitation Data'!G57))="","",OFFSET('Sanitation Data'!$G$29,0,10*ROW('Sanitation Data'!G57)))</f>
        <v/>
      </c>
      <c r="DB63" s="273" t="str">
        <f ca="true">+IF(OFFSET('Sanitation Data'!$G$30,0,10*ROW('Sanitation Data'!G57))="","",OFFSET('Sanitation Data'!$G$30,0,10*ROW('Sanitation Data'!G57)))</f>
        <v/>
      </c>
      <c r="DC63" s="273" t="str">
        <f ca="true">+IF(OFFSET('Sanitation Data'!$G$31,0,10*ROW('Sanitation Data'!G57))="","",OFFSET('Sanitation Data'!$G$31,0,10*ROW('Sanitation Data'!G57)))</f>
        <v/>
      </c>
      <c r="DD63" s="273" t="str">
        <f ca="true">+IF(OFFSET('Sanitation Data'!$G$32,0,10*ROW('Sanitation Data'!G57))="","",OFFSET('Sanitation Data'!$G$32,0,10*ROW('Sanitation Data'!G57)))</f>
        <v/>
      </c>
      <c r="DE63" s="273" t="str">
        <f ca="true">+IF(OFFSET('Sanitation Data'!$H$28,0,10*ROW('Sanitation Data'!H57))="","",OFFSET('Sanitation Data'!$H$28,0,10*ROW('Sanitation Data'!H57)))</f>
        <v/>
      </c>
      <c r="DF63" s="273" t="str">
        <f ca="true">+IF(OFFSET('Sanitation Data'!$H$29,0,10*ROW('Sanitation Data'!H57))="","",OFFSET('Sanitation Data'!$H$29,0,10*ROW('Sanitation Data'!H57)))</f>
        <v/>
      </c>
      <c r="DG63" s="273" t="str">
        <f ca="true">+IF(OFFSET('Sanitation Data'!$H$30,0,10*ROW('Sanitation Data'!H57))="","",OFFSET('Sanitation Data'!$H$30,0,10*ROW('Sanitation Data'!H57)))</f>
        <v/>
      </c>
      <c r="DH63" s="273" t="str">
        <f ca="true">+IF(OFFSET('Sanitation Data'!$H$31,0,10*ROW('Sanitation Data'!H57))="","",OFFSET('Sanitation Data'!$H$31,0,10*ROW('Sanitation Data'!H57)))</f>
        <v/>
      </c>
      <c r="DI63" s="273" t="str">
        <f ca="true">+IF(OFFSET('Sanitation Data'!$H$32,0,10*ROW('Sanitation Data'!H57))="","",OFFSET('Sanitation Data'!$H$32,0,10*ROW('Sanitation Data'!H57)))</f>
        <v/>
      </c>
      <c r="DJ63" s="273" t="str">
        <f ca="true">+IF(OFFSET('Sanitation Data'!$I$28,0,10*ROW('Sanitation Data'!I57))="","",OFFSET('Sanitation Data'!$I$28,0,10*ROW('Sanitation Data'!I57)))</f>
        <v/>
      </c>
      <c r="DK63" s="273" t="str">
        <f ca="true">+IF(OFFSET('Sanitation Data'!$I$29,0,10*ROW('Sanitation Data'!I57))="","",OFFSET('Sanitation Data'!$I$29,0,10*ROW('Sanitation Data'!I57)))</f>
        <v/>
      </c>
      <c r="DL63" s="273" t="str">
        <f ca="true">+IF(OFFSET('Sanitation Data'!$I$30,0,10*ROW('Sanitation Data'!I57))="","",OFFSET('Sanitation Data'!$I$30,0,10*ROW('Sanitation Data'!I57)))</f>
        <v/>
      </c>
      <c r="DM63" s="273" t="str">
        <f ca="true">+IF(OFFSET('Sanitation Data'!$I$31,0,10*ROW('Sanitation Data'!I57))="","",OFFSET('Sanitation Data'!$I$31,0,10*ROW('Sanitation Data'!I57)))</f>
        <v/>
      </c>
      <c r="DN63" s="273" t="str">
        <f ca="true">+IF(OFFSET('Sanitation Data'!$I$32,0,10*ROW('Sanitation Data'!I57))="","",OFFSET('Sanitation Data'!$I$32,0,10*ROW('Sanitation Data'!I57)))</f>
        <v/>
      </c>
      <c r="DO63" s="273" t="str">
        <f ca="true">+IF(OFFSET('Hygiene Data'!$D$11,0,10*ROW('Hygiene Data'!D57))="","",OFFSET('Hygiene Data'!$D$11,0,10*ROW('Hygiene Data'!D57)))</f>
        <v/>
      </c>
      <c r="DP63" s="273" t="str">
        <f ca="true">+IF(OFFSET('Hygiene Data'!$D$12,0,10*ROW('Hygiene Data'!D57))="","",OFFSET('Hygiene Data'!$D$12,0,10*ROW('Hygiene Data'!D57)))</f>
        <v/>
      </c>
      <c r="DQ63" s="273" t="str">
        <f ca="true">+IF(OFFSET('Hygiene Data'!$D$13,0,10*ROW('Hygiene Data'!D57))="","",OFFSET('Hygiene Data'!$D$13,0,10*ROW('Hygiene Data'!D57)))</f>
        <v/>
      </c>
      <c r="DR63" s="273" t="str">
        <f ca="true">+IF(OFFSET('Hygiene Data'!$E$11,0,10*ROW('Hygiene Data'!E57))="","",OFFSET('Hygiene Data'!$E$11,0,10*ROW('Hygiene Data'!E57)))</f>
        <v/>
      </c>
      <c r="DS63" s="273" t="str">
        <f ca="true">+IF(OFFSET('Hygiene Data'!$E$12,0,10*ROW('Hygiene Data'!E57))="","",OFFSET('Hygiene Data'!$E$12,0,10*ROW('Hygiene Data'!E57)))</f>
        <v/>
      </c>
      <c r="DT63" s="273" t="str">
        <f ca="true">+IF(OFFSET('Hygiene Data'!$E$13,0,10*ROW('Hygiene Data'!E57))="","",OFFSET('Hygiene Data'!$E$13,0,10*ROW('Hygiene Data'!E57)))</f>
        <v/>
      </c>
      <c r="DU63" s="273" t="str">
        <f ca="true">+IF(OFFSET('Hygiene Data'!$F$11,0,10*ROW('Hygiene Data'!F57))="","",OFFSET('Hygiene Data'!$F$11,0,10*ROW('Hygiene Data'!F57)))</f>
        <v/>
      </c>
      <c r="DV63" s="273" t="str">
        <f ca="true">+IF(OFFSET('Hygiene Data'!$F$12,0,10*ROW('Hygiene Data'!F57))="","",OFFSET('Hygiene Data'!$F$12,0,10*ROW('Hygiene Data'!F57)))</f>
        <v/>
      </c>
      <c r="DW63" s="273" t="str">
        <f ca="true">+IF(OFFSET('Hygiene Data'!$F$13,0,10*ROW('Hygiene Data'!F57))="","",OFFSET('Hygiene Data'!$F$13,0,10*ROW('Hygiene Data'!F57)))</f>
        <v/>
      </c>
      <c r="DX63" s="273" t="str">
        <f ca="true">+IF(OFFSET('Hygiene Data'!$G$11,0,10*ROW('Hygiene Data'!G57))="","",OFFSET('Hygiene Data'!$G$11,0,10*ROW('Hygiene Data'!G57)))</f>
        <v/>
      </c>
      <c r="DY63" s="273" t="str">
        <f ca="true">+IF(OFFSET('Hygiene Data'!$G$12,0,10*ROW('Hygiene Data'!G57))="","",OFFSET('Hygiene Data'!$G$12,0,10*ROW('Hygiene Data'!G57)))</f>
        <v/>
      </c>
      <c r="DZ63" s="273" t="str">
        <f ca="true">+IF(OFFSET('Hygiene Data'!$G$13,0,10*ROW('Hygiene Data'!G57))="","",OFFSET('Hygiene Data'!$G$13,0,10*ROW('Hygiene Data'!G57)))</f>
        <v/>
      </c>
      <c r="EA63" s="273" t="str">
        <f ca="true">+IF(OFFSET('Hygiene Data'!$H$11,0,10*ROW('Hygiene Data'!H57))="","",OFFSET('Hygiene Data'!$H$11,0,10*ROW('Hygiene Data'!H57)))</f>
        <v/>
      </c>
      <c r="EB63" s="273" t="str">
        <f ca="true">+IF(OFFSET('Hygiene Data'!$H$12,0,10*ROW('Hygiene Data'!H57))="","",OFFSET('Hygiene Data'!$H$12,0,10*ROW('Hygiene Data'!H57)))</f>
        <v/>
      </c>
      <c r="EC63" s="273" t="str">
        <f ca="true">+IF(OFFSET('Hygiene Data'!$H$13,0,10*ROW('Hygiene Data'!H57))="","",OFFSET('Hygiene Data'!$H$13,0,10*ROW('Hygiene Data'!H57)))</f>
        <v/>
      </c>
      <c r="ED63" s="273" t="str">
        <f ca="true">+IF(OFFSET('Hygiene Data'!$I$11,0,10*ROW('Hygiene Data'!I57))="","",OFFSET('Hygiene Data'!$I$11,0,10*ROW('Hygiene Data'!I57)))</f>
        <v/>
      </c>
      <c r="EE63" s="273" t="str">
        <f ca="true">+IF(OFFSET('Hygiene Data'!$I$12,0,10*ROW('Hygiene Data'!I57))="","",OFFSET('Hygiene Data'!$I$12,0,10*ROW('Hygiene Data'!I57)))</f>
        <v/>
      </c>
      <c r="EF63" s="273" t="str">
        <f ca="true">+IF(OFFSET('Hygiene Data'!$I$13,0,10*ROW('Hygiene Data'!I57))="","",OFFSET('Hygiene Data'!$I$13,0,10*ROW('Hygiene Data'!I57)))</f>
        <v/>
      </c>
    </row>
    <row xmlns:x14ac="http://schemas.microsoft.com/office/spreadsheetml/2009/9/ac" r="64" x14ac:dyDescent="0.2">
      <c r="A64" s="37" t="str">
        <f ca="true">+IF(OFFSET('Water Data'!$B$2,0,10*ROW('Water Data'!E58))="","",OFFSET('Water Data'!$B$2,0,10*ROW('Water Data'!E58)))</f>
        <v/>
      </c>
      <c r="B64" s="37" t="str">
        <f ca="true">+IF(OFFSET('Water Data'!$C$2,0,10*ROW('Water Data'!F58))="","",OFFSET('Water Data'!$C$2,0,10*ROW('Water Data'!F58)))</f>
        <v/>
      </c>
      <c r="C64" s="329" t="str">
        <f t="shared" ca="true" si="0"/>
        <v/>
      </c>
      <c r="D64" s="94"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4"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4"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4"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4"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4"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4"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4"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4"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4"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4"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4"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4"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4"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4"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4"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4"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4"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5"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5"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5"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5"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5"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5"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5"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5"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5"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5"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5"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5"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5"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5"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5"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5"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5"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5"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5"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5"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5"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5"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5"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5"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5"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5"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5"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5"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5"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5"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6"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6"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6"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6"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6"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6"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6"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6"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6"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6"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6"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6"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6"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6"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6"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6"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6"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6"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3"/>
      <c r="BS64" s="273" t="str">
        <f ca="true">+IF(OFFSET('Water Data'!$D$27,0,10*ROW('Water Data'!D58))="","",OFFSET('Water Data'!$D$27,0,10*ROW('Water Data'!D58)))</f>
        <v/>
      </c>
      <c r="BT64" s="273" t="str">
        <f ca="true">+IF(OFFSET('Water Data'!$D$28,0,10*ROW('Water Data'!D58))="","",OFFSET('Water Data'!$D$28,0,10*ROW('Water Data'!D58)))</f>
        <v/>
      </c>
      <c r="BU64" s="273" t="str">
        <f ca="true">+IF(OFFSET('Water Data'!$D$29,0,10*ROW('Water Data'!D58))="","",OFFSET('Water Data'!$D$29,0,10*ROW('Water Data'!D58)))</f>
        <v/>
      </c>
      <c r="BV64" s="273" t="str">
        <f ca="true">+IF(OFFSET('Water Data'!$E$27,0,10*ROW('Water Data'!E58))="","",OFFSET('Water Data'!$E$27,0,10*ROW('Water Data'!E58)))</f>
        <v/>
      </c>
      <c r="BW64" s="273" t="str">
        <f ca="true">+IF(OFFSET('Water Data'!$E$28,0,10*ROW('Water Data'!E58))="","",OFFSET('Water Data'!$E$28,0,10*ROW('Water Data'!E58)))</f>
        <v/>
      </c>
      <c r="BX64" s="273" t="str">
        <f ca="true">+IF(OFFSET('Water Data'!$E$29,0,10*ROW('Water Data'!E58))="","",OFFSET('Water Data'!$E$29,0,10*ROW('Water Data'!E58)))</f>
        <v/>
      </c>
      <c r="BY64" s="273" t="str">
        <f ca="true">+IF(OFFSET('Water Data'!$F$27,0,10*ROW('Water Data'!F58))="","",OFFSET('Water Data'!$F$27,0,10*ROW('Water Data'!F58)))</f>
        <v/>
      </c>
      <c r="BZ64" s="273" t="str">
        <f ca="true">+IF(OFFSET('Water Data'!$F$28,0,10*ROW('Water Data'!F58))="","",OFFSET('Water Data'!$F$28,0,10*ROW('Water Data'!F58)))</f>
        <v/>
      </c>
      <c r="CA64" s="273" t="str">
        <f ca="true">+IF(OFFSET('Water Data'!$F$29,0,10*ROW('Water Data'!F58))="","",OFFSET('Water Data'!$F$29,0,10*ROW('Water Data'!F58)))</f>
        <v/>
      </c>
      <c r="CB64" s="273" t="str">
        <f ca="true">+IF(OFFSET('Water Data'!$G$27,0,10*ROW('Water Data'!G58))="","",OFFSET('Water Data'!$G$27,0,10*ROW('Water Data'!G58)))</f>
        <v/>
      </c>
      <c r="CC64" s="273" t="str">
        <f ca="true">+IF(OFFSET('Water Data'!$G$28,0,10*ROW('Water Data'!G58))="","",OFFSET('Water Data'!$G$28,0,10*ROW('Water Data'!G58)))</f>
        <v/>
      </c>
      <c r="CD64" s="273" t="str">
        <f ca="true">+IF(OFFSET('Water Data'!$G$29,0,10*ROW('Water Data'!G58))="","",OFFSET('Water Data'!$G$29,0,10*ROW('Water Data'!G58)))</f>
        <v/>
      </c>
      <c r="CE64" s="273" t="str">
        <f ca="true">+IF(OFFSET('Water Data'!$H$27,0,10*ROW('Water Data'!H58))="","",OFFSET('Water Data'!$H$27,0,10*ROW('Water Data'!H58)))</f>
        <v/>
      </c>
      <c r="CF64" s="273" t="str">
        <f ca="true">+IF(OFFSET('Water Data'!$H$28,0,10*ROW('Water Data'!H58))="","",OFFSET('Water Data'!$H$28,0,10*ROW('Water Data'!H58)))</f>
        <v/>
      </c>
      <c r="CG64" s="273" t="str">
        <f ca="true">+IF(OFFSET('Water Data'!$H$29,0,10*ROW('Water Data'!H58))="","",OFFSET('Water Data'!$H$29,0,10*ROW('Water Data'!H58)))</f>
        <v/>
      </c>
      <c r="CH64" s="273" t="str">
        <f ca="true">+IF(OFFSET('Water Data'!$I$27,0,10*ROW('Water Data'!I58))="","",OFFSET('Water Data'!$I$27,0,10*ROW('Water Data'!I58)))</f>
        <v/>
      </c>
      <c r="CI64" s="273" t="str">
        <f ca="true">+IF(OFFSET('Water Data'!$I$28,0,10*ROW('Water Data'!I58))="","",OFFSET('Water Data'!$I$28,0,10*ROW('Water Data'!I58)))</f>
        <v/>
      </c>
      <c r="CJ64" s="273" t="str">
        <f ca="true">+IF(OFFSET('Water Data'!$I$29,0,10*ROW('Water Data'!I58))="","",OFFSET('Water Data'!$I$29,0,10*ROW('Water Data'!I58)))</f>
        <v/>
      </c>
      <c r="CK64" s="273" t="str">
        <f ca="true">+IF(OFFSET('Sanitation Data'!$D$28,0,10*ROW('Sanitation Data'!D58))="","",OFFSET('Sanitation Data'!$D$28,0,10*ROW('Sanitation Data'!D58)))</f>
        <v/>
      </c>
      <c r="CL64" s="273" t="str">
        <f ca="true">+IF(OFFSET('Sanitation Data'!$D$29,0,10*ROW('Sanitation Data'!D58))="","",OFFSET('Sanitation Data'!$D$29,0,10*ROW('Sanitation Data'!D58)))</f>
        <v/>
      </c>
      <c r="CM64" s="273" t="str">
        <f ca="true">+IF(OFFSET('Sanitation Data'!$D$30,0,10*ROW('Sanitation Data'!D58))="","",OFFSET('Sanitation Data'!$D$30,0,10*ROW('Sanitation Data'!D58)))</f>
        <v/>
      </c>
      <c r="CN64" s="273" t="str">
        <f ca="true">+IF(OFFSET('Sanitation Data'!$D$31,0,10*ROW('Sanitation Data'!D58))="","",OFFSET('Sanitation Data'!$D$31,0,10*ROW('Sanitation Data'!D58)))</f>
        <v/>
      </c>
      <c r="CO64" s="273" t="str">
        <f ca="true">+IF(OFFSET('Sanitation Data'!$D$32,0,10*ROW('Sanitation Data'!D58))="","",OFFSET('Sanitation Data'!$D$32,0,10*ROW('Sanitation Data'!D58)))</f>
        <v/>
      </c>
      <c r="CP64" s="273" t="str">
        <f ca="true">+IF(OFFSET('Sanitation Data'!$E$28,0,10*ROW('Sanitation Data'!E58))="","",OFFSET('Sanitation Data'!$E$28,0,10*ROW('Sanitation Data'!E58)))</f>
        <v/>
      </c>
      <c r="CQ64" s="273" t="str">
        <f ca="true">+IF(OFFSET('Sanitation Data'!$E$29,0,10*ROW('Sanitation Data'!E58))="","",OFFSET('Sanitation Data'!$E$29,0,10*ROW('Sanitation Data'!E58)))</f>
        <v/>
      </c>
      <c r="CR64" s="273" t="str">
        <f ca="true">+IF(OFFSET('Sanitation Data'!$E$30,0,10*ROW('Sanitation Data'!E58))="","",OFFSET('Sanitation Data'!$E$30,0,10*ROW('Sanitation Data'!E58)))</f>
        <v/>
      </c>
      <c r="CS64" s="273" t="str">
        <f ca="true">+IF(OFFSET('Sanitation Data'!$E$31,0,10*ROW('Sanitation Data'!E58))="","",OFFSET('Sanitation Data'!$E$31,0,10*ROW('Sanitation Data'!E58)))</f>
        <v/>
      </c>
      <c r="CT64" s="273" t="str">
        <f ca="true">+IF(OFFSET('Sanitation Data'!$E$32,0,10*ROW('Sanitation Data'!E58))="","",OFFSET('Sanitation Data'!$E$32,0,10*ROW('Sanitation Data'!E58)))</f>
        <v/>
      </c>
      <c r="CU64" s="273" t="str">
        <f ca="true">+IF(OFFSET('Sanitation Data'!$F$28,0,10*ROW('Sanitation Data'!F58))="","",OFFSET('Sanitation Data'!$F$28,0,10*ROW('Sanitation Data'!F58)))</f>
        <v/>
      </c>
      <c r="CV64" s="273" t="str">
        <f ca="true">+IF(OFFSET('Sanitation Data'!$F$29,0,10*ROW('Sanitation Data'!F58))="","",OFFSET('Sanitation Data'!$F$29,0,10*ROW('Sanitation Data'!F58)))</f>
        <v/>
      </c>
      <c r="CW64" s="273" t="str">
        <f ca="true">+IF(OFFSET('Sanitation Data'!$F$30,0,10*ROW('Sanitation Data'!F58))="","",OFFSET('Sanitation Data'!$F$30,0,10*ROW('Sanitation Data'!F58)))</f>
        <v/>
      </c>
      <c r="CX64" s="273" t="str">
        <f ca="true">+IF(OFFSET('Sanitation Data'!$F$31,0,10*ROW('Sanitation Data'!F58))="","",OFFSET('Sanitation Data'!$F$31,0,10*ROW('Sanitation Data'!F58)))</f>
        <v/>
      </c>
      <c r="CY64" s="273" t="str">
        <f ca="true">+IF(OFFSET('Sanitation Data'!$F$32,0,10*ROW('Sanitation Data'!F58))="","",OFFSET('Sanitation Data'!$F$32,0,10*ROW('Sanitation Data'!F58)))</f>
        <v/>
      </c>
      <c r="CZ64" s="273" t="str">
        <f ca="true">+IF(OFFSET('Sanitation Data'!$G$28,0,10*ROW('Sanitation Data'!G58))="","",OFFSET('Sanitation Data'!$G$28,0,10*ROW('Sanitation Data'!G58)))</f>
        <v/>
      </c>
      <c r="DA64" s="273" t="str">
        <f ca="true">+IF(OFFSET('Sanitation Data'!$G$29,0,10*ROW('Sanitation Data'!G58))="","",OFFSET('Sanitation Data'!$G$29,0,10*ROW('Sanitation Data'!G58)))</f>
        <v/>
      </c>
      <c r="DB64" s="273" t="str">
        <f ca="true">+IF(OFFSET('Sanitation Data'!$G$30,0,10*ROW('Sanitation Data'!G58))="","",OFFSET('Sanitation Data'!$G$30,0,10*ROW('Sanitation Data'!G58)))</f>
        <v/>
      </c>
      <c r="DC64" s="273" t="str">
        <f ca="true">+IF(OFFSET('Sanitation Data'!$G$31,0,10*ROW('Sanitation Data'!G58))="","",OFFSET('Sanitation Data'!$G$31,0,10*ROW('Sanitation Data'!G58)))</f>
        <v/>
      </c>
      <c r="DD64" s="273" t="str">
        <f ca="true">+IF(OFFSET('Sanitation Data'!$G$32,0,10*ROW('Sanitation Data'!G58))="","",OFFSET('Sanitation Data'!$G$32,0,10*ROW('Sanitation Data'!G58)))</f>
        <v/>
      </c>
      <c r="DE64" s="273" t="str">
        <f ca="true">+IF(OFFSET('Sanitation Data'!$H$28,0,10*ROW('Sanitation Data'!H58))="","",OFFSET('Sanitation Data'!$H$28,0,10*ROW('Sanitation Data'!H58)))</f>
        <v/>
      </c>
      <c r="DF64" s="273" t="str">
        <f ca="true">+IF(OFFSET('Sanitation Data'!$H$29,0,10*ROW('Sanitation Data'!H58))="","",OFFSET('Sanitation Data'!$H$29,0,10*ROW('Sanitation Data'!H58)))</f>
        <v/>
      </c>
      <c r="DG64" s="273" t="str">
        <f ca="true">+IF(OFFSET('Sanitation Data'!$H$30,0,10*ROW('Sanitation Data'!H58))="","",OFFSET('Sanitation Data'!$H$30,0,10*ROW('Sanitation Data'!H58)))</f>
        <v/>
      </c>
      <c r="DH64" s="273" t="str">
        <f ca="true">+IF(OFFSET('Sanitation Data'!$H$31,0,10*ROW('Sanitation Data'!H58))="","",OFFSET('Sanitation Data'!$H$31,0,10*ROW('Sanitation Data'!H58)))</f>
        <v/>
      </c>
      <c r="DI64" s="273" t="str">
        <f ca="true">+IF(OFFSET('Sanitation Data'!$H$32,0,10*ROW('Sanitation Data'!H58))="","",OFFSET('Sanitation Data'!$H$32,0,10*ROW('Sanitation Data'!H58)))</f>
        <v/>
      </c>
      <c r="DJ64" s="273" t="str">
        <f ca="true">+IF(OFFSET('Sanitation Data'!$I$28,0,10*ROW('Sanitation Data'!I58))="","",OFFSET('Sanitation Data'!$I$28,0,10*ROW('Sanitation Data'!I58)))</f>
        <v/>
      </c>
      <c r="DK64" s="273" t="str">
        <f ca="true">+IF(OFFSET('Sanitation Data'!$I$29,0,10*ROW('Sanitation Data'!I58))="","",OFFSET('Sanitation Data'!$I$29,0,10*ROW('Sanitation Data'!I58)))</f>
        <v/>
      </c>
      <c r="DL64" s="273" t="str">
        <f ca="true">+IF(OFFSET('Sanitation Data'!$I$30,0,10*ROW('Sanitation Data'!I58))="","",OFFSET('Sanitation Data'!$I$30,0,10*ROW('Sanitation Data'!I58)))</f>
        <v/>
      </c>
      <c r="DM64" s="273" t="str">
        <f ca="true">+IF(OFFSET('Sanitation Data'!$I$31,0,10*ROW('Sanitation Data'!I58))="","",OFFSET('Sanitation Data'!$I$31,0,10*ROW('Sanitation Data'!I58)))</f>
        <v/>
      </c>
      <c r="DN64" s="273" t="str">
        <f ca="true">+IF(OFFSET('Sanitation Data'!$I$32,0,10*ROW('Sanitation Data'!I58))="","",OFFSET('Sanitation Data'!$I$32,0,10*ROW('Sanitation Data'!I58)))</f>
        <v/>
      </c>
      <c r="DO64" s="273" t="str">
        <f ca="true">+IF(OFFSET('Hygiene Data'!$D$11,0,10*ROW('Hygiene Data'!D58))="","",OFFSET('Hygiene Data'!$D$11,0,10*ROW('Hygiene Data'!D58)))</f>
        <v/>
      </c>
      <c r="DP64" s="273" t="str">
        <f ca="true">+IF(OFFSET('Hygiene Data'!$D$12,0,10*ROW('Hygiene Data'!D58))="","",OFFSET('Hygiene Data'!$D$12,0,10*ROW('Hygiene Data'!D58)))</f>
        <v/>
      </c>
      <c r="DQ64" s="273" t="str">
        <f ca="true">+IF(OFFSET('Hygiene Data'!$D$13,0,10*ROW('Hygiene Data'!D58))="","",OFFSET('Hygiene Data'!$D$13,0,10*ROW('Hygiene Data'!D58)))</f>
        <v/>
      </c>
      <c r="DR64" s="273" t="str">
        <f ca="true">+IF(OFFSET('Hygiene Data'!$E$11,0,10*ROW('Hygiene Data'!E58))="","",OFFSET('Hygiene Data'!$E$11,0,10*ROW('Hygiene Data'!E58)))</f>
        <v/>
      </c>
      <c r="DS64" s="273" t="str">
        <f ca="true">+IF(OFFSET('Hygiene Data'!$E$12,0,10*ROW('Hygiene Data'!E58))="","",OFFSET('Hygiene Data'!$E$12,0,10*ROW('Hygiene Data'!E58)))</f>
        <v/>
      </c>
      <c r="DT64" s="273" t="str">
        <f ca="true">+IF(OFFSET('Hygiene Data'!$E$13,0,10*ROW('Hygiene Data'!E58))="","",OFFSET('Hygiene Data'!$E$13,0,10*ROW('Hygiene Data'!E58)))</f>
        <v/>
      </c>
      <c r="DU64" s="273" t="str">
        <f ca="true">+IF(OFFSET('Hygiene Data'!$F$11,0,10*ROW('Hygiene Data'!F58))="","",OFFSET('Hygiene Data'!$F$11,0,10*ROW('Hygiene Data'!F58)))</f>
        <v/>
      </c>
      <c r="DV64" s="273" t="str">
        <f ca="true">+IF(OFFSET('Hygiene Data'!$F$12,0,10*ROW('Hygiene Data'!F58))="","",OFFSET('Hygiene Data'!$F$12,0,10*ROW('Hygiene Data'!F58)))</f>
        <v/>
      </c>
      <c r="DW64" s="273" t="str">
        <f ca="true">+IF(OFFSET('Hygiene Data'!$F$13,0,10*ROW('Hygiene Data'!F58))="","",OFFSET('Hygiene Data'!$F$13,0,10*ROW('Hygiene Data'!F58)))</f>
        <v/>
      </c>
      <c r="DX64" s="273" t="str">
        <f ca="true">+IF(OFFSET('Hygiene Data'!$G$11,0,10*ROW('Hygiene Data'!G58))="","",OFFSET('Hygiene Data'!$G$11,0,10*ROW('Hygiene Data'!G58)))</f>
        <v/>
      </c>
      <c r="DY64" s="273" t="str">
        <f ca="true">+IF(OFFSET('Hygiene Data'!$G$12,0,10*ROW('Hygiene Data'!G58))="","",OFFSET('Hygiene Data'!$G$12,0,10*ROW('Hygiene Data'!G58)))</f>
        <v/>
      </c>
      <c r="DZ64" s="273" t="str">
        <f ca="true">+IF(OFFSET('Hygiene Data'!$G$13,0,10*ROW('Hygiene Data'!G58))="","",OFFSET('Hygiene Data'!$G$13,0,10*ROW('Hygiene Data'!G58)))</f>
        <v/>
      </c>
      <c r="EA64" s="273" t="str">
        <f ca="true">+IF(OFFSET('Hygiene Data'!$H$11,0,10*ROW('Hygiene Data'!H58))="","",OFFSET('Hygiene Data'!$H$11,0,10*ROW('Hygiene Data'!H58)))</f>
        <v/>
      </c>
      <c r="EB64" s="273" t="str">
        <f ca="true">+IF(OFFSET('Hygiene Data'!$H$12,0,10*ROW('Hygiene Data'!H58))="","",OFFSET('Hygiene Data'!$H$12,0,10*ROW('Hygiene Data'!H58)))</f>
        <v/>
      </c>
      <c r="EC64" s="273" t="str">
        <f ca="true">+IF(OFFSET('Hygiene Data'!$H$13,0,10*ROW('Hygiene Data'!H58))="","",OFFSET('Hygiene Data'!$H$13,0,10*ROW('Hygiene Data'!H58)))</f>
        <v/>
      </c>
      <c r="ED64" s="273" t="str">
        <f ca="true">+IF(OFFSET('Hygiene Data'!$I$11,0,10*ROW('Hygiene Data'!I58))="","",OFFSET('Hygiene Data'!$I$11,0,10*ROW('Hygiene Data'!I58)))</f>
        <v/>
      </c>
      <c r="EE64" s="273" t="str">
        <f ca="true">+IF(OFFSET('Hygiene Data'!$I$12,0,10*ROW('Hygiene Data'!I58))="","",OFFSET('Hygiene Data'!$I$12,0,10*ROW('Hygiene Data'!I58)))</f>
        <v/>
      </c>
      <c r="EF64" s="273" t="str">
        <f ca="true">+IF(OFFSET('Hygiene Data'!$I$13,0,10*ROW('Hygiene Data'!I58))="","",OFFSET('Hygiene Data'!$I$13,0,10*ROW('Hygiene Data'!I58)))</f>
        <v/>
      </c>
    </row>
    <row xmlns:x14ac="http://schemas.microsoft.com/office/spreadsheetml/2009/9/ac" r="65" x14ac:dyDescent="0.2">
      <c r="A65" s="37" t="str">
        <f ca="true">+IF(OFFSET('Water Data'!$B$2,0,10*ROW('Water Data'!E59))="","",OFFSET('Water Data'!$B$2,0,10*ROW('Water Data'!E59)))</f>
        <v/>
      </c>
      <c r="B65" s="37" t="str">
        <f ca="true">+IF(OFFSET('Water Data'!$C$2,0,10*ROW('Water Data'!F59))="","",OFFSET('Water Data'!$C$2,0,10*ROW('Water Data'!F59)))</f>
        <v/>
      </c>
      <c r="C65" s="329" t="str">
        <f t="shared" ca="true" si="0"/>
        <v/>
      </c>
      <c r="D65" s="94"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4"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4"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4"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4"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4"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4"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4"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4"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4"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4"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4"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4"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4"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4"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4"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4"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4"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5"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5"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5"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5"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5"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5"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5"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5"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5"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5"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5"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5"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5"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5"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5"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5"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5"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5"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5"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5"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5"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5"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5"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5"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5"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5"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5"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5"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5"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5"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6"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6"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6"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6"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6"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6"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6"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6"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6"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6"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6"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6"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6"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6"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6"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6"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6"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6"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3"/>
      <c r="BS65" s="273" t="str">
        <f ca="true">+IF(OFFSET('Water Data'!$D$27,0,10*ROW('Water Data'!D59))="","",OFFSET('Water Data'!$D$27,0,10*ROW('Water Data'!D59)))</f>
        <v/>
      </c>
      <c r="BT65" s="273" t="str">
        <f ca="true">+IF(OFFSET('Water Data'!$D$28,0,10*ROW('Water Data'!D59))="","",OFFSET('Water Data'!$D$28,0,10*ROW('Water Data'!D59)))</f>
        <v/>
      </c>
      <c r="BU65" s="273" t="str">
        <f ca="true">+IF(OFFSET('Water Data'!$D$29,0,10*ROW('Water Data'!D59))="","",OFFSET('Water Data'!$D$29,0,10*ROW('Water Data'!D59)))</f>
        <v/>
      </c>
      <c r="BV65" s="273" t="str">
        <f ca="true">+IF(OFFSET('Water Data'!$E$27,0,10*ROW('Water Data'!E59))="","",OFFSET('Water Data'!$E$27,0,10*ROW('Water Data'!E59)))</f>
        <v/>
      </c>
      <c r="BW65" s="273" t="str">
        <f ca="true">+IF(OFFSET('Water Data'!$E$28,0,10*ROW('Water Data'!E59))="","",OFFSET('Water Data'!$E$28,0,10*ROW('Water Data'!E59)))</f>
        <v/>
      </c>
      <c r="BX65" s="273" t="str">
        <f ca="true">+IF(OFFSET('Water Data'!$E$29,0,10*ROW('Water Data'!E59))="","",OFFSET('Water Data'!$E$29,0,10*ROW('Water Data'!E59)))</f>
        <v/>
      </c>
      <c r="BY65" s="273" t="str">
        <f ca="true">+IF(OFFSET('Water Data'!$F$27,0,10*ROW('Water Data'!F59))="","",OFFSET('Water Data'!$F$27,0,10*ROW('Water Data'!F59)))</f>
        <v/>
      </c>
      <c r="BZ65" s="273" t="str">
        <f ca="true">+IF(OFFSET('Water Data'!$F$28,0,10*ROW('Water Data'!F59))="","",OFFSET('Water Data'!$F$28,0,10*ROW('Water Data'!F59)))</f>
        <v/>
      </c>
      <c r="CA65" s="273" t="str">
        <f ca="true">+IF(OFFSET('Water Data'!$F$29,0,10*ROW('Water Data'!F59))="","",OFFSET('Water Data'!$F$29,0,10*ROW('Water Data'!F59)))</f>
        <v/>
      </c>
      <c r="CB65" s="273" t="str">
        <f ca="true">+IF(OFFSET('Water Data'!$G$27,0,10*ROW('Water Data'!G59))="","",OFFSET('Water Data'!$G$27,0,10*ROW('Water Data'!G59)))</f>
        <v/>
      </c>
      <c r="CC65" s="273" t="str">
        <f ca="true">+IF(OFFSET('Water Data'!$G$28,0,10*ROW('Water Data'!G59))="","",OFFSET('Water Data'!$G$28,0,10*ROW('Water Data'!G59)))</f>
        <v/>
      </c>
      <c r="CD65" s="273" t="str">
        <f ca="true">+IF(OFFSET('Water Data'!$G$29,0,10*ROW('Water Data'!G59))="","",OFFSET('Water Data'!$G$29,0,10*ROW('Water Data'!G59)))</f>
        <v/>
      </c>
      <c r="CE65" s="273" t="str">
        <f ca="true">+IF(OFFSET('Water Data'!$H$27,0,10*ROW('Water Data'!H59))="","",OFFSET('Water Data'!$H$27,0,10*ROW('Water Data'!H59)))</f>
        <v/>
      </c>
      <c r="CF65" s="273" t="str">
        <f ca="true">+IF(OFFSET('Water Data'!$H$28,0,10*ROW('Water Data'!H59))="","",OFFSET('Water Data'!$H$28,0,10*ROW('Water Data'!H59)))</f>
        <v/>
      </c>
      <c r="CG65" s="273" t="str">
        <f ca="true">+IF(OFFSET('Water Data'!$H$29,0,10*ROW('Water Data'!H59))="","",OFFSET('Water Data'!$H$29,0,10*ROW('Water Data'!H59)))</f>
        <v/>
      </c>
      <c r="CH65" s="273" t="str">
        <f ca="true">+IF(OFFSET('Water Data'!$I$27,0,10*ROW('Water Data'!I59))="","",OFFSET('Water Data'!$I$27,0,10*ROW('Water Data'!I59)))</f>
        <v/>
      </c>
      <c r="CI65" s="273" t="str">
        <f ca="true">+IF(OFFSET('Water Data'!$I$28,0,10*ROW('Water Data'!I59))="","",OFFSET('Water Data'!$I$28,0,10*ROW('Water Data'!I59)))</f>
        <v/>
      </c>
      <c r="CJ65" s="273" t="str">
        <f ca="true">+IF(OFFSET('Water Data'!$I$29,0,10*ROW('Water Data'!I59))="","",OFFSET('Water Data'!$I$29,0,10*ROW('Water Data'!I59)))</f>
        <v/>
      </c>
      <c r="CK65" s="273" t="str">
        <f ca="true">+IF(OFFSET('Sanitation Data'!$D$28,0,10*ROW('Sanitation Data'!D59))="","",OFFSET('Sanitation Data'!$D$28,0,10*ROW('Sanitation Data'!D59)))</f>
        <v/>
      </c>
      <c r="CL65" s="273" t="str">
        <f ca="true">+IF(OFFSET('Sanitation Data'!$D$29,0,10*ROW('Sanitation Data'!D59))="","",OFFSET('Sanitation Data'!$D$29,0,10*ROW('Sanitation Data'!D59)))</f>
        <v/>
      </c>
      <c r="CM65" s="273" t="str">
        <f ca="true">+IF(OFFSET('Sanitation Data'!$D$30,0,10*ROW('Sanitation Data'!D59))="","",OFFSET('Sanitation Data'!$D$30,0,10*ROW('Sanitation Data'!D59)))</f>
        <v/>
      </c>
      <c r="CN65" s="273" t="str">
        <f ca="true">+IF(OFFSET('Sanitation Data'!$D$31,0,10*ROW('Sanitation Data'!D59))="","",OFFSET('Sanitation Data'!$D$31,0,10*ROW('Sanitation Data'!D59)))</f>
        <v/>
      </c>
      <c r="CO65" s="273" t="str">
        <f ca="true">+IF(OFFSET('Sanitation Data'!$D$32,0,10*ROW('Sanitation Data'!D59))="","",OFFSET('Sanitation Data'!$D$32,0,10*ROW('Sanitation Data'!D59)))</f>
        <v/>
      </c>
      <c r="CP65" s="273" t="str">
        <f ca="true">+IF(OFFSET('Sanitation Data'!$E$28,0,10*ROW('Sanitation Data'!E59))="","",OFFSET('Sanitation Data'!$E$28,0,10*ROW('Sanitation Data'!E59)))</f>
        <v/>
      </c>
      <c r="CQ65" s="273" t="str">
        <f ca="true">+IF(OFFSET('Sanitation Data'!$E$29,0,10*ROW('Sanitation Data'!E59))="","",OFFSET('Sanitation Data'!$E$29,0,10*ROW('Sanitation Data'!E59)))</f>
        <v/>
      </c>
      <c r="CR65" s="273" t="str">
        <f ca="true">+IF(OFFSET('Sanitation Data'!$E$30,0,10*ROW('Sanitation Data'!E59))="","",OFFSET('Sanitation Data'!$E$30,0,10*ROW('Sanitation Data'!E59)))</f>
        <v/>
      </c>
      <c r="CS65" s="273" t="str">
        <f ca="true">+IF(OFFSET('Sanitation Data'!$E$31,0,10*ROW('Sanitation Data'!E59))="","",OFFSET('Sanitation Data'!$E$31,0,10*ROW('Sanitation Data'!E59)))</f>
        <v/>
      </c>
      <c r="CT65" s="273" t="str">
        <f ca="true">+IF(OFFSET('Sanitation Data'!$E$32,0,10*ROW('Sanitation Data'!E59))="","",OFFSET('Sanitation Data'!$E$32,0,10*ROW('Sanitation Data'!E59)))</f>
        <v/>
      </c>
      <c r="CU65" s="273" t="str">
        <f ca="true">+IF(OFFSET('Sanitation Data'!$F$28,0,10*ROW('Sanitation Data'!F59))="","",OFFSET('Sanitation Data'!$F$28,0,10*ROW('Sanitation Data'!F59)))</f>
        <v/>
      </c>
      <c r="CV65" s="273" t="str">
        <f ca="true">+IF(OFFSET('Sanitation Data'!$F$29,0,10*ROW('Sanitation Data'!F59))="","",OFFSET('Sanitation Data'!$F$29,0,10*ROW('Sanitation Data'!F59)))</f>
        <v/>
      </c>
      <c r="CW65" s="273" t="str">
        <f ca="true">+IF(OFFSET('Sanitation Data'!$F$30,0,10*ROW('Sanitation Data'!F59))="","",OFFSET('Sanitation Data'!$F$30,0,10*ROW('Sanitation Data'!F59)))</f>
        <v/>
      </c>
      <c r="CX65" s="273" t="str">
        <f ca="true">+IF(OFFSET('Sanitation Data'!$F$31,0,10*ROW('Sanitation Data'!F59))="","",OFFSET('Sanitation Data'!$F$31,0,10*ROW('Sanitation Data'!F59)))</f>
        <v/>
      </c>
      <c r="CY65" s="273" t="str">
        <f ca="true">+IF(OFFSET('Sanitation Data'!$F$32,0,10*ROW('Sanitation Data'!F59))="","",OFFSET('Sanitation Data'!$F$32,0,10*ROW('Sanitation Data'!F59)))</f>
        <v/>
      </c>
      <c r="CZ65" s="273" t="str">
        <f ca="true">+IF(OFFSET('Sanitation Data'!$G$28,0,10*ROW('Sanitation Data'!G59))="","",OFFSET('Sanitation Data'!$G$28,0,10*ROW('Sanitation Data'!G59)))</f>
        <v/>
      </c>
      <c r="DA65" s="273" t="str">
        <f ca="true">+IF(OFFSET('Sanitation Data'!$G$29,0,10*ROW('Sanitation Data'!G59))="","",OFFSET('Sanitation Data'!$G$29,0,10*ROW('Sanitation Data'!G59)))</f>
        <v/>
      </c>
      <c r="DB65" s="273" t="str">
        <f ca="true">+IF(OFFSET('Sanitation Data'!$G$30,0,10*ROW('Sanitation Data'!G59))="","",OFFSET('Sanitation Data'!$G$30,0,10*ROW('Sanitation Data'!G59)))</f>
        <v/>
      </c>
      <c r="DC65" s="273" t="str">
        <f ca="true">+IF(OFFSET('Sanitation Data'!$G$31,0,10*ROW('Sanitation Data'!G59))="","",OFFSET('Sanitation Data'!$G$31,0,10*ROW('Sanitation Data'!G59)))</f>
        <v/>
      </c>
      <c r="DD65" s="273" t="str">
        <f ca="true">+IF(OFFSET('Sanitation Data'!$G$32,0,10*ROW('Sanitation Data'!G59))="","",OFFSET('Sanitation Data'!$G$32,0,10*ROW('Sanitation Data'!G59)))</f>
        <v/>
      </c>
      <c r="DE65" s="273" t="str">
        <f ca="true">+IF(OFFSET('Sanitation Data'!$H$28,0,10*ROW('Sanitation Data'!H59))="","",OFFSET('Sanitation Data'!$H$28,0,10*ROW('Sanitation Data'!H59)))</f>
        <v/>
      </c>
      <c r="DF65" s="273" t="str">
        <f ca="true">+IF(OFFSET('Sanitation Data'!$H$29,0,10*ROW('Sanitation Data'!H59))="","",OFFSET('Sanitation Data'!$H$29,0,10*ROW('Sanitation Data'!H59)))</f>
        <v/>
      </c>
      <c r="DG65" s="273" t="str">
        <f ca="true">+IF(OFFSET('Sanitation Data'!$H$30,0,10*ROW('Sanitation Data'!H59))="","",OFFSET('Sanitation Data'!$H$30,0,10*ROW('Sanitation Data'!H59)))</f>
        <v/>
      </c>
      <c r="DH65" s="273" t="str">
        <f ca="true">+IF(OFFSET('Sanitation Data'!$H$31,0,10*ROW('Sanitation Data'!H59))="","",OFFSET('Sanitation Data'!$H$31,0,10*ROW('Sanitation Data'!H59)))</f>
        <v/>
      </c>
      <c r="DI65" s="273" t="str">
        <f ca="true">+IF(OFFSET('Sanitation Data'!$H$32,0,10*ROW('Sanitation Data'!H59))="","",OFFSET('Sanitation Data'!$H$32,0,10*ROW('Sanitation Data'!H59)))</f>
        <v/>
      </c>
      <c r="DJ65" s="273" t="str">
        <f ca="true">+IF(OFFSET('Sanitation Data'!$I$28,0,10*ROW('Sanitation Data'!I59))="","",OFFSET('Sanitation Data'!$I$28,0,10*ROW('Sanitation Data'!I59)))</f>
        <v/>
      </c>
      <c r="DK65" s="273" t="str">
        <f ca="true">+IF(OFFSET('Sanitation Data'!$I$29,0,10*ROW('Sanitation Data'!I59))="","",OFFSET('Sanitation Data'!$I$29,0,10*ROW('Sanitation Data'!I59)))</f>
        <v/>
      </c>
      <c r="DL65" s="273" t="str">
        <f ca="true">+IF(OFFSET('Sanitation Data'!$I$30,0,10*ROW('Sanitation Data'!I59))="","",OFFSET('Sanitation Data'!$I$30,0,10*ROW('Sanitation Data'!I59)))</f>
        <v/>
      </c>
      <c r="DM65" s="273" t="str">
        <f ca="true">+IF(OFFSET('Sanitation Data'!$I$31,0,10*ROW('Sanitation Data'!I59))="","",OFFSET('Sanitation Data'!$I$31,0,10*ROW('Sanitation Data'!I59)))</f>
        <v/>
      </c>
      <c r="DN65" s="273" t="str">
        <f ca="true">+IF(OFFSET('Sanitation Data'!$I$32,0,10*ROW('Sanitation Data'!I59))="","",OFFSET('Sanitation Data'!$I$32,0,10*ROW('Sanitation Data'!I59)))</f>
        <v/>
      </c>
      <c r="DO65" s="273" t="str">
        <f ca="true">+IF(OFFSET('Hygiene Data'!$D$11,0,10*ROW('Hygiene Data'!D59))="","",OFFSET('Hygiene Data'!$D$11,0,10*ROW('Hygiene Data'!D59)))</f>
        <v/>
      </c>
      <c r="DP65" s="273" t="str">
        <f ca="true">+IF(OFFSET('Hygiene Data'!$D$12,0,10*ROW('Hygiene Data'!D59))="","",OFFSET('Hygiene Data'!$D$12,0,10*ROW('Hygiene Data'!D59)))</f>
        <v/>
      </c>
      <c r="DQ65" s="273" t="str">
        <f ca="true">+IF(OFFSET('Hygiene Data'!$D$13,0,10*ROW('Hygiene Data'!D59))="","",OFFSET('Hygiene Data'!$D$13,0,10*ROW('Hygiene Data'!D59)))</f>
        <v/>
      </c>
      <c r="DR65" s="273" t="str">
        <f ca="true">+IF(OFFSET('Hygiene Data'!$E$11,0,10*ROW('Hygiene Data'!E59))="","",OFFSET('Hygiene Data'!$E$11,0,10*ROW('Hygiene Data'!E59)))</f>
        <v/>
      </c>
      <c r="DS65" s="273" t="str">
        <f ca="true">+IF(OFFSET('Hygiene Data'!$E$12,0,10*ROW('Hygiene Data'!E59))="","",OFFSET('Hygiene Data'!$E$12,0,10*ROW('Hygiene Data'!E59)))</f>
        <v/>
      </c>
      <c r="DT65" s="273" t="str">
        <f ca="true">+IF(OFFSET('Hygiene Data'!$E$13,0,10*ROW('Hygiene Data'!E59))="","",OFFSET('Hygiene Data'!$E$13,0,10*ROW('Hygiene Data'!E59)))</f>
        <v/>
      </c>
      <c r="DU65" s="273" t="str">
        <f ca="true">+IF(OFFSET('Hygiene Data'!$F$11,0,10*ROW('Hygiene Data'!F59))="","",OFFSET('Hygiene Data'!$F$11,0,10*ROW('Hygiene Data'!F59)))</f>
        <v/>
      </c>
      <c r="DV65" s="273" t="str">
        <f ca="true">+IF(OFFSET('Hygiene Data'!$F$12,0,10*ROW('Hygiene Data'!F59))="","",OFFSET('Hygiene Data'!$F$12,0,10*ROW('Hygiene Data'!F59)))</f>
        <v/>
      </c>
      <c r="DW65" s="273" t="str">
        <f ca="true">+IF(OFFSET('Hygiene Data'!$F$13,0,10*ROW('Hygiene Data'!F59))="","",OFFSET('Hygiene Data'!$F$13,0,10*ROW('Hygiene Data'!F59)))</f>
        <v/>
      </c>
      <c r="DX65" s="273" t="str">
        <f ca="true">+IF(OFFSET('Hygiene Data'!$G$11,0,10*ROW('Hygiene Data'!G59))="","",OFFSET('Hygiene Data'!$G$11,0,10*ROW('Hygiene Data'!G59)))</f>
        <v/>
      </c>
      <c r="DY65" s="273" t="str">
        <f ca="true">+IF(OFFSET('Hygiene Data'!$G$12,0,10*ROW('Hygiene Data'!G59))="","",OFFSET('Hygiene Data'!$G$12,0,10*ROW('Hygiene Data'!G59)))</f>
        <v/>
      </c>
      <c r="DZ65" s="273" t="str">
        <f ca="true">+IF(OFFSET('Hygiene Data'!$G$13,0,10*ROW('Hygiene Data'!G59))="","",OFFSET('Hygiene Data'!$G$13,0,10*ROW('Hygiene Data'!G59)))</f>
        <v/>
      </c>
      <c r="EA65" s="273" t="str">
        <f ca="true">+IF(OFFSET('Hygiene Data'!$H$11,0,10*ROW('Hygiene Data'!H59))="","",OFFSET('Hygiene Data'!$H$11,0,10*ROW('Hygiene Data'!H59)))</f>
        <v/>
      </c>
      <c r="EB65" s="273" t="str">
        <f ca="true">+IF(OFFSET('Hygiene Data'!$H$12,0,10*ROW('Hygiene Data'!H59))="","",OFFSET('Hygiene Data'!$H$12,0,10*ROW('Hygiene Data'!H59)))</f>
        <v/>
      </c>
      <c r="EC65" s="273" t="str">
        <f ca="true">+IF(OFFSET('Hygiene Data'!$H$13,0,10*ROW('Hygiene Data'!H59))="","",OFFSET('Hygiene Data'!$H$13,0,10*ROW('Hygiene Data'!H59)))</f>
        <v/>
      </c>
      <c r="ED65" s="273" t="str">
        <f ca="true">+IF(OFFSET('Hygiene Data'!$I$11,0,10*ROW('Hygiene Data'!I59))="","",OFFSET('Hygiene Data'!$I$11,0,10*ROW('Hygiene Data'!I59)))</f>
        <v/>
      </c>
      <c r="EE65" s="273" t="str">
        <f ca="true">+IF(OFFSET('Hygiene Data'!$I$12,0,10*ROW('Hygiene Data'!I59))="","",OFFSET('Hygiene Data'!$I$12,0,10*ROW('Hygiene Data'!I59)))</f>
        <v/>
      </c>
      <c r="EF65" s="273" t="str">
        <f ca="true">+IF(OFFSET('Hygiene Data'!$I$13,0,10*ROW('Hygiene Data'!I59))="","",OFFSET('Hygiene Data'!$I$13,0,10*ROW('Hygiene Data'!I59)))</f>
        <v/>
      </c>
    </row>
    <row xmlns:x14ac="http://schemas.microsoft.com/office/spreadsheetml/2009/9/ac" r="66" x14ac:dyDescent="0.2">
      <c r="A66" s="37" t="str">
        <f ca="true">+IF(OFFSET('Water Data'!$B$2,0,10*ROW('Water Data'!E60))="","",OFFSET('Water Data'!$B$2,0,10*ROW('Water Data'!E60)))</f>
        <v/>
      </c>
      <c r="B66" s="37" t="str">
        <f ca="true">+IF(OFFSET('Water Data'!$C$2,0,10*ROW('Water Data'!F60))="","",OFFSET('Water Data'!$C$2,0,10*ROW('Water Data'!F60)))</f>
        <v/>
      </c>
      <c r="C66" s="329" t="str">
        <f t="shared" ca="true" si="0"/>
        <v/>
      </c>
      <c r="D66" s="94"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4"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4"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4"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4"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4"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4"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4"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4"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4"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4"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4"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4"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4"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4"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4"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4"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4"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5"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5"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5"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5"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5"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5"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5"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5"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5"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5"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5"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5"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5"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5"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5"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5"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5"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5"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5"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5"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5"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5"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5"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5"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5"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5"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5"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5"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5"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5"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6"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6"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6"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6"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6"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6"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6"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6"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6"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6"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6"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6"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6"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6"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6"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6"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6"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6"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3"/>
      <c r="BS66" s="273" t="str">
        <f ca="true">+IF(OFFSET('Water Data'!$D$27,0,10*ROW('Water Data'!D60))="","",OFFSET('Water Data'!$D$27,0,10*ROW('Water Data'!D60)))</f>
        <v/>
      </c>
      <c r="BT66" s="273" t="str">
        <f ca="true">+IF(OFFSET('Water Data'!$D$28,0,10*ROW('Water Data'!D60))="","",OFFSET('Water Data'!$D$28,0,10*ROW('Water Data'!D60)))</f>
        <v/>
      </c>
      <c r="BU66" s="273" t="str">
        <f ca="true">+IF(OFFSET('Water Data'!$D$29,0,10*ROW('Water Data'!D60))="","",OFFSET('Water Data'!$D$29,0,10*ROW('Water Data'!D60)))</f>
        <v/>
      </c>
      <c r="BV66" s="273" t="str">
        <f ca="true">+IF(OFFSET('Water Data'!$E$27,0,10*ROW('Water Data'!E60))="","",OFFSET('Water Data'!$E$27,0,10*ROW('Water Data'!E60)))</f>
        <v/>
      </c>
      <c r="BW66" s="273" t="str">
        <f ca="true">+IF(OFFSET('Water Data'!$E$28,0,10*ROW('Water Data'!E60))="","",OFFSET('Water Data'!$E$28,0,10*ROW('Water Data'!E60)))</f>
        <v/>
      </c>
      <c r="BX66" s="273" t="str">
        <f ca="true">+IF(OFFSET('Water Data'!$E$29,0,10*ROW('Water Data'!E60))="","",OFFSET('Water Data'!$E$29,0,10*ROW('Water Data'!E60)))</f>
        <v/>
      </c>
      <c r="BY66" s="273" t="str">
        <f ca="true">+IF(OFFSET('Water Data'!$F$27,0,10*ROW('Water Data'!F60))="","",OFFSET('Water Data'!$F$27,0,10*ROW('Water Data'!F60)))</f>
        <v/>
      </c>
      <c r="BZ66" s="273" t="str">
        <f ca="true">+IF(OFFSET('Water Data'!$F$28,0,10*ROW('Water Data'!F60))="","",OFFSET('Water Data'!$F$28,0,10*ROW('Water Data'!F60)))</f>
        <v/>
      </c>
      <c r="CA66" s="273" t="str">
        <f ca="true">+IF(OFFSET('Water Data'!$F$29,0,10*ROW('Water Data'!F60))="","",OFFSET('Water Data'!$F$29,0,10*ROW('Water Data'!F60)))</f>
        <v/>
      </c>
      <c r="CB66" s="273" t="str">
        <f ca="true">+IF(OFFSET('Water Data'!$G$27,0,10*ROW('Water Data'!G60))="","",OFFSET('Water Data'!$G$27,0,10*ROW('Water Data'!G60)))</f>
        <v/>
      </c>
      <c r="CC66" s="273" t="str">
        <f ca="true">+IF(OFFSET('Water Data'!$G$28,0,10*ROW('Water Data'!G60))="","",OFFSET('Water Data'!$G$28,0,10*ROW('Water Data'!G60)))</f>
        <v/>
      </c>
      <c r="CD66" s="273" t="str">
        <f ca="true">+IF(OFFSET('Water Data'!$G$29,0,10*ROW('Water Data'!G60))="","",OFFSET('Water Data'!$G$29,0,10*ROW('Water Data'!G60)))</f>
        <v/>
      </c>
      <c r="CE66" s="273" t="str">
        <f ca="true">+IF(OFFSET('Water Data'!$H$27,0,10*ROW('Water Data'!H60))="","",OFFSET('Water Data'!$H$27,0,10*ROW('Water Data'!H60)))</f>
        <v/>
      </c>
      <c r="CF66" s="273" t="str">
        <f ca="true">+IF(OFFSET('Water Data'!$H$28,0,10*ROW('Water Data'!H60))="","",OFFSET('Water Data'!$H$28,0,10*ROW('Water Data'!H60)))</f>
        <v/>
      </c>
      <c r="CG66" s="273" t="str">
        <f ca="true">+IF(OFFSET('Water Data'!$H$29,0,10*ROW('Water Data'!H60))="","",OFFSET('Water Data'!$H$29,0,10*ROW('Water Data'!H60)))</f>
        <v/>
      </c>
      <c r="CH66" s="273" t="str">
        <f ca="true">+IF(OFFSET('Water Data'!$I$27,0,10*ROW('Water Data'!I60))="","",OFFSET('Water Data'!$I$27,0,10*ROW('Water Data'!I60)))</f>
        <v/>
      </c>
      <c r="CI66" s="273" t="str">
        <f ca="true">+IF(OFFSET('Water Data'!$I$28,0,10*ROW('Water Data'!I60))="","",OFFSET('Water Data'!$I$28,0,10*ROW('Water Data'!I60)))</f>
        <v/>
      </c>
      <c r="CJ66" s="273" t="str">
        <f ca="true">+IF(OFFSET('Water Data'!$I$29,0,10*ROW('Water Data'!I60))="","",OFFSET('Water Data'!$I$29,0,10*ROW('Water Data'!I60)))</f>
        <v/>
      </c>
      <c r="CK66" s="273" t="str">
        <f ca="true">+IF(OFFSET('Sanitation Data'!$D$28,0,10*ROW('Sanitation Data'!D60))="","",OFFSET('Sanitation Data'!$D$28,0,10*ROW('Sanitation Data'!D60)))</f>
        <v/>
      </c>
      <c r="CL66" s="273" t="str">
        <f ca="true">+IF(OFFSET('Sanitation Data'!$D$29,0,10*ROW('Sanitation Data'!D60))="","",OFFSET('Sanitation Data'!$D$29,0,10*ROW('Sanitation Data'!D60)))</f>
        <v/>
      </c>
      <c r="CM66" s="273" t="str">
        <f ca="true">+IF(OFFSET('Sanitation Data'!$D$30,0,10*ROW('Sanitation Data'!D60))="","",OFFSET('Sanitation Data'!$D$30,0,10*ROW('Sanitation Data'!D60)))</f>
        <v/>
      </c>
      <c r="CN66" s="273" t="str">
        <f ca="true">+IF(OFFSET('Sanitation Data'!$D$31,0,10*ROW('Sanitation Data'!D60))="","",OFFSET('Sanitation Data'!$D$31,0,10*ROW('Sanitation Data'!D60)))</f>
        <v/>
      </c>
      <c r="CO66" s="273" t="str">
        <f ca="true">+IF(OFFSET('Sanitation Data'!$D$32,0,10*ROW('Sanitation Data'!D60))="","",OFFSET('Sanitation Data'!$D$32,0,10*ROW('Sanitation Data'!D60)))</f>
        <v/>
      </c>
      <c r="CP66" s="273" t="str">
        <f ca="true">+IF(OFFSET('Sanitation Data'!$E$28,0,10*ROW('Sanitation Data'!E60))="","",OFFSET('Sanitation Data'!$E$28,0,10*ROW('Sanitation Data'!E60)))</f>
        <v/>
      </c>
      <c r="CQ66" s="273" t="str">
        <f ca="true">+IF(OFFSET('Sanitation Data'!$E$29,0,10*ROW('Sanitation Data'!E60))="","",OFFSET('Sanitation Data'!$E$29,0,10*ROW('Sanitation Data'!E60)))</f>
        <v/>
      </c>
      <c r="CR66" s="273" t="str">
        <f ca="true">+IF(OFFSET('Sanitation Data'!$E$30,0,10*ROW('Sanitation Data'!E60))="","",OFFSET('Sanitation Data'!$E$30,0,10*ROW('Sanitation Data'!E60)))</f>
        <v/>
      </c>
      <c r="CS66" s="273" t="str">
        <f ca="true">+IF(OFFSET('Sanitation Data'!$E$31,0,10*ROW('Sanitation Data'!E60))="","",OFFSET('Sanitation Data'!$E$31,0,10*ROW('Sanitation Data'!E60)))</f>
        <v/>
      </c>
      <c r="CT66" s="273" t="str">
        <f ca="true">+IF(OFFSET('Sanitation Data'!$E$32,0,10*ROW('Sanitation Data'!E60))="","",OFFSET('Sanitation Data'!$E$32,0,10*ROW('Sanitation Data'!E60)))</f>
        <v/>
      </c>
      <c r="CU66" s="273" t="str">
        <f ca="true">+IF(OFFSET('Sanitation Data'!$F$28,0,10*ROW('Sanitation Data'!F60))="","",OFFSET('Sanitation Data'!$F$28,0,10*ROW('Sanitation Data'!F60)))</f>
        <v/>
      </c>
      <c r="CV66" s="273" t="str">
        <f ca="true">+IF(OFFSET('Sanitation Data'!$F$29,0,10*ROW('Sanitation Data'!F60))="","",OFFSET('Sanitation Data'!$F$29,0,10*ROW('Sanitation Data'!F60)))</f>
        <v/>
      </c>
      <c r="CW66" s="273" t="str">
        <f ca="true">+IF(OFFSET('Sanitation Data'!$F$30,0,10*ROW('Sanitation Data'!F60))="","",OFFSET('Sanitation Data'!$F$30,0,10*ROW('Sanitation Data'!F60)))</f>
        <v/>
      </c>
      <c r="CX66" s="273" t="str">
        <f ca="true">+IF(OFFSET('Sanitation Data'!$F$31,0,10*ROW('Sanitation Data'!F60))="","",OFFSET('Sanitation Data'!$F$31,0,10*ROW('Sanitation Data'!F60)))</f>
        <v/>
      </c>
      <c r="CY66" s="273" t="str">
        <f ca="true">+IF(OFFSET('Sanitation Data'!$F$32,0,10*ROW('Sanitation Data'!F60))="","",OFFSET('Sanitation Data'!$F$32,0,10*ROW('Sanitation Data'!F60)))</f>
        <v/>
      </c>
      <c r="CZ66" s="273" t="str">
        <f ca="true">+IF(OFFSET('Sanitation Data'!$G$28,0,10*ROW('Sanitation Data'!G60))="","",OFFSET('Sanitation Data'!$G$28,0,10*ROW('Sanitation Data'!G60)))</f>
        <v/>
      </c>
      <c r="DA66" s="273" t="str">
        <f ca="true">+IF(OFFSET('Sanitation Data'!$G$29,0,10*ROW('Sanitation Data'!G60))="","",OFFSET('Sanitation Data'!$G$29,0,10*ROW('Sanitation Data'!G60)))</f>
        <v/>
      </c>
      <c r="DB66" s="273" t="str">
        <f ca="true">+IF(OFFSET('Sanitation Data'!$G$30,0,10*ROW('Sanitation Data'!G60))="","",OFFSET('Sanitation Data'!$G$30,0,10*ROW('Sanitation Data'!G60)))</f>
        <v/>
      </c>
      <c r="DC66" s="273" t="str">
        <f ca="true">+IF(OFFSET('Sanitation Data'!$G$31,0,10*ROW('Sanitation Data'!G60))="","",OFFSET('Sanitation Data'!$G$31,0,10*ROW('Sanitation Data'!G60)))</f>
        <v/>
      </c>
      <c r="DD66" s="273" t="str">
        <f ca="true">+IF(OFFSET('Sanitation Data'!$G$32,0,10*ROW('Sanitation Data'!G60))="","",OFFSET('Sanitation Data'!$G$32,0,10*ROW('Sanitation Data'!G60)))</f>
        <v/>
      </c>
      <c r="DE66" s="273" t="str">
        <f ca="true">+IF(OFFSET('Sanitation Data'!$H$28,0,10*ROW('Sanitation Data'!H60))="","",OFFSET('Sanitation Data'!$H$28,0,10*ROW('Sanitation Data'!H60)))</f>
        <v/>
      </c>
      <c r="DF66" s="273" t="str">
        <f ca="true">+IF(OFFSET('Sanitation Data'!$H$29,0,10*ROW('Sanitation Data'!H60))="","",OFFSET('Sanitation Data'!$H$29,0,10*ROW('Sanitation Data'!H60)))</f>
        <v/>
      </c>
      <c r="DG66" s="273" t="str">
        <f ca="true">+IF(OFFSET('Sanitation Data'!$H$30,0,10*ROW('Sanitation Data'!H60))="","",OFFSET('Sanitation Data'!$H$30,0,10*ROW('Sanitation Data'!H60)))</f>
        <v/>
      </c>
      <c r="DH66" s="273" t="str">
        <f ca="true">+IF(OFFSET('Sanitation Data'!$H$31,0,10*ROW('Sanitation Data'!H60))="","",OFFSET('Sanitation Data'!$H$31,0,10*ROW('Sanitation Data'!H60)))</f>
        <v/>
      </c>
      <c r="DI66" s="273" t="str">
        <f ca="true">+IF(OFFSET('Sanitation Data'!$H$32,0,10*ROW('Sanitation Data'!H60))="","",OFFSET('Sanitation Data'!$H$32,0,10*ROW('Sanitation Data'!H60)))</f>
        <v/>
      </c>
      <c r="DJ66" s="273" t="str">
        <f ca="true">+IF(OFFSET('Sanitation Data'!$I$28,0,10*ROW('Sanitation Data'!I60))="","",OFFSET('Sanitation Data'!$I$28,0,10*ROW('Sanitation Data'!I60)))</f>
        <v/>
      </c>
      <c r="DK66" s="273" t="str">
        <f ca="true">+IF(OFFSET('Sanitation Data'!$I$29,0,10*ROW('Sanitation Data'!I60))="","",OFFSET('Sanitation Data'!$I$29,0,10*ROW('Sanitation Data'!I60)))</f>
        <v/>
      </c>
      <c r="DL66" s="273" t="str">
        <f ca="true">+IF(OFFSET('Sanitation Data'!$I$30,0,10*ROW('Sanitation Data'!I60))="","",OFFSET('Sanitation Data'!$I$30,0,10*ROW('Sanitation Data'!I60)))</f>
        <v/>
      </c>
      <c r="DM66" s="273" t="str">
        <f ca="true">+IF(OFFSET('Sanitation Data'!$I$31,0,10*ROW('Sanitation Data'!I60))="","",OFFSET('Sanitation Data'!$I$31,0,10*ROW('Sanitation Data'!I60)))</f>
        <v/>
      </c>
      <c r="DN66" s="273" t="str">
        <f ca="true">+IF(OFFSET('Sanitation Data'!$I$32,0,10*ROW('Sanitation Data'!I60))="","",OFFSET('Sanitation Data'!$I$32,0,10*ROW('Sanitation Data'!I60)))</f>
        <v/>
      </c>
      <c r="DO66" s="273" t="str">
        <f ca="true">+IF(OFFSET('Hygiene Data'!$D$11,0,10*ROW('Hygiene Data'!D60))="","",OFFSET('Hygiene Data'!$D$11,0,10*ROW('Hygiene Data'!D60)))</f>
        <v/>
      </c>
      <c r="DP66" s="273" t="str">
        <f ca="true">+IF(OFFSET('Hygiene Data'!$D$12,0,10*ROW('Hygiene Data'!D60))="","",OFFSET('Hygiene Data'!$D$12,0,10*ROW('Hygiene Data'!D60)))</f>
        <v/>
      </c>
      <c r="DQ66" s="273" t="str">
        <f ca="true">+IF(OFFSET('Hygiene Data'!$D$13,0,10*ROW('Hygiene Data'!D60))="","",OFFSET('Hygiene Data'!$D$13,0,10*ROW('Hygiene Data'!D60)))</f>
        <v/>
      </c>
      <c r="DR66" s="273" t="str">
        <f ca="true">+IF(OFFSET('Hygiene Data'!$E$11,0,10*ROW('Hygiene Data'!E60))="","",OFFSET('Hygiene Data'!$E$11,0,10*ROW('Hygiene Data'!E60)))</f>
        <v/>
      </c>
      <c r="DS66" s="273" t="str">
        <f ca="true">+IF(OFFSET('Hygiene Data'!$E$12,0,10*ROW('Hygiene Data'!E60))="","",OFFSET('Hygiene Data'!$E$12,0,10*ROW('Hygiene Data'!E60)))</f>
        <v/>
      </c>
      <c r="DT66" s="273" t="str">
        <f ca="true">+IF(OFFSET('Hygiene Data'!$E$13,0,10*ROW('Hygiene Data'!E60))="","",OFFSET('Hygiene Data'!$E$13,0,10*ROW('Hygiene Data'!E60)))</f>
        <v/>
      </c>
      <c r="DU66" s="273" t="str">
        <f ca="true">+IF(OFFSET('Hygiene Data'!$F$11,0,10*ROW('Hygiene Data'!F60))="","",OFFSET('Hygiene Data'!$F$11,0,10*ROW('Hygiene Data'!F60)))</f>
        <v/>
      </c>
      <c r="DV66" s="273" t="str">
        <f ca="true">+IF(OFFSET('Hygiene Data'!$F$12,0,10*ROW('Hygiene Data'!F60))="","",OFFSET('Hygiene Data'!$F$12,0,10*ROW('Hygiene Data'!F60)))</f>
        <v/>
      </c>
      <c r="DW66" s="273" t="str">
        <f ca="true">+IF(OFFSET('Hygiene Data'!$F$13,0,10*ROW('Hygiene Data'!F60))="","",OFFSET('Hygiene Data'!$F$13,0,10*ROW('Hygiene Data'!F60)))</f>
        <v/>
      </c>
      <c r="DX66" s="273" t="str">
        <f ca="true">+IF(OFFSET('Hygiene Data'!$G$11,0,10*ROW('Hygiene Data'!G60))="","",OFFSET('Hygiene Data'!$G$11,0,10*ROW('Hygiene Data'!G60)))</f>
        <v/>
      </c>
      <c r="DY66" s="273" t="str">
        <f ca="true">+IF(OFFSET('Hygiene Data'!$G$12,0,10*ROW('Hygiene Data'!G60))="","",OFFSET('Hygiene Data'!$G$12,0,10*ROW('Hygiene Data'!G60)))</f>
        <v/>
      </c>
      <c r="DZ66" s="273" t="str">
        <f ca="true">+IF(OFFSET('Hygiene Data'!$G$13,0,10*ROW('Hygiene Data'!G60))="","",OFFSET('Hygiene Data'!$G$13,0,10*ROW('Hygiene Data'!G60)))</f>
        <v/>
      </c>
      <c r="EA66" s="273" t="str">
        <f ca="true">+IF(OFFSET('Hygiene Data'!$H$11,0,10*ROW('Hygiene Data'!H60))="","",OFFSET('Hygiene Data'!$H$11,0,10*ROW('Hygiene Data'!H60)))</f>
        <v/>
      </c>
      <c r="EB66" s="273" t="str">
        <f ca="true">+IF(OFFSET('Hygiene Data'!$H$12,0,10*ROW('Hygiene Data'!H60))="","",OFFSET('Hygiene Data'!$H$12,0,10*ROW('Hygiene Data'!H60)))</f>
        <v/>
      </c>
      <c r="EC66" s="273" t="str">
        <f ca="true">+IF(OFFSET('Hygiene Data'!$H$13,0,10*ROW('Hygiene Data'!H60))="","",OFFSET('Hygiene Data'!$H$13,0,10*ROW('Hygiene Data'!H60)))</f>
        <v/>
      </c>
      <c r="ED66" s="273" t="str">
        <f ca="true">+IF(OFFSET('Hygiene Data'!$I$11,0,10*ROW('Hygiene Data'!I60))="","",OFFSET('Hygiene Data'!$I$11,0,10*ROW('Hygiene Data'!I60)))</f>
        <v/>
      </c>
      <c r="EE66" s="273" t="str">
        <f ca="true">+IF(OFFSET('Hygiene Data'!$I$12,0,10*ROW('Hygiene Data'!I60))="","",OFFSET('Hygiene Data'!$I$12,0,10*ROW('Hygiene Data'!I60)))</f>
        <v/>
      </c>
      <c r="EF66" s="273" t="str">
        <f ca="true">+IF(OFFSET('Hygiene Data'!$I$13,0,10*ROW('Hygiene Data'!I60))="","",OFFSET('Hygiene Data'!$I$13,0,10*ROW('Hygiene Data'!I60)))</f>
        <v/>
      </c>
    </row>
    <row xmlns:x14ac="http://schemas.microsoft.com/office/spreadsheetml/2009/9/ac" r="67" x14ac:dyDescent="0.2">
      <c r="A67" s="37" t="str">
        <f ca="true">+IF(OFFSET('Water Data'!$B$2,0,10*ROW('Water Data'!E61))="","",OFFSET('Water Data'!$B$2,0,10*ROW('Water Data'!E61)))</f>
        <v/>
      </c>
      <c r="B67" s="37" t="str">
        <f ca="true">+IF(OFFSET('Water Data'!$C$2,0,10*ROW('Water Data'!F61))="","",OFFSET('Water Data'!$C$2,0,10*ROW('Water Data'!F61)))</f>
        <v/>
      </c>
      <c r="C67" s="329" t="str">
        <f t="shared" ca="true" si="0"/>
        <v/>
      </c>
      <c r="D67" s="94"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4"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4"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4"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4"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4"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4"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4"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4"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4"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4"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4"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4"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4"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4"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4"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4"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4"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5"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5"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5"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5"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5"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5"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5"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5"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5"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5"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5"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5"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5"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5"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5"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5"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5"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5"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5"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5"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5"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5"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5"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5"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5"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5"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5"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5"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5"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5"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6"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6"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6"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6"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6"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6"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6"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6"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6"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6"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6"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6"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6"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6"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6"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6"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6"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6"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3"/>
      <c r="BS67" s="273" t="str">
        <f ca="true">+IF(OFFSET('Water Data'!$D$27,0,10*ROW('Water Data'!D61))="","",OFFSET('Water Data'!$D$27,0,10*ROW('Water Data'!D61)))</f>
        <v/>
      </c>
      <c r="BT67" s="273" t="str">
        <f ca="true">+IF(OFFSET('Water Data'!$D$28,0,10*ROW('Water Data'!D61))="","",OFFSET('Water Data'!$D$28,0,10*ROW('Water Data'!D61)))</f>
        <v/>
      </c>
      <c r="BU67" s="273" t="str">
        <f ca="true">+IF(OFFSET('Water Data'!$D$29,0,10*ROW('Water Data'!D61))="","",OFFSET('Water Data'!$D$29,0,10*ROW('Water Data'!D61)))</f>
        <v/>
      </c>
      <c r="BV67" s="273" t="str">
        <f ca="true">+IF(OFFSET('Water Data'!$E$27,0,10*ROW('Water Data'!E61))="","",OFFSET('Water Data'!$E$27,0,10*ROW('Water Data'!E61)))</f>
        <v/>
      </c>
      <c r="BW67" s="273" t="str">
        <f ca="true">+IF(OFFSET('Water Data'!$E$28,0,10*ROW('Water Data'!E61))="","",OFFSET('Water Data'!$E$28,0,10*ROW('Water Data'!E61)))</f>
        <v/>
      </c>
      <c r="BX67" s="273" t="str">
        <f ca="true">+IF(OFFSET('Water Data'!$E$29,0,10*ROW('Water Data'!E61))="","",OFFSET('Water Data'!$E$29,0,10*ROW('Water Data'!E61)))</f>
        <v/>
      </c>
      <c r="BY67" s="273" t="str">
        <f ca="true">+IF(OFFSET('Water Data'!$F$27,0,10*ROW('Water Data'!F61))="","",OFFSET('Water Data'!$F$27,0,10*ROW('Water Data'!F61)))</f>
        <v/>
      </c>
      <c r="BZ67" s="273" t="str">
        <f ca="true">+IF(OFFSET('Water Data'!$F$28,0,10*ROW('Water Data'!F61))="","",OFFSET('Water Data'!$F$28,0,10*ROW('Water Data'!F61)))</f>
        <v/>
      </c>
      <c r="CA67" s="273" t="str">
        <f ca="true">+IF(OFFSET('Water Data'!$F$29,0,10*ROW('Water Data'!F61))="","",OFFSET('Water Data'!$F$29,0,10*ROW('Water Data'!F61)))</f>
        <v/>
      </c>
      <c r="CB67" s="273" t="str">
        <f ca="true">+IF(OFFSET('Water Data'!$G$27,0,10*ROW('Water Data'!G61))="","",OFFSET('Water Data'!$G$27,0,10*ROW('Water Data'!G61)))</f>
        <v/>
      </c>
      <c r="CC67" s="273" t="str">
        <f ca="true">+IF(OFFSET('Water Data'!$G$28,0,10*ROW('Water Data'!G61))="","",OFFSET('Water Data'!$G$28,0,10*ROW('Water Data'!G61)))</f>
        <v/>
      </c>
      <c r="CD67" s="273" t="str">
        <f ca="true">+IF(OFFSET('Water Data'!$G$29,0,10*ROW('Water Data'!G61))="","",OFFSET('Water Data'!$G$29,0,10*ROW('Water Data'!G61)))</f>
        <v/>
      </c>
      <c r="CE67" s="273" t="str">
        <f ca="true">+IF(OFFSET('Water Data'!$H$27,0,10*ROW('Water Data'!H61))="","",OFFSET('Water Data'!$H$27,0,10*ROW('Water Data'!H61)))</f>
        <v/>
      </c>
      <c r="CF67" s="273" t="str">
        <f ca="true">+IF(OFFSET('Water Data'!$H$28,0,10*ROW('Water Data'!H61))="","",OFFSET('Water Data'!$H$28,0,10*ROW('Water Data'!H61)))</f>
        <v/>
      </c>
      <c r="CG67" s="273" t="str">
        <f ca="true">+IF(OFFSET('Water Data'!$H$29,0,10*ROW('Water Data'!H61))="","",OFFSET('Water Data'!$H$29,0,10*ROW('Water Data'!H61)))</f>
        <v/>
      </c>
      <c r="CH67" s="273" t="str">
        <f ca="true">+IF(OFFSET('Water Data'!$I$27,0,10*ROW('Water Data'!I61))="","",OFFSET('Water Data'!$I$27,0,10*ROW('Water Data'!I61)))</f>
        <v/>
      </c>
      <c r="CI67" s="273" t="str">
        <f ca="true">+IF(OFFSET('Water Data'!$I$28,0,10*ROW('Water Data'!I61))="","",OFFSET('Water Data'!$I$28,0,10*ROW('Water Data'!I61)))</f>
        <v/>
      </c>
      <c r="CJ67" s="273" t="str">
        <f ca="true">+IF(OFFSET('Water Data'!$I$29,0,10*ROW('Water Data'!I61))="","",OFFSET('Water Data'!$I$29,0,10*ROW('Water Data'!I61)))</f>
        <v/>
      </c>
      <c r="CK67" s="273" t="str">
        <f ca="true">+IF(OFFSET('Sanitation Data'!$D$28,0,10*ROW('Sanitation Data'!D61))="","",OFFSET('Sanitation Data'!$D$28,0,10*ROW('Sanitation Data'!D61)))</f>
        <v/>
      </c>
      <c r="CL67" s="273" t="str">
        <f ca="true">+IF(OFFSET('Sanitation Data'!$D$29,0,10*ROW('Sanitation Data'!D61))="","",OFFSET('Sanitation Data'!$D$29,0,10*ROW('Sanitation Data'!D61)))</f>
        <v/>
      </c>
      <c r="CM67" s="273" t="str">
        <f ca="true">+IF(OFFSET('Sanitation Data'!$D$30,0,10*ROW('Sanitation Data'!D61))="","",OFFSET('Sanitation Data'!$D$30,0,10*ROW('Sanitation Data'!D61)))</f>
        <v/>
      </c>
      <c r="CN67" s="273" t="str">
        <f ca="true">+IF(OFFSET('Sanitation Data'!$D$31,0,10*ROW('Sanitation Data'!D61))="","",OFFSET('Sanitation Data'!$D$31,0,10*ROW('Sanitation Data'!D61)))</f>
        <v/>
      </c>
      <c r="CO67" s="273" t="str">
        <f ca="true">+IF(OFFSET('Sanitation Data'!$D$32,0,10*ROW('Sanitation Data'!D61))="","",OFFSET('Sanitation Data'!$D$32,0,10*ROW('Sanitation Data'!D61)))</f>
        <v/>
      </c>
      <c r="CP67" s="273" t="str">
        <f ca="true">+IF(OFFSET('Sanitation Data'!$E$28,0,10*ROW('Sanitation Data'!E61))="","",OFFSET('Sanitation Data'!$E$28,0,10*ROW('Sanitation Data'!E61)))</f>
        <v/>
      </c>
      <c r="CQ67" s="273" t="str">
        <f ca="true">+IF(OFFSET('Sanitation Data'!$E$29,0,10*ROW('Sanitation Data'!E61))="","",OFFSET('Sanitation Data'!$E$29,0,10*ROW('Sanitation Data'!E61)))</f>
        <v/>
      </c>
      <c r="CR67" s="273" t="str">
        <f ca="true">+IF(OFFSET('Sanitation Data'!$E$30,0,10*ROW('Sanitation Data'!E61))="","",OFFSET('Sanitation Data'!$E$30,0,10*ROW('Sanitation Data'!E61)))</f>
        <v/>
      </c>
      <c r="CS67" s="273" t="str">
        <f ca="true">+IF(OFFSET('Sanitation Data'!$E$31,0,10*ROW('Sanitation Data'!E61))="","",OFFSET('Sanitation Data'!$E$31,0,10*ROW('Sanitation Data'!E61)))</f>
        <v/>
      </c>
      <c r="CT67" s="273" t="str">
        <f ca="true">+IF(OFFSET('Sanitation Data'!$E$32,0,10*ROW('Sanitation Data'!E61))="","",OFFSET('Sanitation Data'!$E$32,0,10*ROW('Sanitation Data'!E61)))</f>
        <v/>
      </c>
      <c r="CU67" s="273" t="str">
        <f ca="true">+IF(OFFSET('Sanitation Data'!$F$28,0,10*ROW('Sanitation Data'!F61))="","",OFFSET('Sanitation Data'!$F$28,0,10*ROW('Sanitation Data'!F61)))</f>
        <v/>
      </c>
      <c r="CV67" s="273" t="str">
        <f ca="true">+IF(OFFSET('Sanitation Data'!$F$29,0,10*ROW('Sanitation Data'!F61))="","",OFFSET('Sanitation Data'!$F$29,0,10*ROW('Sanitation Data'!F61)))</f>
        <v/>
      </c>
      <c r="CW67" s="273" t="str">
        <f ca="true">+IF(OFFSET('Sanitation Data'!$F$30,0,10*ROW('Sanitation Data'!F61))="","",OFFSET('Sanitation Data'!$F$30,0,10*ROW('Sanitation Data'!F61)))</f>
        <v/>
      </c>
      <c r="CX67" s="273" t="str">
        <f ca="true">+IF(OFFSET('Sanitation Data'!$F$31,0,10*ROW('Sanitation Data'!F61))="","",OFFSET('Sanitation Data'!$F$31,0,10*ROW('Sanitation Data'!F61)))</f>
        <v/>
      </c>
      <c r="CY67" s="273" t="str">
        <f ca="true">+IF(OFFSET('Sanitation Data'!$F$32,0,10*ROW('Sanitation Data'!F61))="","",OFFSET('Sanitation Data'!$F$32,0,10*ROW('Sanitation Data'!F61)))</f>
        <v/>
      </c>
      <c r="CZ67" s="273" t="str">
        <f ca="true">+IF(OFFSET('Sanitation Data'!$G$28,0,10*ROW('Sanitation Data'!G61))="","",OFFSET('Sanitation Data'!$G$28,0,10*ROW('Sanitation Data'!G61)))</f>
        <v/>
      </c>
      <c r="DA67" s="273" t="str">
        <f ca="true">+IF(OFFSET('Sanitation Data'!$G$29,0,10*ROW('Sanitation Data'!G61))="","",OFFSET('Sanitation Data'!$G$29,0,10*ROW('Sanitation Data'!G61)))</f>
        <v/>
      </c>
      <c r="DB67" s="273" t="str">
        <f ca="true">+IF(OFFSET('Sanitation Data'!$G$30,0,10*ROW('Sanitation Data'!G61))="","",OFFSET('Sanitation Data'!$G$30,0,10*ROW('Sanitation Data'!G61)))</f>
        <v/>
      </c>
      <c r="DC67" s="273" t="str">
        <f ca="true">+IF(OFFSET('Sanitation Data'!$G$31,0,10*ROW('Sanitation Data'!G61))="","",OFFSET('Sanitation Data'!$G$31,0,10*ROW('Sanitation Data'!G61)))</f>
        <v/>
      </c>
      <c r="DD67" s="273" t="str">
        <f ca="true">+IF(OFFSET('Sanitation Data'!$G$32,0,10*ROW('Sanitation Data'!G61))="","",OFFSET('Sanitation Data'!$G$32,0,10*ROW('Sanitation Data'!G61)))</f>
        <v/>
      </c>
      <c r="DE67" s="273" t="str">
        <f ca="true">+IF(OFFSET('Sanitation Data'!$H$28,0,10*ROW('Sanitation Data'!H61))="","",OFFSET('Sanitation Data'!$H$28,0,10*ROW('Sanitation Data'!H61)))</f>
        <v/>
      </c>
      <c r="DF67" s="273" t="str">
        <f ca="true">+IF(OFFSET('Sanitation Data'!$H$29,0,10*ROW('Sanitation Data'!H61))="","",OFFSET('Sanitation Data'!$H$29,0,10*ROW('Sanitation Data'!H61)))</f>
        <v/>
      </c>
      <c r="DG67" s="273" t="str">
        <f ca="true">+IF(OFFSET('Sanitation Data'!$H$30,0,10*ROW('Sanitation Data'!H61))="","",OFFSET('Sanitation Data'!$H$30,0,10*ROW('Sanitation Data'!H61)))</f>
        <v/>
      </c>
      <c r="DH67" s="273" t="str">
        <f ca="true">+IF(OFFSET('Sanitation Data'!$H$31,0,10*ROW('Sanitation Data'!H61))="","",OFFSET('Sanitation Data'!$H$31,0,10*ROW('Sanitation Data'!H61)))</f>
        <v/>
      </c>
      <c r="DI67" s="273" t="str">
        <f ca="true">+IF(OFFSET('Sanitation Data'!$H$32,0,10*ROW('Sanitation Data'!H61))="","",OFFSET('Sanitation Data'!$H$32,0,10*ROW('Sanitation Data'!H61)))</f>
        <v/>
      </c>
      <c r="DJ67" s="273" t="str">
        <f ca="true">+IF(OFFSET('Sanitation Data'!$I$28,0,10*ROW('Sanitation Data'!I61))="","",OFFSET('Sanitation Data'!$I$28,0,10*ROW('Sanitation Data'!I61)))</f>
        <v/>
      </c>
      <c r="DK67" s="273" t="str">
        <f ca="true">+IF(OFFSET('Sanitation Data'!$I$29,0,10*ROW('Sanitation Data'!I61))="","",OFFSET('Sanitation Data'!$I$29,0,10*ROW('Sanitation Data'!I61)))</f>
        <v/>
      </c>
      <c r="DL67" s="273" t="str">
        <f ca="true">+IF(OFFSET('Sanitation Data'!$I$30,0,10*ROW('Sanitation Data'!I61))="","",OFFSET('Sanitation Data'!$I$30,0,10*ROW('Sanitation Data'!I61)))</f>
        <v/>
      </c>
      <c r="DM67" s="273" t="str">
        <f ca="true">+IF(OFFSET('Sanitation Data'!$I$31,0,10*ROW('Sanitation Data'!I61))="","",OFFSET('Sanitation Data'!$I$31,0,10*ROW('Sanitation Data'!I61)))</f>
        <v/>
      </c>
      <c r="DN67" s="273" t="str">
        <f ca="true">+IF(OFFSET('Sanitation Data'!$I$32,0,10*ROW('Sanitation Data'!I61))="","",OFFSET('Sanitation Data'!$I$32,0,10*ROW('Sanitation Data'!I61)))</f>
        <v/>
      </c>
      <c r="DO67" s="273" t="str">
        <f ca="true">+IF(OFFSET('Hygiene Data'!$D$11,0,10*ROW('Hygiene Data'!D61))="","",OFFSET('Hygiene Data'!$D$11,0,10*ROW('Hygiene Data'!D61)))</f>
        <v/>
      </c>
      <c r="DP67" s="273" t="str">
        <f ca="true">+IF(OFFSET('Hygiene Data'!$D$12,0,10*ROW('Hygiene Data'!D61))="","",OFFSET('Hygiene Data'!$D$12,0,10*ROW('Hygiene Data'!D61)))</f>
        <v/>
      </c>
      <c r="DQ67" s="273" t="str">
        <f ca="true">+IF(OFFSET('Hygiene Data'!$D$13,0,10*ROW('Hygiene Data'!D61))="","",OFFSET('Hygiene Data'!$D$13,0,10*ROW('Hygiene Data'!D61)))</f>
        <v/>
      </c>
      <c r="DR67" s="273" t="str">
        <f ca="true">+IF(OFFSET('Hygiene Data'!$E$11,0,10*ROW('Hygiene Data'!E61))="","",OFFSET('Hygiene Data'!$E$11,0,10*ROW('Hygiene Data'!E61)))</f>
        <v/>
      </c>
      <c r="DS67" s="273" t="str">
        <f ca="true">+IF(OFFSET('Hygiene Data'!$E$12,0,10*ROW('Hygiene Data'!E61))="","",OFFSET('Hygiene Data'!$E$12,0,10*ROW('Hygiene Data'!E61)))</f>
        <v/>
      </c>
      <c r="DT67" s="273" t="str">
        <f ca="true">+IF(OFFSET('Hygiene Data'!$E$13,0,10*ROW('Hygiene Data'!E61))="","",OFFSET('Hygiene Data'!$E$13,0,10*ROW('Hygiene Data'!E61)))</f>
        <v/>
      </c>
      <c r="DU67" s="273" t="str">
        <f ca="true">+IF(OFFSET('Hygiene Data'!$F$11,0,10*ROW('Hygiene Data'!F61))="","",OFFSET('Hygiene Data'!$F$11,0,10*ROW('Hygiene Data'!F61)))</f>
        <v/>
      </c>
      <c r="DV67" s="273" t="str">
        <f ca="true">+IF(OFFSET('Hygiene Data'!$F$12,0,10*ROW('Hygiene Data'!F61))="","",OFFSET('Hygiene Data'!$F$12,0,10*ROW('Hygiene Data'!F61)))</f>
        <v/>
      </c>
      <c r="DW67" s="273" t="str">
        <f ca="true">+IF(OFFSET('Hygiene Data'!$F$13,0,10*ROW('Hygiene Data'!F61))="","",OFFSET('Hygiene Data'!$F$13,0,10*ROW('Hygiene Data'!F61)))</f>
        <v/>
      </c>
      <c r="DX67" s="273" t="str">
        <f ca="true">+IF(OFFSET('Hygiene Data'!$G$11,0,10*ROW('Hygiene Data'!G61))="","",OFFSET('Hygiene Data'!$G$11,0,10*ROW('Hygiene Data'!G61)))</f>
        <v/>
      </c>
      <c r="DY67" s="273" t="str">
        <f ca="true">+IF(OFFSET('Hygiene Data'!$G$12,0,10*ROW('Hygiene Data'!G61))="","",OFFSET('Hygiene Data'!$G$12,0,10*ROW('Hygiene Data'!G61)))</f>
        <v/>
      </c>
      <c r="DZ67" s="273" t="str">
        <f ca="true">+IF(OFFSET('Hygiene Data'!$G$13,0,10*ROW('Hygiene Data'!G61))="","",OFFSET('Hygiene Data'!$G$13,0,10*ROW('Hygiene Data'!G61)))</f>
        <v/>
      </c>
      <c r="EA67" s="273" t="str">
        <f ca="true">+IF(OFFSET('Hygiene Data'!$H$11,0,10*ROW('Hygiene Data'!H61))="","",OFFSET('Hygiene Data'!$H$11,0,10*ROW('Hygiene Data'!H61)))</f>
        <v/>
      </c>
      <c r="EB67" s="273" t="str">
        <f ca="true">+IF(OFFSET('Hygiene Data'!$H$12,0,10*ROW('Hygiene Data'!H61))="","",OFFSET('Hygiene Data'!$H$12,0,10*ROW('Hygiene Data'!H61)))</f>
        <v/>
      </c>
      <c r="EC67" s="273" t="str">
        <f ca="true">+IF(OFFSET('Hygiene Data'!$H$13,0,10*ROW('Hygiene Data'!H61))="","",OFFSET('Hygiene Data'!$H$13,0,10*ROW('Hygiene Data'!H61)))</f>
        <v/>
      </c>
      <c r="ED67" s="273" t="str">
        <f ca="true">+IF(OFFSET('Hygiene Data'!$I$11,0,10*ROW('Hygiene Data'!I61))="","",OFFSET('Hygiene Data'!$I$11,0,10*ROW('Hygiene Data'!I61)))</f>
        <v/>
      </c>
      <c r="EE67" s="273" t="str">
        <f ca="true">+IF(OFFSET('Hygiene Data'!$I$12,0,10*ROW('Hygiene Data'!I61))="","",OFFSET('Hygiene Data'!$I$12,0,10*ROW('Hygiene Data'!I61)))</f>
        <v/>
      </c>
      <c r="EF67" s="273" t="str">
        <f ca="true">+IF(OFFSET('Hygiene Data'!$I$13,0,10*ROW('Hygiene Data'!I61))="","",OFFSET('Hygiene Data'!$I$13,0,10*ROW('Hygiene Data'!I61)))</f>
        <v/>
      </c>
    </row>
    <row xmlns:x14ac="http://schemas.microsoft.com/office/spreadsheetml/2009/9/ac" r="68" x14ac:dyDescent="0.2">
      <c r="A68" s="37" t="str">
        <f ca="true">+IF(OFFSET('Water Data'!$B$2,0,10*ROW('Water Data'!E62))="","",OFFSET('Water Data'!$B$2,0,10*ROW('Water Data'!E62)))</f>
        <v/>
      </c>
      <c r="B68" s="37" t="str">
        <f ca="true">+IF(OFFSET('Water Data'!$C$2,0,10*ROW('Water Data'!F62))="","",OFFSET('Water Data'!$C$2,0,10*ROW('Water Data'!F62)))</f>
        <v/>
      </c>
      <c r="C68" s="329" t="str">
        <f t="shared" ca="true" si="0"/>
        <v/>
      </c>
      <c r="D68" s="94"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4"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4"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4"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4"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4"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4"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4"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4"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4"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4"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4"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4"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4"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4"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4"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4"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4"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5"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5"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5"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5"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5"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5"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5"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5"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5"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5"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5"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5"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5"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5"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5"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5"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5"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5"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5"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5"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5"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5"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5"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5"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5"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5"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5"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5"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5"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5"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6"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6"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6"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6"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6"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6"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6"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6"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6"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6"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6"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6"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6"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6"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6"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6"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6"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6"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3"/>
      <c r="BS68" s="273" t="str">
        <f ca="true">+IF(OFFSET('Water Data'!$D$27,0,10*ROW('Water Data'!D62))="","",OFFSET('Water Data'!$D$27,0,10*ROW('Water Data'!D62)))</f>
        <v/>
      </c>
      <c r="BT68" s="273" t="str">
        <f ca="true">+IF(OFFSET('Water Data'!$D$28,0,10*ROW('Water Data'!D62))="","",OFFSET('Water Data'!$D$28,0,10*ROW('Water Data'!D62)))</f>
        <v/>
      </c>
      <c r="BU68" s="273" t="str">
        <f ca="true">+IF(OFFSET('Water Data'!$D$29,0,10*ROW('Water Data'!D62))="","",OFFSET('Water Data'!$D$29,0,10*ROW('Water Data'!D62)))</f>
        <v/>
      </c>
      <c r="BV68" s="273" t="str">
        <f ca="true">+IF(OFFSET('Water Data'!$E$27,0,10*ROW('Water Data'!E62))="","",OFFSET('Water Data'!$E$27,0,10*ROW('Water Data'!E62)))</f>
        <v/>
      </c>
      <c r="BW68" s="273" t="str">
        <f ca="true">+IF(OFFSET('Water Data'!$E$28,0,10*ROW('Water Data'!E62))="","",OFFSET('Water Data'!$E$28,0,10*ROW('Water Data'!E62)))</f>
        <v/>
      </c>
      <c r="BX68" s="273" t="str">
        <f ca="true">+IF(OFFSET('Water Data'!$E$29,0,10*ROW('Water Data'!E62))="","",OFFSET('Water Data'!$E$29,0,10*ROW('Water Data'!E62)))</f>
        <v/>
      </c>
      <c r="BY68" s="273" t="str">
        <f ca="true">+IF(OFFSET('Water Data'!$F$27,0,10*ROW('Water Data'!F62))="","",OFFSET('Water Data'!$F$27,0,10*ROW('Water Data'!F62)))</f>
        <v/>
      </c>
      <c r="BZ68" s="273" t="str">
        <f ca="true">+IF(OFFSET('Water Data'!$F$28,0,10*ROW('Water Data'!F62))="","",OFFSET('Water Data'!$F$28,0,10*ROW('Water Data'!F62)))</f>
        <v/>
      </c>
      <c r="CA68" s="273" t="str">
        <f ca="true">+IF(OFFSET('Water Data'!$F$29,0,10*ROW('Water Data'!F62))="","",OFFSET('Water Data'!$F$29,0,10*ROW('Water Data'!F62)))</f>
        <v/>
      </c>
      <c r="CB68" s="273" t="str">
        <f ca="true">+IF(OFFSET('Water Data'!$G$27,0,10*ROW('Water Data'!G62))="","",OFFSET('Water Data'!$G$27,0,10*ROW('Water Data'!G62)))</f>
        <v/>
      </c>
      <c r="CC68" s="273" t="str">
        <f ca="true">+IF(OFFSET('Water Data'!$G$28,0,10*ROW('Water Data'!G62))="","",OFFSET('Water Data'!$G$28,0,10*ROW('Water Data'!G62)))</f>
        <v/>
      </c>
      <c r="CD68" s="273" t="str">
        <f ca="true">+IF(OFFSET('Water Data'!$G$29,0,10*ROW('Water Data'!G62))="","",OFFSET('Water Data'!$G$29,0,10*ROW('Water Data'!G62)))</f>
        <v/>
      </c>
      <c r="CE68" s="273" t="str">
        <f ca="true">+IF(OFFSET('Water Data'!$H$27,0,10*ROW('Water Data'!H62))="","",OFFSET('Water Data'!$H$27,0,10*ROW('Water Data'!H62)))</f>
        <v/>
      </c>
      <c r="CF68" s="273" t="str">
        <f ca="true">+IF(OFFSET('Water Data'!$H$28,0,10*ROW('Water Data'!H62))="","",OFFSET('Water Data'!$H$28,0,10*ROW('Water Data'!H62)))</f>
        <v/>
      </c>
      <c r="CG68" s="273" t="str">
        <f ca="true">+IF(OFFSET('Water Data'!$H$29,0,10*ROW('Water Data'!H62))="","",OFFSET('Water Data'!$H$29,0,10*ROW('Water Data'!H62)))</f>
        <v/>
      </c>
      <c r="CH68" s="273" t="str">
        <f ca="true">+IF(OFFSET('Water Data'!$I$27,0,10*ROW('Water Data'!I62))="","",OFFSET('Water Data'!$I$27,0,10*ROW('Water Data'!I62)))</f>
        <v/>
      </c>
      <c r="CI68" s="273" t="str">
        <f ca="true">+IF(OFFSET('Water Data'!$I$28,0,10*ROW('Water Data'!I62))="","",OFFSET('Water Data'!$I$28,0,10*ROW('Water Data'!I62)))</f>
        <v/>
      </c>
      <c r="CJ68" s="273" t="str">
        <f ca="true">+IF(OFFSET('Water Data'!$I$29,0,10*ROW('Water Data'!I62))="","",OFFSET('Water Data'!$I$29,0,10*ROW('Water Data'!I62)))</f>
        <v/>
      </c>
      <c r="CK68" s="273" t="str">
        <f ca="true">+IF(OFFSET('Sanitation Data'!$D$28,0,10*ROW('Sanitation Data'!D62))="","",OFFSET('Sanitation Data'!$D$28,0,10*ROW('Sanitation Data'!D62)))</f>
        <v/>
      </c>
      <c r="CL68" s="273" t="str">
        <f ca="true">+IF(OFFSET('Sanitation Data'!$D$29,0,10*ROW('Sanitation Data'!D62))="","",OFFSET('Sanitation Data'!$D$29,0,10*ROW('Sanitation Data'!D62)))</f>
        <v/>
      </c>
      <c r="CM68" s="273" t="str">
        <f ca="true">+IF(OFFSET('Sanitation Data'!$D$30,0,10*ROW('Sanitation Data'!D62))="","",OFFSET('Sanitation Data'!$D$30,0,10*ROW('Sanitation Data'!D62)))</f>
        <v/>
      </c>
      <c r="CN68" s="273" t="str">
        <f ca="true">+IF(OFFSET('Sanitation Data'!$D$31,0,10*ROW('Sanitation Data'!D62))="","",OFFSET('Sanitation Data'!$D$31,0,10*ROW('Sanitation Data'!D62)))</f>
        <v/>
      </c>
      <c r="CO68" s="273" t="str">
        <f ca="true">+IF(OFFSET('Sanitation Data'!$D$32,0,10*ROW('Sanitation Data'!D62))="","",OFFSET('Sanitation Data'!$D$32,0,10*ROW('Sanitation Data'!D62)))</f>
        <v/>
      </c>
      <c r="CP68" s="273" t="str">
        <f ca="true">+IF(OFFSET('Sanitation Data'!$E$28,0,10*ROW('Sanitation Data'!E62))="","",OFFSET('Sanitation Data'!$E$28,0,10*ROW('Sanitation Data'!E62)))</f>
        <v/>
      </c>
      <c r="CQ68" s="273" t="str">
        <f ca="true">+IF(OFFSET('Sanitation Data'!$E$29,0,10*ROW('Sanitation Data'!E62))="","",OFFSET('Sanitation Data'!$E$29,0,10*ROW('Sanitation Data'!E62)))</f>
        <v/>
      </c>
      <c r="CR68" s="273" t="str">
        <f ca="true">+IF(OFFSET('Sanitation Data'!$E$30,0,10*ROW('Sanitation Data'!E62))="","",OFFSET('Sanitation Data'!$E$30,0,10*ROW('Sanitation Data'!E62)))</f>
        <v/>
      </c>
      <c r="CS68" s="273" t="str">
        <f ca="true">+IF(OFFSET('Sanitation Data'!$E$31,0,10*ROW('Sanitation Data'!E62))="","",OFFSET('Sanitation Data'!$E$31,0,10*ROW('Sanitation Data'!E62)))</f>
        <v/>
      </c>
      <c r="CT68" s="273" t="str">
        <f ca="true">+IF(OFFSET('Sanitation Data'!$E$32,0,10*ROW('Sanitation Data'!E62))="","",OFFSET('Sanitation Data'!$E$32,0,10*ROW('Sanitation Data'!E62)))</f>
        <v/>
      </c>
      <c r="CU68" s="273" t="str">
        <f ca="true">+IF(OFFSET('Sanitation Data'!$F$28,0,10*ROW('Sanitation Data'!F62))="","",OFFSET('Sanitation Data'!$F$28,0,10*ROW('Sanitation Data'!F62)))</f>
        <v/>
      </c>
      <c r="CV68" s="273" t="str">
        <f ca="true">+IF(OFFSET('Sanitation Data'!$F$29,0,10*ROW('Sanitation Data'!F62))="","",OFFSET('Sanitation Data'!$F$29,0,10*ROW('Sanitation Data'!F62)))</f>
        <v/>
      </c>
      <c r="CW68" s="273" t="str">
        <f ca="true">+IF(OFFSET('Sanitation Data'!$F$30,0,10*ROW('Sanitation Data'!F62))="","",OFFSET('Sanitation Data'!$F$30,0,10*ROW('Sanitation Data'!F62)))</f>
        <v/>
      </c>
      <c r="CX68" s="273" t="str">
        <f ca="true">+IF(OFFSET('Sanitation Data'!$F$31,0,10*ROW('Sanitation Data'!F62))="","",OFFSET('Sanitation Data'!$F$31,0,10*ROW('Sanitation Data'!F62)))</f>
        <v/>
      </c>
      <c r="CY68" s="273" t="str">
        <f ca="true">+IF(OFFSET('Sanitation Data'!$F$32,0,10*ROW('Sanitation Data'!F62))="","",OFFSET('Sanitation Data'!$F$32,0,10*ROW('Sanitation Data'!F62)))</f>
        <v/>
      </c>
      <c r="CZ68" s="273" t="str">
        <f ca="true">+IF(OFFSET('Sanitation Data'!$G$28,0,10*ROW('Sanitation Data'!G62))="","",OFFSET('Sanitation Data'!$G$28,0,10*ROW('Sanitation Data'!G62)))</f>
        <v/>
      </c>
      <c r="DA68" s="273" t="str">
        <f ca="true">+IF(OFFSET('Sanitation Data'!$G$29,0,10*ROW('Sanitation Data'!G62))="","",OFFSET('Sanitation Data'!$G$29,0,10*ROW('Sanitation Data'!G62)))</f>
        <v/>
      </c>
      <c r="DB68" s="273" t="str">
        <f ca="true">+IF(OFFSET('Sanitation Data'!$G$30,0,10*ROW('Sanitation Data'!G62))="","",OFFSET('Sanitation Data'!$G$30,0,10*ROW('Sanitation Data'!G62)))</f>
        <v/>
      </c>
      <c r="DC68" s="273" t="str">
        <f ca="true">+IF(OFFSET('Sanitation Data'!$G$31,0,10*ROW('Sanitation Data'!G62))="","",OFFSET('Sanitation Data'!$G$31,0,10*ROW('Sanitation Data'!G62)))</f>
        <v/>
      </c>
      <c r="DD68" s="273" t="str">
        <f ca="true">+IF(OFFSET('Sanitation Data'!$G$32,0,10*ROW('Sanitation Data'!G62))="","",OFFSET('Sanitation Data'!$G$32,0,10*ROW('Sanitation Data'!G62)))</f>
        <v/>
      </c>
      <c r="DE68" s="273" t="str">
        <f ca="true">+IF(OFFSET('Sanitation Data'!$H$28,0,10*ROW('Sanitation Data'!H62))="","",OFFSET('Sanitation Data'!$H$28,0,10*ROW('Sanitation Data'!H62)))</f>
        <v/>
      </c>
      <c r="DF68" s="273" t="str">
        <f ca="true">+IF(OFFSET('Sanitation Data'!$H$29,0,10*ROW('Sanitation Data'!H62))="","",OFFSET('Sanitation Data'!$H$29,0,10*ROW('Sanitation Data'!H62)))</f>
        <v/>
      </c>
      <c r="DG68" s="273" t="str">
        <f ca="true">+IF(OFFSET('Sanitation Data'!$H$30,0,10*ROW('Sanitation Data'!H62))="","",OFFSET('Sanitation Data'!$H$30,0,10*ROW('Sanitation Data'!H62)))</f>
        <v/>
      </c>
      <c r="DH68" s="273" t="str">
        <f ca="true">+IF(OFFSET('Sanitation Data'!$H$31,0,10*ROW('Sanitation Data'!H62))="","",OFFSET('Sanitation Data'!$H$31,0,10*ROW('Sanitation Data'!H62)))</f>
        <v/>
      </c>
      <c r="DI68" s="273" t="str">
        <f ca="true">+IF(OFFSET('Sanitation Data'!$H$32,0,10*ROW('Sanitation Data'!H62))="","",OFFSET('Sanitation Data'!$H$32,0,10*ROW('Sanitation Data'!H62)))</f>
        <v/>
      </c>
      <c r="DJ68" s="273" t="str">
        <f ca="true">+IF(OFFSET('Sanitation Data'!$I$28,0,10*ROW('Sanitation Data'!I62))="","",OFFSET('Sanitation Data'!$I$28,0,10*ROW('Sanitation Data'!I62)))</f>
        <v/>
      </c>
      <c r="DK68" s="273" t="str">
        <f ca="true">+IF(OFFSET('Sanitation Data'!$I$29,0,10*ROW('Sanitation Data'!I62))="","",OFFSET('Sanitation Data'!$I$29,0,10*ROW('Sanitation Data'!I62)))</f>
        <v/>
      </c>
      <c r="DL68" s="273" t="str">
        <f ca="true">+IF(OFFSET('Sanitation Data'!$I$30,0,10*ROW('Sanitation Data'!I62))="","",OFFSET('Sanitation Data'!$I$30,0,10*ROW('Sanitation Data'!I62)))</f>
        <v/>
      </c>
      <c r="DM68" s="273" t="str">
        <f ca="true">+IF(OFFSET('Sanitation Data'!$I$31,0,10*ROW('Sanitation Data'!I62))="","",OFFSET('Sanitation Data'!$I$31,0,10*ROW('Sanitation Data'!I62)))</f>
        <v/>
      </c>
      <c r="DN68" s="273" t="str">
        <f ca="true">+IF(OFFSET('Sanitation Data'!$I$32,0,10*ROW('Sanitation Data'!I62))="","",OFFSET('Sanitation Data'!$I$32,0,10*ROW('Sanitation Data'!I62)))</f>
        <v/>
      </c>
      <c r="DO68" s="273" t="str">
        <f ca="true">+IF(OFFSET('Hygiene Data'!$D$11,0,10*ROW('Hygiene Data'!D62))="","",OFFSET('Hygiene Data'!$D$11,0,10*ROW('Hygiene Data'!D62)))</f>
        <v/>
      </c>
      <c r="DP68" s="273" t="str">
        <f ca="true">+IF(OFFSET('Hygiene Data'!$D$12,0,10*ROW('Hygiene Data'!D62))="","",OFFSET('Hygiene Data'!$D$12,0,10*ROW('Hygiene Data'!D62)))</f>
        <v/>
      </c>
      <c r="DQ68" s="273" t="str">
        <f ca="true">+IF(OFFSET('Hygiene Data'!$D$13,0,10*ROW('Hygiene Data'!D62))="","",OFFSET('Hygiene Data'!$D$13,0,10*ROW('Hygiene Data'!D62)))</f>
        <v/>
      </c>
      <c r="DR68" s="273" t="str">
        <f ca="true">+IF(OFFSET('Hygiene Data'!$E$11,0,10*ROW('Hygiene Data'!E62))="","",OFFSET('Hygiene Data'!$E$11,0,10*ROW('Hygiene Data'!E62)))</f>
        <v/>
      </c>
      <c r="DS68" s="273" t="str">
        <f ca="true">+IF(OFFSET('Hygiene Data'!$E$12,0,10*ROW('Hygiene Data'!E62))="","",OFFSET('Hygiene Data'!$E$12,0,10*ROW('Hygiene Data'!E62)))</f>
        <v/>
      </c>
      <c r="DT68" s="273" t="str">
        <f ca="true">+IF(OFFSET('Hygiene Data'!$E$13,0,10*ROW('Hygiene Data'!E62))="","",OFFSET('Hygiene Data'!$E$13,0,10*ROW('Hygiene Data'!E62)))</f>
        <v/>
      </c>
      <c r="DU68" s="273" t="str">
        <f ca="true">+IF(OFFSET('Hygiene Data'!$F$11,0,10*ROW('Hygiene Data'!F62))="","",OFFSET('Hygiene Data'!$F$11,0,10*ROW('Hygiene Data'!F62)))</f>
        <v/>
      </c>
      <c r="DV68" s="273" t="str">
        <f ca="true">+IF(OFFSET('Hygiene Data'!$F$12,0,10*ROW('Hygiene Data'!F62))="","",OFFSET('Hygiene Data'!$F$12,0,10*ROW('Hygiene Data'!F62)))</f>
        <v/>
      </c>
      <c r="DW68" s="273" t="str">
        <f ca="true">+IF(OFFSET('Hygiene Data'!$F$13,0,10*ROW('Hygiene Data'!F62))="","",OFFSET('Hygiene Data'!$F$13,0,10*ROW('Hygiene Data'!F62)))</f>
        <v/>
      </c>
      <c r="DX68" s="273" t="str">
        <f ca="true">+IF(OFFSET('Hygiene Data'!$G$11,0,10*ROW('Hygiene Data'!G62))="","",OFFSET('Hygiene Data'!$G$11,0,10*ROW('Hygiene Data'!G62)))</f>
        <v/>
      </c>
      <c r="DY68" s="273" t="str">
        <f ca="true">+IF(OFFSET('Hygiene Data'!$G$12,0,10*ROW('Hygiene Data'!G62))="","",OFFSET('Hygiene Data'!$G$12,0,10*ROW('Hygiene Data'!G62)))</f>
        <v/>
      </c>
      <c r="DZ68" s="273" t="str">
        <f ca="true">+IF(OFFSET('Hygiene Data'!$G$13,0,10*ROW('Hygiene Data'!G62))="","",OFFSET('Hygiene Data'!$G$13,0,10*ROW('Hygiene Data'!G62)))</f>
        <v/>
      </c>
      <c r="EA68" s="273" t="str">
        <f ca="true">+IF(OFFSET('Hygiene Data'!$H$11,0,10*ROW('Hygiene Data'!H62))="","",OFFSET('Hygiene Data'!$H$11,0,10*ROW('Hygiene Data'!H62)))</f>
        <v/>
      </c>
      <c r="EB68" s="273" t="str">
        <f ca="true">+IF(OFFSET('Hygiene Data'!$H$12,0,10*ROW('Hygiene Data'!H62))="","",OFFSET('Hygiene Data'!$H$12,0,10*ROW('Hygiene Data'!H62)))</f>
        <v/>
      </c>
      <c r="EC68" s="273" t="str">
        <f ca="true">+IF(OFFSET('Hygiene Data'!$H$13,0,10*ROW('Hygiene Data'!H62))="","",OFFSET('Hygiene Data'!$H$13,0,10*ROW('Hygiene Data'!H62)))</f>
        <v/>
      </c>
      <c r="ED68" s="273" t="str">
        <f ca="true">+IF(OFFSET('Hygiene Data'!$I$11,0,10*ROW('Hygiene Data'!I62))="","",OFFSET('Hygiene Data'!$I$11,0,10*ROW('Hygiene Data'!I62)))</f>
        <v/>
      </c>
      <c r="EE68" s="273" t="str">
        <f ca="true">+IF(OFFSET('Hygiene Data'!$I$12,0,10*ROW('Hygiene Data'!I62))="","",OFFSET('Hygiene Data'!$I$12,0,10*ROW('Hygiene Data'!I62)))</f>
        <v/>
      </c>
      <c r="EF68" s="273" t="str">
        <f ca="true">+IF(OFFSET('Hygiene Data'!$I$13,0,10*ROW('Hygiene Data'!I62))="","",OFFSET('Hygiene Data'!$I$13,0,10*ROW('Hygiene Data'!I62)))</f>
        <v/>
      </c>
    </row>
    <row xmlns:x14ac="http://schemas.microsoft.com/office/spreadsheetml/2009/9/ac" r="69" x14ac:dyDescent="0.2">
      <c r="A69" s="37" t="str">
        <f ca="true">+IF(OFFSET('Water Data'!$B$2,0,10*ROW('Water Data'!E63))="","",OFFSET('Water Data'!$B$2,0,10*ROW('Water Data'!E63)))</f>
        <v/>
      </c>
      <c r="B69" s="37" t="str">
        <f ca="true">+IF(OFFSET('Water Data'!$C$2,0,10*ROW('Water Data'!F63))="","",OFFSET('Water Data'!$C$2,0,10*ROW('Water Data'!F63)))</f>
        <v/>
      </c>
      <c r="C69" s="329" t="str">
        <f t="shared" ca="true" si="0"/>
        <v/>
      </c>
      <c r="D69" s="94"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4"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4"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4"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4"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4"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4"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4"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4"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4"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4"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4"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4"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4"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4"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4"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4"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4"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5"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5"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5"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5"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5"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5"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5"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5"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5"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5"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5"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5"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5"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5"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5"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5"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5"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5"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5"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5"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5"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5"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5"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5"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5"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5"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5"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5"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5"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5"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6"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6"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6"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6"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6"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6"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6"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6"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6"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6"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6"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6"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6"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6"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6"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6"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6"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6"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3"/>
      <c r="BS69" s="273" t="str">
        <f ca="true">+IF(OFFSET('Water Data'!$D$27,0,10*ROW('Water Data'!D63))="","",OFFSET('Water Data'!$D$27,0,10*ROW('Water Data'!D63)))</f>
        <v/>
      </c>
      <c r="BT69" s="273" t="str">
        <f ca="true">+IF(OFFSET('Water Data'!$D$28,0,10*ROW('Water Data'!D63))="","",OFFSET('Water Data'!$D$28,0,10*ROW('Water Data'!D63)))</f>
        <v/>
      </c>
      <c r="BU69" s="273" t="str">
        <f ca="true">+IF(OFFSET('Water Data'!$D$29,0,10*ROW('Water Data'!D63))="","",OFFSET('Water Data'!$D$29,0,10*ROW('Water Data'!D63)))</f>
        <v/>
      </c>
      <c r="BV69" s="273" t="str">
        <f ca="true">+IF(OFFSET('Water Data'!$E$27,0,10*ROW('Water Data'!E63))="","",OFFSET('Water Data'!$E$27,0,10*ROW('Water Data'!E63)))</f>
        <v/>
      </c>
      <c r="BW69" s="273" t="str">
        <f ca="true">+IF(OFFSET('Water Data'!$E$28,0,10*ROW('Water Data'!E63))="","",OFFSET('Water Data'!$E$28,0,10*ROW('Water Data'!E63)))</f>
        <v/>
      </c>
      <c r="BX69" s="273" t="str">
        <f ca="true">+IF(OFFSET('Water Data'!$E$29,0,10*ROW('Water Data'!E63))="","",OFFSET('Water Data'!$E$29,0,10*ROW('Water Data'!E63)))</f>
        <v/>
      </c>
      <c r="BY69" s="273" t="str">
        <f ca="true">+IF(OFFSET('Water Data'!$F$27,0,10*ROW('Water Data'!F63))="","",OFFSET('Water Data'!$F$27,0,10*ROW('Water Data'!F63)))</f>
        <v/>
      </c>
      <c r="BZ69" s="273" t="str">
        <f ca="true">+IF(OFFSET('Water Data'!$F$28,0,10*ROW('Water Data'!F63))="","",OFFSET('Water Data'!$F$28,0,10*ROW('Water Data'!F63)))</f>
        <v/>
      </c>
      <c r="CA69" s="273" t="str">
        <f ca="true">+IF(OFFSET('Water Data'!$F$29,0,10*ROW('Water Data'!F63))="","",OFFSET('Water Data'!$F$29,0,10*ROW('Water Data'!F63)))</f>
        <v/>
      </c>
      <c r="CB69" s="273" t="str">
        <f ca="true">+IF(OFFSET('Water Data'!$G$27,0,10*ROW('Water Data'!G63))="","",OFFSET('Water Data'!$G$27,0,10*ROW('Water Data'!G63)))</f>
        <v/>
      </c>
      <c r="CC69" s="273" t="str">
        <f ca="true">+IF(OFFSET('Water Data'!$G$28,0,10*ROW('Water Data'!G63))="","",OFFSET('Water Data'!$G$28,0,10*ROW('Water Data'!G63)))</f>
        <v/>
      </c>
      <c r="CD69" s="273" t="str">
        <f ca="true">+IF(OFFSET('Water Data'!$G$29,0,10*ROW('Water Data'!G63))="","",OFFSET('Water Data'!$G$29,0,10*ROW('Water Data'!G63)))</f>
        <v/>
      </c>
      <c r="CE69" s="273" t="str">
        <f ca="true">+IF(OFFSET('Water Data'!$H$27,0,10*ROW('Water Data'!H63))="","",OFFSET('Water Data'!$H$27,0,10*ROW('Water Data'!H63)))</f>
        <v/>
      </c>
      <c r="CF69" s="273" t="str">
        <f ca="true">+IF(OFFSET('Water Data'!$H$28,0,10*ROW('Water Data'!H63))="","",OFFSET('Water Data'!$H$28,0,10*ROW('Water Data'!H63)))</f>
        <v/>
      </c>
      <c r="CG69" s="273" t="str">
        <f ca="true">+IF(OFFSET('Water Data'!$H$29,0,10*ROW('Water Data'!H63))="","",OFFSET('Water Data'!$H$29,0,10*ROW('Water Data'!H63)))</f>
        <v/>
      </c>
      <c r="CH69" s="273" t="str">
        <f ca="true">+IF(OFFSET('Water Data'!$I$27,0,10*ROW('Water Data'!I63))="","",OFFSET('Water Data'!$I$27,0,10*ROW('Water Data'!I63)))</f>
        <v/>
      </c>
      <c r="CI69" s="273" t="str">
        <f ca="true">+IF(OFFSET('Water Data'!$I$28,0,10*ROW('Water Data'!I63))="","",OFFSET('Water Data'!$I$28,0,10*ROW('Water Data'!I63)))</f>
        <v/>
      </c>
      <c r="CJ69" s="273" t="str">
        <f ca="true">+IF(OFFSET('Water Data'!$I$29,0,10*ROW('Water Data'!I63))="","",OFFSET('Water Data'!$I$29,0,10*ROW('Water Data'!I63)))</f>
        <v/>
      </c>
      <c r="CK69" s="273" t="str">
        <f ca="true">+IF(OFFSET('Sanitation Data'!$D$28,0,10*ROW('Sanitation Data'!D63))="","",OFFSET('Sanitation Data'!$D$28,0,10*ROW('Sanitation Data'!D63)))</f>
        <v/>
      </c>
      <c r="CL69" s="273" t="str">
        <f ca="true">+IF(OFFSET('Sanitation Data'!$D$29,0,10*ROW('Sanitation Data'!D63))="","",OFFSET('Sanitation Data'!$D$29,0,10*ROW('Sanitation Data'!D63)))</f>
        <v/>
      </c>
      <c r="CM69" s="273" t="str">
        <f ca="true">+IF(OFFSET('Sanitation Data'!$D$30,0,10*ROW('Sanitation Data'!D63))="","",OFFSET('Sanitation Data'!$D$30,0,10*ROW('Sanitation Data'!D63)))</f>
        <v/>
      </c>
      <c r="CN69" s="273" t="str">
        <f ca="true">+IF(OFFSET('Sanitation Data'!$D$31,0,10*ROW('Sanitation Data'!D63))="","",OFFSET('Sanitation Data'!$D$31,0,10*ROW('Sanitation Data'!D63)))</f>
        <v/>
      </c>
      <c r="CO69" s="273" t="str">
        <f ca="true">+IF(OFFSET('Sanitation Data'!$D$32,0,10*ROW('Sanitation Data'!D63))="","",OFFSET('Sanitation Data'!$D$32,0,10*ROW('Sanitation Data'!D63)))</f>
        <v/>
      </c>
      <c r="CP69" s="273" t="str">
        <f ca="true">+IF(OFFSET('Sanitation Data'!$E$28,0,10*ROW('Sanitation Data'!E63))="","",OFFSET('Sanitation Data'!$E$28,0,10*ROW('Sanitation Data'!E63)))</f>
        <v/>
      </c>
      <c r="CQ69" s="273" t="str">
        <f ca="true">+IF(OFFSET('Sanitation Data'!$E$29,0,10*ROW('Sanitation Data'!E63))="","",OFFSET('Sanitation Data'!$E$29,0,10*ROW('Sanitation Data'!E63)))</f>
        <v/>
      </c>
      <c r="CR69" s="273" t="str">
        <f ca="true">+IF(OFFSET('Sanitation Data'!$E$30,0,10*ROW('Sanitation Data'!E63))="","",OFFSET('Sanitation Data'!$E$30,0,10*ROW('Sanitation Data'!E63)))</f>
        <v/>
      </c>
      <c r="CS69" s="273" t="str">
        <f ca="true">+IF(OFFSET('Sanitation Data'!$E$31,0,10*ROW('Sanitation Data'!E63))="","",OFFSET('Sanitation Data'!$E$31,0,10*ROW('Sanitation Data'!E63)))</f>
        <v/>
      </c>
      <c r="CT69" s="273" t="str">
        <f ca="true">+IF(OFFSET('Sanitation Data'!$E$32,0,10*ROW('Sanitation Data'!E63))="","",OFFSET('Sanitation Data'!$E$32,0,10*ROW('Sanitation Data'!E63)))</f>
        <v/>
      </c>
      <c r="CU69" s="273" t="str">
        <f ca="true">+IF(OFFSET('Sanitation Data'!$F$28,0,10*ROW('Sanitation Data'!F63))="","",OFFSET('Sanitation Data'!$F$28,0,10*ROW('Sanitation Data'!F63)))</f>
        <v/>
      </c>
      <c r="CV69" s="273" t="str">
        <f ca="true">+IF(OFFSET('Sanitation Data'!$F$29,0,10*ROW('Sanitation Data'!F63))="","",OFFSET('Sanitation Data'!$F$29,0,10*ROW('Sanitation Data'!F63)))</f>
        <v/>
      </c>
      <c r="CW69" s="273" t="str">
        <f ca="true">+IF(OFFSET('Sanitation Data'!$F$30,0,10*ROW('Sanitation Data'!F63))="","",OFFSET('Sanitation Data'!$F$30,0,10*ROW('Sanitation Data'!F63)))</f>
        <v/>
      </c>
      <c r="CX69" s="273" t="str">
        <f ca="true">+IF(OFFSET('Sanitation Data'!$F$31,0,10*ROW('Sanitation Data'!F63))="","",OFFSET('Sanitation Data'!$F$31,0,10*ROW('Sanitation Data'!F63)))</f>
        <v/>
      </c>
      <c r="CY69" s="273" t="str">
        <f ca="true">+IF(OFFSET('Sanitation Data'!$F$32,0,10*ROW('Sanitation Data'!F63))="","",OFFSET('Sanitation Data'!$F$32,0,10*ROW('Sanitation Data'!F63)))</f>
        <v/>
      </c>
      <c r="CZ69" s="273" t="str">
        <f ca="true">+IF(OFFSET('Sanitation Data'!$G$28,0,10*ROW('Sanitation Data'!G63))="","",OFFSET('Sanitation Data'!$G$28,0,10*ROW('Sanitation Data'!G63)))</f>
        <v/>
      </c>
      <c r="DA69" s="273" t="str">
        <f ca="true">+IF(OFFSET('Sanitation Data'!$G$29,0,10*ROW('Sanitation Data'!G63))="","",OFFSET('Sanitation Data'!$G$29,0,10*ROW('Sanitation Data'!G63)))</f>
        <v/>
      </c>
      <c r="DB69" s="273" t="str">
        <f ca="true">+IF(OFFSET('Sanitation Data'!$G$30,0,10*ROW('Sanitation Data'!G63))="","",OFFSET('Sanitation Data'!$G$30,0,10*ROW('Sanitation Data'!G63)))</f>
        <v/>
      </c>
      <c r="DC69" s="273" t="str">
        <f ca="true">+IF(OFFSET('Sanitation Data'!$G$31,0,10*ROW('Sanitation Data'!G63))="","",OFFSET('Sanitation Data'!$G$31,0,10*ROW('Sanitation Data'!G63)))</f>
        <v/>
      </c>
      <c r="DD69" s="273" t="str">
        <f ca="true">+IF(OFFSET('Sanitation Data'!$G$32,0,10*ROW('Sanitation Data'!G63))="","",OFFSET('Sanitation Data'!$G$32,0,10*ROW('Sanitation Data'!G63)))</f>
        <v/>
      </c>
      <c r="DE69" s="273" t="str">
        <f ca="true">+IF(OFFSET('Sanitation Data'!$H$28,0,10*ROW('Sanitation Data'!H63))="","",OFFSET('Sanitation Data'!$H$28,0,10*ROW('Sanitation Data'!H63)))</f>
        <v/>
      </c>
      <c r="DF69" s="273" t="str">
        <f ca="true">+IF(OFFSET('Sanitation Data'!$H$29,0,10*ROW('Sanitation Data'!H63))="","",OFFSET('Sanitation Data'!$H$29,0,10*ROW('Sanitation Data'!H63)))</f>
        <v/>
      </c>
      <c r="DG69" s="273" t="str">
        <f ca="true">+IF(OFFSET('Sanitation Data'!$H$30,0,10*ROW('Sanitation Data'!H63))="","",OFFSET('Sanitation Data'!$H$30,0,10*ROW('Sanitation Data'!H63)))</f>
        <v/>
      </c>
      <c r="DH69" s="273" t="str">
        <f ca="true">+IF(OFFSET('Sanitation Data'!$H$31,0,10*ROW('Sanitation Data'!H63))="","",OFFSET('Sanitation Data'!$H$31,0,10*ROW('Sanitation Data'!H63)))</f>
        <v/>
      </c>
      <c r="DI69" s="273" t="str">
        <f ca="true">+IF(OFFSET('Sanitation Data'!$H$32,0,10*ROW('Sanitation Data'!H63))="","",OFFSET('Sanitation Data'!$H$32,0,10*ROW('Sanitation Data'!H63)))</f>
        <v/>
      </c>
      <c r="DJ69" s="273" t="str">
        <f ca="true">+IF(OFFSET('Sanitation Data'!$I$28,0,10*ROW('Sanitation Data'!I63))="","",OFFSET('Sanitation Data'!$I$28,0,10*ROW('Sanitation Data'!I63)))</f>
        <v/>
      </c>
      <c r="DK69" s="273" t="str">
        <f ca="true">+IF(OFFSET('Sanitation Data'!$I$29,0,10*ROW('Sanitation Data'!I63))="","",OFFSET('Sanitation Data'!$I$29,0,10*ROW('Sanitation Data'!I63)))</f>
        <v/>
      </c>
      <c r="DL69" s="273" t="str">
        <f ca="true">+IF(OFFSET('Sanitation Data'!$I$30,0,10*ROW('Sanitation Data'!I63))="","",OFFSET('Sanitation Data'!$I$30,0,10*ROW('Sanitation Data'!I63)))</f>
        <v/>
      </c>
      <c r="DM69" s="273" t="str">
        <f ca="true">+IF(OFFSET('Sanitation Data'!$I$31,0,10*ROW('Sanitation Data'!I63))="","",OFFSET('Sanitation Data'!$I$31,0,10*ROW('Sanitation Data'!I63)))</f>
        <v/>
      </c>
      <c r="DN69" s="273" t="str">
        <f ca="true">+IF(OFFSET('Sanitation Data'!$I$32,0,10*ROW('Sanitation Data'!I63))="","",OFFSET('Sanitation Data'!$I$32,0,10*ROW('Sanitation Data'!I63)))</f>
        <v/>
      </c>
      <c r="DO69" s="273" t="str">
        <f ca="true">+IF(OFFSET('Hygiene Data'!$D$11,0,10*ROW('Hygiene Data'!D63))="","",OFFSET('Hygiene Data'!$D$11,0,10*ROW('Hygiene Data'!D63)))</f>
        <v/>
      </c>
      <c r="DP69" s="273" t="str">
        <f ca="true">+IF(OFFSET('Hygiene Data'!$D$12,0,10*ROW('Hygiene Data'!D63))="","",OFFSET('Hygiene Data'!$D$12,0,10*ROW('Hygiene Data'!D63)))</f>
        <v/>
      </c>
      <c r="DQ69" s="273" t="str">
        <f ca="true">+IF(OFFSET('Hygiene Data'!$D$13,0,10*ROW('Hygiene Data'!D63))="","",OFFSET('Hygiene Data'!$D$13,0,10*ROW('Hygiene Data'!D63)))</f>
        <v/>
      </c>
      <c r="DR69" s="273" t="str">
        <f ca="true">+IF(OFFSET('Hygiene Data'!$E$11,0,10*ROW('Hygiene Data'!E63))="","",OFFSET('Hygiene Data'!$E$11,0,10*ROW('Hygiene Data'!E63)))</f>
        <v/>
      </c>
      <c r="DS69" s="273" t="str">
        <f ca="true">+IF(OFFSET('Hygiene Data'!$E$12,0,10*ROW('Hygiene Data'!E63))="","",OFFSET('Hygiene Data'!$E$12,0,10*ROW('Hygiene Data'!E63)))</f>
        <v/>
      </c>
      <c r="DT69" s="273" t="str">
        <f ca="true">+IF(OFFSET('Hygiene Data'!$E$13,0,10*ROW('Hygiene Data'!E63))="","",OFFSET('Hygiene Data'!$E$13,0,10*ROW('Hygiene Data'!E63)))</f>
        <v/>
      </c>
      <c r="DU69" s="273" t="str">
        <f ca="true">+IF(OFFSET('Hygiene Data'!$F$11,0,10*ROW('Hygiene Data'!F63))="","",OFFSET('Hygiene Data'!$F$11,0,10*ROW('Hygiene Data'!F63)))</f>
        <v/>
      </c>
      <c r="DV69" s="273" t="str">
        <f ca="true">+IF(OFFSET('Hygiene Data'!$F$12,0,10*ROW('Hygiene Data'!F63))="","",OFFSET('Hygiene Data'!$F$12,0,10*ROW('Hygiene Data'!F63)))</f>
        <v/>
      </c>
      <c r="DW69" s="273" t="str">
        <f ca="true">+IF(OFFSET('Hygiene Data'!$F$13,0,10*ROW('Hygiene Data'!F63))="","",OFFSET('Hygiene Data'!$F$13,0,10*ROW('Hygiene Data'!F63)))</f>
        <v/>
      </c>
      <c r="DX69" s="273" t="str">
        <f ca="true">+IF(OFFSET('Hygiene Data'!$G$11,0,10*ROW('Hygiene Data'!G63))="","",OFFSET('Hygiene Data'!$G$11,0,10*ROW('Hygiene Data'!G63)))</f>
        <v/>
      </c>
      <c r="DY69" s="273" t="str">
        <f ca="true">+IF(OFFSET('Hygiene Data'!$G$12,0,10*ROW('Hygiene Data'!G63))="","",OFFSET('Hygiene Data'!$G$12,0,10*ROW('Hygiene Data'!G63)))</f>
        <v/>
      </c>
      <c r="DZ69" s="273" t="str">
        <f ca="true">+IF(OFFSET('Hygiene Data'!$G$13,0,10*ROW('Hygiene Data'!G63))="","",OFFSET('Hygiene Data'!$G$13,0,10*ROW('Hygiene Data'!G63)))</f>
        <v/>
      </c>
      <c r="EA69" s="273" t="str">
        <f ca="true">+IF(OFFSET('Hygiene Data'!$H$11,0,10*ROW('Hygiene Data'!H63))="","",OFFSET('Hygiene Data'!$H$11,0,10*ROW('Hygiene Data'!H63)))</f>
        <v/>
      </c>
      <c r="EB69" s="273" t="str">
        <f ca="true">+IF(OFFSET('Hygiene Data'!$H$12,0,10*ROW('Hygiene Data'!H63))="","",OFFSET('Hygiene Data'!$H$12,0,10*ROW('Hygiene Data'!H63)))</f>
        <v/>
      </c>
      <c r="EC69" s="273" t="str">
        <f ca="true">+IF(OFFSET('Hygiene Data'!$H$13,0,10*ROW('Hygiene Data'!H63))="","",OFFSET('Hygiene Data'!$H$13,0,10*ROW('Hygiene Data'!H63)))</f>
        <v/>
      </c>
      <c r="ED69" s="273" t="str">
        <f ca="true">+IF(OFFSET('Hygiene Data'!$I$11,0,10*ROW('Hygiene Data'!I63))="","",OFFSET('Hygiene Data'!$I$11,0,10*ROW('Hygiene Data'!I63)))</f>
        <v/>
      </c>
      <c r="EE69" s="273" t="str">
        <f ca="true">+IF(OFFSET('Hygiene Data'!$I$12,0,10*ROW('Hygiene Data'!I63))="","",OFFSET('Hygiene Data'!$I$12,0,10*ROW('Hygiene Data'!I63)))</f>
        <v/>
      </c>
      <c r="EF69" s="273" t="str">
        <f ca="true">+IF(OFFSET('Hygiene Data'!$I$13,0,10*ROW('Hygiene Data'!I63))="","",OFFSET('Hygiene Data'!$I$13,0,10*ROW('Hygiene Data'!I63)))</f>
        <v/>
      </c>
    </row>
    <row xmlns:x14ac="http://schemas.microsoft.com/office/spreadsheetml/2009/9/ac" r="70" x14ac:dyDescent="0.2">
      <c r="A70" s="37" t="str">
        <f ca="true">+IF(OFFSET('Water Data'!$B$2,0,10*ROW('Water Data'!E64))="","",OFFSET('Water Data'!$B$2,0,10*ROW('Water Data'!E64)))</f>
        <v/>
      </c>
      <c r="B70" s="37" t="str">
        <f ca="true">+IF(OFFSET('Water Data'!$C$2,0,10*ROW('Water Data'!F64))="","",OFFSET('Water Data'!$C$2,0,10*ROW('Water Data'!F64)))</f>
        <v/>
      </c>
      <c r="C70" s="329" t="str">
        <f t="shared" ca="true" si="0"/>
        <v/>
      </c>
      <c r="D70" s="94"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4"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4"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4"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4"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4"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4"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4"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4"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4"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4"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4"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4"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4"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4"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4"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4"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4"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5"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5"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5"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5"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5"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5"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5"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5"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5"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5"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5"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5"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5"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5"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5"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5"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5"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5"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5"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5"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5"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5"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5"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5"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5"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5"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5"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5"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5"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5"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6"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6"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6"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6"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6"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6"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6"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6"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6"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6"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6"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6"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6"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6"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6"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6"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6"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6"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3"/>
      <c r="BS70" s="273" t="str">
        <f ca="true">+IF(OFFSET('Water Data'!$D$27,0,10*ROW('Water Data'!D64))="","",OFFSET('Water Data'!$D$27,0,10*ROW('Water Data'!D64)))</f>
        <v/>
      </c>
      <c r="BT70" s="273" t="str">
        <f ca="true">+IF(OFFSET('Water Data'!$D$28,0,10*ROW('Water Data'!D64))="","",OFFSET('Water Data'!$D$28,0,10*ROW('Water Data'!D64)))</f>
        <v/>
      </c>
      <c r="BU70" s="273" t="str">
        <f ca="true">+IF(OFFSET('Water Data'!$D$29,0,10*ROW('Water Data'!D64))="","",OFFSET('Water Data'!$D$29,0,10*ROW('Water Data'!D64)))</f>
        <v/>
      </c>
      <c r="BV70" s="273" t="str">
        <f ca="true">+IF(OFFSET('Water Data'!$E$27,0,10*ROW('Water Data'!E64))="","",OFFSET('Water Data'!$E$27,0,10*ROW('Water Data'!E64)))</f>
        <v/>
      </c>
      <c r="BW70" s="273" t="str">
        <f ca="true">+IF(OFFSET('Water Data'!$E$28,0,10*ROW('Water Data'!E64))="","",OFFSET('Water Data'!$E$28,0,10*ROW('Water Data'!E64)))</f>
        <v/>
      </c>
      <c r="BX70" s="273" t="str">
        <f ca="true">+IF(OFFSET('Water Data'!$E$29,0,10*ROW('Water Data'!E64))="","",OFFSET('Water Data'!$E$29,0,10*ROW('Water Data'!E64)))</f>
        <v/>
      </c>
      <c r="BY70" s="273" t="str">
        <f ca="true">+IF(OFFSET('Water Data'!$F$27,0,10*ROW('Water Data'!F64))="","",OFFSET('Water Data'!$F$27,0,10*ROW('Water Data'!F64)))</f>
        <v/>
      </c>
      <c r="BZ70" s="273" t="str">
        <f ca="true">+IF(OFFSET('Water Data'!$F$28,0,10*ROW('Water Data'!F64))="","",OFFSET('Water Data'!$F$28,0,10*ROW('Water Data'!F64)))</f>
        <v/>
      </c>
      <c r="CA70" s="273" t="str">
        <f ca="true">+IF(OFFSET('Water Data'!$F$29,0,10*ROW('Water Data'!F64))="","",OFFSET('Water Data'!$F$29,0,10*ROW('Water Data'!F64)))</f>
        <v/>
      </c>
      <c r="CB70" s="273" t="str">
        <f ca="true">+IF(OFFSET('Water Data'!$G$27,0,10*ROW('Water Data'!G64))="","",OFFSET('Water Data'!$G$27,0,10*ROW('Water Data'!G64)))</f>
        <v/>
      </c>
      <c r="CC70" s="273" t="str">
        <f ca="true">+IF(OFFSET('Water Data'!$G$28,0,10*ROW('Water Data'!G64))="","",OFFSET('Water Data'!$G$28,0,10*ROW('Water Data'!G64)))</f>
        <v/>
      </c>
      <c r="CD70" s="273" t="str">
        <f ca="true">+IF(OFFSET('Water Data'!$G$29,0,10*ROW('Water Data'!G64))="","",OFFSET('Water Data'!$G$29,0,10*ROW('Water Data'!G64)))</f>
        <v/>
      </c>
      <c r="CE70" s="273" t="str">
        <f ca="true">+IF(OFFSET('Water Data'!$H$27,0,10*ROW('Water Data'!H64))="","",OFFSET('Water Data'!$H$27,0,10*ROW('Water Data'!H64)))</f>
        <v/>
      </c>
      <c r="CF70" s="273" t="str">
        <f ca="true">+IF(OFFSET('Water Data'!$H$28,0,10*ROW('Water Data'!H64))="","",OFFSET('Water Data'!$H$28,0,10*ROW('Water Data'!H64)))</f>
        <v/>
      </c>
      <c r="CG70" s="273" t="str">
        <f ca="true">+IF(OFFSET('Water Data'!$H$29,0,10*ROW('Water Data'!H64))="","",OFFSET('Water Data'!$H$29,0,10*ROW('Water Data'!H64)))</f>
        <v/>
      </c>
      <c r="CH70" s="273" t="str">
        <f ca="true">+IF(OFFSET('Water Data'!$I$27,0,10*ROW('Water Data'!I64))="","",OFFSET('Water Data'!$I$27,0,10*ROW('Water Data'!I64)))</f>
        <v/>
      </c>
      <c r="CI70" s="273" t="str">
        <f ca="true">+IF(OFFSET('Water Data'!$I$28,0,10*ROW('Water Data'!I64))="","",OFFSET('Water Data'!$I$28,0,10*ROW('Water Data'!I64)))</f>
        <v/>
      </c>
      <c r="CJ70" s="273" t="str">
        <f ca="true">+IF(OFFSET('Water Data'!$I$29,0,10*ROW('Water Data'!I64))="","",OFFSET('Water Data'!$I$29,0,10*ROW('Water Data'!I64)))</f>
        <v/>
      </c>
      <c r="CK70" s="273" t="str">
        <f ca="true">+IF(OFFSET('Sanitation Data'!$D$28,0,10*ROW('Sanitation Data'!D64))="","",OFFSET('Sanitation Data'!$D$28,0,10*ROW('Sanitation Data'!D64)))</f>
        <v/>
      </c>
      <c r="CL70" s="273" t="str">
        <f ca="true">+IF(OFFSET('Sanitation Data'!$D$29,0,10*ROW('Sanitation Data'!D64))="","",OFFSET('Sanitation Data'!$D$29,0,10*ROW('Sanitation Data'!D64)))</f>
        <v/>
      </c>
      <c r="CM70" s="273" t="str">
        <f ca="true">+IF(OFFSET('Sanitation Data'!$D$30,0,10*ROW('Sanitation Data'!D64))="","",OFFSET('Sanitation Data'!$D$30,0,10*ROW('Sanitation Data'!D64)))</f>
        <v/>
      </c>
      <c r="CN70" s="273" t="str">
        <f ca="true">+IF(OFFSET('Sanitation Data'!$D$31,0,10*ROW('Sanitation Data'!D64))="","",OFFSET('Sanitation Data'!$D$31,0,10*ROW('Sanitation Data'!D64)))</f>
        <v/>
      </c>
      <c r="CO70" s="273" t="str">
        <f ca="true">+IF(OFFSET('Sanitation Data'!$D$32,0,10*ROW('Sanitation Data'!D64))="","",OFFSET('Sanitation Data'!$D$32,0,10*ROW('Sanitation Data'!D64)))</f>
        <v/>
      </c>
      <c r="CP70" s="273" t="str">
        <f ca="true">+IF(OFFSET('Sanitation Data'!$E$28,0,10*ROW('Sanitation Data'!E64))="","",OFFSET('Sanitation Data'!$E$28,0,10*ROW('Sanitation Data'!E64)))</f>
        <v/>
      </c>
      <c r="CQ70" s="273" t="str">
        <f ca="true">+IF(OFFSET('Sanitation Data'!$E$29,0,10*ROW('Sanitation Data'!E64))="","",OFFSET('Sanitation Data'!$E$29,0,10*ROW('Sanitation Data'!E64)))</f>
        <v/>
      </c>
      <c r="CR70" s="273" t="str">
        <f ca="true">+IF(OFFSET('Sanitation Data'!$E$30,0,10*ROW('Sanitation Data'!E64))="","",OFFSET('Sanitation Data'!$E$30,0,10*ROW('Sanitation Data'!E64)))</f>
        <v/>
      </c>
      <c r="CS70" s="273" t="str">
        <f ca="true">+IF(OFFSET('Sanitation Data'!$E$31,0,10*ROW('Sanitation Data'!E64))="","",OFFSET('Sanitation Data'!$E$31,0,10*ROW('Sanitation Data'!E64)))</f>
        <v/>
      </c>
      <c r="CT70" s="273" t="str">
        <f ca="true">+IF(OFFSET('Sanitation Data'!$E$32,0,10*ROW('Sanitation Data'!E64))="","",OFFSET('Sanitation Data'!$E$32,0,10*ROW('Sanitation Data'!E64)))</f>
        <v/>
      </c>
      <c r="CU70" s="273" t="str">
        <f ca="true">+IF(OFFSET('Sanitation Data'!$F$28,0,10*ROW('Sanitation Data'!F64))="","",OFFSET('Sanitation Data'!$F$28,0,10*ROW('Sanitation Data'!F64)))</f>
        <v/>
      </c>
      <c r="CV70" s="273" t="str">
        <f ca="true">+IF(OFFSET('Sanitation Data'!$F$29,0,10*ROW('Sanitation Data'!F64))="","",OFFSET('Sanitation Data'!$F$29,0,10*ROW('Sanitation Data'!F64)))</f>
        <v/>
      </c>
      <c r="CW70" s="273" t="str">
        <f ca="true">+IF(OFFSET('Sanitation Data'!$F$30,0,10*ROW('Sanitation Data'!F64))="","",OFFSET('Sanitation Data'!$F$30,0,10*ROW('Sanitation Data'!F64)))</f>
        <v/>
      </c>
      <c r="CX70" s="273" t="str">
        <f ca="true">+IF(OFFSET('Sanitation Data'!$F$31,0,10*ROW('Sanitation Data'!F64))="","",OFFSET('Sanitation Data'!$F$31,0,10*ROW('Sanitation Data'!F64)))</f>
        <v/>
      </c>
      <c r="CY70" s="273" t="str">
        <f ca="true">+IF(OFFSET('Sanitation Data'!$F$32,0,10*ROW('Sanitation Data'!F64))="","",OFFSET('Sanitation Data'!$F$32,0,10*ROW('Sanitation Data'!F64)))</f>
        <v/>
      </c>
      <c r="CZ70" s="273" t="str">
        <f ca="true">+IF(OFFSET('Sanitation Data'!$G$28,0,10*ROW('Sanitation Data'!G64))="","",OFFSET('Sanitation Data'!$G$28,0,10*ROW('Sanitation Data'!G64)))</f>
        <v/>
      </c>
      <c r="DA70" s="273" t="str">
        <f ca="true">+IF(OFFSET('Sanitation Data'!$G$29,0,10*ROW('Sanitation Data'!G64))="","",OFFSET('Sanitation Data'!$G$29,0,10*ROW('Sanitation Data'!G64)))</f>
        <v/>
      </c>
      <c r="DB70" s="273" t="str">
        <f ca="true">+IF(OFFSET('Sanitation Data'!$G$30,0,10*ROW('Sanitation Data'!G64))="","",OFFSET('Sanitation Data'!$G$30,0,10*ROW('Sanitation Data'!G64)))</f>
        <v/>
      </c>
      <c r="DC70" s="273" t="str">
        <f ca="true">+IF(OFFSET('Sanitation Data'!$G$31,0,10*ROW('Sanitation Data'!G64))="","",OFFSET('Sanitation Data'!$G$31,0,10*ROW('Sanitation Data'!G64)))</f>
        <v/>
      </c>
      <c r="DD70" s="273" t="str">
        <f ca="true">+IF(OFFSET('Sanitation Data'!$G$32,0,10*ROW('Sanitation Data'!G64))="","",OFFSET('Sanitation Data'!$G$32,0,10*ROW('Sanitation Data'!G64)))</f>
        <v/>
      </c>
      <c r="DE70" s="273" t="str">
        <f ca="true">+IF(OFFSET('Sanitation Data'!$H$28,0,10*ROW('Sanitation Data'!H64))="","",OFFSET('Sanitation Data'!$H$28,0,10*ROW('Sanitation Data'!H64)))</f>
        <v/>
      </c>
      <c r="DF70" s="273" t="str">
        <f ca="true">+IF(OFFSET('Sanitation Data'!$H$29,0,10*ROW('Sanitation Data'!H64))="","",OFFSET('Sanitation Data'!$H$29,0,10*ROW('Sanitation Data'!H64)))</f>
        <v/>
      </c>
      <c r="DG70" s="273" t="str">
        <f ca="true">+IF(OFFSET('Sanitation Data'!$H$30,0,10*ROW('Sanitation Data'!H64))="","",OFFSET('Sanitation Data'!$H$30,0,10*ROW('Sanitation Data'!H64)))</f>
        <v/>
      </c>
      <c r="DH70" s="273" t="str">
        <f ca="true">+IF(OFFSET('Sanitation Data'!$H$31,0,10*ROW('Sanitation Data'!H64))="","",OFFSET('Sanitation Data'!$H$31,0,10*ROW('Sanitation Data'!H64)))</f>
        <v/>
      </c>
      <c r="DI70" s="273" t="str">
        <f ca="true">+IF(OFFSET('Sanitation Data'!$H$32,0,10*ROW('Sanitation Data'!H64))="","",OFFSET('Sanitation Data'!$H$32,0,10*ROW('Sanitation Data'!H64)))</f>
        <v/>
      </c>
      <c r="DJ70" s="273" t="str">
        <f ca="true">+IF(OFFSET('Sanitation Data'!$I$28,0,10*ROW('Sanitation Data'!I64))="","",OFFSET('Sanitation Data'!$I$28,0,10*ROW('Sanitation Data'!I64)))</f>
        <v/>
      </c>
      <c r="DK70" s="273" t="str">
        <f ca="true">+IF(OFFSET('Sanitation Data'!$I$29,0,10*ROW('Sanitation Data'!I64))="","",OFFSET('Sanitation Data'!$I$29,0,10*ROW('Sanitation Data'!I64)))</f>
        <v/>
      </c>
      <c r="DL70" s="273" t="str">
        <f ca="true">+IF(OFFSET('Sanitation Data'!$I$30,0,10*ROW('Sanitation Data'!I64))="","",OFFSET('Sanitation Data'!$I$30,0,10*ROW('Sanitation Data'!I64)))</f>
        <v/>
      </c>
      <c r="DM70" s="273" t="str">
        <f ca="true">+IF(OFFSET('Sanitation Data'!$I$31,0,10*ROW('Sanitation Data'!I64))="","",OFFSET('Sanitation Data'!$I$31,0,10*ROW('Sanitation Data'!I64)))</f>
        <v/>
      </c>
      <c r="DN70" s="273" t="str">
        <f ca="true">+IF(OFFSET('Sanitation Data'!$I$32,0,10*ROW('Sanitation Data'!I64))="","",OFFSET('Sanitation Data'!$I$32,0,10*ROW('Sanitation Data'!I64)))</f>
        <v/>
      </c>
      <c r="DO70" s="273" t="str">
        <f ca="true">+IF(OFFSET('Hygiene Data'!$D$11,0,10*ROW('Hygiene Data'!D64))="","",OFFSET('Hygiene Data'!$D$11,0,10*ROW('Hygiene Data'!D64)))</f>
        <v/>
      </c>
      <c r="DP70" s="273" t="str">
        <f ca="true">+IF(OFFSET('Hygiene Data'!$D$12,0,10*ROW('Hygiene Data'!D64))="","",OFFSET('Hygiene Data'!$D$12,0,10*ROW('Hygiene Data'!D64)))</f>
        <v/>
      </c>
      <c r="DQ70" s="273" t="str">
        <f ca="true">+IF(OFFSET('Hygiene Data'!$D$13,0,10*ROW('Hygiene Data'!D64))="","",OFFSET('Hygiene Data'!$D$13,0,10*ROW('Hygiene Data'!D64)))</f>
        <v/>
      </c>
      <c r="DR70" s="273" t="str">
        <f ca="true">+IF(OFFSET('Hygiene Data'!$E$11,0,10*ROW('Hygiene Data'!E64))="","",OFFSET('Hygiene Data'!$E$11,0,10*ROW('Hygiene Data'!E64)))</f>
        <v/>
      </c>
      <c r="DS70" s="273" t="str">
        <f ca="true">+IF(OFFSET('Hygiene Data'!$E$12,0,10*ROW('Hygiene Data'!E64))="","",OFFSET('Hygiene Data'!$E$12,0,10*ROW('Hygiene Data'!E64)))</f>
        <v/>
      </c>
      <c r="DT70" s="273" t="str">
        <f ca="true">+IF(OFFSET('Hygiene Data'!$E$13,0,10*ROW('Hygiene Data'!E64))="","",OFFSET('Hygiene Data'!$E$13,0,10*ROW('Hygiene Data'!E64)))</f>
        <v/>
      </c>
      <c r="DU70" s="273" t="str">
        <f ca="true">+IF(OFFSET('Hygiene Data'!$F$11,0,10*ROW('Hygiene Data'!F64))="","",OFFSET('Hygiene Data'!$F$11,0,10*ROW('Hygiene Data'!F64)))</f>
        <v/>
      </c>
      <c r="DV70" s="273" t="str">
        <f ca="true">+IF(OFFSET('Hygiene Data'!$F$12,0,10*ROW('Hygiene Data'!F64))="","",OFFSET('Hygiene Data'!$F$12,0,10*ROW('Hygiene Data'!F64)))</f>
        <v/>
      </c>
      <c r="DW70" s="273" t="str">
        <f ca="true">+IF(OFFSET('Hygiene Data'!$F$13,0,10*ROW('Hygiene Data'!F64))="","",OFFSET('Hygiene Data'!$F$13,0,10*ROW('Hygiene Data'!F64)))</f>
        <v/>
      </c>
      <c r="DX70" s="273" t="str">
        <f ca="true">+IF(OFFSET('Hygiene Data'!$G$11,0,10*ROW('Hygiene Data'!G64))="","",OFFSET('Hygiene Data'!$G$11,0,10*ROW('Hygiene Data'!G64)))</f>
        <v/>
      </c>
      <c r="DY70" s="273" t="str">
        <f ca="true">+IF(OFFSET('Hygiene Data'!$G$12,0,10*ROW('Hygiene Data'!G64))="","",OFFSET('Hygiene Data'!$G$12,0,10*ROW('Hygiene Data'!G64)))</f>
        <v/>
      </c>
      <c r="DZ70" s="273" t="str">
        <f ca="true">+IF(OFFSET('Hygiene Data'!$G$13,0,10*ROW('Hygiene Data'!G64))="","",OFFSET('Hygiene Data'!$G$13,0,10*ROW('Hygiene Data'!G64)))</f>
        <v/>
      </c>
      <c r="EA70" s="273" t="str">
        <f ca="true">+IF(OFFSET('Hygiene Data'!$H$11,0,10*ROW('Hygiene Data'!H64))="","",OFFSET('Hygiene Data'!$H$11,0,10*ROW('Hygiene Data'!H64)))</f>
        <v/>
      </c>
      <c r="EB70" s="273" t="str">
        <f ca="true">+IF(OFFSET('Hygiene Data'!$H$12,0,10*ROW('Hygiene Data'!H64))="","",OFFSET('Hygiene Data'!$H$12,0,10*ROW('Hygiene Data'!H64)))</f>
        <v/>
      </c>
      <c r="EC70" s="273" t="str">
        <f ca="true">+IF(OFFSET('Hygiene Data'!$H$13,0,10*ROW('Hygiene Data'!H64))="","",OFFSET('Hygiene Data'!$H$13,0,10*ROW('Hygiene Data'!H64)))</f>
        <v/>
      </c>
      <c r="ED70" s="273" t="str">
        <f ca="true">+IF(OFFSET('Hygiene Data'!$I$11,0,10*ROW('Hygiene Data'!I64))="","",OFFSET('Hygiene Data'!$I$11,0,10*ROW('Hygiene Data'!I64)))</f>
        <v/>
      </c>
      <c r="EE70" s="273" t="str">
        <f ca="true">+IF(OFFSET('Hygiene Data'!$I$12,0,10*ROW('Hygiene Data'!I64))="","",OFFSET('Hygiene Data'!$I$12,0,10*ROW('Hygiene Data'!I64)))</f>
        <v/>
      </c>
      <c r="EF70" s="273" t="str">
        <f ca="true">+IF(OFFSET('Hygiene Data'!$I$13,0,10*ROW('Hygiene Data'!I64))="","",OFFSET('Hygiene Data'!$I$13,0,10*ROW('Hygiene Data'!I64)))</f>
        <v/>
      </c>
    </row>
    <row xmlns:x14ac="http://schemas.microsoft.com/office/spreadsheetml/2009/9/ac" r="71" x14ac:dyDescent="0.2">
      <c r="A71" s="37" t="str">
        <f ca="true">+IF(OFFSET('Water Data'!$B$2,0,10*ROW('Water Data'!E65))="","",OFFSET('Water Data'!$B$2,0,10*ROW('Water Data'!E65)))</f>
        <v/>
      </c>
      <c r="B71" s="37" t="str">
        <f ca="true">+IF(OFFSET('Water Data'!$C$2,0,10*ROW('Water Data'!F65))="","",OFFSET('Water Data'!$C$2,0,10*ROW('Water Data'!F65)))</f>
        <v/>
      </c>
      <c r="C71" s="329" t="str">
        <f t="shared" ref="C71:C134" ca="true" si="1">+IF(ISNUMBER(VALUE(MID(A71,5,4))), VALUE(MID(A71, 5,4)),"")</f>
        <v/>
      </c>
      <c r="D71" s="94"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4"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4"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4"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4"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4"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4"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4"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4"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4"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4"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4"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4"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4"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4"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4"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4"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4"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5"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5"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5"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5"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5"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5"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5"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5"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5"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5"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5"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5"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5"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5"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5"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5"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5"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5"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5"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5"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5"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5"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5"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5"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5"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5"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5"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5"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5"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5"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6"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6"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6"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6"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6"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6"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6"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6"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6"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6"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6"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6"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6"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6"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6"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6"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6"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6"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3"/>
      <c r="BS71" s="273" t="str">
        <f ca="true">+IF(OFFSET('Water Data'!$D$27,0,10*ROW('Water Data'!D65))="","",OFFSET('Water Data'!$D$27,0,10*ROW('Water Data'!D65)))</f>
        <v/>
      </c>
      <c r="BT71" s="273" t="str">
        <f ca="true">+IF(OFFSET('Water Data'!$D$28,0,10*ROW('Water Data'!D65))="","",OFFSET('Water Data'!$D$28,0,10*ROW('Water Data'!D65)))</f>
        <v/>
      </c>
      <c r="BU71" s="273" t="str">
        <f ca="true">+IF(OFFSET('Water Data'!$D$29,0,10*ROW('Water Data'!D65))="","",OFFSET('Water Data'!$D$29,0,10*ROW('Water Data'!D65)))</f>
        <v/>
      </c>
      <c r="BV71" s="273" t="str">
        <f ca="true">+IF(OFFSET('Water Data'!$E$27,0,10*ROW('Water Data'!E65))="","",OFFSET('Water Data'!$E$27,0,10*ROW('Water Data'!E65)))</f>
        <v/>
      </c>
      <c r="BW71" s="273" t="str">
        <f ca="true">+IF(OFFSET('Water Data'!$E$28,0,10*ROW('Water Data'!E65))="","",OFFSET('Water Data'!$E$28,0,10*ROW('Water Data'!E65)))</f>
        <v/>
      </c>
      <c r="BX71" s="273" t="str">
        <f ca="true">+IF(OFFSET('Water Data'!$E$29,0,10*ROW('Water Data'!E65))="","",OFFSET('Water Data'!$E$29,0,10*ROW('Water Data'!E65)))</f>
        <v/>
      </c>
      <c r="BY71" s="273" t="str">
        <f ca="true">+IF(OFFSET('Water Data'!$F$27,0,10*ROW('Water Data'!F65))="","",OFFSET('Water Data'!$F$27,0,10*ROW('Water Data'!F65)))</f>
        <v/>
      </c>
      <c r="BZ71" s="273" t="str">
        <f ca="true">+IF(OFFSET('Water Data'!$F$28,0,10*ROW('Water Data'!F65))="","",OFFSET('Water Data'!$F$28,0,10*ROW('Water Data'!F65)))</f>
        <v/>
      </c>
      <c r="CA71" s="273" t="str">
        <f ca="true">+IF(OFFSET('Water Data'!$F$29,0,10*ROW('Water Data'!F65))="","",OFFSET('Water Data'!$F$29,0,10*ROW('Water Data'!F65)))</f>
        <v/>
      </c>
      <c r="CB71" s="273" t="str">
        <f ca="true">+IF(OFFSET('Water Data'!$G$27,0,10*ROW('Water Data'!G65))="","",OFFSET('Water Data'!$G$27,0,10*ROW('Water Data'!G65)))</f>
        <v/>
      </c>
      <c r="CC71" s="273" t="str">
        <f ca="true">+IF(OFFSET('Water Data'!$G$28,0,10*ROW('Water Data'!G65))="","",OFFSET('Water Data'!$G$28,0,10*ROW('Water Data'!G65)))</f>
        <v/>
      </c>
      <c r="CD71" s="273" t="str">
        <f ca="true">+IF(OFFSET('Water Data'!$G$29,0,10*ROW('Water Data'!G65))="","",OFFSET('Water Data'!$G$29,0,10*ROW('Water Data'!G65)))</f>
        <v/>
      </c>
      <c r="CE71" s="273" t="str">
        <f ca="true">+IF(OFFSET('Water Data'!$H$27,0,10*ROW('Water Data'!H65))="","",OFFSET('Water Data'!$H$27,0,10*ROW('Water Data'!H65)))</f>
        <v/>
      </c>
      <c r="CF71" s="273" t="str">
        <f ca="true">+IF(OFFSET('Water Data'!$H$28,0,10*ROW('Water Data'!H65))="","",OFFSET('Water Data'!$H$28,0,10*ROW('Water Data'!H65)))</f>
        <v/>
      </c>
      <c r="CG71" s="273" t="str">
        <f ca="true">+IF(OFFSET('Water Data'!$H$29,0,10*ROW('Water Data'!H65))="","",OFFSET('Water Data'!$H$29,0,10*ROW('Water Data'!H65)))</f>
        <v/>
      </c>
      <c r="CH71" s="273" t="str">
        <f ca="true">+IF(OFFSET('Water Data'!$I$27,0,10*ROW('Water Data'!I65))="","",OFFSET('Water Data'!$I$27,0,10*ROW('Water Data'!I65)))</f>
        <v/>
      </c>
      <c r="CI71" s="273" t="str">
        <f ca="true">+IF(OFFSET('Water Data'!$I$28,0,10*ROW('Water Data'!I65))="","",OFFSET('Water Data'!$I$28,0,10*ROW('Water Data'!I65)))</f>
        <v/>
      </c>
      <c r="CJ71" s="273" t="str">
        <f ca="true">+IF(OFFSET('Water Data'!$I$29,0,10*ROW('Water Data'!I65))="","",OFFSET('Water Data'!$I$29,0,10*ROW('Water Data'!I65)))</f>
        <v/>
      </c>
      <c r="CK71" s="273" t="str">
        <f ca="true">+IF(OFFSET('Sanitation Data'!$D$28,0,10*ROW('Sanitation Data'!D65))="","",OFFSET('Sanitation Data'!$D$28,0,10*ROW('Sanitation Data'!D65)))</f>
        <v/>
      </c>
      <c r="CL71" s="273" t="str">
        <f ca="true">+IF(OFFSET('Sanitation Data'!$D$29,0,10*ROW('Sanitation Data'!D65))="","",OFFSET('Sanitation Data'!$D$29,0,10*ROW('Sanitation Data'!D65)))</f>
        <v/>
      </c>
      <c r="CM71" s="273" t="str">
        <f ca="true">+IF(OFFSET('Sanitation Data'!$D$30,0,10*ROW('Sanitation Data'!D65))="","",OFFSET('Sanitation Data'!$D$30,0,10*ROW('Sanitation Data'!D65)))</f>
        <v/>
      </c>
      <c r="CN71" s="273" t="str">
        <f ca="true">+IF(OFFSET('Sanitation Data'!$D$31,0,10*ROW('Sanitation Data'!D65))="","",OFFSET('Sanitation Data'!$D$31,0,10*ROW('Sanitation Data'!D65)))</f>
        <v/>
      </c>
      <c r="CO71" s="273" t="str">
        <f ca="true">+IF(OFFSET('Sanitation Data'!$D$32,0,10*ROW('Sanitation Data'!D65))="","",OFFSET('Sanitation Data'!$D$32,0,10*ROW('Sanitation Data'!D65)))</f>
        <v/>
      </c>
      <c r="CP71" s="273" t="str">
        <f ca="true">+IF(OFFSET('Sanitation Data'!$E$28,0,10*ROW('Sanitation Data'!E65))="","",OFFSET('Sanitation Data'!$E$28,0,10*ROW('Sanitation Data'!E65)))</f>
        <v/>
      </c>
      <c r="CQ71" s="273" t="str">
        <f ca="true">+IF(OFFSET('Sanitation Data'!$E$29,0,10*ROW('Sanitation Data'!E65))="","",OFFSET('Sanitation Data'!$E$29,0,10*ROW('Sanitation Data'!E65)))</f>
        <v/>
      </c>
      <c r="CR71" s="273" t="str">
        <f ca="true">+IF(OFFSET('Sanitation Data'!$E$30,0,10*ROW('Sanitation Data'!E65))="","",OFFSET('Sanitation Data'!$E$30,0,10*ROW('Sanitation Data'!E65)))</f>
        <v/>
      </c>
      <c r="CS71" s="273" t="str">
        <f ca="true">+IF(OFFSET('Sanitation Data'!$E$31,0,10*ROW('Sanitation Data'!E65))="","",OFFSET('Sanitation Data'!$E$31,0,10*ROW('Sanitation Data'!E65)))</f>
        <v/>
      </c>
      <c r="CT71" s="273" t="str">
        <f ca="true">+IF(OFFSET('Sanitation Data'!$E$32,0,10*ROW('Sanitation Data'!E65))="","",OFFSET('Sanitation Data'!$E$32,0,10*ROW('Sanitation Data'!E65)))</f>
        <v/>
      </c>
      <c r="CU71" s="273" t="str">
        <f ca="true">+IF(OFFSET('Sanitation Data'!$F$28,0,10*ROW('Sanitation Data'!F65))="","",OFFSET('Sanitation Data'!$F$28,0,10*ROW('Sanitation Data'!F65)))</f>
        <v/>
      </c>
      <c r="CV71" s="273" t="str">
        <f ca="true">+IF(OFFSET('Sanitation Data'!$F$29,0,10*ROW('Sanitation Data'!F65))="","",OFFSET('Sanitation Data'!$F$29,0,10*ROW('Sanitation Data'!F65)))</f>
        <v/>
      </c>
      <c r="CW71" s="273" t="str">
        <f ca="true">+IF(OFFSET('Sanitation Data'!$F$30,0,10*ROW('Sanitation Data'!F65))="","",OFFSET('Sanitation Data'!$F$30,0,10*ROW('Sanitation Data'!F65)))</f>
        <v/>
      </c>
      <c r="CX71" s="273" t="str">
        <f ca="true">+IF(OFFSET('Sanitation Data'!$F$31,0,10*ROW('Sanitation Data'!F65))="","",OFFSET('Sanitation Data'!$F$31,0,10*ROW('Sanitation Data'!F65)))</f>
        <v/>
      </c>
      <c r="CY71" s="273" t="str">
        <f ca="true">+IF(OFFSET('Sanitation Data'!$F$32,0,10*ROW('Sanitation Data'!F65))="","",OFFSET('Sanitation Data'!$F$32,0,10*ROW('Sanitation Data'!F65)))</f>
        <v/>
      </c>
      <c r="CZ71" s="273" t="str">
        <f ca="true">+IF(OFFSET('Sanitation Data'!$G$28,0,10*ROW('Sanitation Data'!G65))="","",OFFSET('Sanitation Data'!$G$28,0,10*ROW('Sanitation Data'!G65)))</f>
        <v/>
      </c>
      <c r="DA71" s="273" t="str">
        <f ca="true">+IF(OFFSET('Sanitation Data'!$G$29,0,10*ROW('Sanitation Data'!G65))="","",OFFSET('Sanitation Data'!$G$29,0,10*ROW('Sanitation Data'!G65)))</f>
        <v/>
      </c>
      <c r="DB71" s="273" t="str">
        <f ca="true">+IF(OFFSET('Sanitation Data'!$G$30,0,10*ROW('Sanitation Data'!G65))="","",OFFSET('Sanitation Data'!$G$30,0,10*ROW('Sanitation Data'!G65)))</f>
        <v/>
      </c>
      <c r="DC71" s="273" t="str">
        <f ca="true">+IF(OFFSET('Sanitation Data'!$G$31,0,10*ROW('Sanitation Data'!G65))="","",OFFSET('Sanitation Data'!$G$31,0,10*ROW('Sanitation Data'!G65)))</f>
        <v/>
      </c>
      <c r="DD71" s="273" t="str">
        <f ca="true">+IF(OFFSET('Sanitation Data'!$G$32,0,10*ROW('Sanitation Data'!G65))="","",OFFSET('Sanitation Data'!$G$32,0,10*ROW('Sanitation Data'!G65)))</f>
        <v/>
      </c>
      <c r="DE71" s="273" t="str">
        <f ca="true">+IF(OFFSET('Sanitation Data'!$H$28,0,10*ROW('Sanitation Data'!H65))="","",OFFSET('Sanitation Data'!$H$28,0,10*ROW('Sanitation Data'!H65)))</f>
        <v/>
      </c>
      <c r="DF71" s="273" t="str">
        <f ca="true">+IF(OFFSET('Sanitation Data'!$H$29,0,10*ROW('Sanitation Data'!H65))="","",OFFSET('Sanitation Data'!$H$29,0,10*ROW('Sanitation Data'!H65)))</f>
        <v/>
      </c>
      <c r="DG71" s="273" t="str">
        <f ca="true">+IF(OFFSET('Sanitation Data'!$H$30,0,10*ROW('Sanitation Data'!H65))="","",OFFSET('Sanitation Data'!$H$30,0,10*ROW('Sanitation Data'!H65)))</f>
        <v/>
      </c>
      <c r="DH71" s="273" t="str">
        <f ca="true">+IF(OFFSET('Sanitation Data'!$H$31,0,10*ROW('Sanitation Data'!H65))="","",OFFSET('Sanitation Data'!$H$31,0,10*ROW('Sanitation Data'!H65)))</f>
        <v/>
      </c>
      <c r="DI71" s="273" t="str">
        <f ca="true">+IF(OFFSET('Sanitation Data'!$H$32,0,10*ROW('Sanitation Data'!H65))="","",OFFSET('Sanitation Data'!$H$32,0,10*ROW('Sanitation Data'!H65)))</f>
        <v/>
      </c>
      <c r="DJ71" s="273" t="str">
        <f ca="true">+IF(OFFSET('Sanitation Data'!$I$28,0,10*ROW('Sanitation Data'!I65))="","",OFFSET('Sanitation Data'!$I$28,0,10*ROW('Sanitation Data'!I65)))</f>
        <v/>
      </c>
      <c r="DK71" s="273" t="str">
        <f ca="true">+IF(OFFSET('Sanitation Data'!$I$29,0,10*ROW('Sanitation Data'!I65))="","",OFFSET('Sanitation Data'!$I$29,0,10*ROW('Sanitation Data'!I65)))</f>
        <v/>
      </c>
      <c r="DL71" s="273" t="str">
        <f ca="true">+IF(OFFSET('Sanitation Data'!$I$30,0,10*ROW('Sanitation Data'!I65))="","",OFFSET('Sanitation Data'!$I$30,0,10*ROW('Sanitation Data'!I65)))</f>
        <v/>
      </c>
      <c r="DM71" s="273" t="str">
        <f ca="true">+IF(OFFSET('Sanitation Data'!$I$31,0,10*ROW('Sanitation Data'!I65))="","",OFFSET('Sanitation Data'!$I$31,0,10*ROW('Sanitation Data'!I65)))</f>
        <v/>
      </c>
      <c r="DN71" s="273" t="str">
        <f ca="true">+IF(OFFSET('Sanitation Data'!$I$32,0,10*ROW('Sanitation Data'!I65))="","",OFFSET('Sanitation Data'!$I$32,0,10*ROW('Sanitation Data'!I65)))</f>
        <v/>
      </c>
      <c r="DO71" s="273" t="str">
        <f ca="true">+IF(OFFSET('Hygiene Data'!$D$11,0,10*ROW('Hygiene Data'!D65))="","",OFFSET('Hygiene Data'!$D$11,0,10*ROW('Hygiene Data'!D65)))</f>
        <v/>
      </c>
      <c r="DP71" s="273" t="str">
        <f ca="true">+IF(OFFSET('Hygiene Data'!$D$12,0,10*ROW('Hygiene Data'!D65))="","",OFFSET('Hygiene Data'!$D$12,0,10*ROW('Hygiene Data'!D65)))</f>
        <v/>
      </c>
      <c r="DQ71" s="273" t="str">
        <f ca="true">+IF(OFFSET('Hygiene Data'!$D$13,0,10*ROW('Hygiene Data'!D65))="","",OFFSET('Hygiene Data'!$D$13,0,10*ROW('Hygiene Data'!D65)))</f>
        <v/>
      </c>
      <c r="DR71" s="273" t="str">
        <f ca="true">+IF(OFFSET('Hygiene Data'!$E$11,0,10*ROW('Hygiene Data'!E65))="","",OFFSET('Hygiene Data'!$E$11,0,10*ROW('Hygiene Data'!E65)))</f>
        <v/>
      </c>
      <c r="DS71" s="273" t="str">
        <f ca="true">+IF(OFFSET('Hygiene Data'!$E$12,0,10*ROW('Hygiene Data'!E65))="","",OFFSET('Hygiene Data'!$E$12,0,10*ROW('Hygiene Data'!E65)))</f>
        <v/>
      </c>
      <c r="DT71" s="273" t="str">
        <f ca="true">+IF(OFFSET('Hygiene Data'!$E$13,0,10*ROW('Hygiene Data'!E65))="","",OFFSET('Hygiene Data'!$E$13,0,10*ROW('Hygiene Data'!E65)))</f>
        <v/>
      </c>
      <c r="DU71" s="273" t="str">
        <f ca="true">+IF(OFFSET('Hygiene Data'!$F$11,0,10*ROW('Hygiene Data'!F65))="","",OFFSET('Hygiene Data'!$F$11,0,10*ROW('Hygiene Data'!F65)))</f>
        <v/>
      </c>
      <c r="DV71" s="273" t="str">
        <f ca="true">+IF(OFFSET('Hygiene Data'!$F$12,0,10*ROW('Hygiene Data'!F65))="","",OFFSET('Hygiene Data'!$F$12,0,10*ROW('Hygiene Data'!F65)))</f>
        <v/>
      </c>
      <c r="DW71" s="273" t="str">
        <f ca="true">+IF(OFFSET('Hygiene Data'!$F$13,0,10*ROW('Hygiene Data'!F65))="","",OFFSET('Hygiene Data'!$F$13,0,10*ROW('Hygiene Data'!F65)))</f>
        <v/>
      </c>
      <c r="DX71" s="273" t="str">
        <f ca="true">+IF(OFFSET('Hygiene Data'!$G$11,0,10*ROW('Hygiene Data'!G65))="","",OFFSET('Hygiene Data'!$G$11,0,10*ROW('Hygiene Data'!G65)))</f>
        <v/>
      </c>
      <c r="DY71" s="273" t="str">
        <f ca="true">+IF(OFFSET('Hygiene Data'!$G$12,0,10*ROW('Hygiene Data'!G65))="","",OFFSET('Hygiene Data'!$G$12,0,10*ROW('Hygiene Data'!G65)))</f>
        <v/>
      </c>
      <c r="DZ71" s="273" t="str">
        <f ca="true">+IF(OFFSET('Hygiene Data'!$G$13,0,10*ROW('Hygiene Data'!G65))="","",OFFSET('Hygiene Data'!$G$13,0,10*ROW('Hygiene Data'!G65)))</f>
        <v/>
      </c>
      <c r="EA71" s="273" t="str">
        <f ca="true">+IF(OFFSET('Hygiene Data'!$H$11,0,10*ROW('Hygiene Data'!H65))="","",OFFSET('Hygiene Data'!$H$11,0,10*ROW('Hygiene Data'!H65)))</f>
        <v/>
      </c>
      <c r="EB71" s="273" t="str">
        <f ca="true">+IF(OFFSET('Hygiene Data'!$H$12,0,10*ROW('Hygiene Data'!H65))="","",OFFSET('Hygiene Data'!$H$12,0,10*ROW('Hygiene Data'!H65)))</f>
        <v/>
      </c>
      <c r="EC71" s="273" t="str">
        <f ca="true">+IF(OFFSET('Hygiene Data'!$H$13,0,10*ROW('Hygiene Data'!H65))="","",OFFSET('Hygiene Data'!$H$13,0,10*ROW('Hygiene Data'!H65)))</f>
        <v/>
      </c>
      <c r="ED71" s="273" t="str">
        <f ca="true">+IF(OFFSET('Hygiene Data'!$I$11,0,10*ROW('Hygiene Data'!I65))="","",OFFSET('Hygiene Data'!$I$11,0,10*ROW('Hygiene Data'!I65)))</f>
        <v/>
      </c>
      <c r="EE71" s="273" t="str">
        <f ca="true">+IF(OFFSET('Hygiene Data'!$I$12,0,10*ROW('Hygiene Data'!I65))="","",OFFSET('Hygiene Data'!$I$12,0,10*ROW('Hygiene Data'!I65)))</f>
        <v/>
      </c>
      <c r="EF71" s="273" t="str">
        <f ca="true">+IF(OFFSET('Hygiene Data'!$I$13,0,10*ROW('Hygiene Data'!I65))="","",OFFSET('Hygiene Data'!$I$13,0,10*ROW('Hygiene Data'!I65)))</f>
        <v/>
      </c>
    </row>
    <row xmlns:x14ac="http://schemas.microsoft.com/office/spreadsheetml/2009/9/ac" r="72" x14ac:dyDescent="0.2">
      <c r="A72" s="37" t="str">
        <f ca="true">+IF(OFFSET('Water Data'!$B$2,0,10*ROW('Water Data'!E66))="","",OFFSET('Water Data'!$B$2,0,10*ROW('Water Data'!E66)))</f>
        <v/>
      </c>
      <c r="B72" s="37" t="str">
        <f ca="true">+IF(OFFSET('Water Data'!$C$2,0,10*ROW('Water Data'!F66))="","",OFFSET('Water Data'!$C$2,0,10*ROW('Water Data'!F66)))</f>
        <v/>
      </c>
      <c r="C72" s="329" t="str">
        <f t="shared" ca="true" si="1"/>
        <v/>
      </c>
      <c r="D72" s="94"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4"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4"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4"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4"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4"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4"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4"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4"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4"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4"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4"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4"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4"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4"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4"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4"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4"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5"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5"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5"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5"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5"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5"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5"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5"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5"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5"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5"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5"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5"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5"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5"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5"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5"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5"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5"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5"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5"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5"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5"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5"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5"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5"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5"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5"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5"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5"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6"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6"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6"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6"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6"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6"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6"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6"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6"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6"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6"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6"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6"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6"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6"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6"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6"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6"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3"/>
      <c r="BS72" s="273" t="str">
        <f ca="true">+IF(OFFSET('Water Data'!$D$27,0,10*ROW('Water Data'!D66))="","",OFFSET('Water Data'!$D$27,0,10*ROW('Water Data'!D66)))</f>
        <v/>
      </c>
      <c r="BT72" s="273" t="str">
        <f ca="true">+IF(OFFSET('Water Data'!$D$28,0,10*ROW('Water Data'!D66))="","",OFFSET('Water Data'!$D$28,0,10*ROW('Water Data'!D66)))</f>
        <v/>
      </c>
      <c r="BU72" s="273" t="str">
        <f ca="true">+IF(OFFSET('Water Data'!$D$29,0,10*ROW('Water Data'!D66))="","",OFFSET('Water Data'!$D$29,0,10*ROW('Water Data'!D66)))</f>
        <v/>
      </c>
      <c r="BV72" s="273" t="str">
        <f ca="true">+IF(OFFSET('Water Data'!$E$27,0,10*ROW('Water Data'!E66))="","",OFFSET('Water Data'!$E$27,0,10*ROW('Water Data'!E66)))</f>
        <v/>
      </c>
      <c r="BW72" s="273" t="str">
        <f ca="true">+IF(OFFSET('Water Data'!$E$28,0,10*ROW('Water Data'!E66))="","",OFFSET('Water Data'!$E$28,0,10*ROW('Water Data'!E66)))</f>
        <v/>
      </c>
      <c r="BX72" s="273" t="str">
        <f ca="true">+IF(OFFSET('Water Data'!$E$29,0,10*ROW('Water Data'!E66))="","",OFFSET('Water Data'!$E$29,0,10*ROW('Water Data'!E66)))</f>
        <v/>
      </c>
      <c r="BY72" s="273" t="str">
        <f ca="true">+IF(OFFSET('Water Data'!$F$27,0,10*ROW('Water Data'!F66))="","",OFFSET('Water Data'!$F$27,0,10*ROW('Water Data'!F66)))</f>
        <v/>
      </c>
      <c r="BZ72" s="273" t="str">
        <f ca="true">+IF(OFFSET('Water Data'!$F$28,0,10*ROW('Water Data'!F66))="","",OFFSET('Water Data'!$F$28,0,10*ROW('Water Data'!F66)))</f>
        <v/>
      </c>
      <c r="CA72" s="273" t="str">
        <f ca="true">+IF(OFFSET('Water Data'!$F$29,0,10*ROW('Water Data'!F66))="","",OFFSET('Water Data'!$F$29,0,10*ROW('Water Data'!F66)))</f>
        <v/>
      </c>
      <c r="CB72" s="273" t="str">
        <f ca="true">+IF(OFFSET('Water Data'!$G$27,0,10*ROW('Water Data'!G66))="","",OFFSET('Water Data'!$G$27,0,10*ROW('Water Data'!G66)))</f>
        <v/>
      </c>
      <c r="CC72" s="273" t="str">
        <f ca="true">+IF(OFFSET('Water Data'!$G$28,0,10*ROW('Water Data'!G66))="","",OFFSET('Water Data'!$G$28,0,10*ROW('Water Data'!G66)))</f>
        <v/>
      </c>
      <c r="CD72" s="273" t="str">
        <f ca="true">+IF(OFFSET('Water Data'!$G$29,0,10*ROW('Water Data'!G66))="","",OFFSET('Water Data'!$G$29,0,10*ROW('Water Data'!G66)))</f>
        <v/>
      </c>
      <c r="CE72" s="273" t="str">
        <f ca="true">+IF(OFFSET('Water Data'!$H$27,0,10*ROW('Water Data'!H66))="","",OFFSET('Water Data'!$H$27,0,10*ROW('Water Data'!H66)))</f>
        <v/>
      </c>
      <c r="CF72" s="273" t="str">
        <f ca="true">+IF(OFFSET('Water Data'!$H$28,0,10*ROW('Water Data'!H66))="","",OFFSET('Water Data'!$H$28,0,10*ROW('Water Data'!H66)))</f>
        <v/>
      </c>
      <c r="CG72" s="273" t="str">
        <f ca="true">+IF(OFFSET('Water Data'!$H$29,0,10*ROW('Water Data'!H66))="","",OFFSET('Water Data'!$H$29,0,10*ROW('Water Data'!H66)))</f>
        <v/>
      </c>
      <c r="CH72" s="273" t="str">
        <f ca="true">+IF(OFFSET('Water Data'!$I$27,0,10*ROW('Water Data'!I66))="","",OFFSET('Water Data'!$I$27,0,10*ROW('Water Data'!I66)))</f>
        <v/>
      </c>
      <c r="CI72" s="273" t="str">
        <f ca="true">+IF(OFFSET('Water Data'!$I$28,0,10*ROW('Water Data'!I66))="","",OFFSET('Water Data'!$I$28,0,10*ROW('Water Data'!I66)))</f>
        <v/>
      </c>
      <c r="CJ72" s="273" t="str">
        <f ca="true">+IF(OFFSET('Water Data'!$I$29,0,10*ROW('Water Data'!I66))="","",OFFSET('Water Data'!$I$29,0,10*ROW('Water Data'!I66)))</f>
        <v/>
      </c>
      <c r="CK72" s="273" t="str">
        <f ca="true">+IF(OFFSET('Sanitation Data'!$D$28,0,10*ROW('Sanitation Data'!D66))="","",OFFSET('Sanitation Data'!$D$28,0,10*ROW('Sanitation Data'!D66)))</f>
        <v/>
      </c>
      <c r="CL72" s="273" t="str">
        <f ca="true">+IF(OFFSET('Sanitation Data'!$D$29,0,10*ROW('Sanitation Data'!D66))="","",OFFSET('Sanitation Data'!$D$29,0,10*ROW('Sanitation Data'!D66)))</f>
        <v/>
      </c>
      <c r="CM72" s="273" t="str">
        <f ca="true">+IF(OFFSET('Sanitation Data'!$D$30,0,10*ROW('Sanitation Data'!D66))="","",OFFSET('Sanitation Data'!$D$30,0,10*ROW('Sanitation Data'!D66)))</f>
        <v/>
      </c>
      <c r="CN72" s="273" t="str">
        <f ca="true">+IF(OFFSET('Sanitation Data'!$D$31,0,10*ROW('Sanitation Data'!D66))="","",OFFSET('Sanitation Data'!$D$31,0,10*ROW('Sanitation Data'!D66)))</f>
        <v/>
      </c>
      <c r="CO72" s="273" t="str">
        <f ca="true">+IF(OFFSET('Sanitation Data'!$D$32,0,10*ROW('Sanitation Data'!D66))="","",OFFSET('Sanitation Data'!$D$32,0,10*ROW('Sanitation Data'!D66)))</f>
        <v/>
      </c>
      <c r="CP72" s="273" t="str">
        <f ca="true">+IF(OFFSET('Sanitation Data'!$E$28,0,10*ROW('Sanitation Data'!E66))="","",OFFSET('Sanitation Data'!$E$28,0,10*ROW('Sanitation Data'!E66)))</f>
        <v/>
      </c>
      <c r="CQ72" s="273" t="str">
        <f ca="true">+IF(OFFSET('Sanitation Data'!$E$29,0,10*ROW('Sanitation Data'!E66))="","",OFFSET('Sanitation Data'!$E$29,0,10*ROW('Sanitation Data'!E66)))</f>
        <v/>
      </c>
      <c r="CR72" s="273" t="str">
        <f ca="true">+IF(OFFSET('Sanitation Data'!$E$30,0,10*ROW('Sanitation Data'!E66))="","",OFFSET('Sanitation Data'!$E$30,0,10*ROW('Sanitation Data'!E66)))</f>
        <v/>
      </c>
      <c r="CS72" s="273" t="str">
        <f ca="true">+IF(OFFSET('Sanitation Data'!$E$31,0,10*ROW('Sanitation Data'!E66))="","",OFFSET('Sanitation Data'!$E$31,0,10*ROW('Sanitation Data'!E66)))</f>
        <v/>
      </c>
      <c r="CT72" s="273" t="str">
        <f ca="true">+IF(OFFSET('Sanitation Data'!$E$32,0,10*ROW('Sanitation Data'!E66))="","",OFFSET('Sanitation Data'!$E$32,0,10*ROW('Sanitation Data'!E66)))</f>
        <v/>
      </c>
      <c r="CU72" s="273" t="str">
        <f ca="true">+IF(OFFSET('Sanitation Data'!$F$28,0,10*ROW('Sanitation Data'!F66))="","",OFFSET('Sanitation Data'!$F$28,0,10*ROW('Sanitation Data'!F66)))</f>
        <v/>
      </c>
      <c r="CV72" s="273" t="str">
        <f ca="true">+IF(OFFSET('Sanitation Data'!$F$29,0,10*ROW('Sanitation Data'!F66))="","",OFFSET('Sanitation Data'!$F$29,0,10*ROW('Sanitation Data'!F66)))</f>
        <v/>
      </c>
      <c r="CW72" s="273" t="str">
        <f ca="true">+IF(OFFSET('Sanitation Data'!$F$30,0,10*ROW('Sanitation Data'!F66))="","",OFFSET('Sanitation Data'!$F$30,0,10*ROW('Sanitation Data'!F66)))</f>
        <v/>
      </c>
      <c r="CX72" s="273" t="str">
        <f ca="true">+IF(OFFSET('Sanitation Data'!$F$31,0,10*ROW('Sanitation Data'!F66))="","",OFFSET('Sanitation Data'!$F$31,0,10*ROW('Sanitation Data'!F66)))</f>
        <v/>
      </c>
      <c r="CY72" s="273" t="str">
        <f ca="true">+IF(OFFSET('Sanitation Data'!$F$32,0,10*ROW('Sanitation Data'!F66))="","",OFFSET('Sanitation Data'!$F$32,0,10*ROW('Sanitation Data'!F66)))</f>
        <v/>
      </c>
      <c r="CZ72" s="273" t="str">
        <f ca="true">+IF(OFFSET('Sanitation Data'!$G$28,0,10*ROW('Sanitation Data'!G66))="","",OFFSET('Sanitation Data'!$G$28,0,10*ROW('Sanitation Data'!G66)))</f>
        <v/>
      </c>
      <c r="DA72" s="273" t="str">
        <f ca="true">+IF(OFFSET('Sanitation Data'!$G$29,0,10*ROW('Sanitation Data'!G66))="","",OFFSET('Sanitation Data'!$G$29,0,10*ROW('Sanitation Data'!G66)))</f>
        <v/>
      </c>
      <c r="DB72" s="273" t="str">
        <f ca="true">+IF(OFFSET('Sanitation Data'!$G$30,0,10*ROW('Sanitation Data'!G66))="","",OFFSET('Sanitation Data'!$G$30,0,10*ROW('Sanitation Data'!G66)))</f>
        <v/>
      </c>
      <c r="DC72" s="273" t="str">
        <f ca="true">+IF(OFFSET('Sanitation Data'!$G$31,0,10*ROW('Sanitation Data'!G66))="","",OFFSET('Sanitation Data'!$G$31,0,10*ROW('Sanitation Data'!G66)))</f>
        <v/>
      </c>
      <c r="DD72" s="273" t="str">
        <f ca="true">+IF(OFFSET('Sanitation Data'!$G$32,0,10*ROW('Sanitation Data'!G66))="","",OFFSET('Sanitation Data'!$G$32,0,10*ROW('Sanitation Data'!G66)))</f>
        <v/>
      </c>
      <c r="DE72" s="273" t="str">
        <f ca="true">+IF(OFFSET('Sanitation Data'!$H$28,0,10*ROW('Sanitation Data'!H66))="","",OFFSET('Sanitation Data'!$H$28,0,10*ROW('Sanitation Data'!H66)))</f>
        <v/>
      </c>
      <c r="DF72" s="273" t="str">
        <f ca="true">+IF(OFFSET('Sanitation Data'!$H$29,0,10*ROW('Sanitation Data'!H66))="","",OFFSET('Sanitation Data'!$H$29,0,10*ROW('Sanitation Data'!H66)))</f>
        <v/>
      </c>
      <c r="DG72" s="273" t="str">
        <f ca="true">+IF(OFFSET('Sanitation Data'!$H$30,0,10*ROW('Sanitation Data'!H66))="","",OFFSET('Sanitation Data'!$H$30,0,10*ROW('Sanitation Data'!H66)))</f>
        <v/>
      </c>
      <c r="DH72" s="273" t="str">
        <f ca="true">+IF(OFFSET('Sanitation Data'!$H$31,0,10*ROW('Sanitation Data'!H66))="","",OFFSET('Sanitation Data'!$H$31,0,10*ROW('Sanitation Data'!H66)))</f>
        <v/>
      </c>
      <c r="DI72" s="273" t="str">
        <f ca="true">+IF(OFFSET('Sanitation Data'!$H$32,0,10*ROW('Sanitation Data'!H66))="","",OFFSET('Sanitation Data'!$H$32,0,10*ROW('Sanitation Data'!H66)))</f>
        <v/>
      </c>
      <c r="DJ72" s="273" t="str">
        <f ca="true">+IF(OFFSET('Sanitation Data'!$I$28,0,10*ROW('Sanitation Data'!I66))="","",OFFSET('Sanitation Data'!$I$28,0,10*ROW('Sanitation Data'!I66)))</f>
        <v/>
      </c>
      <c r="DK72" s="273" t="str">
        <f ca="true">+IF(OFFSET('Sanitation Data'!$I$29,0,10*ROW('Sanitation Data'!I66))="","",OFFSET('Sanitation Data'!$I$29,0,10*ROW('Sanitation Data'!I66)))</f>
        <v/>
      </c>
      <c r="DL72" s="273" t="str">
        <f ca="true">+IF(OFFSET('Sanitation Data'!$I$30,0,10*ROW('Sanitation Data'!I66))="","",OFFSET('Sanitation Data'!$I$30,0,10*ROW('Sanitation Data'!I66)))</f>
        <v/>
      </c>
      <c r="DM72" s="273" t="str">
        <f ca="true">+IF(OFFSET('Sanitation Data'!$I$31,0,10*ROW('Sanitation Data'!I66))="","",OFFSET('Sanitation Data'!$I$31,0,10*ROW('Sanitation Data'!I66)))</f>
        <v/>
      </c>
      <c r="DN72" s="273" t="str">
        <f ca="true">+IF(OFFSET('Sanitation Data'!$I$32,0,10*ROW('Sanitation Data'!I66))="","",OFFSET('Sanitation Data'!$I$32,0,10*ROW('Sanitation Data'!I66)))</f>
        <v/>
      </c>
      <c r="DO72" s="273" t="str">
        <f ca="true">+IF(OFFSET('Hygiene Data'!$D$11,0,10*ROW('Hygiene Data'!D66))="","",OFFSET('Hygiene Data'!$D$11,0,10*ROW('Hygiene Data'!D66)))</f>
        <v/>
      </c>
      <c r="DP72" s="273" t="str">
        <f ca="true">+IF(OFFSET('Hygiene Data'!$D$12,0,10*ROW('Hygiene Data'!D66))="","",OFFSET('Hygiene Data'!$D$12,0,10*ROW('Hygiene Data'!D66)))</f>
        <v/>
      </c>
      <c r="DQ72" s="273" t="str">
        <f ca="true">+IF(OFFSET('Hygiene Data'!$D$13,0,10*ROW('Hygiene Data'!D66))="","",OFFSET('Hygiene Data'!$D$13,0,10*ROW('Hygiene Data'!D66)))</f>
        <v/>
      </c>
      <c r="DR72" s="273" t="str">
        <f ca="true">+IF(OFFSET('Hygiene Data'!$E$11,0,10*ROW('Hygiene Data'!E66))="","",OFFSET('Hygiene Data'!$E$11,0,10*ROW('Hygiene Data'!E66)))</f>
        <v/>
      </c>
      <c r="DS72" s="273" t="str">
        <f ca="true">+IF(OFFSET('Hygiene Data'!$E$12,0,10*ROW('Hygiene Data'!E66))="","",OFFSET('Hygiene Data'!$E$12,0,10*ROW('Hygiene Data'!E66)))</f>
        <v/>
      </c>
      <c r="DT72" s="273" t="str">
        <f ca="true">+IF(OFFSET('Hygiene Data'!$E$13,0,10*ROW('Hygiene Data'!E66))="","",OFFSET('Hygiene Data'!$E$13,0,10*ROW('Hygiene Data'!E66)))</f>
        <v/>
      </c>
      <c r="DU72" s="273" t="str">
        <f ca="true">+IF(OFFSET('Hygiene Data'!$F$11,0,10*ROW('Hygiene Data'!F66))="","",OFFSET('Hygiene Data'!$F$11,0,10*ROW('Hygiene Data'!F66)))</f>
        <v/>
      </c>
      <c r="DV72" s="273" t="str">
        <f ca="true">+IF(OFFSET('Hygiene Data'!$F$12,0,10*ROW('Hygiene Data'!F66))="","",OFFSET('Hygiene Data'!$F$12,0,10*ROW('Hygiene Data'!F66)))</f>
        <v/>
      </c>
      <c r="DW72" s="273" t="str">
        <f ca="true">+IF(OFFSET('Hygiene Data'!$F$13,0,10*ROW('Hygiene Data'!F66))="","",OFFSET('Hygiene Data'!$F$13,0,10*ROW('Hygiene Data'!F66)))</f>
        <v/>
      </c>
      <c r="DX72" s="273" t="str">
        <f ca="true">+IF(OFFSET('Hygiene Data'!$G$11,0,10*ROW('Hygiene Data'!G66))="","",OFFSET('Hygiene Data'!$G$11,0,10*ROW('Hygiene Data'!G66)))</f>
        <v/>
      </c>
      <c r="DY72" s="273" t="str">
        <f ca="true">+IF(OFFSET('Hygiene Data'!$G$12,0,10*ROW('Hygiene Data'!G66))="","",OFFSET('Hygiene Data'!$G$12,0,10*ROW('Hygiene Data'!G66)))</f>
        <v/>
      </c>
      <c r="DZ72" s="273" t="str">
        <f ca="true">+IF(OFFSET('Hygiene Data'!$G$13,0,10*ROW('Hygiene Data'!G66))="","",OFFSET('Hygiene Data'!$G$13,0,10*ROW('Hygiene Data'!G66)))</f>
        <v/>
      </c>
      <c r="EA72" s="273" t="str">
        <f ca="true">+IF(OFFSET('Hygiene Data'!$H$11,0,10*ROW('Hygiene Data'!H66))="","",OFFSET('Hygiene Data'!$H$11,0,10*ROW('Hygiene Data'!H66)))</f>
        <v/>
      </c>
      <c r="EB72" s="273" t="str">
        <f ca="true">+IF(OFFSET('Hygiene Data'!$H$12,0,10*ROW('Hygiene Data'!H66))="","",OFFSET('Hygiene Data'!$H$12,0,10*ROW('Hygiene Data'!H66)))</f>
        <v/>
      </c>
      <c r="EC72" s="273" t="str">
        <f ca="true">+IF(OFFSET('Hygiene Data'!$H$13,0,10*ROW('Hygiene Data'!H66))="","",OFFSET('Hygiene Data'!$H$13,0,10*ROW('Hygiene Data'!H66)))</f>
        <v/>
      </c>
      <c r="ED72" s="273" t="str">
        <f ca="true">+IF(OFFSET('Hygiene Data'!$I$11,0,10*ROW('Hygiene Data'!I66))="","",OFFSET('Hygiene Data'!$I$11,0,10*ROW('Hygiene Data'!I66)))</f>
        <v/>
      </c>
      <c r="EE72" s="273" t="str">
        <f ca="true">+IF(OFFSET('Hygiene Data'!$I$12,0,10*ROW('Hygiene Data'!I66))="","",OFFSET('Hygiene Data'!$I$12,0,10*ROW('Hygiene Data'!I66)))</f>
        <v/>
      </c>
      <c r="EF72" s="273" t="str">
        <f ca="true">+IF(OFFSET('Hygiene Data'!$I$13,0,10*ROW('Hygiene Data'!I66))="","",OFFSET('Hygiene Data'!$I$13,0,10*ROW('Hygiene Data'!I66)))</f>
        <v/>
      </c>
    </row>
    <row xmlns:x14ac="http://schemas.microsoft.com/office/spreadsheetml/2009/9/ac" r="73" x14ac:dyDescent="0.2">
      <c r="A73" s="37" t="str">
        <f ca="true">+IF(OFFSET('Water Data'!$B$2,0,10*ROW('Water Data'!E67))="","",OFFSET('Water Data'!$B$2,0,10*ROW('Water Data'!E67)))</f>
        <v/>
      </c>
      <c r="B73" s="37" t="str">
        <f ca="true">+IF(OFFSET('Water Data'!$C$2,0,10*ROW('Water Data'!F67))="","",OFFSET('Water Data'!$C$2,0,10*ROW('Water Data'!F67)))</f>
        <v/>
      </c>
      <c r="C73" s="329" t="str">
        <f t="shared" ca="true" si="1"/>
        <v/>
      </c>
      <c r="D73" s="94"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4"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4"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4"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4"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4"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4"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4"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4"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4"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4"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4"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4"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4"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4"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4"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4"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4"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5"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5"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5"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5"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5"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5"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5"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5"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5"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5"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5"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5"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5"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5"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5"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5"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5"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5"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5"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5"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5"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5"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5"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5"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5"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5"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5"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5"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5"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5"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6"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6"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6"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6"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6"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6"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6"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6"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6"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6"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6"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6"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6"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6"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6"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6"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6"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6"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3"/>
      <c r="BS73" s="273" t="str">
        <f ca="true">+IF(OFFSET('Water Data'!$D$27,0,10*ROW('Water Data'!D67))="","",OFFSET('Water Data'!$D$27,0,10*ROW('Water Data'!D67)))</f>
        <v/>
      </c>
      <c r="BT73" s="273" t="str">
        <f ca="true">+IF(OFFSET('Water Data'!$D$28,0,10*ROW('Water Data'!D67))="","",OFFSET('Water Data'!$D$28,0,10*ROW('Water Data'!D67)))</f>
        <v/>
      </c>
      <c r="BU73" s="273" t="str">
        <f ca="true">+IF(OFFSET('Water Data'!$D$29,0,10*ROW('Water Data'!D67))="","",OFFSET('Water Data'!$D$29,0,10*ROW('Water Data'!D67)))</f>
        <v/>
      </c>
      <c r="BV73" s="273" t="str">
        <f ca="true">+IF(OFFSET('Water Data'!$E$27,0,10*ROW('Water Data'!E67))="","",OFFSET('Water Data'!$E$27,0,10*ROW('Water Data'!E67)))</f>
        <v/>
      </c>
      <c r="BW73" s="273" t="str">
        <f ca="true">+IF(OFFSET('Water Data'!$E$28,0,10*ROW('Water Data'!E67))="","",OFFSET('Water Data'!$E$28,0,10*ROW('Water Data'!E67)))</f>
        <v/>
      </c>
      <c r="BX73" s="273" t="str">
        <f ca="true">+IF(OFFSET('Water Data'!$E$29,0,10*ROW('Water Data'!E67))="","",OFFSET('Water Data'!$E$29,0,10*ROW('Water Data'!E67)))</f>
        <v/>
      </c>
      <c r="BY73" s="273" t="str">
        <f ca="true">+IF(OFFSET('Water Data'!$F$27,0,10*ROW('Water Data'!F67))="","",OFFSET('Water Data'!$F$27,0,10*ROW('Water Data'!F67)))</f>
        <v/>
      </c>
      <c r="BZ73" s="273" t="str">
        <f ca="true">+IF(OFFSET('Water Data'!$F$28,0,10*ROW('Water Data'!F67))="","",OFFSET('Water Data'!$F$28,0,10*ROW('Water Data'!F67)))</f>
        <v/>
      </c>
      <c r="CA73" s="273" t="str">
        <f ca="true">+IF(OFFSET('Water Data'!$F$29,0,10*ROW('Water Data'!F67))="","",OFFSET('Water Data'!$F$29,0,10*ROW('Water Data'!F67)))</f>
        <v/>
      </c>
      <c r="CB73" s="273" t="str">
        <f ca="true">+IF(OFFSET('Water Data'!$G$27,0,10*ROW('Water Data'!G67))="","",OFFSET('Water Data'!$G$27,0,10*ROW('Water Data'!G67)))</f>
        <v/>
      </c>
      <c r="CC73" s="273" t="str">
        <f ca="true">+IF(OFFSET('Water Data'!$G$28,0,10*ROW('Water Data'!G67))="","",OFFSET('Water Data'!$G$28,0,10*ROW('Water Data'!G67)))</f>
        <v/>
      </c>
      <c r="CD73" s="273" t="str">
        <f ca="true">+IF(OFFSET('Water Data'!$G$29,0,10*ROW('Water Data'!G67))="","",OFFSET('Water Data'!$G$29,0,10*ROW('Water Data'!G67)))</f>
        <v/>
      </c>
      <c r="CE73" s="273" t="str">
        <f ca="true">+IF(OFFSET('Water Data'!$H$27,0,10*ROW('Water Data'!H67))="","",OFFSET('Water Data'!$H$27,0,10*ROW('Water Data'!H67)))</f>
        <v/>
      </c>
      <c r="CF73" s="273" t="str">
        <f ca="true">+IF(OFFSET('Water Data'!$H$28,0,10*ROW('Water Data'!H67))="","",OFFSET('Water Data'!$H$28,0,10*ROW('Water Data'!H67)))</f>
        <v/>
      </c>
      <c r="CG73" s="273" t="str">
        <f ca="true">+IF(OFFSET('Water Data'!$H$29,0,10*ROW('Water Data'!H67))="","",OFFSET('Water Data'!$H$29,0,10*ROW('Water Data'!H67)))</f>
        <v/>
      </c>
      <c r="CH73" s="273" t="str">
        <f ca="true">+IF(OFFSET('Water Data'!$I$27,0,10*ROW('Water Data'!I67))="","",OFFSET('Water Data'!$I$27,0,10*ROW('Water Data'!I67)))</f>
        <v/>
      </c>
      <c r="CI73" s="273" t="str">
        <f ca="true">+IF(OFFSET('Water Data'!$I$28,0,10*ROW('Water Data'!I67))="","",OFFSET('Water Data'!$I$28,0,10*ROW('Water Data'!I67)))</f>
        <v/>
      </c>
      <c r="CJ73" s="273" t="str">
        <f ca="true">+IF(OFFSET('Water Data'!$I$29,0,10*ROW('Water Data'!I67))="","",OFFSET('Water Data'!$I$29,0,10*ROW('Water Data'!I67)))</f>
        <v/>
      </c>
      <c r="CK73" s="273" t="str">
        <f ca="true">+IF(OFFSET('Sanitation Data'!$D$28,0,10*ROW('Sanitation Data'!D67))="","",OFFSET('Sanitation Data'!$D$28,0,10*ROW('Sanitation Data'!D67)))</f>
        <v/>
      </c>
      <c r="CL73" s="273" t="str">
        <f ca="true">+IF(OFFSET('Sanitation Data'!$D$29,0,10*ROW('Sanitation Data'!D67))="","",OFFSET('Sanitation Data'!$D$29,0,10*ROW('Sanitation Data'!D67)))</f>
        <v/>
      </c>
      <c r="CM73" s="273" t="str">
        <f ca="true">+IF(OFFSET('Sanitation Data'!$D$30,0,10*ROW('Sanitation Data'!D67))="","",OFFSET('Sanitation Data'!$D$30,0,10*ROW('Sanitation Data'!D67)))</f>
        <v/>
      </c>
      <c r="CN73" s="273" t="str">
        <f ca="true">+IF(OFFSET('Sanitation Data'!$D$31,0,10*ROW('Sanitation Data'!D67))="","",OFFSET('Sanitation Data'!$D$31,0,10*ROW('Sanitation Data'!D67)))</f>
        <v/>
      </c>
      <c r="CO73" s="273" t="str">
        <f ca="true">+IF(OFFSET('Sanitation Data'!$D$32,0,10*ROW('Sanitation Data'!D67))="","",OFFSET('Sanitation Data'!$D$32,0,10*ROW('Sanitation Data'!D67)))</f>
        <v/>
      </c>
      <c r="CP73" s="273" t="str">
        <f ca="true">+IF(OFFSET('Sanitation Data'!$E$28,0,10*ROW('Sanitation Data'!E67))="","",OFFSET('Sanitation Data'!$E$28,0,10*ROW('Sanitation Data'!E67)))</f>
        <v/>
      </c>
      <c r="CQ73" s="273" t="str">
        <f ca="true">+IF(OFFSET('Sanitation Data'!$E$29,0,10*ROW('Sanitation Data'!E67))="","",OFFSET('Sanitation Data'!$E$29,0,10*ROW('Sanitation Data'!E67)))</f>
        <v/>
      </c>
      <c r="CR73" s="273" t="str">
        <f ca="true">+IF(OFFSET('Sanitation Data'!$E$30,0,10*ROW('Sanitation Data'!E67))="","",OFFSET('Sanitation Data'!$E$30,0,10*ROW('Sanitation Data'!E67)))</f>
        <v/>
      </c>
      <c r="CS73" s="273" t="str">
        <f ca="true">+IF(OFFSET('Sanitation Data'!$E$31,0,10*ROW('Sanitation Data'!E67))="","",OFFSET('Sanitation Data'!$E$31,0,10*ROW('Sanitation Data'!E67)))</f>
        <v/>
      </c>
      <c r="CT73" s="273" t="str">
        <f ca="true">+IF(OFFSET('Sanitation Data'!$E$32,0,10*ROW('Sanitation Data'!E67))="","",OFFSET('Sanitation Data'!$E$32,0,10*ROW('Sanitation Data'!E67)))</f>
        <v/>
      </c>
      <c r="CU73" s="273" t="str">
        <f ca="true">+IF(OFFSET('Sanitation Data'!$F$28,0,10*ROW('Sanitation Data'!F67))="","",OFFSET('Sanitation Data'!$F$28,0,10*ROW('Sanitation Data'!F67)))</f>
        <v/>
      </c>
      <c r="CV73" s="273" t="str">
        <f ca="true">+IF(OFFSET('Sanitation Data'!$F$29,0,10*ROW('Sanitation Data'!F67))="","",OFFSET('Sanitation Data'!$F$29,0,10*ROW('Sanitation Data'!F67)))</f>
        <v/>
      </c>
      <c r="CW73" s="273" t="str">
        <f ca="true">+IF(OFFSET('Sanitation Data'!$F$30,0,10*ROW('Sanitation Data'!F67))="","",OFFSET('Sanitation Data'!$F$30,0,10*ROW('Sanitation Data'!F67)))</f>
        <v/>
      </c>
      <c r="CX73" s="273" t="str">
        <f ca="true">+IF(OFFSET('Sanitation Data'!$F$31,0,10*ROW('Sanitation Data'!F67))="","",OFFSET('Sanitation Data'!$F$31,0,10*ROW('Sanitation Data'!F67)))</f>
        <v/>
      </c>
      <c r="CY73" s="273" t="str">
        <f ca="true">+IF(OFFSET('Sanitation Data'!$F$32,0,10*ROW('Sanitation Data'!F67))="","",OFFSET('Sanitation Data'!$F$32,0,10*ROW('Sanitation Data'!F67)))</f>
        <v/>
      </c>
      <c r="CZ73" s="273" t="str">
        <f ca="true">+IF(OFFSET('Sanitation Data'!$G$28,0,10*ROW('Sanitation Data'!G67))="","",OFFSET('Sanitation Data'!$G$28,0,10*ROW('Sanitation Data'!G67)))</f>
        <v/>
      </c>
      <c r="DA73" s="273" t="str">
        <f ca="true">+IF(OFFSET('Sanitation Data'!$G$29,0,10*ROW('Sanitation Data'!G67))="","",OFFSET('Sanitation Data'!$G$29,0,10*ROW('Sanitation Data'!G67)))</f>
        <v/>
      </c>
      <c r="DB73" s="273" t="str">
        <f ca="true">+IF(OFFSET('Sanitation Data'!$G$30,0,10*ROW('Sanitation Data'!G67))="","",OFFSET('Sanitation Data'!$G$30,0,10*ROW('Sanitation Data'!G67)))</f>
        <v/>
      </c>
      <c r="DC73" s="273" t="str">
        <f ca="true">+IF(OFFSET('Sanitation Data'!$G$31,0,10*ROW('Sanitation Data'!G67))="","",OFFSET('Sanitation Data'!$G$31,0,10*ROW('Sanitation Data'!G67)))</f>
        <v/>
      </c>
      <c r="DD73" s="273" t="str">
        <f ca="true">+IF(OFFSET('Sanitation Data'!$G$32,0,10*ROW('Sanitation Data'!G67))="","",OFFSET('Sanitation Data'!$G$32,0,10*ROW('Sanitation Data'!G67)))</f>
        <v/>
      </c>
      <c r="DE73" s="273" t="str">
        <f ca="true">+IF(OFFSET('Sanitation Data'!$H$28,0,10*ROW('Sanitation Data'!H67))="","",OFFSET('Sanitation Data'!$H$28,0,10*ROW('Sanitation Data'!H67)))</f>
        <v/>
      </c>
      <c r="DF73" s="273" t="str">
        <f ca="true">+IF(OFFSET('Sanitation Data'!$H$29,0,10*ROW('Sanitation Data'!H67))="","",OFFSET('Sanitation Data'!$H$29,0,10*ROW('Sanitation Data'!H67)))</f>
        <v/>
      </c>
      <c r="DG73" s="273" t="str">
        <f ca="true">+IF(OFFSET('Sanitation Data'!$H$30,0,10*ROW('Sanitation Data'!H67))="","",OFFSET('Sanitation Data'!$H$30,0,10*ROW('Sanitation Data'!H67)))</f>
        <v/>
      </c>
      <c r="DH73" s="273" t="str">
        <f ca="true">+IF(OFFSET('Sanitation Data'!$H$31,0,10*ROW('Sanitation Data'!H67))="","",OFFSET('Sanitation Data'!$H$31,0,10*ROW('Sanitation Data'!H67)))</f>
        <v/>
      </c>
      <c r="DI73" s="273" t="str">
        <f ca="true">+IF(OFFSET('Sanitation Data'!$H$32,0,10*ROW('Sanitation Data'!H67))="","",OFFSET('Sanitation Data'!$H$32,0,10*ROW('Sanitation Data'!H67)))</f>
        <v/>
      </c>
      <c r="DJ73" s="273" t="str">
        <f ca="true">+IF(OFFSET('Sanitation Data'!$I$28,0,10*ROW('Sanitation Data'!I67))="","",OFFSET('Sanitation Data'!$I$28,0,10*ROW('Sanitation Data'!I67)))</f>
        <v/>
      </c>
      <c r="DK73" s="273" t="str">
        <f ca="true">+IF(OFFSET('Sanitation Data'!$I$29,0,10*ROW('Sanitation Data'!I67))="","",OFFSET('Sanitation Data'!$I$29,0,10*ROW('Sanitation Data'!I67)))</f>
        <v/>
      </c>
      <c r="DL73" s="273" t="str">
        <f ca="true">+IF(OFFSET('Sanitation Data'!$I$30,0,10*ROW('Sanitation Data'!I67))="","",OFFSET('Sanitation Data'!$I$30,0,10*ROW('Sanitation Data'!I67)))</f>
        <v/>
      </c>
      <c r="DM73" s="273" t="str">
        <f ca="true">+IF(OFFSET('Sanitation Data'!$I$31,0,10*ROW('Sanitation Data'!I67))="","",OFFSET('Sanitation Data'!$I$31,0,10*ROW('Sanitation Data'!I67)))</f>
        <v/>
      </c>
      <c r="DN73" s="273" t="str">
        <f ca="true">+IF(OFFSET('Sanitation Data'!$I$32,0,10*ROW('Sanitation Data'!I67))="","",OFFSET('Sanitation Data'!$I$32,0,10*ROW('Sanitation Data'!I67)))</f>
        <v/>
      </c>
      <c r="DO73" s="273" t="str">
        <f ca="true">+IF(OFFSET('Hygiene Data'!$D$11,0,10*ROW('Hygiene Data'!D67))="","",OFFSET('Hygiene Data'!$D$11,0,10*ROW('Hygiene Data'!D67)))</f>
        <v/>
      </c>
      <c r="DP73" s="273" t="str">
        <f ca="true">+IF(OFFSET('Hygiene Data'!$D$12,0,10*ROW('Hygiene Data'!D67))="","",OFFSET('Hygiene Data'!$D$12,0,10*ROW('Hygiene Data'!D67)))</f>
        <v/>
      </c>
      <c r="DQ73" s="273" t="str">
        <f ca="true">+IF(OFFSET('Hygiene Data'!$D$13,0,10*ROW('Hygiene Data'!D67))="","",OFFSET('Hygiene Data'!$D$13,0,10*ROW('Hygiene Data'!D67)))</f>
        <v/>
      </c>
      <c r="DR73" s="273" t="str">
        <f ca="true">+IF(OFFSET('Hygiene Data'!$E$11,0,10*ROW('Hygiene Data'!E67))="","",OFFSET('Hygiene Data'!$E$11,0,10*ROW('Hygiene Data'!E67)))</f>
        <v/>
      </c>
      <c r="DS73" s="273" t="str">
        <f ca="true">+IF(OFFSET('Hygiene Data'!$E$12,0,10*ROW('Hygiene Data'!E67))="","",OFFSET('Hygiene Data'!$E$12,0,10*ROW('Hygiene Data'!E67)))</f>
        <v/>
      </c>
      <c r="DT73" s="273" t="str">
        <f ca="true">+IF(OFFSET('Hygiene Data'!$E$13,0,10*ROW('Hygiene Data'!E67))="","",OFFSET('Hygiene Data'!$E$13,0,10*ROW('Hygiene Data'!E67)))</f>
        <v/>
      </c>
      <c r="DU73" s="273" t="str">
        <f ca="true">+IF(OFFSET('Hygiene Data'!$F$11,0,10*ROW('Hygiene Data'!F67))="","",OFFSET('Hygiene Data'!$F$11,0,10*ROW('Hygiene Data'!F67)))</f>
        <v/>
      </c>
      <c r="DV73" s="273" t="str">
        <f ca="true">+IF(OFFSET('Hygiene Data'!$F$12,0,10*ROW('Hygiene Data'!F67))="","",OFFSET('Hygiene Data'!$F$12,0,10*ROW('Hygiene Data'!F67)))</f>
        <v/>
      </c>
      <c r="DW73" s="273" t="str">
        <f ca="true">+IF(OFFSET('Hygiene Data'!$F$13,0,10*ROW('Hygiene Data'!F67))="","",OFFSET('Hygiene Data'!$F$13,0,10*ROW('Hygiene Data'!F67)))</f>
        <v/>
      </c>
      <c r="DX73" s="273" t="str">
        <f ca="true">+IF(OFFSET('Hygiene Data'!$G$11,0,10*ROW('Hygiene Data'!G67))="","",OFFSET('Hygiene Data'!$G$11,0,10*ROW('Hygiene Data'!G67)))</f>
        <v/>
      </c>
      <c r="DY73" s="273" t="str">
        <f ca="true">+IF(OFFSET('Hygiene Data'!$G$12,0,10*ROW('Hygiene Data'!G67))="","",OFFSET('Hygiene Data'!$G$12,0,10*ROW('Hygiene Data'!G67)))</f>
        <v/>
      </c>
      <c r="DZ73" s="273" t="str">
        <f ca="true">+IF(OFFSET('Hygiene Data'!$G$13,0,10*ROW('Hygiene Data'!G67))="","",OFFSET('Hygiene Data'!$G$13,0,10*ROW('Hygiene Data'!G67)))</f>
        <v/>
      </c>
      <c r="EA73" s="273" t="str">
        <f ca="true">+IF(OFFSET('Hygiene Data'!$H$11,0,10*ROW('Hygiene Data'!H67))="","",OFFSET('Hygiene Data'!$H$11,0,10*ROW('Hygiene Data'!H67)))</f>
        <v/>
      </c>
      <c r="EB73" s="273" t="str">
        <f ca="true">+IF(OFFSET('Hygiene Data'!$H$12,0,10*ROW('Hygiene Data'!H67))="","",OFFSET('Hygiene Data'!$H$12,0,10*ROW('Hygiene Data'!H67)))</f>
        <v/>
      </c>
      <c r="EC73" s="273" t="str">
        <f ca="true">+IF(OFFSET('Hygiene Data'!$H$13,0,10*ROW('Hygiene Data'!H67))="","",OFFSET('Hygiene Data'!$H$13,0,10*ROW('Hygiene Data'!H67)))</f>
        <v/>
      </c>
      <c r="ED73" s="273" t="str">
        <f ca="true">+IF(OFFSET('Hygiene Data'!$I$11,0,10*ROW('Hygiene Data'!I67))="","",OFFSET('Hygiene Data'!$I$11,0,10*ROW('Hygiene Data'!I67)))</f>
        <v/>
      </c>
      <c r="EE73" s="273" t="str">
        <f ca="true">+IF(OFFSET('Hygiene Data'!$I$12,0,10*ROW('Hygiene Data'!I67))="","",OFFSET('Hygiene Data'!$I$12,0,10*ROW('Hygiene Data'!I67)))</f>
        <v/>
      </c>
      <c r="EF73" s="273" t="str">
        <f ca="true">+IF(OFFSET('Hygiene Data'!$I$13,0,10*ROW('Hygiene Data'!I67))="","",OFFSET('Hygiene Data'!$I$13,0,10*ROW('Hygiene Data'!I67)))</f>
        <v/>
      </c>
    </row>
    <row xmlns:x14ac="http://schemas.microsoft.com/office/spreadsheetml/2009/9/ac" r="74" x14ac:dyDescent="0.2">
      <c r="A74" s="37" t="str">
        <f ca="true">+IF(OFFSET('Water Data'!$B$2,0,10*ROW('Water Data'!E68))="","",OFFSET('Water Data'!$B$2,0,10*ROW('Water Data'!E68)))</f>
        <v/>
      </c>
      <c r="B74" s="37" t="str">
        <f ca="true">+IF(OFFSET('Water Data'!$C$2,0,10*ROW('Water Data'!F68))="","",OFFSET('Water Data'!$C$2,0,10*ROW('Water Data'!F68)))</f>
        <v/>
      </c>
      <c r="C74" s="329" t="str">
        <f t="shared" ca="true" si="1"/>
        <v/>
      </c>
      <c r="D74" s="94"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4"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4"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4"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4"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4"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4"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4"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4"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4"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4"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4"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4"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4"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4"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4"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4"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4"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5"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5"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5"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5"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5"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5"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5"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5"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5"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5"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5"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5"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5"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5"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5"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5"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5"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5"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5"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5"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5"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5"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5"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5"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5"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5"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5"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5"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5"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5"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6"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6"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6"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6"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6"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6"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6"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6"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6"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6"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6"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6"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6"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6"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6"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6"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6"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6"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3"/>
      <c r="BS74" s="273" t="str">
        <f ca="true">+IF(OFFSET('Water Data'!$D$27,0,10*ROW('Water Data'!D68))="","",OFFSET('Water Data'!$D$27,0,10*ROW('Water Data'!D68)))</f>
        <v/>
      </c>
      <c r="BT74" s="273" t="str">
        <f ca="true">+IF(OFFSET('Water Data'!$D$28,0,10*ROW('Water Data'!D68))="","",OFFSET('Water Data'!$D$28,0,10*ROW('Water Data'!D68)))</f>
        <v/>
      </c>
      <c r="BU74" s="273" t="str">
        <f ca="true">+IF(OFFSET('Water Data'!$D$29,0,10*ROW('Water Data'!D68))="","",OFFSET('Water Data'!$D$29,0,10*ROW('Water Data'!D68)))</f>
        <v/>
      </c>
      <c r="BV74" s="273" t="str">
        <f ca="true">+IF(OFFSET('Water Data'!$E$27,0,10*ROW('Water Data'!E68))="","",OFFSET('Water Data'!$E$27,0,10*ROW('Water Data'!E68)))</f>
        <v/>
      </c>
      <c r="BW74" s="273" t="str">
        <f ca="true">+IF(OFFSET('Water Data'!$E$28,0,10*ROW('Water Data'!E68))="","",OFFSET('Water Data'!$E$28,0,10*ROW('Water Data'!E68)))</f>
        <v/>
      </c>
      <c r="BX74" s="273" t="str">
        <f ca="true">+IF(OFFSET('Water Data'!$E$29,0,10*ROW('Water Data'!E68))="","",OFFSET('Water Data'!$E$29,0,10*ROW('Water Data'!E68)))</f>
        <v/>
      </c>
      <c r="BY74" s="273" t="str">
        <f ca="true">+IF(OFFSET('Water Data'!$F$27,0,10*ROW('Water Data'!F68))="","",OFFSET('Water Data'!$F$27,0,10*ROW('Water Data'!F68)))</f>
        <v/>
      </c>
      <c r="BZ74" s="273" t="str">
        <f ca="true">+IF(OFFSET('Water Data'!$F$28,0,10*ROW('Water Data'!F68))="","",OFFSET('Water Data'!$F$28,0,10*ROW('Water Data'!F68)))</f>
        <v/>
      </c>
      <c r="CA74" s="273" t="str">
        <f ca="true">+IF(OFFSET('Water Data'!$F$29,0,10*ROW('Water Data'!F68))="","",OFFSET('Water Data'!$F$29,0,10*ROW('Water Data'!F68)))</f>
        <v/>
      </c>
      <c r="CB74" s="273" t="str">
        <f ca="true">+IF(OFFSET('Water Data'!$G$27,0,10*ROW('Water Data'!G68))="","",OFFSET('Water Data'!$G$27,0,10*ROW('Water Data'!G68)))</f>
        <v/>
      </c>
      <c r="CC74" s="273" t="str">
        <f ca="true">+IF(OFFSET('Water Data'!$G$28,0,10*ROW('Water Data'!G68))="","",OFFSET('Water Data'!$G$28,0,10*ROW('Water Data'!G68)))</f>
        <v/>
      </c>
      <c r="CD74" s="273" t="str">
        <f ca="true">+IF(OFFSET('Water Data'!$G$29,0,10*ROW('Water Data'!G68))="","",OFFSET('Water Data'!$G$29,0,10*ROW('Water Data'!G68)))</f>
        <v/>
      </c>
      <c r="CE74" s="273" t="str">
        <f ca="true">+IF(OFFSET('Water Data'!$H$27,0,10*ROW('Water Data'!H68))="","",OFFSET('Water Data'!$H$27,0,10*ROW('Water Data'!H68)))</f>
        <v/>
      </c>
      <c r="CF74" s="273" t="str">
        <f ca="true">+IF(OFFSET('Water Data'!$H$28,0,10*ROW('Water Data'!H68))="","",OFFSET('Water Data'!$H$28,0,10*ROW('Water Data'!H68)))</f>
        <v/>
      </c>
      <c r="CG74" s="273" t="str">
        <f ca="true">+IF(OFFSET('Water Data'!$H$29,0,10*ROW('Water Data'!H68))="","",OFFSET('Water Data'!$H$29,0,10*ROW('Water Data'!H68)))</f>
        <v/>
      </c>
      <c r="CH74" s="273" t="str">
        <f ca="true">+IF(OFFSET('Water Data'!$I$27,0,10*ROW('Water Data'!I68))="","",OFFSET('Water Data'!$I$27,0,10*ROW('Water Data'!I68)))</f>
        <v/>
      </c>
      <c r="CI74" s="273" t="str">
        <f ca="true">+IF(OFFSET('Water Data'!$I$28,0,10*ROW('Water Data'!I68))="","",OFFSET('Water Data'!$I$28,0,10*ROW('Water Data'!I68)))</f>
        <v/>
      </c>
      <c r="CJ74" s="273" t="str">
        <f ca="true">+IF(OFFSET('Water Data'!$I$29,0,10*ROW('Water Data'!I68))="","",OFFSET('Water Data'!$I$29,0,10*ROW('Water Data'!I68)))</f>
        <v/>
      </c>
      <c r="CK74" s="273" t="str">
        <f ca="true">+IF(OFFSET('Sanitation Data'!$D$28,0,10*ROW('Sanitation Data'!D68))="","",OFFSET('Sanitation Data'!$D$28,0,10*ROW('Sanitation Data'!D68)))</f>
        <v/>
      </c>
      <c r="CL74" s="273" t="str">
        <f ca="true">+IF(OFFSET('Sanitation Data'!$D$29,0,10*ROW('Sanitation Data'!D68))="","",OFFSET('Sanitation Data'!$D$29,0,10*ROW('Sanitation Data'!D68)))</f>
        <v/>
      </c>
      <c r="CM74" s="273" t="str">
        <f ca="true">+IF(OFFSET('Sanitation Data'!$D$30,0,10*ROW('Sanitation Data'!D68))="","",OFFSET('Sanitation Data'!$D$30,0,10*ROW('Sanitation Data'!D68)))</f>
        <v/>
      </c>
      <c r="CN74" s="273" t="str">
        <f ca="true">+IF(OFFSET('Sanitation Data'!$D$31,0,10*ROW('Sanitation Data'!D68))="","",OFFSET('Sanitation Data'!$D$31,0,10*ROW('Sanitation Data'!D68)))</f>
        <v/>
      </c>
      <c r="CO74" s="273" t="str">
        <f ca="true">+IF(OFFSET('Sanitation Data'!$D$32,0,10*ROW('Sanitation Data'!D68))="","",OFFSET('Sanitation Data'!$D$32,0,10*ROW('Sanitation Data'!D68)))</f>
        <v/>
      </c>
      <c r="CP74" s="273" t="str">
        <f ca="true">+IF(OFFSET('Sanitation Data'!$E$28,0,10*ROW('Sanitation Data'!E68))="","",OFFSET('Sanitation Data'!$E$28,0,10*ROW('Sanitation Data'!E68)))</f>
        <v/>
      </c>
      <c r="CQ74" s="273" t="str">
        <f ca="true">+IF(OFFSET('Sanitation Data'!$E$29,0,10*ROW('Sanitation Data'!E68))="","",OFFSET('Sanitation Data'!$E$29,0,10*ROW('Sanitation Data'!E68)))</f>
        <v/>
      </c>
      <c r="CR74" s="273" t="str">
        <f ca="true">+IF(OFFSET('Sanitation Data'!$E$30,0,10*ROW('Sanitation Data'!E68))="","",OFFSET('Sanitation Data'!$E$30,0,10*ROW('Sanitation Data'!E68)))</f>
        <v/>
      </c>
      <c r="CS74" s="273" t="str">
        <f ca="true">+IF(OFFSET('Sanitation Data'!$E$31,0,10*ROW('Sanitation Data'!E68))="","",OFFSET('Sanitation Data'!$E$31,0,10*ROW('Sanitation Data'!E68)))</f>
        <v/>
      </c>
      <c r="CT74" s="273" t="str">
        <f ca="true">+IF(OFFSET('Sanitation Data'!$E$32,0,10*ROW('Sanitation Data'!E68))="","",OFFSET('Sanitation Data'!$E$32,0,10*ROW('Sanitation Data'!E68)))</f>
        <v/>
      </c>
      <c r="CU74" s="273" t="str">
        <f ca="true">+IF(OFFSET('Sanitation Data'!$F$28,0,10*ROW('Sanitation Data'!F68))="","",OFFSET('Sanitation Data'!$F$28,0,10*ROW('Sanitation Data'!F68)))</f>
        <v/>
      </c>
      <c r="CV74" s="273" t="str">
        <f ca="true">+IF(OFFSET('Sanitation Data'!$F$29,0,10*ROW('Sanitation Data'!F68))="","",OFFSET('Sanitation Data'!$F$29,0,10*ROW('Sanitation Data'!F68)))</f>
        <v/>
      </c>
      <c r="CW74" s="273" t="str">
        <f ca="true">+IF(OFFSET('Sanitation Data'!$F$30,0,10*ROW('Sanitation Data'!F68))="","",OFFSET('Sanitation Data'!$F$30,0,10*ROW('Sanitation Data'!F68)))</f>
        <v/>
      </c>
      <c r="CX74" s="273" t="str">
        <f ca="true">+IF(OFFSET('Sanitation Data'!$F$31,0,10*ROW('Sanitation Data'!F68))="","",OFFSET('Sanitation Data'!$F$31,0,10*ROW('Sanitation Data'!F68)))</f>
        <v/>
      </c>
      <c r="CY74" s="273" t="str">
        <f ca="true">+IF(OFFSET('Sanitation Data'!$F$32,0,10*ROW('Sanitation Data'!F68))="","",OFFSET('Sanitation Data'!$F$32,0,10*ROW('Sanitation Data'!F68)))</f>
        <v/>
      </c>
      <c r="CZ74" s="273" t="str">
        <f ca="true">+IF(OFFSET('Sanitation Data'!$G$28,0,10*ROW('Sanitation Data'!G68))="","",OFFSET('Sanitation Data'!$G$28,0,10*ROW('Sanitation Data'!G68)))</f>
        <v/>
      </c>
      <c r="DA74" s="273" t="str">
        <f ca="true">+IF(OFFSET('Sanitation Data'!$G$29,0,10*ROW('Sanitation Data'!G68))="","",OFFSET('Sanitation Data'!$G$29,0,10*ROW('Sanitation Data'!G68)))</f>
        <v/>
      </c>
      <c r="DB74" s="273" t="str">
        <f ca="true">+IF(OFFSET('Sanitation Data'!$G$30,0,10*ROW('Sanitation Data'!G68))="","",OFFSET('Sanitation Data'!$G$30,0,10*ROW('Sanitation Data'!G68)))</f>
        <v/>
      </c>
      <c r="DC74" s="273" t="str">
        <f ca="true">+IF(OFFSET('Sanitation Data'!$G$31,0,10*ROW('Sanitation Data'!G68))="","",OFFSET('Sanitation Data'!$G$31,0,10*ROW('Sanitation Data'!G68)))</f>
        <v/>
      </c>
      <c r="DD74" s="273" t="str">
        <f ca="true">+IF(OFFSET('Sanitation Data'!$G$32,0,10*ROW('Sanitation Data'!G68))="","",OFFSET('Sanitation Data'!$G$32,0,10*ROW('Sanitation Data'!G68)))</f>
        <v/>
      </c>
      <c r="DE74" s="273" t="str">
        <f ca="true">+IF(OFFSET('Sanitation Data'!$H$28,0,10*ROW('Sanitation Data'!H68))="","",OFFSET('Sanitation Data'!$H$28,0,10*ROW('Sanitation Data'!H68)))</f>
        <v/>
      </c>
      <c r="DF74" s="273" t="str">
        <f ca="true">+IF(OFFSET('Sanitation Data'!$H$29,0,10*ROW('Sanitation Data'!H68))="","",OFFSET('Sanitation Data'!$H$29,0,10*ROW('Sanitation Data'!H68)))</f>
        <v/>
      </c>
      <c r="DG74" s="273" t="str">
        <f ca="true">+IF(OFFSET('Sanitation Data'!$H$30,0,10*ROW('Sanitation Data'!H68))="","",OFFSET('Sanitation Data'!$H$30,0,10*ROW('Sanitation Data'!H68)))</f>
        <v/>
      </c>
      <c r="DH74" s="273" t="str">
        <f ca="true">+IF(OFFSET('Sanitation Data'!$H$31,0,10*ROW('Sanitation Data'!H68))="","",OFFSET('Sanitation Data'!$H$31,0,10*ROW('Sanitation Data'!H68)))</f>
        <v/>
      </c>
      <c r="DI74" s="273" t="str">
        <f ca="true">+IF(OFFSET('Sanitation Data'!$H$32,0,10*ROW('Sanitation Data'!H68))="","",OFFSET('Sanitation Data'!$H$32,0,10*ROW('Sanitation Data'!H68)))</f>
        <v/>
      </c>
      <c r="DJ74" s="273" t="str">
        <f ca="true">+IF(OFFSET('Sanitation Data'!$I$28,0,10*ROW('Sanitation Data'!I68))="","",OFFSET('Sanitation Data'!$I$28,0,10*ROW('Sanitation Data'!I68)))</f>
        <v/>
      </c>
      <c r="DK74" s="273" t="str">
        <f ca="true">+IF(OFFSET('Sanitation Data'!$I$29,0,10*ROW('Sanitation Data'!I68))="","",OFFSET('Sanitation Data'!$I$29,0,10*ROW('Sanitation Data'!I68)))</f>
        <v/>
      </c>
      <c r="DL74" s="273" t="str">
        <f ca="true">+IF(OFFSET('Sanitation Data'!$I$30,0,10*ROW('Sanitation Data'!I68))="","",OFFSET('Sanitation Data'!$I$30,0,10*ROW('Sanitation Data'!I68)))</f>
        <v/>
      </c>
      <c r="DM74" s="273" t="str">
        <f ca="true">+IF(OFFSET('Sanitation Data'!$I$31,0,10*ROW('Sanitation Data'!I68))="","",OFFSET('Sanitation Data'!$I$31,0,10*ROW('Sanitation Data'!I68)))</f>
        <v/>
      </c>
      <c r="DN74" s="273" t="str">
        <f ca="true">+IF(OFFSET('Sanitation Data'!$I$32,0,10*ROW('Sanitation Data'!I68))="","",OFFSET('Sanitation Data'!$I$32,0,10*ROW('Sanitation Data'!I68)))</f>
        <v/>
      </c>
      <c r="DO74" s="273" t="str">
        <f ca="true">+IF(OFFSET('Hygiene Data'!$D$11,0,10*ROW('Hygiene Data'!D68))="","",OFFSET('Hygiene Data'!$D$11,0,10*ROW('Hygiene Data'!D68)))</f>
        <v/>
      </c>
      <c r="DP74" s="273" t="str">
        <f ca="true">+IF(OFFSET('Hygiene Data'!$D$12,0,10*ROW('Hygiene Data'!D68))="","",OFFSET('Hygiene Data'!$D$12,0,10*ROW('Hygiene Data'!D68)))</f>
        <v/>
      </c>
      <c r="DQ74" s="273" t="str">
        <f ca="true">+IF(OFFSET('Hygiene Data'!$D$13,0,10*ROW('Hygiene Data'!D68))="","",OFFSET('Hygiene Data'!$D$13,0,10*ROW('Hygiene Data'!D68)))</f>
        <v/>
      </c>
      <c r="DR74" s="273" t="str">
        <f ca="true">+IF(OFFSET('Hygiene Data'!$E$11,0,10*ROW('Hygiene Data'!E68))="","",OFFSET('Hygiene Data'!$E$11,0,10*ROW('Hygiene Data'!E68)))</f>
        <v/>
      </c>
      <c r="DS74" s="273" t="str">
        <f ca="true">+IF(OFFSET('Hygiene Data'!$E$12,0,10*ROW('Hygiene Data'!E68))="","",OFFSET('Hygiene Data'!$E$12,0,10*ROW('Hygiene Data'!E68)))</f>
        <v/>
      </c>
      <c r="DT74" s="273" t="str">
        <f ca="true">+IF(OFFSET('Hygiene Data'!$E$13,0,10*ROW('Hygiene Data'!E68))="","",OFFSET('Hygiene Data'!$E$13,0,10*ROW('Hygiene Data'!E68)))</f>
        <v/>
      </c>
      <c r="DU74" s="273" t="str">
        <f ca="true">+IF(OFFSET('Hygiene Data'!$F$11,0,10*ROW('Hygiene Data'!F68))="","",OFFSET('Hygiene Data'!$F$11,0,10*ROW('Hygiene Data'!F68)))</f>
        <v/>
      </c>
      <c r="DV74" s="273" t="str">
        <f ca="true">+IF(OFFSET('Hygiene Data'!$F$12,0,10*ROW('Hygiene Data'!F68))="","",OFFSET('Hygiene Data'!$F$12,0,10*ROW('Hygiene Data'!F68)))</f>
        <v/>
      </c>
      <c r="DW74" s="273" t="str">
        <f ca="true">+IF(OFFSET('Hygiene Data'!$F$13,0,10*ROW('Hygiene Data'!F68))="","",OFFSET('Hygiene Data'!$F$13,0,10*ROW('Hygiene Data'!F68)))</f>
        <v/>
      </c>
      <c r="DX74" s="273" t="str">
        <f ca="true">+IF(OFFSET('Hygiene Data'!$G$11,0,10*ROW('Hygiene Data'!G68))="","",OFFSET('Hygiene Data'!$G$11,0,10*ROW('Hygiene Data'!G68)))</f>
        <v/>
      </c>
      <c r="DY74" s="273" t="str">
        <f ca="true">+IF(OFFSET('Hygiene Data'!$G$12,0,10*ROW('Hygiene Data'!G68))="","",OFFSET('Hygiene Data'!$G$12,0,10*ROW('Hygiene Data'!G68)))</f>
        <v/>
      </c>
      <c r="DZ74" s="273" t="str">
        <f ca="true">+IF(OFFSET('Hygiene Data'!$G$13,0,10*ROW('Hygiene Data'!G68))="","",OFFSET('Hygiene Data'!$G$13,0,10*ROW('Hygiene Data'!G68)))</f>
        <v/>
      </c>
      <c r="EA74" s="273" t="str">
        <f ca="true">+IF(OFFSET('Hygiene Data'!$H$11,0,10*ROW('Hygiene Data'!H68))="","",OFFSET('Hygiene Data'!$H$11,0,10*ROW('Hygiene Data'!H68)))</f>
        <v/>
      </c>
      <c r="EB74" s="273" t="str">
        <f ca="true">+IF(OFFSET('Hygiene Data'!$H$12,0,10*ROW('Hygiene Data'!H68))="","",OFFSET('Hygiene Data'!$H$12,0,10*ROW('Hygiene Data'!H68)))</f>
        <v/>
      </c>
      <c r="EC74" s="273" t="str">
        <f ca="true">+IF(OFFSET('Hygiene Data'!$H$13,0,10*ROW('Hygiene Data'!H68))="","",OFFSET('Hygiene Data'!$H$13,0,10*ROW('Hygiene Data'!H68)))</f>
        <v/>
      </c>
      <c r="ED74" s="273" t="str">
        <f ca="true">+IF(OFFSET('Hygiene Data'!$I$11,0,10*ROW('Hygiene Data'!I68))="","",OFFSET('Hygiene Data'!$I$11,0,10*ROW('Hygiene Data'!I68)))</f>
        <v/>
      </c>
      <c r="EE74" s="273" t="str">
        <f ca="true">+IF(OFFSET('Hygiene Data'!$I$12,0,10*ROW('Hygiene Data'!I68))="","",OFFSET('Hygiene Data'!$I$12,0,10*ROW('Hygiene Data'!I68)))</f>
        <v/>
      </c>
      <c r="EF74" s="273" t="str">
        <f ca="true">+IF(OFFSET('Hygiene Data'!$I$13,0,10*ROW('Hygiene Data'!I68))="","",OFFSET('Hygiene Data'!$I$13,0,10*ROW('Hygiene Data'!I68)))</f>
        <v/>
      </c>
    </row>
    <row xmlns:x14ac="http://schemas.microsoft.com/office/spreadsheetml/2009/9/ac" r="75" x14ac:dyDescent="0.2">
      <c r="A75" s="37" t="str">
        <f ca="true">+IF(OFFSET('Water Data'!$B$2,0,10*ROW('Water Data'!E69))="","",OFFSET('Water Data'!$B$2,0,10*ROW('Water Data'!E69)))</f>
        <v/>
      </c>
      <c r="B75" s="37" t="str">
        <f ca="true">+IF(OFFSET('Water Data'!$C$2,0,10*ROW('Water Data'!F69))="","",OFFSET('Water Data'!$C$2,0,10*ROW('Water Data'!F69)))</f>
        <v/>
      </c>
      <c r="C75" s="329" t="str">
        <f t="shared" ca="true" si="1"/>
        <v/>
      </c>
      <c r="D75" s="94"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4"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4"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4"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4"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4"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4"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4"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4"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4"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4"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4"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4"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4"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4"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4"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4"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4"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5"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5"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5"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5"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5"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5"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5"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5"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5"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5"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5"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5"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5"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5"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5"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5"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5"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5"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5"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5"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5"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5"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5"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5"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5"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5"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5"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5"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5"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5"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6"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6"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6"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6"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6"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6"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6"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6"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6"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6"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6"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6"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6"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6"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6"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6"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6"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6"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3"/>
      <c r="BS75" s="273" t="str">
        <f ca="true">+IF(OFFSET('Water Data'!$D$27,0,10*ROW('Water Data'!D69))="","",OFFSET('Water Data'!$D$27,0,10*ROW('Water Data'!D69)))</f>
        <v/>
      </c>
      <c r="BT75" s="273" t="str">
        <f ca="true">+IF(OFFSET('Water Data'!$D$28,0,10*ROW('Water Data'!D69))="","",OFFSET('Water Data'!$D$28,0,10*ROW('Water Data'!D69)))</f>
        <v/>
      </c>
      <c r="BU75" s="273" t="str">
        <f ca="true">+IF(OFFSET('Water Data'!$D$29,0,10*ROW('Water Data'!D69))="","",OFFSET('Water Data'!$D$29,0,10*ROW('Water Data'!D69)))</f>
        <v/>
      </c>
      <c r="BV75" s="273" t="str">
        <f ca="true">+IF(OFFSET('Water Data'!$E$27,0,10*ROW('Water Data'!E69))="","",OFFSET('Water Data'!$E$27,0,10*ROW('Water Data'!E69)))</f>
        <v/>
      </c>
      <c r="BW75" s="273" t="str">
        <f ca="true">+IF(OFFSET('Water Data'!$E$28,0,10*ROW('Water Data'!E69))="","",OFFSET('Water Data'!$E$28,0,10*ROW('Water Data'!E69)))</f>
        <v/>
      </c>
      <c r="BX75" s="273" t="str">
        <f ca="true">+IF(OFFSET('Water Data'!$E$29,0,10*ROW('Water Data'!E69))="","",OFFSET('Water Data'!$E$29,0,10*ROW('Water Data'!E69)))</f>
        <v/>
      </c>
      <c r="BY75" s="273" t="str">
        <f ca="true">+IF(OFFSET('Water Data'!$F$27,0,10*ROW('Water Data'!F69))="","",OFFSET('Water Data'!$F$27,0,10*ROW('Water Data'!F69)))</f>
        <v/>
      </c>
      <c r="BZ75" s="273" t="str">
        <f ca="true">+IF(OFFSET('Water Data'!$F$28,0,10*ROW('Water Data'!F69))="","",OFFSET('Water Data'!$F$28,0,10*ROW('Water Data'!F69)))</f>
        <v/>
      </c>
      <c r="CA75" s="273" t="str">
        <f ca="true">+IF(OFFSET('Water Data'!$F$29,0,10*ROW('Water Data'!F69))="","",OFFSET('Water Data'!$F$29,0,10*ROW('Water Data'!F69)))</f>
        <v/>
      </c>
      <c r="CB75" s="273" t="str">
        <f ca="true">+IF(OFFSET('Water Data'!$G$27,0,10*ROW('Water Data'!G69))="","",OFFSET('Water Data'!$G$27,0,10*ROW('Water Data'!G69)))</f>
        <v/>
      </c>
      <c r="CC75" s="273" t="str">
        <f ca="true">+IF(OFFSET('Water Data'!$G$28,0,10*ROW('Water Data'!G69))="","",OFFSET('Water Data'!$G$28,0,10*ROW('Water Data'!G69)))</f>
        <v/>
      </c>
      <c r="CD75" s="273" t="str">
        <f ca="true">+IF(OFFSET('Water Data'!$G$29,0,10*ROW('Water Data'!G69))="","",OFFSET('Water Data'!$G$29,0,10*ROW('Water Data'!G69)))</f>
        <v/>
      </c>
      <c r="CE75" s="273" t="str">
        <f ca="true">+IF(OFFSET('Water Data'!$H$27,0,10*ROW('Water Data'!H69))="","",OFFSET('Water Data'!$H$27,0,10*ROW('Water Data'!H69)))</f>
        <v/>
      </c>
      <c r="CF75" s="273" t="str">
        <f ca="true">+IF(OFFSET('Water Data'!$H$28,0,10*ROW('Water Data'!H69))="","",OFFSET('Water Data'!$H$28,0,10*ROW('Water Data'!H69)))</f>
        <v/>
      </c>
      <c r="CG75" s="273" t="str">
        <f ca="true">+IF(OFFSET('Water Data'!$H$29,0,10*ROW('Water Data'!H69))="","",OFFSET('Water Data'!$H$29,0,10*ROW('Water Data'!H69)))</f>
        <v/>
      </c>
      <c r="CH75" s="273" t="str">
        <f ca="true">+IF(OFFSET('Water Data'!$I$27,0,10*ROW('Water Data'!I69))="","",OFFSET('Water Data'!$I$27,0,10*ROW('Water Data'!I69)))</f>
        <v/>
      </c>
      <c r="CI75" s="273" t="str">
        <f ca="true">+IF(OFFSET('Water Data'!$I$28,0,10*ROW('Water Data'!I69))="","",OFFSET('Water Data'!$I$28,0,10*ROW('Water Data'!I69)))</f>
        <v/>
      </c>
      <c r="CJ75" s="273" t="str">
        <f ca="true">+IF(OFFSET('Water Data'!$I$29,0,10*ROW('Water Data'!I69))="","",OFFSET('Water Data'!$I$29,0,10*ROW('Water Data'!I69)))</f>
        <v/>
      </c>
      <c r="CK75" s="273" t="str">
        <f ca="true">+IF(OFFSET('Sanitation Data'!$D$28,0,10*ROW('Sanitation Data'!D69))="","",OFFSET('Sanitation Data'!$D$28,0,10*ROW('Sanitation Data'!D69)))</f>
        <v/>
      </c>
      <c r="CL75" s="273" t="str">
        <f ca="true">+IF(OFFSET('Sanitation Data'!$D$29,0,10*ROW('Sanitation Data'!D69))="","",OFFSET('Sanitation Data'!$D$29,0,10*ROW('Sanitation Data'!D69)))</f>
        <v/>
      </c>
      <c r="CM75" s="273" t="str">
        <f ca="true">+IF(OFFSET('Sanitation Data'!$D$30,0,10*ROW('Sanitation Data'!D69))="","",OFFSET('Sanitation Data'!$D$30,0,10*ROW('Sanitation Data'!D69)))</f>
        <v/>
      </c>
      <c r="CN75" s="273" t="str">
        <f ca="true">+IF(OFFSET('Sanitation Data'!$D$31,0,10*ROW('Sanitation Data'!D69))="","",OFFSET('Sanitation Data'!$D$31,0,10*ROW('Sanitation Data'!D69)))</f>
        <v/>
      </c>
      <c r="CO75" s="273" t="str">
        <f ca="true">+IF(OFFSET('Sanitation Data'!$D$32,0,10*ROW('Sanitation Data'!D69))="","",OFFSET('Sanitation Data'!$D$32,0,10*ROW('Sanitation Data'!D69)))</f>
        <v/>
      </c>
      <c r="CP75" s="273" t="str">
        <f ca="true">+IF(OFFSET('Sanitation Data'!$E$28,0,10*ROW('Sanitation Data'!E69))="","",OFFSET('Sanitation Data'!$E$28,0,10*ROW('Sanitation Data'!E69)))</f>
        <v/>
      </c>
      <c r="CQ75" s="273" t="str">
        <f ca="true">+IF(OFFSET('Sanitation Data'!$E$29,0,10*ROW('Sanitation Data'!E69))="","",OFFSET('Sanitation Data'!$E$29,0,10*ROW('Sanitation Data'!E69)))</f>
        <v/>
      </c>
      <c r="CR75" s="273" t="str">
        <f ca="true">+IF(OFFSET('Sanitation Data'!$E$30,0,10*ROW('Sanitation Data'!E69))="","",OFFSET('Sanitation Data'!$E$30,0,10*ROW('Sanitation Data'!E69)))</f>
        <v/>
      </c>
      <c r="CS75" s="273" t="str">
        <f ca="true">+IF(OFFSET('Sanitation Data'!$E$31,0,10*ROW('Sanitation Data'!E69))="","",OFFSET('Sanitation Data'!$E$31,0,10*ROW('Sanitation Data'!E69)))</f>
        <v/>
      </c>
      <c r="CT75" s="273" t="str">
        <f ca="true">+IF(OFFSET('Sanitation Data'!$E$32,0,10*ROW('Sanitation Data'!E69))="","",OFFSET('Sanitation Data'!$E$32,0,10*ROW('Sanitation Data'!E69)))</f>
        <v/>
      </c>
      <c r="CU75" s="273" t="str">
        <f ca="true">+IF(OFFSET('Sanitation Data'!$F$28,0,10*ROW('Sanitation Data'!F69))="","",OFFSET('Sanitation Data'!$F$28,0,10*ROW('Sanitation Data'!F69)))</f>
        <v/>
      </c>
      <c r="CV75" s="273" t="str">
        <f ca="true">+IF(OFFSET('Sanitation Data'!$F$29,0,10*ROW('Sanitation Data'!F69))="","",OFFSET('Sanitation Data'!$F$29,0,10*ROW('Sanitation Data'!F69)))</f>
        <v/>
      </c>
      <c r="CW75" s="273" t="str">
        <f ca="true">+IF(OFFSET('Sanitation Data'!$F$30,0,10*ROW('Sanitation Data'!F69))="","",OFFSET('Sanitation Data'!$F$30,0,10*ROW('Sanitation Data'!F69)))</f>
        <v/>
      </c>
      <c r="CX75" s="273" t="str">
        <f ca="true">+IF(OFFSET('Sanitation Data'!$F$31,0,10*ROW('Sanitation Data'!F69))="","",OFFSET('Sanitation Data'!$F$31,0,10*ROW('Sanitation Data'!F69)))</f>
        <v/>
      </c>
      <c r="CY75" s="273" t="str">
        <f ca="true">+IF(OFFSET('Sanitation Data'!$F$32,0,10*ROW('Sanitation Data'!F69))="","",OFFSET('Sanitation Data'!$F$32,0,10*ROW('Sanitation Data'!F69)))</f>
        <v/>
      </c>
      <c r="CZ75" s="273" t="str">
        <f ca="true">+IF(OFFSET('Sanitation Data'!$G$28,0,10*ROW('Sanitation Data'!G69))="","",OFFSET('Sanitation Data'!$G$28,0,10*ROW('Sanitation Data'!G69)))</f>
        <v/>
      </c>
      <c r="DA75" s="273" t="str">
        <f ca="true">+IF(OFFSET('Sanitation Data'!$G$29,0,10*ROW('Sanitation Data'!G69))="","",OFFSET('Sanitation Data'!$G$29,0,10*ROW('Sanitation Data'!G69)))</f>
        <v/>
      </c>
      <c r="DB75" s="273" t="str">
        <f ca="true">+IF(OFFSET('Sanitation Data'!$G$30,0,10*ROW('Sanitation Data'!G69))="","",OFFSET('Sanitation Data'!$G$30,0,10*ROW('Sanitation Data'!G69)))</f>
        <v/>
      </c>
      <c r="DC75" s="273" t="str">
        <f ca="true">+IF(OFFSET('Sanitation Data'!$G$31,0,10*ROW('Sanitation Data'!G69))="","",OFFSET('Sanitation Data'!$G$31,0,10*ROW('Sanitation Data'!G69)))</f>
        <v/>
      </c>
      <c r="DD75" s="273" t="str">
        <f ca="true">+IF(OFFSET('Sanitation Data'!$G$32,0,10*ROW('Sanitation Data'!G69))="","",OFFSET('Sanitation Data'!$G$32,0,10*ROW('Sanitation Data'!G69)))</f>
        <v/>
      </c>
      <c r="DE75" s="273" t="str">
        <f ca="true">+IF(OFFSET('Sanitation Data'!$H$28,0,10*ROW('Sanitation Data'!H69))="","",OFFSET('Sanitation Data'!$H$28,0,10*ROW('Sanitation Data'!H69)))</f>
        <v/>
      </c>
      <c r="DF75" s="273" t="str">
        <f ca="true">+IF(OFFSET('Sanitation Data'!$H$29,0,10*ROW('Sanitation Data'!H69))="","",OFFSET('Sanitation Data'!$H$29,0,10*ROW('Sanitation Data'!H69)))</f>
        <v/>
      </c>
      <c r="DG75" s="273" t="str">
        <f ca="true">+IF(OFFSET('Sanitation Data'!$H$30,0,10*ROW('Sanitation Data'!H69))="","",OFFSET('Sanitation Data'!$H$30,0,10*ROW('Sanitation Data'!H69)))</f>
        <v/>
      </c>
      <c r="DH75" s="273" t="str">
        <f ca="true">+IF(OFFSET('Sanitation Data'!$H$31,0,10*ROW('Sanitation Data'!H69))="","",OFFSET('Sanitation Data'!$H$31,0,10*ROW('Sanitation Data'!H69)))</f>
        <v/>
      </c>
      <c r="DI75" s="273" t="str">
        <f ca="true">+IF(OFFSET('Sanitation Data'!$H$32,0,10*ROW('Sanitation Data'!H69))="","",OFFSET('Sanitation Data'!$H$32,0,10*ROW('Sanitation Data'!H69)))</f>
        <v/>
      </c>
      <c r="DJ75" s="273" t="str">
        <f ca="true">+IF(OFFSET('Sanitation Data'!$I$28,0,10*ROW('Sanitation Data'!I69))="","",OFFSET('Sanitation Data'!$I$28,0,10*ROW('Sanitation Data'!I69)))</f>
        <v/>
      </c>
      <c r="DK75" s="273" t="str">
        <f ca="true">+IF(OFFSET('Sanitation Data'!$I$29,0,10*ROW('Sanitation Data'!I69))="","",OFFSET('Sanitation Data'!$I$29,0,10*ROW('Sanitation Data'!I69)))</f>
        <v/>
      </c>
      <c r="DL75" s="273" t="str">
        <f ca="true">+IF(OFFSET('Sanitation Data'!$I$30,0,10*ROW('Sanitation Data'!I69))="","",OFFSET('Sanitation Data'!$I$30,0,10*ROW('Sanitation Data'!I69)))</f>
        <v/>
      </c>
      <c r="DM75" s="273" t="str">
        <f ca="true">+IF(OFFSET('Sanitation Data'!$I$31,0,10*ROW('Sanitation Data'!I69))="","",OFFSET('Sanitation Data'!$I$31,0,10*ROW('Sanitation Data'!I69)))</f>
        <v/>
      </c>
      <c r="DN75" s="273" t="str">
        <f ca="true">+IF(OFFSET('Sanitation Data'!$I$32,0,10*ROW('Sanitation Data'!I69))="","",OFFSET('Sanitation Data'!$I$32,0,10*ROW('Sanitation Data'!I69)))</f>
        <v/>
      </c>
      <c r="DO75" s="273" t="str">
        <f ca="true">+IF(OFFSET('Hygiene Data'!$D$11,0,10*ROW('Hygiene Data'!D69))="","",OFFSET('Hygiene Data'!$D$11,0,10*ROW('Hygiene Data'!D69)))</f>
        <v/>
      </c>
      <c r="DP75" s="273" t="str">
        <f ca="true">+IF(OFFSET('Hygiene Data'!$D$12,0,10*ROW('Hygiene Data'!D69))="","",OFFSET('Hygiene Data'!$D$12,0,10*ROW('Hygiene Data'!D69)))</f>
        <v/>
      </c>
      <c r="DQ75" s="273" t="str">
        <f ca="true">+IF(OFFSET('Hygiene Data'!$D$13,0,10*ROW('Hygiene Data'!D69))="","",OFFSET('Hygiene Data'!$D$13,0,10*ROW('Hygiene Data'!D69)))</f>
        <v/>
      </c>
      <c r="DR75" s="273" t="str">
        <f ca="true">+IF(OFFSET('Hygiene Data'!$E$11,0,10*ROW('Hygiene Data'!E69))="","",OFFSET('Hygiene Data'!$E$11,0,10*ROW('Hygiene Data'!E69)))</f>
        <v/>
      </c>
      <c r="DS75" s="273" t="str">
        <f ca="true">+IF(OFFSET('Hygiene Data'!$E$12,0,10*ROW('Hygiene Data'!E69))="","",OFFSET('Hygiene Data'!$E$12,0,10*ROW('Hygiene Data'!E69)))</f>
        <v/>
      </c>
      <c r="DT75" s="273" t="str">
        <f ca="true">+IF(OFFSET('Hygiene Data'!$E$13,0,10*ROW('Hygiene Data'!E69))="","",OFFSET('Hygiene Data'!$E$13,0,10*ROW('Hygiene Data'!E69)))</f>
        <v/>
      </c>
      <c r="DU75" s="273" t="str">
        <f ca="true">+IF(OFFSET('Hygiene Data'!$F$11,0,10*ROW('Hygiene Data'!F69))="","",OFFSET('Hygiene Data'!$F$11,0,10*ROW('Hygiene Data'!F69)))</f>
        <v/>
      </c>
      <c r="DV75" s="273" t="str">
        <f ca="true">+IF(OFFSET('Hygiene Data'!$F$12,0,10*ROW('Hygiene Data'!F69))="","",OFFSET('Hygiene Data'!$F$12,0,10*ROW('Hygiene Data'!F69)))</f>
        <v/>
      </c>
      <c r="DW75" s="273" t="str">
        <f ca="true">+IF(OFFSET('Hygiene Data'!$F$13,0,10*ROW('Hygiene Data'!F69))="","",OFFSET('Hygiene Data'!$F$13,0,10*ROW('Hygiene Data'!F69)))</f>
        <v/>
      </c>
      <c r="DX75" s="273" t="str">
        <f ca="true">+IF(OFFSET('Hygiene Data'!$G$11,0,10*ROW('Hygiene Data'!G69))="","",OFFSET('Hygiene Data'!$G$11,0,10*ROW('Hygiene Data'!G69)))</f>
        <v/>
      </c>
      <c r="DY75" s="273" t="str">
        <f ca="true">+IF(OFFSET('Hygiene Data'!$G$12,0,10*ROW('Hygiene Data'!G69))="","",OFFSET('Hygiene Data'!$G$12,0,10*ROW('Hygiene Data'!G69)))</f>
        <v/>
      </c>
      <c r="DZ75" s="273" t="str">
        <f ca="true">+IF(OFFSET('Hygiene Data'!$G$13,0,10*ROW('Hygiene Data'!G69))="","",OFFSET('Hygiene Data'!$G$13,0,10*ROW('Hygiene Data'!G69)))</f>
        <v/>
      </c>
      <c r="EA75" s="273" t="str">
        <f ca="true">+IF(OFFSET('Hygiene Data'!$H$11,0,10*ROW('Hygiene Data'!H69))="","",OFFSET('Hygiene Data'!$H$11,0,10*ROW('Hygiene Data'!H69)))</f>
        <v/>
      </c>
      <c r="EB75" s="273" t="str">
        <f ca="true">+IF(OFFSET('Hygiene Data'!$H$12,0,10*ROW('Hygiene Data'!H69))="","",OFFSET('Hygiene Data'!$H$12,0,10*ROW('Hygiene Data'!H69)))</f>
        <v/>
      </c>
      <c r="EC75" s="273" t="str">
        <f ca="true">+IF(OFFSET('Hygiene Data'!$H$13,0,10*ROW('Hygiene Data'!H69))="","",OFFSET('Hygiene Data'!$H$13,0,10*ROW('Hygiene Data'!H69)))</f>
        <v/>
      </c>
      <c r="ED75" s="273" t="str">
        <f ca="true">+IF(OFFSET('Hygiene Data'!$I$11,0,10*ROW('Hygiene Data'!I69))="","",OFFSET('Hygiene Data'!$I$11,0,10*ROW('Hygiene Data'!I69)))</f>
        <v/>
      </c>
      <c r="EE75" s="273" t="str">
        <f ca="true">+IF(OFFSET('Hygiene Data'!$I$12,0,10*ROW('Hygiene Data'!I69))="","",OFFSET('Hygiene Data'!$I$12,0,10*ROW('Hygiene Data'!I69)))</f>
        <v/>
      </c>
      <c r="EF75" s="273" t="str">
        <f ca="true">+IF(OFFSET('Hygiene Data'!$I$13,0,10*ROW('Hygiene Data'!I69))="","",OFFSET('Hygiene Data'!$I$13,0,10*ROW('Hygiene Data'!I69)))</f>
        <v/>
      </c>
    </row>
    <row xmlns:x14ac="http://schemas.microsoft.com/office/spreadsheetml/2009/9/ac" r="76" x14ac:dyDescent="0.2">
      <c r="A76" s="37" t="str">
        <f ca="true">+IF(OFFSET('Water Data'!$B$2,0,10*ROW('Water Data'!E70))="","",OFFSET('Water Data'!$B$2,0,10*ROW('Water Data'!E70)))</f>
        <v/>
      </c>
      <c r="B76" s="37" t="str">
        <f ca="true">+IF(OFFSET('Water Data'!$C$2,0,10*ROW('Water Data'!F70))="","",OFFSET('Water Data'!$C$2,0,10*ROW('Water Data'!F70)))</f>
        <v/>
      </c>
      <c r="C76" s="329" t="str">
        <f t="shared" ca="true" si="1"/>
        <v/>
      </c>
      <c r="D76" s="94"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4"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4"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4"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4"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4"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4"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4"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4"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4"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4"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4"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4"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4"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4"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4"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4"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4"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5"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5"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5"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5"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5"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5"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5"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5"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5"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5"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5"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5"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5"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5"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5"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5"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5"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5"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5"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5"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5"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5"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5"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5"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5"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5"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5"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5"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5"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5"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6"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6"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6"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6"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6"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6"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6"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6"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6"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6"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6"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6"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6"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6"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6"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6"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6"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6"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3"/>
      <c r="BS76" s="273" t="str">
        <f ca="true">+IF(OFFSET('Water Data'!$D$27,0,10*ROW('Water Data'!D70))="","",OFFSET('Water Data'!$D$27,0,10*ROW('Water Data'!D70)))</f>
        <v/>
      </c>
      <c r="BT76" s="273" t="str">
        <f ca="true">+IF(OFFSET('Water Data'!$D$28,0,10*ROW('Water Data'!D70))="","",OFFSET('Water Data'!$D$28,0,10*ROW('Water Data'!D70)))</f>
        <v/>
      </c>
      <c r="BU76" s="273" t="str">
        <f ca="true">+IF(OFFSET('Water Data'!$D$29,0,10*ROW('Water Data'!D70))="","",OFFSET('Water Data'!$D$29,0,10*ROW('Water Data'!D70)))</f>
        <v/>
      </c>
      <c r="BV76" s="273" t="str">
        <f ca="true">+IF(OFFSET('Water Data'!$E$27,0,10*ROW('Water Data'!E70))="","",OFFSET('Water Data'!$E$27,0,10*ROW('Water Data'!E70)))</f>
        <v/>
      </c>
      <c r="BW76" s="273" t="str">
        <f ca="true">+IF(OFFSET('Water Data'!$E$28,0,10*ROW('Water Data'!E70))="","",OFFSET('Water Data'!$E$28,0,10*ROW('Water Data'!E70)))</f>
        <v/>
      </c>
      <c r="BX76" s="273" t="str">
        <f ca="true">+IF(OFFSET('Water Data'!$E$29,0,10*ROW('Water Data'!E70))="","",OFFSET('Water Data'!$E$29,0,10*ROW('Water Data'!E70)))</f>
        <v/>
      </c>
      <c r="BY76" s="273" t="str">
        <f ca="true">+IF(OFFSET('Water Data'!$F$27,0,10*ROW('Water Data'!F70))="","",OFFSET('Water Data'!$F$27,0,10*ROW('Water Data'!F70)))</f>
        <v/>
      </c>
      <c r="BZ76" s="273" t="str">
        <f ca="true">+IF(OFFSET('Water Data'!$F$28,0,10*ROW('Water Data'!F70))="","",OFFSET('Water Data'!$F$28,0,10*ROW('Water Data'!F70)))</f>
        <v/>
      </c>
      <c r="CA76" s="273" t="str">
        <f ca="true">+IF(OFFSET('Water Data'!$F$29,0,10*ROW('Water Data'!F70))="","",OFFSET('Water Data'!$F$29,0,10*ROW('Water Data'!F70)))</f>
        <v/>
      </c>
      <c r="CB76" s="273" t="str">
        <f ca="true">+IF(OFFSET('Water Data'!$G$27,0,10*ROW('Water Data'!G70))="","",OFFSET('Water Data'!$G$27,0,10*ROW('Water Data'!G70)))</f>
        <v/>
      </c>
      <c r="CC76" s="273" t="str">
        <f ca="true">+IF(OFFSET('Water Data'!$G$28,0,10*ROW('Water Data'!G70))="","",OFFSET('Water Data'!$G$28,0,10*ROW('Water Data'!G70)))</f>
        <v/>
      </c>
      <c r="CD76" s="273" t="str">
        <f ca="true">+IF(OFFSET('Water Data'!$G$29,0,10*ROW('Water Data'!G70))="","",OFFSET('Water Data'!$G$29,0,10*ROW('Water Data'!G70)))</f>
        <v/>
      </c>
      <c r="CE76" s="273" t="str">
        <f ca="true">+IF(OFFSET('Water Data'!$H$27,0,10*ROW('Water Data'!H70))="","",OFFSET('Water Data'!$H$27,0,10*ROW('Water Data'!H70)))</f>
        <v/>
      </c>
      <c r="CF76" s="273" t="str">
        <f ca="true">+IF(OFFSET('Water Data'!$H$28,0,10*ROW('Water Data'!H70))="","",OFFSET('Water Data'!$H$28,0,10*ROW('Water Data'!H70)))</f>
        <v/>
      </c>
      <c r="CG76" s="273" t="str">
        <f ca="true">+IF(OFFSET('Water Data'!$H$29,0,10*ROW('Water Data'!H70))="","",OFFSET('Water Data'!$H$29,0,10*ROW('Water Data'!H70)))</f>
        <v/>
      </c>
      <c r="CH76" s="273" t="str">
        <f ca="true">+IF(OFFSET('Water Data'!$I$27,0,10*ROW('Water Data'!I70))="","",OFFSET('Water Data'!$I$27,0,10*ROW('Water Data'!I70)))</f>
        <v/>
      </c>
      <c r="CI76" s="273" t="str">
        <f ca="true">+IF(OFFSET('Water Data'!$I$28,0,10*ROW('Water Data'!I70))="","",OFFSET('Water Data'!$I$28,0,10*ROW('Water Data'!I70)))</f>
        <v/>
      </c>
      <c r="CJ76" s="273" t="str">
        <f ca="true">+IF(OFFSET('Water Data'!$I$29,0,10*ROW('Water Data'!I70))="","",OFFSET('Water Data'!$I$29,0,10*ROW('Water Data'!I70)))</f>
        <v/>
      </c>
      <c r="CK76" s="273" t="str">
        <f ca="true">+IF(OFFSET('Sanitation Data'!$D$28,0,10*ROW('Sanitation Data'!D70))="","",OFFSET('Sanitation Data'!$D$28,0,10*ROW('Sanitation Data'!D70)))</f>
        <v/>
      </c>
      <c r="CL76" s="273" t="str">
        <f ca="true">+IF(OFFSET('Sanitation Data'!$D$29,0,10*ROW('Sanitation Data'!D70))="","",OFFSET('Sanitation Data'!$D$29,0,10*ROW('Sanitation Data'!D70)))</f>
        <v/>
      </c>
      <c r="CM76" s="273" t="str">
        <f ca="true">+IF(OFFSET('Sanitation Data'!$D$30,0,10*ROW('Sanitation Data'!D70))="","",OFFSET('Sanitation Data'!$D$30,0,10*ROW('Sanitation Data'!D70)))</f>
        <v/>
      </c>
      <c r="CN76" s="273" t="str">
        <f ca="true">+IF(OFFSET('Sanitation Data'!$D$31,0,10*ROW('Sanitation Data'!D70))="","",OFFSET('Sanitation Data'!$D$31,0,10*ROW('Sanitation Data'!D70)))</f>
        <v/>
      </c>
      <c r="CO76" s="273" t="str">
        <f ca="true">+IF(OFFSET('Sanitation Data'!$D$32,0,10*ROW('Sanitation Data'!D70))="","",OFFSET('Sanitation Data'!$D$32,0,10*ROW('Sanitation Data'!D70)))</f>
        <v/>
      </c>
      <c r="CP76" s="273" t="str">
        <f ca="true">+IF(OFFSET('Sanitation Data'!$E$28,0,10*ROW('Sanitation Data'!E70))="","",OFFSET('Sanitation Data'!$E$28,0,10*ROW('Sanitation Data'!E70)))</f>
        <v/>
      </c>
      <c r="CQ76" s="273" t="str">
        <f ca="true">+IF(OFFSET('Sanitation Data'!$E$29,0,10*ROW('Sanitation Data'!E70))="","",OFFSET('Sanitation Data'!$E$29,0,10*ROW('Sanitation Data'!E70)))</f>
        <v/>
      </c>
      <c r="CR76" s="273" t="str">
        <f ca="true">+IF(OFFSET('Sanitation Data'!$E$30,0,10*ROW('Sanitation Data'!E70))="","",OFFSET('Sanitation Data'!$E$30,0,10*ROW('Sanitation Data'!E70)))</f>
        <v/>
      </c>
      <c r="CS76" s="273" t="str">
        <f ca="true">+IF(OFFSET('Sanitation Data'!$E$31,0,10*ROW('Sanitation Data'!E70))="","",OFFSET('Sanitation Data'!$E$31,0,10*ROW('Sanitation Data'!E70)))</f>
        <v/>
      </c>
      <c r="CT76" s="273" t="str">
        <f ca="true">+IF(OFFSET('Sanitation Data'!$E$32,0,10*ROW('Sanitation Data'!E70))="","",OFFSET('Sanitation Data'!$E$32,0,10*ROW('Sanitation Data'!E70)))</f>
        <v/>
      </c>
      <c r="CU76" s="273" t="str">
        <f ca="true">+IF(OFFSET('Sanitation Data'!$F$28,0,10*ROW('Sanitation Data'!F70))="","",OFFSET('Sanitation Data'!$F$28,0,10*ROW('Sanitation Data'!F70)))</f>
        <v/>
      </c>
      <c r="CV76" s="273" t="str">
        <f ca="true">+IF(OFFSET('Sanitation Data'!$F$29,0,10*ROW('Sanitation Data'!F70))="","",OFFSET('Sanitation Data'!$F$29,0,10*ROW('Sanitation Data'!F70)))</f>
        <v/>
      </c>
      <c r="CW76" s="273" t="str">
        <f ca="true">+IF(OFFSET('Sanitation Data'!$F$30,0,10*ROW('Sanitation Data'!F70))="","",OFFSET('Sanitation Data'!$F$30,0,10*ROW('Sanitation Data'!F70)))</f>
        <v/>
      </c>
      <c r="CX76" s="273" t="str">
        <f ca="true">+IF(OFFSET('Sanitation Data'!$F$31,0,10*ROW('Sanitation Data'!F70))="","",OFFSET('Sanitation Data'!$F$31,0,10*ROW('Sanitation Data'!F70)))</f>
        <v/>
      </c>
      <c r="CY76" s="273" t="str">
        <f ca="true">+IF(OFFSET('Sanitation Data'!$F$32,0,10*ROW('Sanitation Data'!F70))="","",OFFSET('Sanitation Data'!$F$32,0,10*ROW('Sanitation Data'!F70)))</f>
        <v/>
      </c>
      <c r="CZ76" s="273" t="str">
        <f ca="true">+IF(OFFSET('Sanitation Data'!$G$28,0,10*ROW('Sanitation Data'!G70))="","",OFFSET('Sanitation Data'!$G$28,0,10*ROW('Sanitation Data'!G70)))</f>
        <v/>
      </c>
      <c r="DA76" s="273" t="str">
        <f ca="true">+IF(OFFSET('Sanitation Data'!$G$29,0,10*ROW('Sanitation Data'!G70))="","",OFFSET('Sanitation Data'!$G$29,0,10*ROW('Sanitation Data'!G70)))</f>
        <v/>
      </c>
      <c r="DB76" s="273" t="str">
        <f ca="true">+IF(OFFSET('Sanitation Data'!$G$30,0,10*ROW('Sanitation Data'!G70))="","",OFFSET('Sanitation Data'!$G$30,0,10*ROW('Sanitation Data'!G70)))</f>
        <v/>
      </c>
      <c r="DC76" s="273" t="str">
        <f ca="true">+IF(OFFSET('Sanitation Data'!$G$31,0,10*ROW('Sanitation Data'!G70))="","",OFFSET('Sanitation Data'!$G$31,0,10*ROW('Sanitation Data'!G70)))</f>
        <v/>
      </c>
      <c r="DD76" s="273" t="str">
        <f ca="true">+IF(OFFSET('Sanitation Data'!$G$32,0,10*ROW('Sanitation Data'!G70))="","",OFFSET('Sanitation Data'!$G$32,0,10*ROW('Sanitation Data'!G70)))</f>
        <v/>
      </c>
      <c r="DE76" s="273" t="str">
        <f ca="true">+IF(OFFSET('Sanitation Data'!$H$28,0,10*ROW('Sanitation Data'!H70))="","",OFFSET('Sanitation Data'!$H$28,0,10*ROW('Sanitation Data'!H70)))</f>
        <v/>
      </c>
      <c r="DF76" s="273" t="str">
        <f ca="true">+IF(OFFSET('Sanitation Data'!$H$29,0,10*ROW('Sanitation Data'!H70))="","",OFFSET('Sanitation Data'!$H$29,0,10*ROW('Sanitation Data'!H70)))</f>
        <v/>
      </c>
      <c r="DG76" s="273" t="str">
        <f ca="true">+IF(OFFSET('Sanitation Data'!$H$30,0,10*ROW('Sanitation Data'!H70))="","",OFFSET('Sanitation Data'!$H$30,0,10*ROW('Sanitation Data'!H70)))</f>
        <v/>
      </c>
      <c r="DH76" s="273" t="str">
        <f ca="true">+IF(OFFSET('Sanitation Data'!$H$31,0,10*ROW('Sanitation Data'!H70))="","",OFFSET('Sanitation Data'!$H$31,0,10*ROW('Sanitation Data'!H70)))</f>
        <v/>
      </c>
      <c r="DI76" s="273" t="str">
        <f ca="true">+IF(OFFSET('Sanitation Data'!$H$32,0,10*ROW('Sanitation Data'!H70))="","",OFFSET('Sanitation Data'!$H$32,0,10*ROW('Sanitation Data'!H70)))</f>
        <v/>
      </c>
      <c r="DJ76" s="273" t="str">
        <f ca="true">+IF(OFFSET('Sanitation Data'!$I$28,0,10*ROW('Sanitation Data'!I70))="","",OFFSET('Sanitation Data'!$I$28,0,10*ROW('Sanitation Data'!I70)))</f>
        <v/>
      </c>
      <c r="DK76" s="273" t="str">
        <f ca="true">+IF(OFFSET('Sanitation Data'!$I$29,0,10*ROW('Sanitation Data'!I70))="","",OFFSET('Sanitation Data'!$I$29,0,10*ROW('Sanitation Data'!I70)))</f>
        <v/>
      </c>
      <c r="DL76" s="273" t="str">
        <f ca="true">+IF(OFFSET('Sanitation Data'!$I$30,0,10*ROW('Sanitation Data'!I70))="","",OFFSET('Sanitation Data'!$I$30,0,10*ROW('Sanitation Data'!I70)))</f>
        <v/>
      </c>
      <c r="DM76" s="273" t="str">
        <f ca="true">+IF(OFFSET('Sanitation Data'!$I$31,0,10*ROW('Sanitation Data'!I70))="","",OFFSET('Sanitation Data'!$I$31,0,10*ROW('Sanitation Data'!I70)))</f>
        <v/>
      </c>
      <c r="DN76" s="273" t="str">
        <f ca="true">+IF(OFFSET('Sanitation Data'!$I$32,0,10*ROW('Sanitation Data'!I70))="","",OFFSET('Sanitation Data'!$I$32,0,10*ROW('Sanitation Data'!I70)))</f>
        <v/>
      </c>
      <c r="DO76" s="273" t="str">
        <f ca="true">+IF(OFFSET('Hygiene Data'!$D$11,0,10*ROW('Hygiene Data'!D70))="","",OFFSET('Hygiene Data'!$D$11,0,10*ROW('Hygiene Data'!D70)))</f>
        <v/>
      </c>
      <c r="DP76" s="273" t="str">
        <f ca="true">+IF(OFFSET('Hygiene Data'!$D$12,0,10*ROW('Hygiene Data'!D70))="","",OFFSET('Hygiene Data'!$D$12,0,10*ROW('Hygiene Data'!D70)))</f>
        <v/>
      </c>
      <c r="DQ76" s="273" t="str">
        <f ca="true">+IF(OFFSET('Hygiene Data'!$D$13,0,10*ROW('Hygiene Data'!D70))="","",OFFSET('Hygiene Data'!$D$13,0,10*ROW('Hygiene Data'!D70)))</f>
        <v/>
      </c>
      <c r="DR76" s="273" t="str">
        <f ca="true">+IF(OFFSET('Hygiene Data'!$E$11,0,10*ROW('Hygiene Data'!E70))="","",OFFSET('Hygiene Data'!$E$11,0,10*ROW('Hygiene Data'!E70)))</f>
        <v/>
      </c>
      <c r="DS76" s="273" t="str">
        <f ca="true">+IF(OFFSET('Hygiene Data'!$E$12,0,10*ROW('Hygiene Data'!E70))="","",OFFSET('Hygiene Data'!$E$12,0,10*ROW('Hygiene Data'!E70)))</f>
        <v/>
      </c>
      <c r="DT76" s="273" t="str">
        <f ca="true">+IF(OFFSET('Hygiene Data'!$E$13,0,10*ROW('Hygiene Data'!E70))="","",OFFSET('Hygiene Data'!$E$13,0,10*ROW('Hygiene Data'!E70)))</f>
        <v/>
      </c>
      <c r="DU76" s="273" t="str">
        <f ca="true">+IF(OFFSET('Hygiene Data'!$F$11,0,10*ROW('Hygiene Data'!F70))="","",OFFSET('Hygiene Data'!$F$11,0,10*ROW('Hygiene Data'!F70)))</f>
        <v/>
      </c>
      <c r="DV76" s="273" t="str">
        <f ca="true">+IF(OFFSET('Hygiene Data'!$F$12,0,10*ROW('Hygiene Data'!F70))="","",OFFSET('Hygiene Data'!$F$12,0,10*ROW('Hygiene Data'!F70)))</f>
        <v/>
      </c>
      <c r="DW76" s="273" t="str">
        <f ca="true">+IF(OFFSET('Hygiene Data'!$F$13,0,10*ROW('Hygiene Data'!F70))="","",OFFSET('Hygiene Data'!$F$13,0,10*ROW('Hygiene Data'!F70)))</f>
        <v/>
      </c>
      <c r="DX76" s="273" t="str">
        <f ca="true">+IF(OFFSET('Hygiene Data'!$G$11,0,10*ROW('Hygiene Data'!G70))="","",OFFSET('Hygiene Data'!$G$11,0,10*ROW('Hygiene Data'!G70)))</f>
        <v/>
      </c>
      <c r="DY76" s="273" t="str">
        <f ca="true">+IF(OFFSET('Hygiene Data'!$G$12,0,10*ROW('Hygiene Data'!G70))="","",OFFSET('Hygiene Data'!$G$12,0,10*ROW('Hygiene Data'!G70)))</f>
        <v/>
      </c>
      <c r="DZ76" s="273" t="str">
        <f ca="true">+IF(OFFSET('Hygiene Data'!$G$13,0,10*ROW('Hygiene Data'!G70))="","",OFFSET('Hygiene Data'!$G$13,0,10*ROW('Hygiene Data'!G70)))</f>
        <v/>
      </c>
      <c r="EA76" s="273" t="str">
        <f ca="true">+IF(OFFSET('Hygiene Data'!$H$11,0,10*ROW('Hygiene Data'!H70))="","",OFFSET('Hygiene Data'!$H$11,0,10*ROW('Hygiene Data'!H70)))</f>
        <v/>
      </c>
      <c r="EB76" s="273" t="str">
        <f ca="true">+IF(OFFSET('Hygiene Data'!$H$12,0,10*ROW('Hygiene Data'!H70))="","",OFFSET('Hygiene Data'!$H$12,0,10*ROW('Hygiene Data'!H70)))</f>
        <v/>
      </c>
      <c r="EC76" s="273" t="str">
        <f ca="true">+IF(OFFSET('Hygiene Data'!$H$13,0,10*ROW('Hygiene Data'!H70))="","",OFFSET('Hygiene Data'!$H$13,0,10*ROW('Hygiene Data'!H70)))</f>
        <v/>
      </c>
      <c r="ED76" s="273" t="str">
        <f ca="true">+IF(OFFSET('Hygiene Data'!$I$11,0,10*ROW('Hygiene Data'!I70))="","",OFFSET('Hygiene Data'!$I$11,0,10*ROW('Hygiene Data'!I70)))</f>
        <v/>
      </c>
      <c r="EE76" s="273" t="str">
        <f ca="true">+IF(OFFSET('Hygiene Data'!$I$12,0,10*ROW('Hygiene Data'!I70))="","",OFFSET('Hygiene Data'!$I$12,0,10*ROW('Hygiene Data'!I70)))</f>
        <v/>
      </c>
      <c r="EF76" s="273" t="str">
        <f ca="true">+IF(OFFSET('Hygiene Data'!$I$13,0,10*ROW('Hygiene Data'!I70))="","",OFFSET('Hygiene Data'!$I$13,0,10*ROW('Hygiene Data'!I70)))</f>
        <v/>
      </c>
    </row>
    <row xmlns:x14ac="http://schemas.microsoft.com/office/spreadsheetml/2009/9/ac" r="77" x14ac:dyDescent="0.2">
      <c r="A77" s="37" t="str">
        <f ca="true">+IF(OFFSET('Water Data'!$B$2,0,10*ROW('Water Data'!E71))="","",OFFSET('Water Data'!$B$2,0,10*ROW('Water Data'!E71)))</f>
        <v/>
      </c>
      <c r="B77" s="37" t="str">
        <f ca="true">+IF(OFFSET('Water Data'!$C$2,0,10*ROW('Water Data'!F71))="","",OFFSET('Water Data'!$C$2,0,10*ROW('Water Data'!F71)))</f>
        <v/>
      </c>
      <c r="C77" s="329" t="str">
        <f t="shared" ca="true" si="1"/>
        <v/>
      </c>
      <c r="D77" s="94"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4"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4"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4"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4"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4"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4"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4"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4"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4"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4"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4"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4"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4"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4"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4"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4"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4"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5"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5"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5"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5"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5"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5"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5"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5"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5"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5"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5"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5"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5"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5"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5"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5"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5"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5"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5"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5"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5"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5"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5"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5"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5"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5"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5"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5"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5"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5"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6"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6"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6"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6"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6"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6"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6"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6"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6"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6"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6"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6"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6"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6"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6"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6"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6"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6"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3"/>
      <c r="BS77" s="273" t="str">
        <f ca="true">+IF(OFFSET('Water Data'!$D$27,0,10*ROW('Water Data'!D71))="","",OFFSET('Water Data'!$D$27,0,10*ROW('Water Data'!D71)))</f>
        <v/>
      </c>
      <c r="BT77" s="273" t="str">
        <f ca="true">+IF(OFFSET('Water Data'!$D$28,0,10*ROW('Water Data'!D71))="","",OFFSET('Water Data'!$D$28,0,10*ROW('Water Data'!D71)))</f>
        <v/>
      </c>
      <c r="BU77" s="273" t="str">
        <f ca="true">+IF(OFFSET('Water Data'!$D$29,0,10*ROW('Water Data'!D71))="","",OFFSET('Water Data'!$D$29,0,10*ROW('Water Data'!D71)))</f>
        <v/>
      </c>
      <c r="BV77" s="273" t="str">
        <f ca="true">+IF(OFFSET('Water Data'!$E$27,0,10*ROW('Water Data'!E71))="","",OFFSET('Water Data'!$E$27,0,10*ROW('Water Data'!E71)))</f>
        <v/>
      </c>
      <c r="BW77" s="273" t="str">
        <f ca="true">+IF(OFFSET('Water Data'!$E$28,0,10*ROW('Water Data'!E71))="","",OFFSET('Water Data'!$E$28,0,10*ROW('Water Data'!E71)))</f>
        <v/>
      </c>
      <c r="BX77" s="273" t="str">
        <f ca="true">+IF(OFFSET('Water Data'!$E$29,0,10*ROW('Water Data'!E71))="","",OFFSET('Water Data'!$E$29,0,10*ROW('Water Data'!E71)))</f>
        <v/>
      </c>
      <c r="BY77" s="273" t="str">
        <f ca="true">+IF(OFFSET('Water Data'!$F$27,0,10*ROW('Water Data'!F71))="","",OFFSET('Water Data'!$F$27,0,10*ROW('Water Data'!F71)))</f>
        <v/>
      </c>
      <c r="BZ77" s="273" t="str">
        <f ca="true">+IF(OFFSET('Water Data'!$F$28,0,10*ROW('Water Data'!F71))="","",OFFSET('Water Data'!$F$28,0,10*ROW('Water Data'!F71)))</f>
        <v/>
      </c>
      <c r="CA77" s="273" t="str">
        <f ca="true">+IF(OFFSET('Water Data'!$F$29,0,10*ROW('Water Data'!F71))="","",OFFSET('Water Data'!$F$29,0,10*ROW('Water Data'!F71)))</f>
        <v/>
      </c>
      <c r="CB77" s="273" t="str">
        <f ca="true">+IF(OFFSET('Water Data'!$G$27,0,10*ROW('Water Data'!G71))="","",OFFSET('Water Data'!$G$27,0,10*ROW('Water Data'!G71)))</f>
        <v/>
      </c>
      <c r="CC77" s="273" t="str">
        <f ca="true">+IF(OFFSET('Water Data'!$G$28,0,10*ROW('Water Data'!G71))="","",OFFSET('Water Data'!$G$28,0,10*ROW('Water Data'!G71)))</f>
        <v/>
      </c>
      <c r="CD77" s="273" t="str">
        <f ca="true">+IF(OFFSET('Water Data'!$G$29,0,10*ROW('Water Data'!G71))="","",OFFSET('Water Data'!$G$29,0,10*ROW('Water Data'!G71)))</f>
        <v/>
      </c>
      <c r="CE77" s="273" t="str">
        <f ca="true">+IF(OFFSET('Water Data'!$H$27,0,10*ROW('Water Data'!H71))="","",OFFSET('Water Data'!$H$27,0,10*ROW('Water Data'!H71)))</f>
        <v/>
      </c>
      <c r="CF77" s="273" t="str">
        <f ca="true">+IF(OFFSET('Water Data'!$H$28,0,10*ROW('Water Data'!H71))="","",OFFSET('Water Data'!$H$28,0,10*ROW('Water Data'!H71)))</f>
        <v/>
      </c>
      <c r="CG77" s="273" t="str">
        <f ca="true">+IF(OFFSET('Water Data'!$H$29,0,10*ROW('Water Data'!H71))="","",OFFSET('Water Data'!$H$29,0,10*ROW('Water Data'!H71)))</f>
        <v/>
      </c>
      <c r="CH77" s="273" t="str">
        <f ca="true">+IF(OFFSET('Water Data'!$I$27,0,10*ROW('Water Data'!I71))="","",OFFSET('Water Data'!$I$27,0,10*ROW('Water Data'!I71)))</f>
        <v/>
      </c>
      <c r="CI77" s="273" t="str">
        <f ca="true">+IF(OFFSET('Water Data'!$I$28,0,10*ROW('Water Data'!I71))="","",OFFSET('Water Data'!$I$28,0,10*ROW('Water Data'!I71)))</f>
        <v/>
      </c>
      <c r="CJ77" s="273" t="str">
        <f ca="true">+IF(OFFSET('Water Data'!$I$29,0,10*ROW('Water Data'!I71))="","",OFFSET('Water Data'!$I$29,0,10*ROW('Water Data'!I71)))</f>
        <v/>
      </c>
      <c r="CK77" s="273" t="str">
        <f ca="true">+IF(OFFSET('Sanitation Data'!$D$28,0,10*ROW('Sanitation Data'!D71))="","",OFFSET('Sanitation Data'!$D$28,0,10*ROW('Sanitation Data'!D71)))</f>
        <v/>
      </c>
      <c r="CL77" s="273" t="str">
        <f ca="true">+IF(OFFSET('Sanitation Data'!$D$29,0,10*ROW('Sanitation Data'!D71))="","",OFFSET('Sanitation Data'!$D$29,0,10*ROW('Sanitation Data'!D71)))</f>
        <v/>
      </c>
      <c r="CM77" s="273" t="str">
        <f ca="true">+IF(OFFSET('Sanitation Data'!$D$30,0,10*ROW('Sanitation Data'!D71))="","",OFFSET('Sanitation Data'!$D$30,0,10*ROW('Sanitation Data'!D71)))</f>
        <v/>
      </c>
      <c r="CN77" s="273" t="str">
        <f ca="true">+IF(OFFSET('Sanitation Data'!$D$31,0,10*ROW('Sanitation Data'!D71))="","",OFFSET('Sanitation Data'!$D$31,0,10*ROW('Sanitation Data'!D71)))</f>
        <v/>
      </c>
      <c r="CO77" s="273" t="str">
        <f ca="true">+IF(OFFSET('Sanitation Data'!$D$32,0,10*ROW('Sanitation Data'!D71))="","",OFFSET('Sanitation Data'!$D$32,0,10*ROW('Sanitation Data'!D71)))</f>
        <v/>
      </c>
      <c r="CP77" s="273" t="str">
        <f ca="true">+IF(OFFSET('Sanitation Data'!$E$28,0,10*ROW('Sanitation Data'!E71))="","",OFFSET('Sanitation Data'!$E$28,0,10*ROW('Sanitation Data'!E71)))</f>
        <v/>
      </c>
      <c r="CQ77" s="273" t="str">
        <f ca="true">+IF(OFFSET('Sanitation Data'!$E$29,0,10*ROW('Sanitation Data'!E71))="","",OFFSET('Sanitation Data'!$E$29,0,10*ROW('Sanitation Data'!E71)))</f>
        <v/>
      </c>
      <c r="CR77" s="273" t="str">
        <f ca="true">+IF(OFFSET('Sanitation Data'!$E$30,0,10*ROW('Sanitation Data'!E71))="","",OFFSET('Sanitation Data'!$E$30,0,10*ROW('Sanitation Data'!E71)))</f>
        <v/>
      </c>
      <c r="CS77" s="273" t="str">
        <f ca="true">+IF(OFFSET('Sanitation Data'!$E$31,0,10*ROW('Sanitation Data'!E71))="","",OFFSET('Sanitation Data'!$E$31,0,10*ROW('Sanitation Data'!E71)))</f>
        <v/>
      </c>
      <c r="CT77" s="273" t="str">
        <f ca="true">+IF(OFFSET('Sanitation Data'!$E$32,0,10*ROW('Sanitation Data'!E71))="","",OFFSET('Sanitation Data'!$E$32,0,10*ROW('Sanitation Data'!E71)))</f>
        <v/>
      </c>
      <c r="CU77" s="273" t="str">
        <f ca="true">+IF(OFFSET('Sanitation Data'!$F$28,0,10*ROW('Sanitation Data'!F71))="","",OFFSET('Sanitation Data'!$F$28,0,10*ROW('Sanitation Data'!F71)))</f>
        <v/>
      </c>
      <c r="CV77" s="273" t="str">
        <f ca="true">+IF(OFFSET('Sanitation Data'!$F$29,0,10*ROW('Sanitation Data'!F71))="","",OFFSET('Sanitation Data'!$F$29,0,10*ROW('Sanitation Data'!F71)))</f>
        <v/>
      </c>
      <c r="CW77" s="273" t="str">
        <f ca="true">+IF(OFFSET('Sanitation Data'!$F$30,0,10*ROW('Sanitation Data'!F71))="","",OFFSET('Sanitation Data'!$F$30,0,10*ROW('Sanitation Data'!F71)))</f>
        <v/>
      </c>
      <c r="CX77" s="273" t="str">
        <f ca="true">+IF(OFFSET('Sanitation Data'!$F$31,0,10*ROW('Sanitation Data'!F71))="","",OFFSET('Sanitation Data'!$F$31,0,10*ROW('Sanitation Data'!F71)))</f>
        <v/>
      </c>
      <c r="CY77" s="273" t="str">
        <f ca="true">+IF(OFFSET('Sanitation Data'!$F$32,0,10*ROW('Sanitation Data'!F71))="","",OFFSET('Sanitation Data'!$F$32,0,10*ROW('Sanitation Data'!F71)))</f>
        <v/>
      </c>
      <c r="CZ77" s="273" t="str">
        <f ca="true">+IF(OFFSET('Sanitation Data'!$G$28,0,10*ROW('Sanitation Data'!G71))="","",OFFSET('Sanitation Data'!$G$28,0,10*ROW('Sanitation Data'!G71)))</f>
        <v/>
      </c>
      <c r="DA77" s="273" t="str">
        <f ca="true">+IF(OFFSET('Sanitation Data'!$G$29,0,10*ROW('Sanitation Data'!G71))="","",OFFSET('Sanitation Data'!$G$29,0,10*ROW('Sanitation Data'!G71)))</f>
        <v/>
      </c>
      <c r="DB77" s="273" t="str">
        <f ca="true">+IF(OFFSET('Sanitation Data'!$G$30,0,10*ROW('Sanitation Data'!G71))="","",OFFSET('Sanitation Data'!$G$30,0,10*ROW('Sanitation Data'!G71)))</f>
        <v/>
      </c>
      <c r="DC77" s="273" t="str">
        <f ca="true">+IF(OFFSET('Sanitation Data'!$G$31,0,10*ROW('Sanitation Data'!G71))="","",OFFSET('Sanitation Data'!$G$31,0,10*ROW('Sanitation Data'!G71)))</f>
        <v/>
      </c>
      <c r="DD77" s="273" t="str">
        <f ca="true">+IF(OFFSET('Sanitation Data'!$G$32,0,10*ROW('Sanitation Data'!G71))="","",OFFSET('Sanitation Data'!$G$32,0,10*ROW('Sanitation Data'!G71)))</f>
        <v/>
      </c>
      <c r="DE77" s="273" t="str">
        <f ca="true">+IF(OFFSET('Sanitation Data'!$H$28,0,10*ROW('Sanitation Data'!H71))="","",OFFSET('Sanitation Data'!$H$28,0,10*ROW('Sanitation Data'!H71)))</f>
        <v/>
      </c>
      <c r="DF77" s="273" t="str">
        <f ca="true">+IF(OFFSET('Sanitation Data'!$H$29,0,10*ROW('Sanitation Data'!H71))="","",OFFSET('Sanitation Data'!$H$29,0,10*ROW('Sanitation Data'!H71)))</f>
        <v/>
      </c>
      <c r="DG77" s="273" t="str">
        <f ca="true">+IF(OFFSET('Sanitation Data'!$H$30,0,10*ROW('Sanitation Data'!H71))="","",OFFSET('Sanitation Data'!$H$30,0,10*ROW('Sanitation Data'!H71)))</f>
        <v/>
      </c>
      <c r="DH77" s="273" t="str">
        <f ca="true">+IF(OFFSET('Sanitation Data'!$H$31,0,10*ROW('Sanitation Data'!H71))="","",OFFSET('Sanitation Data'!$H$31,0,10*ROW('Sanitation Data'!H71)))</f>
        <v/>
      </c>
      <c r="DI77" s="273" t="str">
        <f ca="true">+IF(OFFSET('Sanitation Data'!$H$32,0,10*ROW('Sanitation Data'!H71))="","",OFFSET('Sanitation Data'!$H$32,0,10*ROW('Sanitation Data'!H71)))</f>
        <v/>
      </c>
      <c r="DJ77" s="273" t="str">
        <f ca="true">+IF(OFFSET('Sanitation Data'!$I$28,0,10*ROW('Sanitation Data'!I71))="","",OFFSET('Sanitation Data'!$I$28,0,10*ROW('Sanitation Data'!I71)))</f>
        <v/>
      </c>
      <c r="DK77" s="273" t="str">
        <f ca="true">+IF(OFFSET('Sanitation Data'!$I$29,0,10*ROW('Sanitation Data'!I71))="","",OFFSET('Sanitation Data'!$I$29,0,10*ROW('Sanitation Data'!I71)))</f>
        <v/>
      </c>
      <c r="DL77" s="273" t="str">
        <f ca="true">+IF(OFFSET('Sanitation Data'!$I$30,0,10*ROW('Sanitation Data'!I71))="","",OFFSET('Sanitation Data'!$I$30,0,10*ROW('Sanitation Data'!I71)))</f>
        <v/>
      </c>
      <c r="DM77" s="273" t="str">
        <f ca="true">+IF(OFFSET('Sanitation Data'!$I$31,0,10*ROW('Sanitation Data'!I71))="","",OFFSET('Sanitation Data'!$I$31,0,10*ROW('Sanitation Data'!I71)))</f>
        <v/>
      </c>
      <c r="DN77" s="273" t="str">
        <f ca="true">+IF(OFFSET('Sanitation Data'!$I$32,0,10*ROW('Sanitation Data'!I71))="","",OFFSET('Sanitation Data'!$I$32,0,10*ROW('Sanitation Data'!I71)))</f>
        <v/>
      </c>
      <c r="DO77" s="273" t="str">
        <f ca="true">+IF(OFFSET('Hygiene Data'!$D$11,0,10*ROW('Hygiene Data'!D71))="","",OFFSET('Hygiene Data'!$D$11,0,10*ROW('Hygiene Data'!D71)))</f>
        <v/>
      </c>
      <c r="DP77" s="273" t="str">
        <f ca="true">+IF(OFFSET('Hygiene Data'!$D$12,0,10*ROW('Hygiene Data'!D71))="","",OFFSET('Hygiene Data'!$D$12,0,10*ROW('Hygiene Data'!D71)))</f>
        <v/>
      </c>
      <c r="DQ77" s="273" t="str">
        <f ca="true">+IF(OFFSET('Hygiene Data'!$D$13,0,10*ROW('Hygiene Data'!D71))="","",OFFSET('Hygiene Data'!$D$13,0,10*ROW('Hygiene Data'!D71)))</f>
        <v/>
      </c>
      <c r="DR77" s="273" t="str">
        <f ca="true">+IF(OFFSET('Hygiene Data'!$E$11,0,10*ROW('Hygiene Data'!E71))="","",OFFSET('Hygiene Data'!$E$11,0,10*ROW('Hygiene Data'!E71)))</f>
        <v/>
      </c>
      <c r="DS77" s="273" t="str">
        <f ca="true">+IF(OFFSET('Hygiene Data'!$E$12,0,10*ROW('Hygiene Data'!E71))="","",OFFSET('Hygiene Data'!$E$12,0,10*ROW('Hygiene Data'!E71)))</f>
        <v/>
      </c>
      <c r="DT77" s="273" t="str">
        <f ca="true">+IF(OFFSET('Hygiene Data'!$E$13,0,10*ROW('Hygiene Data'!E71))="","",OFFSET('Hygiene Data'!$E$13,0,10*ROW('Hygiene Data'!E71)))</f>
        <v/>
      </c>
      <c r="DU77" s="273" t="str">
        <f ca="true">+IF(OFFSET('Hygiene Data'!$F$11,0,10*ROW('Hygiene Data'!F71))="","",OFFSET('Hygiene Data'!$F$11,0,10*ROW('Hygiene Data'!F71)))</f>
        <v/>
      </c>
      <c r="DV77" s="273" t="str">
        <f ca="true">+IF(OFFSET('Hygiene Data'!$F$12,0,10*ROW('Hygiene Data'!F71))="","",OFFSET('Hygiene Data'!$F$12,0,10*ROW('Hygiene Data'!F71)))</f>
        <v/>
      </c>
      <c r="DW77" s="273" t="str">
        <f ca="true">+IF(OFFSET('Hygiene Data'!$F$13,0,10*ROW('Hygiene Data'!F71))="","",OFFSET('Hygiene Data'!$F$13,0,10*ROW('Hygiene Data'!F71)))</f>
        <v/>
      </c>
      <c r="DX77" s="273" t="str">
        <f ca="true">+IF(OFFSET('Hygiene Data'!$G$11,0,10*ROW('Hygiene Data'!G71))="","",OFFSET('Hygiene Data'!$G$11,0,10*ROW('Hygiene Data'!G71)))</f>
        <v/>
      </c>
      <c r="DY77" s="273" t="str">
        <f ca="true">+IF(OFFSET('Hygiene Data'!$G$12,0,10*ROW('Hygiene Data'!G71))="","",OFFSET('Hygiene Data'!$G$12,0,10*ROW('Hygiene Data'!G71)))</f>
        <v/>
      </c>
      <c r="DZ77" s="273" t="str">
        <f ca="true">+IF(OFFSET('Hygiene Data'!$G$13,0,10*ROW('Hygiene Data'!G71))="","",OFFSET('Hygiene Data'!$G$13,0,10*ROW('Hygiene Data'!G71)))</f>
        <v/>
      </c>
      <c r="EA77" s="273" t="str">
        <f ca="true">+IF(OFFSET('Hygiene Data'!$H$11,0,10*ROW('Hygiene Data'!H71))="","",OFFSET('Hygiene Data'!$H$11,0,10*ROW('Hygiene Data'!H71)))</f>
        <v/>
      </c>
      <c r="EB77" s="273" t="str">
        <f ca="true">+IF(OFFSET('Hygiene Data'!$H$12,0,10*ROW('Hygiene Data'!H71))="","",OFFSET('Hygiene Data'!$H$12,0,10*ROW('Hygiene Data'!H71)))</f>
        <v/>
      </c>
      <c r="EC77" s="273" t="str">
        <f ca="true">+IF(OFFSET('Hygiene Data'!$H$13,0,10*ROW('Hygiene Data'!H71))="","",OFFSET('Hygiene Data'!$H$13,0,10*ROW('Hygiene Data'!H71)))</f>
        <v/>
      </c>
      <c r="ED77" s="273" t="str">
        <f ca="true">+IF(OFFSET('Hygiene Data'!$I$11,0,10*ROW('Hygiene Data'!I71))="","",OFFSET('Hygiene Data'!$I$11,0,10*ROW('Hygiene Data'!I71)))</f>
        <v/>
      </c>
      <c r="EE77" s="273" t="str">
        <f ca="true">+IF(OFFSET('Hygiene Data'!$I$12,0,10*ROW('Hygiene Data'!I71))="","",OFFSET('Hygiene Data'!$I$12,0,10*ROW('Hygiene Data'!I71)))</f>
        <v/>
      </c>
      <c r="EF77" s="273" t="str">
        <f ca="true">+IF(OFFSET('Hygiene Data'!$I$13,0,10*ROW('Hygiene Data'!I71))="","",OFFSET('Hygiene Data'!$I$13,0,10*ROW('Hygiene Data'!I71)))</f>
        <v/>
      </c>
    </row>
    <row xmlns:x14ac="http://schemas.microsoft.com/office/spreadsheetml/2009/9/ac" r="78" x14ac:dyDescent="0.2">
      <c r="A78" s="37" t="str">
        <f ca="true">+IF(OFFSET('Water Data'!$B$2,0,10*ROW('Water Data'!E72))="","",OFFSET('Water Data'!$B$2,0,10*ROW('Water Data'!E72)))</f>
        <v/>
      </c>
      <c r="B78" s="37" t="str">
        <f ca="true">+IF(OFFSET('Water Data'!$C$2,0,10*ROW('Water Data'!F72))="","",OFFSET('Water Data'!$C$2,0,10*ROW('Water Data'!F72)))</f>
        <v/>
      </c>
      <c r="C78" s="329" t="str">
        <f t="shared" ca="true" si="1"/>
        <v/>
      </c>
      <c r="D78" s="94"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4"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4"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4"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4"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4"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4"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4"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4"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4"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4"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4"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4"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4"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4"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4"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4"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4"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5"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5"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5"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5"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5"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5"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5"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5"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5"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5"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5"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5"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5"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5"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5"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5"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5"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5"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5"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5"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5"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5"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5"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5"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5"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5"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5"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5"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5"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5"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6"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6"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6"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6"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6"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6"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6"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6"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6"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6"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6"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6"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6"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6"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6"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6"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6"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6"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3"/>
      <c r="BS78" s="273" t="str">
        <f ca="true">+IF(OFFSET('Water Data'!$D$27,0,10*ROW('Water Data'!D72))="","",OFFSET('Water Data'!$D$27,0,10*ROW('Water Data'!D72)))</f>
        <v/>
      </c>
      <c r="BT78" s="273" t="str">
        <f ca="true">+IF(OFFSET('Water Data'!$D$28,0,10*ROW('Water Data'!D72))="","",OFFSET('Water Data'!$D$28,0,10*ROW('Water Data'!D72)))</f>
        <v/>
      </c>
      <c r="BU78" s="273" t="str">
        <f ca="true">+IF(OFFSET('Water Data'!$D$29,0,10*ROW('Water Data'!D72))="","",OFFSET('Water Data'!$D$29,0,10*ROW('Water Data'!D72)))</f>
        <v/>
      </c>
      <c r="BV78" s="273" t="str">
        <f ca="true">+IF(OFFSET('Water Data'!$E$27,0,10*ROW('Water Data'!E72))="","",OFFSET('Water Data'!$E$27,0,10*ROW('Water Data'!E72)))</f>
        <v/>
      </c>
      <c r="BW78" s="273" t="str">
        <f ca="true">+IF(OFFSET('Water Data'!$E$28,0,10*ROW('Water Data'!E72))="","",OFFSET('Water Data'!$E$28,0,10*ROW('Water Data'!E72)))</f>
        <v/>
      </c>
      <c r="BX78" s="273" t="str">
        <f ca="true">+IF(OFFSET('Water Data'!$E$29,0,10*ROW('Water Data'!E72))="","",OFFSET('Water Data'!$E$29,0,10*ROW('Water Data'!E72)))</f>
        <v/>
      </c>
      <c r="BY78" s="273" t="str">
        <f ca="true">+IF(OFFSET('Water Data'!$F$27,0,10*ROW('Water Data'!F72))="","",OFFSET('Water Data'!$F$27,0,10*ROW('Water Data'!F72)))</f>
        <v/>
      </c>
      <c r="BZ78" s="273" t="str">
        <f ca="true">+IF(OFFSET('Water Data'!$F$28,0,10*ROW('Water Data'!F72))="","",OFFSET('Water Data'!$F$28,0,10*ROW('Water Data'!F72)))</f>
        <v/>
      </c>
      <c r="CA78" s="273" t="str">
        <f ca="true">+IF(OFFSET('Water Data'!$F$29,0,10*ROW('Water Data'!F72))="","",OFFSET('Water Data'!$F$29,0,10*ROW('Water Data'!F72)))</f>
        <v/>
      </c>
      <c r="CB78" s="273" t="str">
        <f ca="true">+IF(OFFSET('Water Data'!$G$27,0,10*ROW('Water Data'!G72))="","",OFFSET('Water Data'!$G$27,0,10*ROW('Water Data'!G72)))</f>
        <v/>
      </c>
      <c r="CC78" s="273" t="str">
        <f ca="true">+IF(OFFSET('Water Data'!$G$28,0,10*ROW('Water Data'!G72))="","",OFFSET('Water Data'!$G$28,0,10*ROW('Water Data'!G72)))</f>
        <v/>
      </c>
      <c r="CD78" s="273" t="str">
        <f ca="true">+IF(OFFSET('Water Data'!$G$29,0,10*ROW('Water Data'!G72))="","",OFFSET('Water Data'!$G$29,0,10*ROW('Water Data'!G72)))</f>
        <v/>
      </c>
      <c r="CE78" s="273" t="str">
        <f ca="true">+IF(OFFSET('Water Data'!$H$27,0,10*ROW('Water Data'!H72))="","",OFFSET('Water Data'!$H$27,0,10*ROW('Water Data'!H72)))</f>
        <v/>
      </c>
      <c r="CF78" s="273" t="str">
        <f ca="true">+IF(OFFSET('Water Data'!$H$28,0,10*ROW('Water Data'!H72))="","",OFFSET('Water Data'!$H$28,0,10*ROW('Water Data'!H72)))</f>
        <v/>
      </c>
      <c r="CG78" s="273" t="str">
        <f ca="true">+IF(OFFSET('Water Data'!$H$29,0,10*ROW('Water Data'!H72))="","",OFFSET('Water Data'!$H$29,0,10*ROW('Water Data'!H72)))</f>
        <v/>
      </c>
      <c r="CH78" s="273" t="str">
        <f ca="true">+IF(OFFSET('Water Data'!$I$27,0,10*ROW('Water Data'!I72))="","",OFFSET('Water Data'!$I$27,0,10*ROW('Water Data'!I72)))</f>
        <v/>
      </c>
      <c r="CI78" s="273" t="str">
        <f ca="true">+IF(OFFSET('Water Data'!$I$28,0,10*ROW('Water Data'!I72))="","",OFFSET('Water Data'!$I$28,0,10*ROW('Water Data'!I72)))</f>
        <v/>
      </c>
      <c r="CJ78" s="273" t="str">
        <f ca="true">+IF(OFFSET('Water Data'!$I$29,0,10*ROW('Water Data'!I72))="","",OFFSET('Water Data'!$I$29,0,10*ROW('Water Data'!I72)))</f>
        <v/>
      </c>
      <c r="CK78" s="273" t="str">
        <f ca="true">+IF(OFFSET('Sanitation Data'!$D$28,0,10*ROW('Sanitation Data'!D72))="","",OFFSET('Sanitation Data'!$D$28,0,10*ROW('Sanitation Data'!D72)))</f>
        <v/>
      </c>
      <c r="CL78" s="273" t="str">
        <f ca="true">+IF(OFFSET('Sanitation Data'!$D$29,0,10*ROW('Sanitation Data'!D72))="","",OFFSET('Sanitation Data'!$D$29,0,10*ROW('Sanitation Data'!D72)))</f>
        <v/>
      </c>
      <c r="CM78" s="273" t="str">
        <f ca="true">+IF(OFFSET('Sanitation Data'!$D$30,0,10*ROW('Sanitation Data'!D72))="","",OFFSET('Sanitation Data'!$D$30,0,10*ROW('Sanitation Data'!D72)))</f>
        <v/>
      </c>
      <c r="CN78" s="273" t="str">
        <f ca="true">+IF(OFFSET('Sanitation Data'!$D$31,0,10*ROW('Sanitation Data'!D72))="","",OFFSET('Sanitation Data'!$D$31,0,10*ROW('Sanitation Data'!D72)))</f>
        <v/>
      </c>
      <c r="CO78" s="273" t="str">
        <f ca="true">+IF(OFFSET('Sanitation Data'!$D$32,0,10*ROW('Sanitation Data'!D72))="","",OFFSET('Sanitation Data'!$D$32,0,10*ROW('Sanitation Data'!D72)))</f>
        <v/>
      </c>
      <c r="CP78" s="273" t="str">
        <f ca="true">+IF(OFFSET('Sanitation Data'!$E$28,0,10*ROW('Sanitation Data'!E72))="","",OFFSET('Sanitation Data'!$E$28,0,10*ROW('Sanitation Data'!E72)))</f>
        <v/>
      </c>
      <c r="CQ78" s="273" t="str">
        <f ca="true">+IF(OFFSET('Sanitation Data'!$E$29,0,10*ROW('Sanitation Data'!E72))="","",OFFSET('Sanitation Data'!$E$29,0,10*ROW('Sanitation Data'!E72)))</f>
        <v/>
      </c>
      <c r="CR78" s="273" t="str">
        <f ca="true">+IF(OFFSET('Sanitation Data'!$E$30,0,10*ROW('Sanitation Data'!E72))="","",OFFSET('Sanitation Data'!$E$30,0,10*ROW('Sanitation Data'!E72)))</f>
        <v/>
      </c>
      <c r="CS78" s="273" t="str">
        <f ca="true">+IF(OFFSET('Sanitation Data'!$E$31,0,10*ROW('Sanitation Data'!E72))="","",OFFSET('Sanitation Data'!$E$31,0,10*ROW('Sanitation Data'!E72)))</f>
        <v/>
      </c>
      <c r="CT78" s="273" t="str">
        <f ca="true">+IF(OFFSET('Sanitation Data'!$E$32,0,10*ROW('Sanitation Data'!E72))="","",OFFSET('Sanitation Data'!$E$32,0,10*ROW('Sanitation Data'!E72)))</f>
        <v/>
      </c>
      <c r="CU78" s="273" t="str">
        <f ca="true">+IF(OFFSET('Sanitation Data'!$F$28,0,10*ROW('Sanitation Data'!F72))="","",OFFSET('Sanitation Data'!$F$28,0,10*ROW('Sanitation Data'!F72)))</f>
        <v/>
      </c>
      <c r="CV78" s="273" t="str">
        <f ca="true">+IF(OFFSET('Sanitation Data'!$F$29,0,10*ROW('Sanitation Data'!F72))="","",OFFSET('Sanitation Data'!$F$29,0,10*ROW('Sanitation Data'!F72)))</f>
        <v/>
      </c>
      <c r="CW78" s="273" t="str">
        <f ca="true">+IF(OFFSET('Sanitation Data'!$F$30,0,10*ROW('Sanitation Data'!F72))="","",OFFSET('Sanitation Data'!$F$30,0,10*ROW('Sanitation Data'!F72)))</f>
        <v/>
      </c>
      <c r="CX78" s="273" t="str">
        <f ca="true">+IF(OFFSET('Sanitation Data'!$F$31,0,10*ROW('Sanitation Data'!F72))="","",OFFSET('Sanitation Data'!$F$31,0,10*ROW('Sanitation Data'!F72)))</f>
        <v/>
      </c>
      <c r="CY78" s="273" t="str">
        <f ca="true">+IF(OFFSET('Sanitation Data'!$F$32,0,10*ROW('Sanitation Data'!F72))="","",OFFSET('Sanitation Data'!$F$32,0,10*ROW('Sanitation Data'!F72)))</f>
        <v/>
      </c>
      <c r="CZ78" s="273" t="str">
        <f ca="true">+IF(OFFSET('Sanitation Data'!$G$28,0,10*ROW('Sanitation Data'!G72))="","",OFFSET('Sanitation Data'!$G$28,0,10*ROW('Sanitation Data'!G72)))</f>
        <v/>
      </c>
      <c r="DA78" s="273" t="str">
        <f ca="true">+IF(OFFSET('Sanitation Data'!$G$29,0,10*ROW('Sanitation Data'!G72))="","",OFFSET('Sanitation Data'!$G$29,0,10*ROW('Sanitation Data'!G72)))</f>
        <v/>
      </c>
      <c r="DB78" s="273" t="str">
        <f ca="true">+IF(OFFSET('Sanitation Data'!$G$30,0,10*ROW('Sanitation Data'!G72))="","",OFFSET('Sanitation Data'!$G$30,0,10*ROW('Sanitation Data'!G72)))</f>
        <v/>
      </c>
      <c r="DC78" s="273" t="str">
        <f ca="true">+IF(OFFSET('Sanitation Data'!$G$31,0,10*ROW('Sanitation Data'!G72))="","",OFFSET('Sanitation Data'!$G$31,0,10*ROW('Sanitation Data'!G72)))</f>
        <v/>
      </c>
      <c r="DD78" s="273" t="str">
        <f ca="true">+IF(OFFSET('Sanitation Data'!$G$32,0,10*ROW('Sanitation Data'!G72))="","",OFFSET('Sanitation Data'!$G$32,0,10*ROW('Sanitation Data'!G72)))</f>
        <v/>
      </c>
      <c r="DE78" s="273" t="str">
        <f ca="true">+IF(OFFSET('Sanitation Data'!$H$28,0,10*ROW('Sanitation Data'!H72))="","",OFFSET('Sanitation Data'!$H$28,0,10*ROW('Sanitation Data'!H72)))</f>
        <v/>
      </c>
      <c r="DF78" s="273" t="str">
        <f ca="true">+IF(OFFSET('Sanitation Data'!$H$29,0,10*ROW('Sanitation Data'!H72))="","",OFFSET('Sanitation Data'!$H$29,0,10*ROW('Sanitation Data'!H72)))</f>
        <v/>
      </c>
      <c r="DG78" s="273" t="str">
        <f ca="true">+IF(OFFSET('Sanitation Data'!$H$30,0,10*ROW('Sanitation Data'!H72))="","",OFFSET('Sanitation Data'!$H$30,0,10*ROW('Sanitation Data'!H72)))</f>
        <v/>
      </c>
      <c r="DH78" s="273" t="str">
        <f ca="true">+IF(OFFSET('Sanitation Data'!$H$31,0,10*ROW('Sanitation Data'!H72))="","",OFFSET('Sanitation Data'!$H$31,0,10*ROW('Sanitation Data'!H72)))</f>
        <v/>
      </c>
      <c r="DI78" s="273" t="str">
        <f ca="true">+IF(OFFSET('Sanitation Data'!$H$32,0,10*ROW('Sanitation Data'!H72))="","",OFFSET('Sanitation Data'!$H$32,0,10*ROW('Sanitation Data'!H72)))</f>
        <v/>
      </c>
      <c r="DJ78" s="273" t="str">
        <f ca="true">+IF(OFFSET('Sanitation Data'!$I$28,0,10*ROW('Sanitation Data'!I72))="","",OFFSET('Sanitation Data'!$I$28,0,10*ROW('Sanitation Data'!I72)))</f>
        <v/>
      </c>
      <c r="DK78" s="273" t="str">
        <f ca="true">+IF(OFFSET('Sanitation Data'!$I$29,0,10*ROW('Sanitation Data'!I72))="","",OFFSET('Sanitation Data'!$I$29,0,10*ROW('Sanitation Data'!I72)))</f>
        <v/>
      </c>
      <c r="DL78" s="273" t="str">
        <f ca="true">+IF(OFFSET('Sanitation Data'!$I$30,0,10*ROW('Sanitation Data'!I72))="","",OFFSET('Sanitation Data'!$I$30,0,10*ROW('Sanitation Data'!I72)))</f>
        <v/>
      </c>
      <c r="DM78" s="273" t="str">
        <f ca="true">+IF(OFFSET('Sanitation Data'!$I$31,0,10*ROW('Sanitation Data'!I72))="","",OFFSET('Sanitation Data'!$I$31,0,10*ROW('Sanitation Data'!I72)))</f>
        <v/>
      </c>
      <c r="DN78" s="273" t="str">
        <f ca="true">+IF(OFFSET('Sanitation Data'!$I$32,0,10*ROW('Sanitation Data'!I72))="","",OFFSET('Sanitation Data'!$I$32,0,10*ROW('Sanitation Data'!I72)))</f>
        <v/>
      </c>
      <c r="DO78" s="273" t="str">
        <f ca="true">+IF(OFFSET('Hygiene Data'!$D$11,0,10*ROW('Hygiene Data'!D72))="","",OFFSET('Hygiene Data'!$D$11,0,10*ROW('Hygiene Data'!D72)))</f>
        <v/>
      </c>
      <c r="DP78" s="273" t="str">
        <f ca="true">+IF(OFFSET('Hygiene Data'!$D$12,0,10*ROW('Hygiene Data'!D72))="","",OFFSET('Hygiene Data'!$D$12,0,10*ROW('Hygiene Data'!D72)))</f>
        <v/>
      </c>
      <c r="DQ78" s="273" t="str">
        <f ca="true">+IF(OFFSET('Hygiene Data'!$D$13,0,10*ROW('Hygiene Data'!D72))="","",OFFSET('Hygiene Data'!$D$13,0,10*ROW('Hygiene Data'!D72)))</f>
        <v/>
      </c>
      <c r="DR78" s="273" t="str">
        <f ca="true">+IF(OFFSET('Hygiene Data'!$E$11,0,10*ROW('Hygiene Data'!E72))="","",OFFSET('Hygiene Data'!$E$11,0,10*ROW('Hygiene Data'!E72)))</f>
        <v/>
      </c>
      <c r="DS78" s="273" t="str">
        <f ca="true">+IF(OFFSET('Hygiene Data'!$E$12,0,10*ROW('Hygiene Data'!E72))="","",OFFSET('Hygiene Data'!$E$12,0,10*ROW('Hygiene Data'!E72)))</f>
        <v/>
      </c>
      <c r="DT78" s="273" t="str">
        <f ca="true">+IF(OFFSET('Hygiene Data'!$E$13,0,10*ROW('Hygiene Data'!E72))="","",OFFSET('Hygiene Data'!$E$13,0,10*ROW('Hygiene Data'!E72)))</f>
        <v/>
      </c>
      <c r="DU78" s="273" t="str">
        <f ca="true">+IF(OFFSET('Hygiene Data'!$F$11,0,10*ROW('Hygiene Data'!F72))="","",OFFSET('Hygiene Data'!$F$11,0,10*ROW('Hygiene Data'!F72)))</f>
        <v/>
      </c>
      <c r="DV78" s="273" t="str">
        <f ca="true">+IF(OFFSET('Hygiene Data'!$F$12,0,10*ROW('Hygiene Data'!F72))="","",OFFSET('Hygiene Data'!$F$12,0,10*ROW('Hygiene Data'!F72)))</f>
        <v/>
      </c>
      <c r="DW78" s="273" t="str">
        <f ca="true">+IF(OFFSET('Hygiene Data'!$F$13,0,10*ROW('Hygiene Data'!F72))="","",OFFSET('Hygiene Data'!$F$13,0,10*ROW('Hygiene Data'!F72)))</f>
        <v/>
      </c>
      <c r="DX78" s="273" t="str">
        <f ca="true">+IF(OFFSET('Hygiene Data'!$G$11,0,10*ROW('Hygiene Data'!G72))="","",OFFSET('Hygiene Data'!$G$11,0,10*ROW('Hygiene Data'!G72)))</f>
        <v/>
      </c>
      <c r="DY78" s="273" t="str">
        <f ca="true">+IF(OFFSET('Hygiene Data'!$G$12,0,10*ROW('Hygiene Data'!G72))="","",OFFSET('Hygiene Data'!$G$12,0,10*ROW('Hygiene Data'!G72)))</f>
        <v/>
      </c>
      <c r="DZ78" s="273" t="str">
        <f ca="true">+IF(OFFSET('Hygiene Data'!$G$13,0,10*ROW('Hygiene Data'!G72))="","",OFFSET('Hygiene Data'!$G$13,0,10*ROW('Hygiene Data'!G72)))</f>
        <v/>
      </c>
      <c r="EA78" s="273" t="str">
        <f ca="true">+IF(OFFSET('Hygiene Data'!$H$11,0,10*ROW('Hygiene Data'!H72))="","",OFFSET('Hygiene Data'!$H$11,0,10*ROW('Hygiene Data'!H72)))</f>
        <v/>
      </c>
      <c r="EB78" s="273" t="str">
        <f ca="true">+IF(OFFSET('Hygiene Data'!$H$12,0,10*ROW('Hygiene Data'!H72))="","",OFFSET('Hygiene Data'!$H$12,0,10*ROW('Hygiene Data'!H72)))</f>
        <v/>
      </c>
      <c r="EC78" s="273" t="str">
        <f ca="true">+IF(OFFSET('Hygiene Data'!$H$13,0,10*ROW('Hygiene Data'!H72))="","",OFFSET('Hygiene Data'!$H$13,0,10*ROW('Hygiene Data'!H72)))</f>
        <v/>
      </c>
      <c r="ED78" s="273" t="str">
        <f ca="true">+IF(OFFSET('Hygiene Data'!$I$11,0,10*ROW('Hygiene Data'!I72))="","",OFFSET('Hygiene Data'!$I$11,0,10*ROW('Hygiene Data'!I72)))</f>
        <v/>
      </c>
      <c r="EE78" s="273" t="str">
        <f ca="true">+IF(OFFSET('Hygiene Data'!$I$12,0,10*ROW('Hygiene Data'!I72))="","",OFFSET('Hygiene Data'!$I$12,0,10*ROW('Hygiene Data'!I72)))</f>
        <v/>
      </c>
      <c r="EF78" s="273" t="str">
        <f ca="true">+IF(OFFSET('Hygiene Data'!$I$13,0,10*ROW('Hygiene Data'!I72))="","",OFFSET('Hygiene Data'!$I$13,0,10*ROW('Hygiene Data'!I72)))</f>
        <v/>
      </c>
    </row>
    <row xmlns:x14ac="http://schemas.microsoft.com/office/spreadsheetml/2009/9/ac" r="79" x14ac:dyDescent="0.2">
      <c r="A79" s="37" t="str">
        <f ca="true">+IF(OFFSET('Water Data'!$B$2,0,10*ROW('Water Data'!E73))="","",OFFSET('Water Data'!$B$2,0,10*ROW('Water Data'!E73)))</f>
        <v/>
      </c>
      <c r="B79" s="37" t="str">
        <f ca="true">+IF(OFFSET('Water Data'!$C$2,0,10*ROW('Water Data'!F73))="","",OFFSET('Water Data'!$C$2,0,10*ROW('Water Data'!F73)))</f>
        <v/>
      </c>
      <c r="C79" s="329" t="str">
        <f t="shared" ca="true" si="1"/>
        <v/>
      </c>
      <c r="D79" s="94"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4"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4"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4"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4"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4"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4"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4"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4"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4"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4"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4"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4"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4"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4"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4"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4"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4"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5"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5"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5"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5"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5"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5"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5"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5"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5"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5"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5"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5"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5"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5"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5"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5"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5"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5"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5"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5"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5"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5"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5"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5"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5"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5"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5"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5"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5"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5"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6"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6"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6"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6"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6"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6"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6"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6"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6"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6"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6"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6"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6"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6"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6"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6"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6"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6"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3"/>
      <c r="BS79" s="273" t="str">
        <f ca="true">+IF(OFFSET('Water Data'!$D$27,0,10*ROW('Water Data'!D73))="","",OFFSET('Water Data'!$D$27,0,10*ROW('Water Data'!D73)))</f>
        <v/>
      </c>
      <c r="BT79" s="273" t="str">
        <f ca="true">+IF(OFFSET('Water Data'!$D$28,0,10*ROW('Water Data'!D73))="","",OFFSET('Water Data'!$D$28,0,10*ROW('Water Data'!D73)))</f>
        <v/>
      </c>
      <c r="BU79" s="273" t="str">
        <f ca="true">+IF(OFFSET('Water Data'!$D$29,0,10*ROW('Water Data'!D73))="","",OFFSET('Water Data'!$D$29,0,10*ROW('Water Data'!D73)))</f>
        <v/>
      </c>
      <c r="BV79" s="273" t="str">
        <f ca="true">+IF(OFFSET('Water Data'!$E$27,0,10*ROW('Water Data'!E73))="","",OFFSET('Water Data'!$E$27,0,10*ROW('Water Data'!E73)))</f>
        <v/>
      </c>
      <c r="BW79" s="273" t="str">
        <f ca="true">+IF(OFFSET('Water Data'!$E$28,0,10*ROW('Water Data'!E73))="","",OFFSET('Water Data'!$E$28,0,10*ROW('Water Data'!E73)))</f>
        <v/>
      </c>
      <c r="BX79" s="273" t="str">
        <f ca="true">+IF(OFFSET('Water Data'!$E$29,0,10*ROW('Water Data'!E73))="","",OFFSET('Water Data'!$E$29,0,10*ROW('Water Data'!E73)))</f>
        <v/>
      </c>
      <c r="BY79" s="273" t="str">
        <f ca="true">+IF(OFFSET('Water Data'!$F$27,0,10*ROW('Water Data'!F73))="","",OFFSET('Water Data'!$F$27,0,10*ROW('Water Data'!F73)))</f>
        <v/>
      </c>
      <c r="BZ79" s="273" t="str">
        <f ca="true">+IF(OFFSET('Water Data'!$F$28,0,10*ROW('Water Data'!F73))="","",OFFSET('Water Data'!$F$28,0,10*ROW('Water Data'!F73)))</f>
        <v/>
      </c>
      <c r="CA79" s="273" t="str">
        <f ca="true">+IF(OFFSET('Water Data'!$F$29,0,10*ROW('Water Data'!F73))="","",OFFSET('Water Data'!$F$29,0,10*ROW('Water Data'!F73)))</f>
        <v/>
      </c>
      <c r="CB79" s="273" t="str">
        <f ca="true">+IF(OFFSET('Water Data'!$G$27,0,10*ROW('Water Data'!G73))="","",OFFSET('Water Data'!$G$27,0,10*ROW('Water Data'!G73)))</f>
        <v/>
      </c>
      <c r="CC79" s="273" t="str">
        <f ca="true">+IF(OFFSET('Water Data'!$G$28,0,10*ROW('Water Data'!G73))="","",OFFSET('Water Data'!$G$28,0,10*ROW('Water Data'!G73)))</f>
        <v/>
      </c>
      <c r="CD79" s="273" t="str">
        <f ca="true">+IF(OFFSET('Water Data'!$G$29,0,10*ROW('Water Data'!G73))="","",OFFSET('Water Data'!$G$29,0,10*ROW('Water Data'!G73)))</f>
        <v/>
      </c>
      <c r="CE79" s="273" t="str">
        <f ca="true">+IF(OFFSET('Water Data'!$H$27,0,10*ROW('Water Data'!H73))="","",OFFSET('Water Data'!$H$27,0,10*ROW('Water Data'!H73)))</f>
        <v/>
      </c>
      <c r="CF79" s="273" t="str">
        <f ca="true">+IF(OFFSET('Water Data'!$H$28,0,10*ROW('Water Data'!H73))="","",OFFSET('Water Data'!$H$28,0,10*ROW('Water Data'!H73)))</f>
        <v/>
      </c>
      <c r="CG79" s="273" t="str">
        <f ca="true">+IF(OFFSET('Water Data'!$H$29,0,10*ROW('Water Data'!H73))="","",OFFSET('Water Data'!$H$29,0,10*ROW('Water Data'!H73)))</f>
        <v/>
      </c>
      <c r="CH79" s="273" t="str">
        <f ca="true">+IF(OFFSET('Water Data'!$I$27,0,10*ROW('Water Data'!I73))="","",OFFSET('Water Data'!$I$27,0,10*ROW('Water Data'!I73)))</f>
        <v/>
      </c>
      <c r="CI79" s="273" t="str">
        <f ca="true">+IF(OFFSET('Water Data'!$I$28,0,10*ROW('Water Data'!I73))="","",OFFSET('Water Data'!$I$28,0,10*ROW('Water Data'!I73)))</f>
        <v/>
      </c>
      <c r="CJ79" s="273" t="str">
        <f ca="true">+IF(OFFSET('Water Data'!$I$29,0,10*ROW('Water Data'!I73))="","",OFFSET('Water Data'!$I$29,0,10*ROW('Water Data'!I73)))</f>
        <v/>
      </c>
      <c r="CK79" s="273" t="str">
        <f ca="true">+IF(OFFSET('Sanitation Data'!$D$28,0,10*ROW('Sanitation Data'!D73))="","",OFFSET('Sanitation Data'!$D$28,0,10*ROW('Sanitation Data'!D73)))</f>
        <v/>
      </c>
      <c r="CL79" s="273" t="str">
        <f ca="true">+IF(OFFSET('Sanitation Data'!$D$29,0,10*ROW('Sanitation Data'!D73))="","",OFFSET('Sanitation Data'!$D$29,0,10*ROW('Sanitation Data'!D73)))</f>
        <v/>
      </c>
      <c r="CM79" s="273" t="str">
        <f ca="true">+IF(OFFSET('Sanitation Data'!$D$30,0,10*ROW('Sanitation Data'!D73))="","",OFFSET('Sanitation Data'!$D$30,0,10*ROW('Sanitation Data'!D73)))</f>
        <v/>
      </c>
      <c r="CN79" s="273" t="str">
        <f ca="true">+IF(OFFSET('Sanitation Data'!$D$31,0,10*ROW('Sanitation Data'!D73))="","",OFFSET('Sanitation Data'!$D$31,0,10*ROW('Sanitation Data'!D73)))</f>
        <v/>
      </c>
      <c r="CO79" s="273" t="str">
        <f ca="true">+IF(OFFSET('Sanitation Data'!$D$32,0,10*ROW('Sanitation Data'!D73))="","",OFFSET('Sanitation Data'!$D$32,0,10*ROW('Sanitation Data'!D73)))</f>
        <v/>
      </c>
      <c r="CP79" s="273" t="str">
        <f ca="true">+IF(OFFSET('Sanitation Data'!$E$28,0,10*ROW('Sanitation Data'!E73))="","",OFFSET('Sanitation Data'!$E$28,0,10*ROW('Sanitation Data'!E73)))</f>
        <v/>
      </c>
      <c r="CQ79" s="273" t="str">
        <f ca="true">+IF(OFFSET('Sanitation Data'!$E$29,0,10*ROW('Sanitation Data'!E73))="","",OFFSET('Sanitation Data'!$E$29,0,10*ROW('Sanitation Data'!E73)))</f>
        <v/>
      </c>
      <c r="CR79" s="273" t="str">
        <f ca="true">+IF(OFFSET('Sanitation Data'!$E$30,0,10*ROW('Sanitation Data'!E73))="","",OFFSET('Sanitation Data'!$E$30,0,10*ROW('Sanitation Data'!E73)))</f>
        <v/>
      </c>
      <c r="CS79" s="273" t="str">
        <f ca="true">+IF(OFFSET('Sanitation Data'!$E$31,0,10*ROW('Sanitation Data'!E73))="","",OFFSET('Sanitation Data'!$E$31,0,10*ROW('Sanitation Data'!E73)))</f>
        <v/>
      </c>
      <c r="CT79" s="273" t="str">
        <f ca="true">+IF(OFFSET('Sanitation Data'!$E$32,0,10*ROW('Sanitation Data'!E73))="","",OFFSET('Sanitation Data'!$E$32,0,10*ROW('Sanitation Data'!E73)))</f>
        <v/>
      </c>
      <c r="CU79" s="273" t="str">
        <f ca="true">+IF(OFFSET('Sanitation Data'!$F$28,0,10*ROW('Sanitation Data'!F73))="","",OFFSET('Sanitation Data'!$F$28,0,10*ROW('Sanitation Data'!F73)))</f>
        <v/>
      </c>
      <c r="CV79" s="273" t="str">
        <f ca="true">+IF(OFFSET('Sanitation Data'!$F$29,0,10*ROW('Sanitation Data'!F73))="","",OFFSET('Sanitation Data'!$F$29,0,10*ROW('Sanitation Data'!F73)))</f>
        <v/>
      </c>
      <c r="CW79" s="273" t="str">
        <f ca="true">+IF(OFFSET('Sanitation Data'!$F$30,0,10*ROW('Sanitation Data'!F73))="","",OFFSET('Sanitation Data'!$F$30,0,10*ROW('Sanitation Data'!F73)))</f>
        <v/>
      </c>
      <c r="CX79" s="273" t="str">
        <f ca="true">+IF(OFFSET('Sanitation Data'!$F$31,0,10*ROW('Sanitation Data'!F73))="","",OFFSET('Sanitation Data'!$F$31,0,10*ROW('Sanitation Data'!F73)))</f>
        <v/>
      </c>
      <c r="CY79" s="273" t="str">
        <f ca="true">+IF(OFFSET('Sanitation Data'!$F$32,0,10*ROW('Sanitation Data'!F73))="","",OFFSET('Sanitation Data'!$F$32,0,10*ROW('Sanitation Data'!F73)))</f>
        <v/>
      </c>
      <c r="CZ79" s="273" t="str">
        <f ca="true">+IF(OFFSET('Sanitation Data'!$G$28,0,10*ROW('Sanitation Data'!G73))="","",OFFSET('Sanitation Data'!$G$28,0,10*ROW('Sanitation Data'!G73)))</f>
        <v/>
      </c>
      <c r="DA79" s="273" t="str">
        <f ca="true">+IF(OFFSET('Sanitation Data'!$G$29,0,10*ROW('Sanitation Data'!G73))="","",OFFSET('Sanitation Data'!$G$29,0,10*ROW('Sanitation Data'!G73)))</f>
        <v/>
      </c>
      <c r="DB79" s="273" t="str">
        <f ca="true">+IF(OFFSET('Sanitation Data'!$G$30,0,10*ROW('Sanitation Data'!G73))="","",OFFSET('Sanitation Data'!$G$30,0,10*ROW('Sanitation Data'!G73)))</f>
        <v/>
      </c>
      <c r="DC79" s="273" t="str">
        <f ca="true">+IF(OFFSET('Sanitation Data'!$G$31,0,10*ROW('Sanitation Data'!G73))="","",OFFSET('Sanitation Data'!$G$31,0,10*ROW('Sanitation Data'!G73)))</f>
        <v/>
      </c>
      <c r="DD79" s="273" t="str">
        <f ca="true">+IF(OFFSET('Sanitation Data'!$G$32,0,10*ROW('Sanitation Data'!G73))="","",OFFSET('Sanitation Data'!$G$32,0,10*ROW('Sanitation Data'!G73)))</f>
        <v/>
      </c>
      <c r="DE79" s="273" t="str">
        <f ca="true">+IF(OFFSET('Sanitation Data'!$H$28,0,10*ROW('Sanitation Data'!H73))="","",OFFSET('Sanitation Data'!$H$28,0,10*ROW('Sanitation Data'!H73)))</f>
        <v/>
      </c>
      <c r="DF79" s="273" t="str">
        <f ca="true">+IF(OFFSET('Sanitation Data'!$H$29,0,10*ROW('Sanitation Data'!H73))="","",OFFSET('Sanitation Data'!$H$29,0,10*ROW('Sanitation Data'!H73)))</f>
        <v/>
      </c>
      <c r="DG79" s="273" t="str">
        <f ca="true">+IF(OFFSET('Sanitation Data'!$H$30,0,10*ROW('Sanitation Data'!H73))="","",OFFSET('Sanitation Data'!$H$30,0,10*ROW('Sanitation Data'!H73)))</f>
        <v/>
      </c>
      <c r="DH79" s="273" t="str">
        <f ca="true">+IF(OFFSET('Sanitation Data'!$H$31,0,10*ROW('Sanitation Data'!H73))="","",OFFSET('Sanitation Data'!$H$31,0,10*ROW('Sanitation Data'!H73)))</f>
        <v/>
      </c>
      <c r="DI79" s="273" t="str">
        <f ca="true">+IF(OFFSET('Sanitation Data'!$H$32,0,10*ROW('Sanitation Data'!H73))="","",OFFSET('Sanitation Data'!$H$32,0,10*ROW('Sanitation Data'!H73)))</f>
        <v/>
      </c>
      <c r="DJ79" s="273" t="str">
        <f ca="true">+IF(OFFSET('Sanitation Data'!$I$28,0,10*ROW('Sanitation Data'!I73))="","",OFFSET('Sanitation Data'!$I$28,0,10*ROW('Sanitation Data'!I73)))</f>
        <v/>
      </c>
      <c r="DK79" s="273" t="str">
        <f ca="true">+IF(OFFSET('Sanitation Data'!$I$29,0,10*ROW('Sanitation Data'!I73))="","",OFFSET('Sanitation Data'!$I$29,0,10*ROW('Sanitation Data'!I73)))</f>
        <v/>
      </c>
      <c r="DL79" s="273" t="str">
        <f ca="true">+IF(OFFSET('Sanitation Data'!$I$30,0,10*ROW('Sanitation Data'!I73))="","",OFFSET('Sanitation Data'!$I$30,0,10*ROW('Sanitation Data'!I73)))</f>
        <v/>
      </c>
      <c r="DM79" s="273" t="str">
        <f ca="true">+IF(OFFSET('Sanitation Data'!$I$31,0,10*ROW('Sanitation Data'!I73))="","",OFFSET('Sanitation Data'!$I$31,0,10*ROW('Sanitation Data'!I73)))</f>
        <v/>
      </c>
      <c r="DN79" s="273" t="str">
        <f ca="true">+IF(OFFSET('Sanitation Data'!$I$32,0,10*ROW('Sanitation Data'!I73))="","",OFFSET('Sanitation Data'!$I$32,0,10*ROW('Sanitation Data'!I73)))</f>
        <v/>
      </c>
      <c r="DO79" s="273" t="str">
        <f ca="true">+IF(OFFSET('Hygiene Data'!$D$11,0,10*ROW('Hygiene Data'!D73))="","",OFFSET('Hygiene Data'!$D$11,0,10*ROW('Hygiene Data'!D73)))</f>
        <v/>
      </c>
      <c r="DP79" s="273" t="str">
        <f ca="true">+IF(OFFSET('Hygiene Data'!$D$12,0,10*ROW('Hygiene Data'!D73))="","",OFFSET('Hygiene Data'!$D$12,0,10*ROW('Hygiene Data'!D73)))</f>
        <v/>
      </c>
      <c r="DQ79" s="273" t="str">
        <f ca="true">+IF(OFFSET('Hygiene Data'!$D$13,0,10*ROW('Hygiene Data'!D73))="","",OFFSET('Hygiene Data'!$D$13,0,10*ROW('Hygiene Data'!D73)))</f>
        <v/>
      </c>
      <c r="DR79" s="273" t="str">
        <f ca="true">+IF(OFFSET('Hygiene Data'!$E$11,0,10*ROW('Hygiene Data'!E73))="","",OFFSET('Hygiene Data'!$E$11,0,10*ROW('Hygiene Data'!E73)))</f>
        <v/>
      </c>
      <c r="DS79" s="273" t="str">
        <f ca="true">+IF(OFFSET('Hygiene Data'!$E$12,0,10*ROW('Hygiene Data'!E73))="","",OFFSET('Hygiene Data'!$E$12,0,10*ROW('Hygiene Data'!E73)))</f>
        <v/>
      </c>
      <c r="DT79" s="273" t="str">
        <f ca="true">+IF(OFFSET('Hygiene Data'!$E$13,0,10*ROW('Hygiene Data'!E73))="","",OFFSET('Hygiene Data'!$E$13,0,10*ROW('Hygiene Data'!E73)))</f>
        <v/>
      </c>
      <c r="DU79" s="273" t="str">
        <f ca="true">+IF(OFFSET('Hygiene Data'!$F$11,0,10*ROW('Hygiene Data'!F73))="","",OFFSET('Hygiene Data'!$F$11,0,10*ROW('Hygiene Data'!F73)))</f>
        <v/>
      </c>
      <c r="DV79" s="273" t="str">
        <f ca="true">+IF(OFFSET('Hygiene Data'!$F$12,0,10*ROW('Hygiene Data'!F73))="","",OFFSET('Hygiene Data'!$F$12,0,10*ROW('Hygiene Data'!F73)))</f>
        <v/>
      </c>
      <c r="DW79" s="273" t="str">
        <f ca="true">+IF(OFFSET('Hygiene Data'!$F$13,0,10*ROW('Hygiene Data'!F73))="","",OFFSET('Hygiene Data'!$F$13,0,10*ROW('Hygiene Data'!F73)))</f>
        <v/>
      </c>
      <c r="DX79" s="273" t="str">
        <f ca="true">+IF(OFFSET('Hygiene Data'!$G$11,0,10*ROW('Hygiene Data'!G73))="","",OFFSET('Hygiene Data'!$G$11,0,10*ROW('Hygiene Data'!G73)))</f>
        <v/>
      </c>
      <c r="DY79" s="273" t="str">
        <f ca="true">+IF(OFFSET('Hygiene Data'!$G$12,0,10*ROW('Hygiene Data'!G73))="","",OFFSET('Hygiene Data'!$G$12,0,10*ROW('Hygiene Data'!G73)))</f>
        <v/>
      </c>
      <c r="DZ79" s="273" t="str">
        <f ca="true">+IF(OFFSET('Hygiene Data'!$G$13,0,10*ROW('Hygiene Data'!G73))="","",OFFSET('Hygiene Data'!$G$13,0,10*ROW('Hygiene Data'!G73)))</f>
        <v/>
      </c>
      <c r="EA79" s="273" t="str">
        <f ca="true">+IF(OFFSET('Hygiene Data'!$H$11,0,10*ROW('Hygiene Data'!H73))="","",OFFSET('Hygiene Data'!$H$11,0,10*ROW('Hygiene Data'!H73)))</f>
        <v/>
      </c>
      <c r="EB79" s="273" t="str">
        <f ca="true">+IF(OFFSET('Hygiene Data'!$H$12,0,10*ROW('Hygiene Data'!H73))="","",OFFSET('Hygiene Data'!$H$12,0,10*ROW('Hygiene Data'!H73)))</f>
        <v/>
      </c>
      <c r="EC79" s="273" t="str">
        <f ca="true">+IF(OFFSET('Hygiene Data'!$H$13,0,10*ROW('Hygiene Data'!H73))="","",OFFSET('Hygiene Data'!$H$13,0,10*ROW('Hygiene Data'!H73)))</f>
        <v/>
      </c>
      <c r="ED79" s="273" t="str">
        <f ca="true">+IF(OFFSET('Hygiene Data'!$I$11,0,10*ROW('Hygiene Data'!I73))="","",OFFSET('Hygiene Data'!$I$11,0,10*ROW('Hygiene Data'!I73)))</f>
        <v/>
      </c>
      <c r="EE79" s="273" t="str">
        <f ca="true">+IF(OFFSET('Hygiene Data'!$I$12,0,10*ROW('Hygiene Data'!I73))="","",OFFSET('Hygiene Data'!$I$12,0,10*ROW('Hygiene Data'!I73)))</f>
        <v/>
      </c>
      <c r="EF79" s="273" t="str">
        <f ca="true">+IF(OFFSET('Hygiene Data'!$I$13,0,10*ROW('Hygiene Data'!I73))="","",OFFSET('Hygiene Data'!$I$13,0,10*ROW('Hygiene Data'!I73)))</f>
        <v/>
      </c>
    </row>
    <row xmlns:x14ac="http://schemas.microsoft.com/office/spreadsheetml/2009/9/ac" r="80" x14ac:dyDescent="0.2">
      <c r="A80" s="37" t="str">
        <f ca="true">+IF(OFFSET('Water Data'!$B$2,0,10*ROW('Water Data'!E74))="","",OFFSET('Water Data'!$B$2,0,10*ROW('Water Data'!E74)))</f>
        <v/>
      </c>
      <c r="B80" s="37" t="str">
        <f ca="true">+IF(OFFSET('Water Data'!$C$2,0,10*ROW('Water Data'!F74))="","",OFFSET('Water Data'!$C$2,0,10*ROW('Water Data'!F74)))</f>
        <v/>
      </c>
      <c r="C80" s="329" t="str">
        <f t="shared" ca="true" si="1"/>
        <v/>
      </c>
      <c r="D80" s="94"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4"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4"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4"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4"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4"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4"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4"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4"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4"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4"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4"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4"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4"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4"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4"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4"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4"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5"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5"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5"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5"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5"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5"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5"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5"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5"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5"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5"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5"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5"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5"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5"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5"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5"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5"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5"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5"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5"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5"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5"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5"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5"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5"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5"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5"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5"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5"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6"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6"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6"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6"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6"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6"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6"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6"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6"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6"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6"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6"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6"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6"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6"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6"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6"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6"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3"/>
      <c r="BS80" s="273" t="str">
        <f ca="true">+IF(OFFSET('Water Data'!$D$27,0,10*ROW('Water Data'!D74))="","",OFFSET('Water Data'!$D$27,0,10*ROW('Water Data'!D74)))</f>
        <v/>
      </c>
      <c r="BT80" s="273" t="str">
        <f ca="true">+IF(OFFSET('Water Data'!$D$28,0,10*ROW('Water Data'!D74))="","",OFFSET('Water Data'!$D$28,0,10*ROW('Water Data'!D74)))</f>
        <v/>
      </c>
      <c r="BU80" s="273" t="str">
        <f ca="true">+IF(OFFSET('Water Data'!$D$29,0,10*ROW('Water Data'!D74))="","",OFFSET('Water Data'!$D$29,0,10*ROW('Water Data'!D74)))</f>
        <v/>
      </c>
      <c r="BV80" s="273" t="str">
        <f ca="true">+IF(OFFSET('Water Data'!$E$27,0,10*ROW('Water Data'!E74))="","",OFFSET('Water Data'!$E$27,0,10*ROW('Water Data'!E74)))</f>
        <v/>
      </c>
      <c r="BW80" s="273" t="str">
        <f ca="true">+IF(OFFSET('Water Data'!$E$28,0,10*ROW('Water Data'!E74))="","",OFFSET('Water Data'!$E$28,0,10*ROW('Water Data'!E74)))</f>
        <v/>
      </c>
      <c r="BX80" s="273" t="str">
        <f ca="true">+IF(OFFSET('Water Data'!$E$29,0,10*ROW('Water Data'!E74))="","",OFFSET('Water Data'!$E$29,0,10*ROW('Water Data'!E74)))</f>
        <v/>
      </c>
      <c r="BY80" s="273" t="str">
        <f ca="true">+IF(OFFSET('Water Data'!$F$27,0,10*ROW('Water Data'!F74))="","",OFFSET('Water Data'!$F$27,0,10*ROW('Water Data'!F74)))</f>
        <v/>
      </c>
      <c r="BZ80" s="273" t="str">
        <f ca="true">+IF(OFFSET('Water Data'!$F$28,0,10*ROW('Water Data'!F74))="","",OFFSET('Water Data'!$F$28,0,10*ROW('Water Data'!F74)))</f>
        <v/>
      </c>
      <c r="CA80" s="273" t="str">
        <f ca="true">+IF(OFFSET('Water Data'!$F$29,0,10*ROW('Water Data'!F74))="","",OFFSET('Water Data'!$F$29,0,10*ROW('Water Data'!F74)))</f>
        <v/>
      </c>
      <c r="CB80" s="273" t="str">
        <f ca="true">+IF(OFFSET('Water Data'!$G$27,0,10*ROW('Water Data'!G74))="","",OFFSET('Water Data'!$G$27,0,10*ROW('Water Data'!G74)))</f>
        <v/>
      </c>
      <c r="CC80" s="273" t="str">
        <f ca="true">+IF(OFFSET('Water Data'!$G$28,0,10*ROW('Water Data'!G74))="","",OFFSET('Water Data'!$G$28,0,10*ROW('Water Data'!G74)))</f>
        <v/>
      </c>
      <c r="CD80" s="273" t="str">
        <f ca="true">+IF(OFFSET('Water Data'!$G$29,0,10*ROW('Water Data'!G74))="","",OFFSET('Water Data'!$G$29,0,10*ROW('Water Data'!G74)))</f>
        <v/>
      </c>
      <c r="CE80" s="273" t="str">
        <f ca="true">+IF(OFFSET('Water Data'!$H$27,0,10*ROW('Water Data'!H74))="","",OFFSET('Water Data'!$H$27,0,10*ROW('Water Data'!H74)))</f>
        <v/>
      </c>
      <c r="CF80" s="273" t="str">
        <f ca="true">+IF(OFFSET('Water Data'!$H$28,0,10*ROW('Water Data'!H74))="","",OFFSET('Water Data'!$H$28,0,10*ROW('Water Data'!H74)))</f>
        <v/>
      </c>
      <c r="CG80" s="273" t="str">
        <f ca="true">+IF(OFFSET('Water Data'!$H$29,0,10*ROW('Water Data'!H74))="","",OFFSET('Water Data'!$H$29,0,10*ROW('Water Data'!H74)))</f>
        <v/>
      </c>
      <c r="CH80" s="273" t="str">
        <f ca="true">+IF(OFFSET('Water Data'!$I$27,0,10*ROW('Water Data'!I74))="","",OFFSET('Water Data'!$I$27,0,10*ROW('Water Data'!I74)))</f>
        <v/>
      </c>
      <c r="CI80" s="273" t="str">
        <f ca="true">+IF(OFFSET('Water Data'!$I$28,0,10*ROW('Water Data'!I74))="","",OFFSET('Water Data'!$I$28,0,10*ROW('Water Data'!I74)))</f>
        <v/>
      </c>
      <c r="CJ80" s="273" t="str">
        <f ca="true">+IF(OFFSET('Water Data'!$I$29,0,10*ROW('Water Data'!I74))="","",OFFSET('Water Data'!$I$29,0,10*ROW('Water Data'!I74)))</f>
        <v/>
      </c>
      <c r="CK80" s="273" t="str">
        <f ca="true">+IF(OFFSET('Sanitation Data'!$D$28,0,10*ROW('Sanitation Data'!D74))="","",OFFSET('Sanitation Data'!$D$28,0,10*ROW('Sanitation Data'!D74)))</f>
        <v/>
      </c>
      <c r="CL80" s="273" t="str">
        <f ca="true">+IF(OFFSET('Sanitation Data'!$D$29,0,10*ROW('Sanitation Data'!D74))="","",OFFSET('Sanitation Data'!$D$29,0,10*ROW('Sanitation Data'!D74)))</f>
        <v/>
      </c>
      <c r="CM80" s="273" t="str">
        <f ca="true">+IF(OFFSET('Sanitation Data'!$D$30,0,10*ROW('Sanitation Data'!D74))="","",OFFSET('Sanitation Data'!$D$30,0,10*ROW('Sanitation Data'!D74)))</f>
        <v/>
      </c>
      <c r="CN80" s="273" t="str">
        <f ca="true">+IF(OFFSET('Sanitation Data'!$D$31,0,10*ROW('Sanitation Data'!D74))="","",OFFSET('Sanitation Data'!$D$31,0,10*ROW('Sanitation Data'!D74)))</f>
        <v/>
      </c>
      <c r="CO80" s="273" t="str">
        <f ca="true">+IF(OFFSET('Sanitation Data'!$D$32,0,10*ROW('Sanitation Data'!D74))="","",OFFSET('Sanitation Data'!$D$32,0,10*ROW('Sanitation Data'!D74)))</f>
        <v/>
      </c>
      <c r="CP80" s="273" t="str">
        <f ca="true">+IF(OFFSET('Sanitation Data'!$E$28,0,10*ROW('Sanitation Data'!E74))="","",OFFSET('Sanitation Data'!$E$28,0,10*ROW('Sanitation Data'!E74)))</f>
        <v/>
      </c>
      <c r="CQ80" s="273" t="str">
        <f ca="true">+IF(OFFSET('Sanitation Data'!$E$29,0,10*ROW('Sanitation Data'!E74))="","",OFFSET('Sanitation Data'!$E$29,0,10*ROW('Sanitation Data'!E74)))</f>
        <v/>
      </c>
      <c r="CR80" s="273" t="str">
        <f ca="true">+IF(OFFSET('Sanitation Data'!$E$30,0,10*ROW('Sanitation Data'!E74))="","",OFFSET('Sanitation Data'!$E$30,0,10*ROW('Sanitation Data'!E74)))</f>
        <v/>
      </c>
      <c r="CS80" s="273" t="str">
        <f ca="true">+IF(OFFSET('Sanitation Data'!$E$31,0,10*ROW('Sanitation Data'!E74))="","",OFFSET('Sanitation Data'!$E$31,0,10*ROW('Sanitation Data'!E74)))</f>
        <v/>
      </c>
      <c r="CT80" s="273" t="str">
        <f ca="true">+IF(OFFSET('Sanitation Data'!$E$32,0,10*ROW('Sanitation Data'!E74))="","",OFFSET('Sanitation Data'!$E$32,0,10*ROW('Sanitation Data'!E74)))</f>
        <v/>
      </c>
      <c r="CU80" s="273" t="str">
        <f ca="true">+IF(OFFSET('Sanitation Data'!$F$28,0,10*ROW('Sanitation Data'!F74))="","",OFFSET('Sanitation Data'!$F$28,0,10*ROW('Sanitation Data'!F74)))</f>
        <v/>
      </c>
      <c r="CV80" s="273" t="str">
        <f ca="true">+IF(OFFSET('Sanitation Data'!$F$29,0,10*ROW('Sanitation Data'!F74))="","",OFFSET('Sanitation Data'!$F$29,0,10*ROW('Sanitation Data'!F74)))</f>
        <v/>
      </c>
      <c r="CW80" s="273" t="str">
        <f ca="true">+IF(OFFSET('Sanitation Data'!$F$30,0,10*ROW('Sanitation Data'!F74))="","",OFFSET('Sanitation Data'!$F$30,0,10*ROW('Sanitation Data'!F74)))</f>
        <v/>
      </c>
      <c r="CX80" s="273" t="str">
        <f ca="true">+IF(OFFSET('Sanitation Data'!$F$31,0,10*ROW('Sanitation Data'!F74))="","",OFFSET('Sanitation Data'!$F$31,0,10*ROW('Sanitation Data'!F74)))</f>
        <v/>
      </c>
      <c r="CY80" s="273" t="str">
        <f ca="true">+IF(OFFSET('Sanitation Data'!$F$32,0,10*ROW('Sanitation Data'!F74))="","",OFFSET('Sanitation Data'!$F$32,0,10*ROW('Sanitation Data'!F74)))</f>
        <v/>
      </c>
      <c r="CZ80" s="273" t="str">
        <f ca="true">+IF(OFFSET('Sanitation Data'!$G$28,0,10*ROW('Sanitation Data'!G74))="","",OFFSET('Sanitation Data'!$G$28,0,10*ROW('Sanitation Data'!G74)))</f>
        <v/>
      </c>
      <c r="DA80" s="273" t="str">
        <f ca="true">+IF(OFFSET('Sanitation Data'!$G$29,0,10*ROW('Sanitation Data'!G74))="","",OFFSET('Sanitation Data'!$G$29,0,10*ROW('Sanitation Data'!G74)))</f>
        <v/>
      </c>
      <c r="DB80" s="273" t="str">
        <f ca="true">+IF(OFFSET('Sanitation Data'!$G$30,0,10*ROW('Sanitation Data'!G74))="","",OFFSET('Sanitation Data'!$G$30,0,10*ROW('Sanitation Data'!G74)))</f>
        <v/>
      </c>
      <c r="DC80" s="273" t="str">
        <f ca="true">+IF(OFFSET('Sanitation Data'!$G$31,0,10*ROW('Sanitation Data'!G74))="","",OFFSET('Sanitation Data'!$G$31,0,10*ROW('Sanitation Data'!G74)))</f>
        <v/>
      </c>
      <c r="DD80" s="273" t="str">
        <f ca="true">+IF(OFFSET('Sanitation Data'!$G$32,0,10*ROW('Sanitation Data'!G74))="","",OFFSET('Sanitation Data'!$G$32,0,10*ROW('Sanitation Data'!G74)))</f>
        <v/>
      </c>
      <c r="DE80" s="273" t="str">
        <f ca="true">+IF(OFFSET('Sanitation Data'!$H$28,0,10*ROW('Sanitation Data'!H74))="","",OFFSET('Sanitation Data'!$H$28,0,10*ROW('Sanitation Data'!H74)))</f>
        <v/>
      </c>
      <c r="DF80" s="273" t="str">
        <f ca="true">+IF(OFFSET('Sanitation Data'!$H$29,0,10*ROW('Sanitation Data'!H74))="","",OFFSET('Sanitation Data'!$H$29,0,10*ROW('Sanitation Data'!H74)))</f>
        <v/>
      </c>
      <c r="DG80" s="273" t="str">
        <f ca="true">+IF(OFFSET('Sanitation Data'!$H$30,0,10*ROW('Sanitation Data'!H74))="","",OFFSET('Sanitation Data'!$H$30,0,10*ROW('Sanitation Data'!H74)))</f>
        <v/>
      </c>
      <c r="DH80" s="273" t="str">
        <f ca="true">+IF(OFFSET('Sanitation Data'!$H$31,0,10*ROW('Sanitation Data'!H74))="","",OFFSET('Sanitation Data'!$H$31,0,10*ROW('Sanitation Data'!H74)))</f>
        <v/>
      </c>
      <c r="DI80" s="273" t="str">
        <f ca="true">+IF(OFFSET('Sanitation Data'!$H$32,0,10*ROW('Sanitation Data'!H74))="","",OFFSET('Sanitation Data'!$H$32,0,10*ROW('Sanitation Data'!H74)))</f>
        <v/>
      </c>
      <c r="DJ80" s="273" t="str">
        <f ca="true">+IF(OFFSET('Sanitation Data'!$I$28,0,10*ROW('Sanitation Data'!I74))="","",OFFSET('Sanitation Data'!$I$28,0,10*ROW('Sanitation Data'!I74)))</f>
        <v/>
      </c>
      <c r="DK80" s="273" t="str">
        <f ca="true">+IF(OFFSET('Sanitation Data'!$I$29,0,10*ROW('Sanitation Data'!I74))="","",OFFSET('Sanitation Data'!$I$29,0,10*ROW('Sanitation Data'!I74)))</f>
        <v/>
      </c>
      <c r="DL80" s="273" t="str">
        <f ca="true">+IF(OFFSET('Sanitation Data'!$I$30,0,10*ROW('Sanitation Data'!I74))="","",OFFSET('Sanitation Data'!$I$30,0,10*ROW('Sanitation Data'!I74)))</f>
        <v/>
      </c>
      <c r="DM80" s="273" t="str">
        <f ca="true">+IF(OFFSET('Sanitation Data'!$I$31,0,10*ROW('Sanitation Data'!I74))="","",OFFSET('Sanitation Data'!$I$31,0,10*ROW('Sanitation Data'!I74)))</f>
        <v/>
      </c>
      <c r="DN80" s="273" t="str">
        <f ca="true">+IF(OFFSET('Sanitation Data'!$I$32,0,10*ROW('Sanitation Data'!I74))="","",OFFSET('Sanitation Data'!$I$32,0,10*ROW('Sanitation Data'!I74)))</f>
        <v/>
      </c>
      <c r="DO80" s="273" t="str">
        <f ca="true">+IF(OFFSET('Hygiene Data'!$D$11,0,10*ROW('Hygiene Data'!D74))="","",OFFSET('Hygiene Data'!$D$11,0,10*ROW('Hygiene Data'!D74)))</f>
        <v/>
      </c>
      <c r="DP80" s="273" t="str">
        <f ca="true">+IF(OFFSET('Hygiene Data'!$D$12,0,10*ROW('Hygiene Data'!D74))="","",OFFSET('Hygiene Data'!$D$12,0,10*ROW('Hygiene Data'!D74)))</f>
        <v/>
      </c>
      <c r="DQ80" s="273" t="str">
        <f ca="true">+IF(OFFSET('Hygiene Data'!$D$13,0,10*ROW('Hygiene Data'!D74))="","",OFFSET('Hygiene Data'!$D$13,0,10*ROW('Hygiene Data'!D74)))</f>
        <v/>
      </c>
      <c r="DR80" s="273" t="str">
        <f ca="true">+IF(OFFSET('Hygiene Data'!$E$11,0,10*ROW('Hygiene Data'!E74))="","",OFFSET('Hygiene Data'!$E$11,0,10*ROW('Hygiene Data'!E74)))</f>
        <v/>
      </c>
      <c r="DS80" s="273" t="str">
        <f ca="true">+IF(OFFSET('Hygiene Data'!$E$12,0,10*ROW('Hygiene Data'!E74))="","",OFFSET('Hygiene Data'!$E$12,0,10*ROW('Hygiene Data'!E74)))</f>
        <v/>
      </c>
      <c r="DT80" s="273" t="str">
        <f ca="true">+IF(OFFSET('Hygiene Data'!$E$13,0,10*ROW('Hygiene Data'!E74))="","",OFFSET('Hygiene Data'!$E$13,0,10*ROW('Hygiene Data'!E74)))</f>
        <v/>
      </c>
      <c r="DU80" s="273" t="str">
        <f ca="true">+IF(OFFSET('Hygiene Data'!$F$11,0,10*ROW('Hygiene Data'!F74))="","",OFFSET('Hygiene Data'!$F$11,0,10*ROW('Hygiene Data'!F74)))</f>
        <v/>
      </c>
      <c r="DV80" s="273" t="str">
        <f ca="true">+IF(OFFSET('Hygiene Data'!$F$12,0,10*ROW('Hygiene Data'!F74))="","",OFFSET('Hygiene Data'!$F$12,0,10*ROW('Hygiene Data'!F74)))</f>
        <v/>
      </c>
      <c r="DW80" s="273" t="str">
        <f ca="true">+IF(OFFSET('Hygiene Data'!$F$13,0,10*ROW('Hygiene Data'!F74))="","",OFFSET('Hygiene Data'!$F$13,0,10*ROW('Hygiene Data'!F74)))</f>
        <v/>
      </c>
      <c r="DX80" s="273" t="str">
        <f ca="true">+IF(OFFSET('Hygiene Data'!$G$11,0,10*ROW('Hygiene Data'!G74))="","",OFFSET('Hygiene Data'!$G$11,0,10*ROW('Hygiene Data'!G74)))</f>
        <v/>
      </c>
      <c r="DY80" s="273" t="str">
        <f ca="true">+IF(OFFSET('Hygiene Data'!$G$12,0,10*ROW('Hygiene Data'!G74))="","",OFFSET('Hygiene Data'!$G$12,0,10*ROW('Hygiene Data'!G74)))</f>
        <v/>
      </c>
      <c r="DZ80" s="273" t="str">
        <f ca="true">+IF(OFFSET('Hygiene Data'!$G$13,0,10*ROW('Hygiene Data'!G74))="","",OFFSET('Hygiene Data'!$G$13,0,10*ROW('Hygiene Data'!G74)))</f>
        <v/>
      </c>
      <c r="EA80" s="273" t="str">
        <f ca="true">+IF(OFFSET('Hygiene Data'!$H$11,0,10*ROW('Hygiene Data'!H74))="","",OFFSET('Hygiene Data'!$H$11,0,10*ROW('Hygiene Data'!H74)))</f>
        <v/>
      </c>
      <c r="EB80" s="273" t="str">
        <f ca="true">+IF(OFFSET('Hygiene Data'!$H$12,0,10*ROW('Hygiene Data'!H74))="","",OFFSET('Hygiene Data'!$H$12,0,10*ROW('Hygiene Data'!H74)))</f>
        <v/>
      </c>
      <c r="EC80" s="273" t="str">
        <f ca="true">+IF(OFFSET('Hygiene Data'!$H$13,0,10*ROW('Hygiene Data'!H74))="","",OFFSET('Hygiene Data'!$H$13,0,10*ROW('Hygiene Data'!H74)))</f>
        <v/>
      </c>
      <c r="ED80" s="273" t="str">
        <f ca="true">+IF(OFFSET('Hygiene Data'!$I$11,0,10*ROW('Hygiene Data'!I74))="","",OFFSET('Hygiene Data'!$I$11,0,10*ROW('Hygiene Data'!I74)))</f>
        <v/>
      </c>
      <c r="EE80" s="273" t="str">
        <f ca="true">+IF(OFFSET('Hygiene Data'!$I$12,0,10*ROW('Hygiene Data'!I74))="","",OFFSET('Hygiene Data'!$I$12,0,10*ROW('Hygiene Data'!I74)))</f>
        <v/>
      </c>
      <c r="EF80" s="273" t="str">
        <f ca="true">+IF(OFFSET('Hygiene Data'!$I$13,0,10*ROW('Hygiene Data'!I74))="","",OFFSET('Hygiene Data'!$I$13,0,10*ROW('Hygiene Data'!I74)))</f>
        <v/>
      </c>
    </row>
    <row xmlns:x14ac="http://schemas.microsoft.com/office/spreadsheetml/2009/9/ac" r="81" x14ac:dyDescent="0.2">
      <c r="A81" s="37" t="str">
        <f ca="true">+IF(OFFSET('Water Data'!$B$2,0,10*ROW('Water Data'!E75))="","",OFFSET('Water Data'!$B$2,0,10*ROW('Water Data'!E75)))</f>
        <v/>
      </c>
      <c r="B81" s="37" t="str">
        <f ca="true">+IF(OFFSET('Water Data'!$C$2,0,10*ROW('Water Data'!F75))="","",OFFSET('Water Data'!$C$2,0,10*ROW('Water Data'!F75)))</f>
        <v/>
      </c>
      <c r="C81" s="329" t="str">
        <f t="shared" ca="true" si="1"/>
        <v/>
      </c>
      <c r="D81" s="94"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4"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4"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4"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4"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4"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4"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4"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4"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4"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4"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4"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4"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4"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4"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4"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4"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4"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5"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5"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5"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5"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5"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5"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5"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5"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5"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5"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5"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5"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5"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5"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5"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5"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5"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5"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5"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5"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5"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5"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5"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5"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5"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5"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5"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5"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5"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5"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6"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6"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6"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6"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6"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6"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6"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6"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6"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6"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6"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6"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6"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6"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6"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6"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6"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6"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3"/>
      <c r="BS81" s="273" t="str">
        <f ca="true">+IF(OFFSET('Water Data'!$D$27,0,10*ROW('Water Data'!D75))="","",OFFSET('Water Data'!$D$27,0,10*ROW('Water Data'!D75)))</f>
        <v/>
      </c>
      <c r="BT81" s="273" t="str">
        <f ca="true">+IF(OFFSET('Water Data'!$D$28,0,10*ROW('Water Data'!D75))="","",OFFSET('Water Data'!$D$28,0,10*ROW('Water Data'!D75)))</f>
        <v/>
      </c>
      <c r="BU81" s="273" t="str">
        <f ca="true">+IF(OFFSET('Water Data'!$D$29,0,10*ROW('Water Data'!D75))="","",OFFSET('Water Data'!$D$29,0,10*ROW('Water Data'!D75)))</f>
        <v/>
      </c>
      <c r="BV81" s="273" t="str">
        <f ca="true">+IF(OFFSET('Water Data'!$E$27,0,10*ROW('Water Data'!E75))="","",OFFSET('Water Data'!$E$27,0,10*ROW('Water Data'!E75)))</f>
        <v/>
      </c>
      <c r="BW81" s="273" t="str">
        <f ca="true">+IF(OFFSET('Water Data'!$E$28,0,10*ROW('Water Data'!E75))="","",OFFSET('Water Data'!$E$28,0,10*ROW('Water Data'!E75)))</f>
        <v/>
      </c>
      <c r="BX81" s="273" t="str">
        <f ca="true">+IF(OFFSET('Water Data'!$E$29,0,10*ROW('Water Data'!E75))="","",OFFSET('Water Data'!$E$29,0,10*ROW('Water Data'!E75)))</f>
        <v/>
      </c>
      <c r="BY81" s="273" t="str">
        <f ca="true">+IF(OFFSET('Water Data'!$F$27,0,10*ROW('Water Data'!F75))="","",OFFSET('Water Data'!$F$27,0,10*ROW('Water Data'!F75)))</f>
        <v/>
      </c>
      <c r="BZ81" s="273" t="str">
        <f ca="true">+IF(OFFSET('Water Data'!$F$28,0,10*ROW('Water Data'!F75))="","",OFFSET('Water Data'!$F$28,0,10*ROW('Water Data'!F75)))</f>
        <v/>
      </c>
      <c r="CA81" s="273" t="str">
        <f ca="true">+IF(OFFSET('Water Data'!$F$29,0,10*ROW('Water Data'!F75))="","",OFFSET('Water Data'!$F$29,0,10*ROW('Water Data'!F75)))</f>
        <v/>
      </c>
      <c r="CB81" s="273" t="str">
        <f ca="true">+IF(OFFSET('Water Data'!$G$27,0,10*ROW('Water Data'!G75))="","",OFFSET('Water Data'!$G$27,0,10*ROW('Water Data'!G75)))</f>
        <v/>
      </c>
      <c r="CC81" s="273" t="str">
        <f ca="true">+IF(OFFSET('Water Data'!$G$28,0,10*ROW('Water Data'!G75))="","",OFFSET('Water Data'!$G$28,0,10*ROW('Water Data'!G75)))</f>
        <v/>
      </c>
      <c r="CD81" s="273" t="str">
        <f ca="true">+IF(OFFSET('Water Data'!$G$29,0,10*ROW('Water Data'!G75))="","",OFFSET('Water Data'!$G$29,0,10*ROW('Water Data'!G75)))</f>
        <v/>
      </c>
      <c r="CE81" s="273" t="str">
        <f ca="true">+IF(OFFSET('Water Data'!$H$27,0,10*ROW('Water Data'!H75))="","",OFFSET('Water Data'!$H$27,0,10*ROW('Water Data'!H75)))</f>
        <v/>
      </c>
      <c r="CF81" s="273" t="str">
        <f ca="true">+IF(OFFSET('Water Data'!$H$28,0,10*ROW('Water Data'!H75))="","",OFFSET('Water Data'!$H$28,0,10*ROW('Water Data'!H75)))</f>
        <v/>
      </c>
      <c r="CG81" s="273" t="str">
        <f ca="true">+IF(OFFSET('Water Data'!$H$29,0,10*ROW('Water Data'!H75))="","",OFFSET('Water Data'!$H$29,0,10*ROW('Water Data'!H75)))</f>
        <v/>
      </c>
      <c r="CH81" s="273" t="str">
        <f ca="true">+IF(OFFSET('Water Data'!$I$27,0,10*ROW('Water Data'!I75))="","",OFFSET('Water Data'!$I$27,0,10*ROW('Water Data'!I75)))</f>
        <v/>
      </c>
      <c r="CI81" s="273" t="str">
        <f ca="true">+IF(OFFSET('Water Data'!$I$28,0,10*ROW('Water Data'!I75))="","",OFFSET('Water Data'!$I$28,0,10*ROW('Water Data'!I75)))</f>
        <v/>
      </c>
      <c r="CJ81" s="273" t="str">
        <f ca="true">+IF(OFFSET('Water Data'!$I$29,0,10*ROW('Water Data'!I75))="","",OFFSET('Water Data'!$I$29,0,10*ROW('Water Data'!I75)))</f>
        <v/>
      </c>
      <c r="CK81" s="273" t="str">
        <f ca="true">+IF(OFFSET('Sanitation Data'!$D$28,0,10*ROW('Sanitation Data'!D75))="","",OFFSET('Sanitation Data'!$D$28,0,10*ROW('Sanitation Data'!D75)))</f>
        <v/>
      </c>
      <c r="CL81" s="273" t="str">
        <f ca="true">+IF(OFFSET('Sanitation Data'!$D$29,0,10*ROW('Sanitation Data'!D75))="","",OFFSET('Sanitation Data'!$D$29,0,10*ROW('Sanitation Data'!D75)))</f>
        <v/>
      </c>
      <c r="CM81" s="273" t="str">
        <f ca="true">+IF(OFFSET('Sanitation Data'!$D$30,0,10*ROW('Sanitation Data'!D75))="","",OFFSET('Sanitation Data'!$D$30,0,10*ROW('Sanitation Data'!D75)))</f>
        <v/>
      </c>
      <c r="CN81" s="273" t="str">
        <f ca="true">+IF(OFFSET('Sanitation Data'!$D$31,0,10*ROW('Sanitation Data'!D75))="","",OFFSET('Sanitation Data'!$D$31,0,10*ROW('Sanitation Data'!D75)))</f>
        <v/>
      </c>
      <c r="CO81" s="273" t="str">
        <f ca="true">+IF(OFFSET('Sanitation Data'!$D$32,0,10*ROW('Sanitation Data'!D75))="","",OFFSET('Sanitation Data'!$D$32,0,10*ROW('Sanitation Data'!D75)))</f>
        <v/>
      </c>
      <c r="CP81" s="273" t="str">
        <f ca="true">+IF(OFFSET('Sanitation Data'!$E$28,0,10*ROW('Sanitation Data'!E75))="","",OFFSET('Sanitation Data'!$E$28,0,10*ROW('Sanitation Data'!E75)))</f>
        <v/>
      </c>
      <c r="CQ81" s="273" t="str">
        <f ca="true">+IF(OFFSET('Sanitation Data'!$E$29,0,10*ROW('Sanitation Data'!E75))="","",OFFSET('Sanitation Data'!$E$29,0,10*ROW('Sanitation Data'!E75)))</f>
        <v/>
      </c>
      <c r="CR81" s="273" t="str">
        <f ca="true">+IF(OFFSET('Sanitation Data'!$E$30,0,10*ROW('Sanitation Data'!E75))="","",OFFSET('Sanitation Data'!$E$30,0,10*ROW('Sanitation Data'!E75)))</f>
        <v/>
      </c>
      <c r="CS81" s="273" t="str">
        <f ca="true">+IF(OFFSET('Sanitation Data'!$E$31,0,10*ROW('Sanitation Data'!E75))="","",OFFSET('Sanitation Data'!$E$31,0,10*ROW('Sanitation Data'!E75)))</f>
        <v/>
      </c>
      <c r="CT81" s="273" t="str">
        <f ca="true">+IF(OFFSET('Sanitation Data'!$E$32,0,10*ROW('Sanitation Data'!E75))="","",OFFSET('Sanitation Data'!$E$32,0,10*ROW('Sanitation Data'!E75)))</f>
        <v/>
      </c>
      <c r="CU81" s="273" t="str">
        <f ca="true">+IF(OFFSET('Sanitation Data'!$F$28,0,10*ROW('Sanitation Data'!F75))="","",OFFSET('Sanitation Data'!$F$28,0,10*ROW('Sanitation Data'!F75)))</f>
        <v/>
      </c>
      <c r="CV81" s="273" t="str">
        <f ca="true">+IF(OFFSET('Sanitation Data'!$F$29,0,10*ROW('Sanitation Data'!F75))="","",OFFSET('Sanitation Data'!$F$29,0,10*ROW('Sanitation Data'!F75)))</f>
        <v/>
      </c>
      <c r="CW81" s="273" t="str">
        <f ca="true">+IF(OFFSET('Sanitation Data'!$F$30,0,10*ROW('Sanitation Data'!F75))="","",OFFSET('Sanitation Data'!$F$30,0,10*ROW('Sanitation Data'!F75)))</f>
        <v/>
      </c>
      <c r="CX81" s="273" t="str">
        <f ca="true">+IF(OFFSET('Sanitation Data'!$F$31,0,10*ROW('Sanitation Data'!F75))="","",OFFSET('Sanitation Data'!$F$31,0,10*ROW('Sanitation Data'!F75)))</f>
        <v/>
      </c>
      <c r="CY81" s="273" t="str">
        <f ca="true">+IF(OFFSET('Sanitation Data'!$F$32,0,10*ROW('Sanitation Data'!F75))="","",OFFSET('Sanitation Data'!$F$32,0,10*ROW('Sanitation Data'!F75)))</f>
        <v/>
      </c>
      <c r="CZ81" s="273" t="str">
        <f ca="true">+IF(OFFSET('Sanitation Data'!$G$28,0,10*ROW('Sanitation Data'!G75))="","",OFFSET('Sanitation Data'!$G$28,0,10*ROW('Sanitation Data'!G75)))</f>
        <v/>
      </c>
      <c r="DA81" s="273" t="str">
        <f ca="true">+IF(OFFSET('Sanitation Data'!$G$29,0,10*ROW('Sanitation Data'!G75))="","",OFFSET('Sanitation Data'!$G$29,0,10*ROW('Sanitation Data'!G75)))</f>
        <v/>
      </c>
      <c r="DB81" s="273" t="str">
        <f ca="true">+IF(OFFSET('Sanitation Data'!$G$30,0,10*ROW('Sanitation Data'!G75))="","",OFFSET('Sanitation Data'!$G$30,0,10*ROW('Sanitation Data'!G75)))</f>
        <v/>
      </c>
      <c r="DC81" s="273" t="str">
        <f ca="true">+IF(OFFSET('Sanitation Data'!$G$31,0,10*ROW('Sanitation Data'!G75))="","",OFFSET('Sanitation Data'!$G$31,0,10*ROW('Sanitation Data'!G75)))</f>
        <v/>
      </c>
      <c r="DD81" s="273" t="str">
        <f ca="true">+IF(OFFSET('Sanitation Data'!$G$32,0,10*ROW('Sanitation Data'!G75))="","",OFFSET('Sanitation Data'!$G$32,0,10*ROW('Sanitation Data'!G75)))</f>
        <v/>
      </c>
      <c r="DE81" s="273" t="str">
        <f ca="true">+IF(OFFSET('Sanitation Data'!$H$28,0,10*ROW('Sanitation Data'!H75))="","",OFFSET('Sanitation Data'!$H$28,0,10*ROW('Sanitation Data'!H75)))</f>
        <v/>
      </c>
      <c r="DF81" s="273" t="str">
        <f ca="true">+IF(OFFSET('Sanitation Data'!$H$29,0,10*ROW('Sanitation Data'!H75))="","",OFFSET('Sanitation Data'!$H$29,0,10*ROW('Sanitation Data'!H75)))</f>
        <v/>
      </c>
      <c r="DG81" s="273" t="str">
        <f ca="true">+IF(OFFSET('Sanitation Data'!$H$30,0,10*ROW('Sanitation Data'!H75))="","",OFFSET('Sanitation Data'!$H$30,0,10*ROW('Sanitation Data'!H75)))</f>
        <v/>
      </c>
      <c r="DH81" s="273" t="str">
        <f ca="true">+IF(OFFSET('Sanitation Data'!$H$31,0,10*ROW('Sanitation Data'!H75))="","",OFFSET('Sanitation Data'!$H$31,0,10*ROW('Sanitation Data'!H75)))</f>
        <v/>
      </c>
      <c r="DI81" s="273" t="str">
        <f ca="true">+IF(OFFSET('Sanitation Data'!$H$32,0,10*ROW('Sanitation Data'!H75))="","",OFFSET('Sanitation Data'!$H$32,0,10*ROW('Sanitation Data'!H75)))</f>
        <v/>
      </c>
      <c r="DJ81" s="273" t="str">
        <f ca="true">+IF(OFFSET('Sanitation Data'!$I$28,0,10*ROW('Sanitation Data'!I75))="","",OFFSET('Sanitation Data'!$I$28,0,10*ROW('Sanitation Data'!I75)))</f>
        <v/>
      </c>
      <c r="DK81" s="273" t="str">
        <f ca="true">+IF(OFFSET('Sanitation Data'!$I$29,0,10*ROW('Sanitation Data'!I75))="","",OFFSET('Sanitation Data'!$I$29,0,10*ROW('Sanitation Data'!I75)))</f>
        <v/>
      </c>
      <c r="DL81" s="273" t="str">
        <f ca="true">+IF(OFFSET('Sanitation Data'!$I$30,0,10*ROW('Sanitation Data'!I75))="","",OFFSET('Sanitation Data'!$I$30,0,10*ROW('Sanitation Data'!I75)))</f>
        <v/>
      </c>
      <c r="DM81" s="273" t="str">
        <f ca="true">+IF(OFFSET('Sanitation Data'!$I$31,0,10*ROW('Sanitation Data'!I75))="","",OFFSET('Sanitation Data'!$I$31,0,10*ROW('Sanitation Data'!I75)))</f>
        <v/>
      </c>
      <c r="DN81" s="273" t="str">
        <f ca="true">+IF(OFFSET('Sanitation Data'!$I$32,0,10*ROW('Sanitation Data'!I75))="","",OFFSET('Sanitation Data'!$I$32,0,10*ROW('Sanitation Data'!I75)))</f>
        <v/>
      </c>
      <c r="DO81" s="273" t="str">
        <f ca="true">+IF(OFFSET('Hygiene Data'!$D$11,0,10*ROW('Hygiene Data'!D75))="","",OFFSET('Hygiene Data'!$D$11,0,10*ROW('Hygiene Data'!D75)))</f>
        <v/>
      </c>
      <c r="DP81" s="273" t="str">
        <f ca="true">+IF(OFFSET('Hygiene Data'!$D$12,0,10*ROW('Hygiene Data'!D75))="","",OFFSET('Hygiene Data'!$D$12,0,10*ROW('Hygiene Data'!D75)))</f>
        <v/>
      </c>
      <c r="DQ81" s="273" t="str">
        <f ca="true">+IF(OFFSET('Hygiene Data'!$D$13,0,10*ROW('Hygiene Data'!D75))="","",OFFSET('Hygiene Data'!$D$13,0,10*ROW('Hygiene Data'!D75)))</f>
        <v/>
      </c>
      <c r="DR81" s="273" t="str">
        <f ca="true">+IF(OFFSET('Hygiene Data'!$E$11,0,10*ROW('Hygiene Data'!E75))="","",OFFSET('Hygiene Data'!$E$11,0,10*ROW('Hygiene Data'!E75)))</f>
        <v/>
      </c>
      <c r="DS81" s="273" t="str">
        <f ca="true">+IF(OFFSET('Hygiene Data'!$E$12,0,10*ROW('Hygiene Data'!E75))="","",OFFSET('Hygiene Data'!$E$12,0,10*ROW('Hygiene Data'!E75)))</f>
        <v/>
      </c>
      <c r="DT81" s="273" t="str">
        <f ca="true">+IF(OFFSET('Hygiene Data'!$E$13,0,10*ROW('Hygiene Data'!E75))="","",OFFSET('Hygiene Data'!$E$13,0,10*ROW('Hygiene Data'!E75)))</f>
        <v/>
      </c>
      <c r="DU81" s="273" t="str">
        <f ca="true">+IF(OFFSET('Hygiene Data'!$F$11,0,10*ROW('Hygiene Data'!F75))="","",OFFSET('Hygiene Data'!$F$11,0,10*ROW('Hygiene Data'!F75)))</f>
        <v/>
      </c>
      <c r="DV81" s="273" t="str">
        <f ca="true">+IF(OFFSET('Hygiene Data'!$F$12,0,10*ROW('Hygiene Data'!F75))="","",OFFSET('Hygiene Data'!$F$12,0,10*ROW('Hygiene Data'!F75)))</f>
        <v/>
      </c>
      <c r="DW81" s="273" t="str">
        <f ca="true">+IF(OFFSET('Hygiene Data'!$F$13,0,10*ROW('Hygiene Data'!F75))="","",OFFSET('Hygiene Data'!$F$13,0,10*ROW('Hygiene Data'!F75)))</f>
        <v/>
      </c>
      <c r="DX81" s="273" t="str">
        <f ca="true">+IF(OFFSET('Hygiene Data'!$G$11,0,10*ROW('Hygiene Data'!G75))="","",OFFSET('Hygiene Data'!$G$11,0,10*ROW('Hygiene Data'!G75)))</f>
        <v/>
      </c>
      <c r="DY81" s="273" t="str">
        <f ca="true">+IF(OFFSET('Hygiene Data'!$G$12,0,10*ROW('Hygiene Data'!G75))="","",OFFSET('Hygiene Data'!$G$12,0,10*ROW('Hygiene Data'!G75)))</f>
        <v/>
      </c>
      <c r="DZ81" s="273" t="str">
        <f ca="true">+IF(OFFSET('Hygiene Data'!$G$13,0,10*ROW('Hygiene Data'!G75))="","",OFFSET('Hygiene Data'!$G$13,0,10*ROW('Hygiene Data'!G75)))</f>
        <v/>
      </c>
      <c r="EA81" s="273" t="str">
        <f ca="true">+IF(OFFSET('Hygiene Data'!$H$11,0,10*ROW('Hygiene Data'!H75))="","",OFFSET('Hygiene Data'!$H$11,0,10*ROW('Hygiene Data'!H75)))</f>
        <v/>
      </c>
      <c r="EB81" s="273" t="str">
        <f ca="true">+IF(OFFSET('Hygiene Data'!$H$12,0,10*ROW('Hygiene Data'!H75))="","",OFFSET('Hygiene Data'!$H$12,0,10*ROW('Hygiene Data'!H75)))</f>
        <v/>
      </c>
      <c r="EC81" s="273" t="str">
        <f ca="true">+IF(OFFSET('Hygiene Data'!$H$13,0,10*ROW('Hygiene Data'!H75))="","",OFFSET('Hygiene Data'!$H$13,0,10*ROW('Hygiene Data'!H75)))</f>
        <v/>
      </c>
      <c r="ED81" s="273" t="str">
        <f ca="true">+IF(OFFSET('Hygiene Data'!$I$11,0,10*ROW('Hygiene Data'!I75))="","",OFFSET('Hygiene Data'!$I$11,0,10*ROW('Hygiene Data'!I75)))</f>
        <v/>
      </c>
      <c r="EE81" s="273" t="str">
        <f ca="true">+IF(OFFSET('Hygiene Data'!$I$12,0,10*ROW('Hygiene Data'!I75))="","",OFFSET('Hygiene Data'!$I$12,0,10*ROW('Hygiene Data'!I75)))</f>
        <v/>
      </c>
      <c r="EF81" s="273" t="str">
        <f ca="true">+IF(OFFSET('Hygiene Data'!$I$13,0,10*ROW('Hygiene Data'!I75))="","",OFFSET('Hygiene Data'!$I$13,0,10*ROW('Hygiene Data'!I75)))</f>
        <v/>
      </c>
    </row>
    <row xmlns:x14ac="http://schemas.microsoft.com/office/spreadsheetml/2009/9/ac" r="82" x14ac:dyDescent="0.2">
      <c r="A82" s="37" t="str">
        <f ca="true">+IF(OFFSET('Water Data'!$B$2,0,10*ROW('Water Data'!E76))="","",OFFSET('Water Data'!$B$2,0,10*ROW('Water Data'!E76)))</f>
        <v/>
      </c>
      <c r="B82" s="37" t="str">
        <f ca="true">+IF(OFFSET('Water Data'!$C$2,0,10*ROW('Water Data'!F76))="","",OFFSET('Water Data'!$C$2,0,10*ROW('Water Data'!F76)))</f>
        <v/>
      </c>
      <c r="C82" s="329" t="str">
        <f t="shared" ca="true" si="1"/>
        <v/>
      </c>
      <c r="D82" s="94"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4"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4"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4"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4"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4"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4"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4"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4"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4"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4"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4"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4"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4"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4"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4"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4"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4"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5"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5"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5"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5"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5"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5"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5"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5"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5"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5"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5"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5"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5"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5"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5"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5"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5"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5"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5"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5"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5"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5"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5"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5"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5"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5"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5"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5"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5"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5"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6"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6"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6"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6"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6"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6"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6"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6"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6"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6"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6"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6"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6"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6"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6"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6"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6"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6"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3"/>
      <c r="BS82" s="273" t="str">
        <f ca="true">+IF(OFFSET('Water Data'!$D$27,0,10*ROW('Water Data'!D76))="","",OFFSET('Water Data'!$D$27,0,10*ROW('Water Data'!D76)))</f>
        <v/>
      </c>
      <c r="BT82" s="273" t="str">
        <f ca="true">+IF(OFFSET('Water Data'!$D$28,0,10*ROW('Water Data'!D76))="","",OFFSET('Water Data'!$D$28,0,10*ROW('Water Data'!D76)))</f>
        <v/>
      </c>
      <c r="BU82" s="273" t="str">
        <f ca="true">+IF(OFFSET('Water Data'!$D$29,0,10*ROW('Water Data'!D76))="","",OFFSET('Water Data'!$D$29,0,10*ROW('Water Data'!D76)))</f>
        <v/>
      </c>
      <c r="BV82" s="273" t="str">
        <f ca="true">+IF(OFFSET('Water Data'!$E$27,0,10*ROW('Water Data'!E76))="","",OFFSET('Water Data'!$E$27,0,10*ROW('Water Data'!E76)))</f>
        <v/>
      </c>
      <c r="BW82" s="273" t="str">
        <f ca="true">+IF(OFFSET('Water Data'!$E$28,0,10*ROW('Water Data'!E76))="","",OFFSET('Water Data'!$E$28,0,10*ROW('Water Data'!E76)))</f>
        <v/>
      </c>
      <c r="BX82" s="273" t="str">
        <f ca="true">+IF(OFFSET('Water Data'!$E$29,0,10*ROW('Water Data'!E76))="","",OFFSET('Water Data'!$E$29,0,10*ROW('Water Data'!E76)))</f>
        <v/>
      </c>
      <c r="BY82" s="273" t="str">
        <f ca="true">+IF(OFFSET('Water Data'!$F$27,0,10*ROW('Water Data'!F76))="","",OFFSET('Water Data'!$F$27,0,10*ROW('Water Data'!F76)))</f>
        <v/>
      </c>
      <c r="BZ82" s="273" t="str">
        <f ca="true">+IF(OFFSET('Water Data'!$F$28,0,10*ROW('Water Data'!F76))="","",OFFSET('Water Data'!$F$28,0,10*ROW('Water Data'!F76)))</f>
        <v/>
      </c>
      <c r="CA82" s="273" t="str">
        <f ca="true">+IF(OFFSET('Water Data'!$F$29,0,10*ROW('Water Data'!F76))="","",OFFSET('Water Data'!$F$29,0,10*ROW('Water Data'!F76)))</f>
        <v/>
      </c>
      <c r="CB82" s="273" t="str">
        <f ca="true">+IF(OFFSET('Water Data'!$G$27,0,10*ROW('Water Data'!G76))="","",OFFSET('Water Data'!$G$27,0,10*ROW('Water Data'!G76)))</f>
        <v/>
      </c>
      <c r="CC82" s="273" t="str">
        <f ca="true">+IF(OFFSET('Water Data'!$G$28,0,10*ROW('Water Data'!G76))="","",OFFSET('Water Data'!$G$28,0,10*ROW('Water Data'!G76)))</f>
        <v/>
      </c>
      <c r="CD82" s="273" t="str">
        <f ca="true">+IF(OFFSET('Water Data'!$G$29,0,10*ROW('Water Data'!G76))="","",OFFSET('Water Data'!$G$29,0,10*ROW('Water Data'!G76)))</f>
        <v/>
      </c>
      <c r="CE82" s="273" t="str">
        <f ca="true">+IF(OFFSET('Water Data'!$H$27,0,10*ROW('Water Data'!H76))="","",OFFSET('Water Data'!$H$27,0,10*ROW('Water Data'!H76)))</f>
        <v/>
      </c>
      <c r="CF82" s="273" t="str">
        <f ca="true">+IF(OFFSET('Water Data'!$H$28,0,10*ROW('Water Data'!H76))="","",OFFSET('Water Data'!$H$28,0,10*ROW('Water Data'!H76)))</f>
        <v/>
      </c>
      <c r="CG82" s="273" t="str">
        <f ca="true">+IF(OFFSET('Water Data'!$H$29,0,10*ROW('Water Data'!H76))="","",OFFSET('Water Data'!$H$29,0,10*ROW('Water Data'!H76)))</f>
        <v/>
      </c>
      <c r="CH82" s="273" t="str">
        <f ca="true">+IF(OFFSET('Water Data'!$I$27,0,10*ROW('Water Data'!I76))="","",OFFSET('Water Data'!$I$27,0,10*ROW('Water Data'!I76)))</f>
        <v/>
      </c>
      <c r="CI82" s="273" t="str">
        <f ca="true">+IF(OFFSET('Water Data'!$I$28,0,10*ROW('Water Data'!I76))="","",OFFSET('Water Data'!$I$28,0,10*ROW('Water Data'!I76)))</f>
        <v/>
      </c>
      <c r="CJ82" s="273" t="str">
        <f ca="true">+IF(OFFSET('Water Data'!$I$29,0,10*ROW('Water Data'!I76))="","",OFFSET('Water Data'!$I$29,0,10*ROW('Water Data'!I76)))</f>
        <v/>
      </c>
      <c r="CK82" s="273" t="str">
        <f ca="true">+IF(OFFSET('Sanitation Data'!$D$28,0,10*ROW('Sanitation Data'!D76))="","",OFFSET('Sanitation Data'!$D$28,0,10*ROW('Sanitation Data'!D76)))</f>
        <v/>
      </c>
      <c r="CL82" s="273" t="str">
        <f ca="true">+IF(OFFSET('Sanitation Data'!$D$29,0,10*ROW('Sanitation Data'!D76))="","",OFFSET('Sanitation Data'!$D$29,0,10*ROW('Sanitation Data'!D76)))</f>
        <v/>
      </c>
      <c r="CM82" s="273" t="str">
        <f ca="true">+IF(OFFSET('Sanitation Data'!$D$30,0,10*ROW('Sanitation Data'!D76))="","",OFFSET('Sanitation Data'!$D$30,0,10*ROW('Sanitation Data'!D76)))</f>
        <v/>
      </c>
      <c r="CN82" s="273" t="str">
        <f ca="true">+IF(OFFSET('Sanitation Data'!$D$31,0,10*ROW('Sanitation Data'!D76))="","",OFFSET('Sanitation Data'!$D$31,0,10*ROW('Sanitation Data'!D76)))</f>
        <v/>
      </c>
      <c r="CO82" s="273" t="str">
        <f ca="true">+IF(OFFSET('Sanitation Data'!$D$32,0,10*ROW('Sanitation Data'!D76))="","",OFFSET('Sanitation Data'!$D$32,0,10*ROW('Sanitation Data'!D76)))</f>
        <v/>
      </c>
      <c r="CP82" s="273" t="str">
        <f ca="true">+IF(OFFSET('Sanitation Data'!$E$28,0,10*ROW('Sanitation Data'!E76))="","",OFFSET('Sanitation Data'!$E$28,0,10*ROW('Sanitation Data'!E76)))</f>
        <v/>
      </c>
      <c r="CQ82" s="273" t="str">
        <f ca="true">+IF(OFFSET('Sanitation Data'!$E$29,0,10*ROW('Sanitation Data'!E76))="","",OFFSET('Sanitation Data'!$E$29,0,10*ROW('Sanitation Data'!E76)))</f>
        <v/>
      </c>
      <c r="CR82" s="273" t="str">
        <f ca="true">+IF(OFFSET('Sanitation Data'!$E$30,0,10*ROW('Sanitation Data'!E76))="","",OFFSET('Sanitation Data'!$E$30,0,10*ROW('Sanitation Data'!E76)))</f>
        <v/>
      </c>
      <c r="CS82" s="273" t="str">
        <f ca="true">+IF(OFFSET('Sanitation Data'!$E$31,0,10*ROW('Sanitation Data'!E76))="","",OFFSET('Sanitation Data'!$E$31,0,10*ROW('Sanitation Data'!E76)))</f>
        <v/>
      </c>
      <c r="CT82" s="273" t="str">
        <f ca="true">+IF(OFFSET('Sanitation Data'!$E$32,0,10*ROW('Sanitation Data'!E76))="","",OFFSET('Sanitation Data'!$E$32,0,10*ROW('Sanitation Data'!E76)))</f>
        <v/>
      </c>
      <c r="CU82" s="273" t="str">
        <f ca="true">+IF(OFFSET('Sanitation Data'!$F$28,0,10*ROW('Sanitation Data'!F76))="","",OFFSET('Sanitation Data'!$F$28,0,10*ROW('Sanitation Data'!F76)))</f>
        <v/>
      </c>
      <c r="CV82" s="273" t="str">
        <f ca="true">+IF(OFFSET('Sanitation Data'!$F$29,0,10*ROW('Sanitation Data'!F76))="","",OFFSET('Sanitation Data'!$F$29,0,10*ROW('Sanitation Data'!F76)))</f>
        <v/>
      </c>
      <c r="CW82" s="273" t="str">
        <f ca="true">+IF(OFFSET('Sanitation Data'!$F$30,0,10*ROW('Sanitation Data'!F76))="","",OFFSET('Sanitation Data'!$F$30,0,10*ROW('Sanitation Data'!F76)))</f>
        <v/>
      </c>
      <c r="CX82" s="273" t="str">
        <f ca="true">+IF(OFFSET('Sanitation Data'!$F$31,0,10*ROW('Sanitation Data'!F76))="","",OFFSET('Sanitation Data'!$F$31,0,10*ROW('Sanitation Data'!F76)))</f>
        <v/>
      </c>
      <c r="CY82" s="273" t="str">
        <f ca="true">+IF(OFFSET('Sanitation Data'!$F$32,0,10*ROW('Sanitation Data'!F76))="","",OFFSET('Sanitation Data'!$F$32,0,10*ROW('Sanitation Data'!F76)))</f>
        <v/>
      </c>
      <c r="CZ82" s="273" t="str">
        <f ca="true">+IF(OFFSET('Sanitation Data'!$G$28,0,10*ROW('Sanitation Data'!G76))="","",OFFSET('Sanitation Data'!$G$28,0,10*ROW('Sanitation Data'!G76)))</f>
        <v/>
      </c>
      <c r="DA82" s="273" t="str">
        <f ca="true">+IF(OFFSET('Sanitation Data'!$G$29,0,10*ROW('Sanitation Data'!G76))="","",OFFSET('Sanitation Data'!$G$29,0,10*ROW('Sanitation Data'!G76)))</f>
        <v/>
      </c>
      <c r="DB82" s="273" t="str">
        <f ca="true">+IF(OFFSET('Sanitation Data'!$G$30,0,10*ROW('Sanitation Data'!G76))="","",OFFSET('Sanitation Data'!$G$30,0,10*ROW('Sanitation Data'!G76)))</f>
        <v/>
      </c>
      <c r="DC82" s="273" t="str">
        <f ca="true">+IF(OFFSET('Sanitation Data'!$G$31,0,10*ROW('Sanitation Data'!G76))="","",OFFSET('Sanitation Data'!$G$31,0,10*ROW('Sanitation Data'!G76)))</f>
        <v/>
      </c>
      <c r="DD82" s="273" t="str">
        <f ca="true">+IF(OFFSET('Sanitation Data'!$G$32,0,10*ROW('Sanitation Data'!G76))="","",OFFSET('Sanitation Data'!$G$32,0,10*ROW('Sanitation Data'!G76)))</f>
        <v/>
      </c>
      <c r="DE82" s="273" t="str">
        <f ca="true">+IF(OFFSET('Sanitation Data'!$H$28,0,10*ROW('Sanitation Data'!H76))="","",OFFSET('Sanitation Data'!$H$28,0,10*ROW('Sanitation Data'!H76)))</f>
        <v/>
      </c>
      <c r="DF82" s="273" t="str">
        <f ca="true">+IF(OFFSET('Sanitation Data'!$H$29,0,10*ROW('Sanitation Data'!H76))="","",OFFSET('Sanitation Data'!$H$29,0,10*ROW('Sanitation Data'!H76)))</f>
        <v/>
      </c>
      <c r="DG82" s="273" t="str">
        <f ca="true">+IF(OFFSET('Sanitation Data'!$H$30,0,10*ROW('Sanitation Data'!H76))="","",OFFSET('Sanitation Data'!$H$30,0,10*ROW('Sanitation Data'!H76)))</f>
        <v/>
      </c>
      <c r="DH82" s="273" t="str">
        <f ca="true">+IF(OFFSET('Sanitation Data'!$H$31,0,10*ROW('Sanitation Data'!H76))="","",OFFSET('Sanitation Data'!$H$31,0,10*ROW('Sanitation Data'!H76)))</f>
        <v/>
      </c>
      <c r="DI82" s="273" t="str">
        <f ca="true">+IF(OFFSET('Sanitation Data'!$H$32,0,10*ROW('Sanitation Data'!H76))="","",OFFSET('Sanitation Data'!$H$32,0,10*ROW('Sanitation Data'!H76)))</f>
        <v/>
      </c>
      <c r="DJ82" s="273" t="str">
        <f ca="true">+IF(OFFSET('Sanitation Data'!$I$28,0,10*ROW('Sanitation Data'!I76))="","",OFFSET('Sanitation Data'!$I$28,0,10*ROW('Sanitation Data'!I76)))</f>
        <v/>
      </c>
      <c r="DK82" s="273" t="str">
        <f ca="true">+IF(OFFSET('Sanitation Data'!$I$29,0,10*ROW('Sanitation Data'!I76))="","",OFFSET('Sanitation Data'!$I$29,0,10*ROW('Sanitation Data'!I76)))</f>
        <v/>
      </c>
      <c r="DL82" s="273" t="str">
        <f ca="true">+IF(OFFSET('Sanitation Data'!$I$30,0,10*ROW('Sanitation Data'!I76))="","",OFFSET('Sanitation Data'!$I$30,0,10*ROW('Sanitation Data'!I76)))</f>
        <v/>
      </c>
      <c r="DM82" s="273" t="str">
        <f ca="true">+IF(OFFSET('Sanitation Data'!$I$31,0,10*ROW('Sanitation Data'!I76))="","",OFFSET('Sanitation Data'!$I$31,0,10*ROW('Sanitation Data'!I76)))</f>
        <v/>
      </c>
      <c r="DN82" s="273" t="str">
        <f ca="true">+IF(OFFSET('Sanitation Data'!$I$32,0,10*ROW('Sanitation Data'!I76))="","",OFFSET('Sanitation Data'!$I$32,0,10*ROW('Sanitation Data'!I76)))</f>
        <v/>
      </c>
      <c r="DO82" s="273" t="str">
        <f ca="true">+IF(OFFSET('Hygiene Data'!$D$11,0,10*ROW('Hygiene Data'!D76))="","",OFFSET('Hygiene Data'!$D$11,0,10*ROW('Hygiene Data'!D76)))</f>
        <v/>
      </c>
      <c r="DP82" s="273" t="str">
        <f ca="true">+IF(OFFSET('Hygiene Data'!$D$12,0,10*ROW('Hygiene Data'!D76))="","",OFFSET('Hygiene Data'!$D$12,0,10*ROW('Hygiene Data'!D76)))</f>
        <v/>
      </c>
      <c r="DQ82" s="273" t="str">
        <f ca="true">+IF(OFFSET('Hygiene Data'!$D$13,0,10*ROW('Hygiene Data'!D76))="","",OFFSET('Hygiene Data'!$D$13,0,10*ROW('Hygiene Data'!D76)))</f>
        <v/>
      </c>
      <c r="DR82" s="273" t="str">
        <f ca="true">+IF(OFFSET('Hygiene Data'!$E$11,0,10*ROW('Hygiene Data'!E76))="","",OFFSET('Hygiene Data'!$E$11,0,10*ROW('Hygiene Data'!E76)))</f>
        <v/>
      </c>
      <c r="DS82" s="273" t="str">
        <f ca="true">+IF(OFFSET('Hygiene Data'!$E$12,0,10*ROW('Hygiene Data'!E76))="","",OFFSET('Hygiene Data'!$E$12,0,10*ROW('Hygiene Data'!E76)))</f>
        <v/>
      </c>
      <c r="DT82" s="273" t="str">
        <f ca="true">+IF(OFFSET('Hygiene Data'!$E$13,0,10*ROW('Hygiene Data'!E76))="","",OFFSET('Hygiene Data'!$E$13,0,10*ROW('Hygiene Data'!E76)))</f>
        <v/>
      </c>
      <c r="DU82" s="273" t="str">
        <f ca="true">+IF(OFFSET('Hygiene Data'!$F$11,0,10*ROW('Hygiene Data'!F76))="","",OFFSET('Hygiene Data'!$F$11,0,10*ROW('Hygiene Data'!F76)))</f>
        <v/>
      </c>
      <c r="DV82" s="273" t="str">
        <f ca="true">+IF(OFFSET('Hygiene Data'!$F$12,0,10*ROW('Hygiene Data'!F76))="","",OFFSET('Hygiene Data'!$F$12,0,10*ROW('Hygiene Data'!F76)))</f>
        <v/>
      </c>
      <c r="DW82" s="273" t="str">
        <f ca="true">+IF(OFFSET('Hygiene Data'!$F$13,0,10*ROW('Hygiene Data'!F76))="","",OFFSET('Hygiene Data'!$F$13,0,10*ROW('Hygiene Data'!F76)))</f>
        <v/>
      </c>
      <c r="DX82" s="273" t="str">
        <f ca="true">+IF(OFFSET('Hygiene Data'!$G$11,0,10*ROW('Hygiene Data'!G76))="","",OFFSET('Hygiene Data'!$G$11,0,10*ROW('Hygiene Data'!G76)))</f>
        <v/>
      </c>
      <c r="DY82" s="273" t="str">
        <f ca="true">+IF(OFFSET('Hygiene Data'!$G$12,0,10*ROW('Hygiene Data'!G76))="","",OFFSET('Hygiene Data'!$G$12,0,10*ROW('Hygiene Data'!G76)))</f>
        <v/>
      </c>
      <c r="DZ82" s="273" t="str">
        <f ca="true">+IF(OFFSET('Hygiene Data'!$G$13,0,10*ROW('Hygiene Data'!G76))="","",OFFSET('Hygiene Data'!$G$13,0,10*ROW('Hygiene Data'!G76)))</f>
        <v/>
      </c>
      <c r="EA82" s="273" t="str">
        <f ca="true">+IF(OFFSET('Hygiene Data'!$H$11,0,10*ROW('Hygiene Data'!H76))="","",OFFSET('Hygiene Data'!$H$11,0,10*ROW('Hygiene Data'!H76)))</f>
        <v/>
      </c>
      <c r="EB82" s="273" t="str">
        <f ca="true">+IF(OFFSET('Hygiene Data'!$H$12,0,10*ROW('Hygiene Data'!H76))="","",OFFSET('Hygiene Data'!$H$12,0,10*ROW('Hygiene Data'!H76)))</f>
        <v/>
      </c>
      <c r="EC82" s="273" t="str">
        <f ca="true">+IF(OFFSET('Hygiene Data'!$H$13,0,10*ROW('Hygiene Data'!H76))="","",OFFSET('Hygiene Data'!$H$13,0,10*ROW('Hygiene Data'!H76)))</f>
        <v/>
      </c>
      <c r="ED82" s="273" t="str">
        <f ca="true">+IF(OFFSET('Hygiene Data'!$I$11,0,10*ROW('Hygiene Data'!I76))="","",OFFSET('Hygiene Data'!$I$11,0,10*ROW('Hygiene Data'!I76)))</f>
        <v/>
      </c>
      <c r="EE82" s="273" t="str">
        <f ca="true">+IF(OFFSET('Hygiene Data'!$I$12,0,10*ROW('Hygiene Data'!I76))="","",OFFSET('Hygiene Data'!$I$12,0,10*ROW('Hygiene Data'!I76)))</f>
        <v/>
      </c>
      <c r="EF82" s="273" t="str">
        <f ca="true">+IF(OFFSET('Hygiene Data'!$I$13,0,10*ROW('Hygiene Data'!I76))="","",OFFSET('Hygiene Data'!$I$13,0,10*ROW('Hygiene Data'!I76)))</f>
        <v/>
      </c>
    </row>
    <row xmlns:x14ac="http://schemas.microsoft.com/office/spreadsheetml/2009/9/ac" r="83" x14ac:dyDescent="0.2">
      <c r="A83" s="37" t="str">
        <f ca="true">+IF(OFFSET('Water Data'!$B$2,0,10*ROW('Water Data'!E77))="","",OFFSET('Water Data'!$B$2,0,10*ROW('Water Data'!E77)))</f>
        <v/>
      </c>
      <c r="B83" s="37" t="str">
        <f ca="true">+IF(OFFSET('Water Data'!$C$2,0,10*ROW('Water Data'!F77))="","",OFFSET('Water Data'!$C$2,0,10*ROW('Water Data'!F77)))</f>
        <v/>
      </c>
      <c r="C83" s="329" t="str">
        <f t="shared" ca="true" si="1"/>
        <v/>
      </c>
      <c r="D83" s="94"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4"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4"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4"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4"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4"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4"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4"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4"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4"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4"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4"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4"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4"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4"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4"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4"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4"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5"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5"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5"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5"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5"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5"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5"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5"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5"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5"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5"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5"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5"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5"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5"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5"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5"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5"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5"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5"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5"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5"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5"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5"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5"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5"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5"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5"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5"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5"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6"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6"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6"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6"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6"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6"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6"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6"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6"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6"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6"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6"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6"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6"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6"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6"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6"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6"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3"/>
      <c r="BS83" s="273" t="str">
        <f ca="true">+IF(OFFSET('Water Data'!$D$27,0,10*ROW('Water Data'!D77))="","",OFFSET('Water Data'!$D$27,0,10*ROW('Water Data'!D77)))</f>
        <v/>
      </c>
      <c r="BT83" s="273" t="str">
        <f ca="true">+IF(OFFSET('Water Data'!$D$28,0,10*ROW('Water Data'!D77))="","",OFFSET('Water Data'!$D$28,0,10*ROW('Water Data'!D77)))</f>
        <v/>
      </c>
      <c r="BU83" s="273" t="str">
        <f ca="true">+IF(OFFSET('Water Data'!$D$29,0,10*ROW('Water Data'!D77))="","",OFFSET('Water Data'!$D$29,0,10*ROW('Water Data'!D77)))</f>
        <v/>
      </c>
      <c r="BV83" s="273" t="str">
        <f ca="true">+IF(OFFSET('Water Data'!$E$27,0,10*ROW('Water Data'!E77))="","",OFFSET('Water Data'!$E$27,0,10*ROW('Water Data'!E77)))</f>
        <v/>
      </c>
      <c r="BW83" s="273" t="str">
        <f ca="true">+IF(OFFSET('Water Data'!$E$28,0,10*ROW('Water Data'!E77))="","",OFFSET('Water Data'!$E$28,0,10*ROW('Water Data'!E77)))</f>
        <v/>
      </c>
      <c r="BX83" s="273" t="str">
        <f ca="true">+IF(OFFSET('Water Data'!$E$29,0,10*ROW('Water Data'!E77))="","",OFFSET('Water Data'!$E$29,0,10*ROW('Water Data'!E77)))</f>
        <v/>
      </c>
      <c r="BY83" s="273" t="str">
        <f ca="true">+IF(OFFSET('Water Data'!$F$27,0,10*ROW('Water Data'!F77))="","",OFFSET('Water Data'!$F$27,0,10*ROW('Water Data'!F77)))</f>
        <v/>
      </c>
      <c r="BZ83" s="273" t="str">
        <f ca="true">+IF(OFFSET('Water Data'!$F$28,0,10*ROW('Water Data'!F77))="","",OFFSET('Water Data'!$F$28,0,10*ROW('Water Data'!F77)))</f>
        <v/>
      </c>
      <c r="CA83" s="273" t="str">
        <f ca="true">+IF(OFFSET('Water Data'!$F$29,0,10*ROW('Water Data'!F77))="","",OFFSET('Water Data'!$F$29,0,10*ROW('Water Data'!F77)))</f>
        <v/>
      </c>
      <c r="CB83" s="273" t="str">
        <f ca="true">+IF(OFFSET('Water Data'!$G$27,0,10*ROW('Water Data'!G77))="","",OFFSET('Water Data'!$G$27,0,10*ROW('Water Data'!G77)))</f>
        <v/>
      </c>
      <c r="CC83" s="273" t="str">
        <f ca="true">+IF(OFFSET('Water Data'!$G$28,0,10*ROW('Water Data'!G77))="","",OFFSET('Water Data'!$G$28,0,10*ROW('Water Data'!G77)))</f>
        <v/>
      </c>
      <c r="CD83" s="273" t="str">
        <f ca="true">+IF(OFFSET('Water Data'!$G$29,0,10*ROW('Water Data'!G77))="","",OFFSET('Water Data'!$G$29,0,10*ROW('Water Data'!G77)))</f>
        <v/>
      </c>
      <c r="CE83" s="273" t="str">
        <f ca="true">+IF(OFFSET('Water Data'!$H$27,0,10*ROW('Water Data'!H77))="","",OFFSET('Water Data'!$H$27,0,10*ROW('Water Data'!H77)))</f>
        <v/>
      </c>
      <c r="CF83" s="273" t="str">
        <f ca="true">+IF(OFFSET('Water Data'!$H$28,0,10*ROW('Water Data'!H77))="","",OFFSET('Water Data'!$H$28,0,10*ROW('Water Data'!H77)))</f>
        <v/>
      </c>
      <c r="CG83" s="273" t="str">
        <f ca="true">+IF(OFFSET('Water Data'!$H$29,0,10*ROW('Water Data'!H77))="","",OFFSET('Water Data'!$H$29,0,10*ROW('Water Data'!H77)))</f>
        <v/>
      </c>
      <c r="CH83" s="273" t="str">
        <f ca="true">+IF(OFFSET('Water Data'!$I$27,0,10*ROW('Water Data'!I77))="","",OFFSET('Water Data'!$I$27,0,10*ROW('Water Data'!I77)))</f>
        <v/>
      </c>
      <c r="CI83" s="273" t="str">
        <f ca="true">+IF(OFFSET('Water Data'!$I$28,0,10*ROW('Water Data'!I77))="","",OFFSET('Water Data'!$I$28,0,10*ROW('Water Data'!I77)))</f>
        <v/>
      </c>
      <c r="CJ83" s="273" t="str">
        <f ca="true">+IF(OFFSET('Water Data'!$I$29,0,10*ROW('Water Data'!I77))="","",OFFSET('Water Data'!$I$29,0,10*ROW('Water Data'!I77)))</f>
        <v/>
      </c>
      <c r="CK83" s="273" t="str">
        <f ca="true">+IF(OFFSET('Sanitation Data'!$D$28,0,10*ROW('Sanitation Data'!D77))="","",OFFSET('Sanitation Data'!$D$28,0,10*ROW('Sanitation Data'!D77)))</f>
        <v/>
      </c>
      <c r="CL83" s="273" t="str">
        <f ca="true">+IF(OFFSET('Sanitation Data'!$D$29,0,10*ROW('Sanitation Data'!D77))="","",OFFSET('Sanitation Data'!$D$29,0,10*ROW('Sanitation Data'!D77)))</f>
        <v/>
      </c>
      <c r="CM83" s="273" t="str">
        <f ca="true">+IF(OFFSET('Sanitation Data'!$D$30,0,10*ROW('Sanitation Data'!D77))="","",OFFSET('Sanitation Data'!$D$30,0,10*ROW('Sanitation Data'!D77)))</f>
        <v/>
      </c>
      <c r="CN83" s="273" t="str">
        <f ca="true">+IF(OFFSET('Sanitation Data'!$D$31,0,10*ROW('Sanitation Data'!D77))="","",OFFSET('Sanitation Data'!$D$31,0,10*ROW('Sanitation Data'!D77)))</f>
        <v/>
      </c>
      <c r="CO83" s="273" t="str">
        <f ca="true">+IF(OFFSET('Sanitation Data'!$D$32,0,10*ROW('Sanitation Data'!D77))="","",OFFSET('Sanitation Data'!$D$32,0,10*ROW('Sanitation Data'!D77)))</f>
        <v/>
      </c>
      <c r="CP83" s="273" t="str">
        <f ca="true">+IF(OFFSET('Sanitation Data'!$E$28,0,10*ROW('Sanitation Data'!E77))="","",OFFSET('Sanitation Data'!$E$28,0,10*ROW('Sanitation Data'!E77)))</f>
        <v/>
      </c>
      <c r="CQ83" s="273" t="str">
        <f ca="true">+IF(OFFSET('Sanitation Data'!$E$29,0,10*ROW('Sanitation Data'!E77))="","",OFFSET('Sanitation Data'!$E$29,0,10*ROW('Sanitation Data'!E77)))</f>
        <v/>
      </c>
      <c r="CR83" s="273" t="str">
        <f ca="true">+IF(OFFSET('Sanitation Data'!$E$30,0,10*ROW('Sanitation Data'!E77))="","",OFFSET('Sanitation Data'!$E$30,0,10*ROW('Sanitation Data'!E77)))</f>
        <v/>
      </c>
      <c r="CS83" s="273" t="str">
        <f ca="true">+IF(OFFSET('Sanitation Data'!$E$31,0,10*ROW('Sanitation Data'!E77))="","",OFFSET('Sanitation Data'!$E$31,0,10*ROW('Sanitation Data'!E77)))</f>
        <v/>
      </c>
      <c r="CT83" s="273" t="str">
        <f ca="true">+IF(OFFSET('Sanitation Data'!$E$32,0,10*ROW('Sanitation Data'!E77))="","",OFFSET('Sanitation Data'!$E$32,0,10*ROW('Sanitation Data'!E77)))</f>
        <v/>
      </c>
      <c r="CU83" s="273" t="str">
        <f ca="true">+IF(OFFSET('Sanitation Data'!$F$28,0,10*ROW('Sanitation Data'!F77))="","",OFFSET('Sanitation Data'!$F$28,0,10*ROW('Sanitation Data'!F77)))</f>
        <v/>
      </c>
      <c r="CV83" s="273" t="str">
        <f ca="true">+IF(OFFSET('Sanitation Data'!$F$29,0,10*ROW('Sanitation Data'!F77))="","",OFFSET('Sanitation Data'!$F$29,0,10*ROW('Sanitation Data'!F77)))</f>
        <v/>
      </c>
      <c r="CW83" s="273" t="str">
        <f ca="true">+IF(OFFSET('Sanitation Data'!$F$30,0,10*ROW('Sanitation Data'!F77))="","",OFFSET('Sanitation Data'!$F$30,0,10*ROW('Sanitation Data'!F77)))</f>
        <v/>
      </c>
      <c r="CX83" s="273" t="str">
        <f ca="true">+IF(OFFSET('Sanitation Data'!$F$31,0,10*ROW('Sanitation Data'!F77))="","",OFFSET('Sanitation Data'!$F$31,0,10*ROW('Sanitation Data'!F77)))</f>
        <v/>
      </c>
      <c r="CY83" s="273" t="str">
        <f ca="true">+IF(OFFSET('Sanitation Data'!$F$32,0,10*ROW('Sanitation Data'!F77))="","",OFFSET('Sanitation Data'!$F$32,0,10*ROW('Sanitation Data'!F77)))</f>
        <v/>
      </c>
      <c r="CZ83" s="273" t="str">
        <f ca="true">+IF(OFFSET('Sanitation Data'!$G$28,0,10*ROW('Sanitation Data'!G77))="","",OFFSET('Sanitation Data'!$G$28,0,10*ROW('Sanitation Data'!G77)))</f>
        <v/>
      </c>
      <c r="DA83" s="273" t="str">
        <f ca="true">+IF(OFFSET('Sanitation Data'!$G$29,0,10*ROW('Sanitation Data'!G77))="","",OFFSET('Sanitation Data'!$G$29,0,10*ROW('Sanitation Data'!G77)))</f>
        <v/>
      </c>
      <c r="DB83" s="273" t="str">
        <f ca="true">+IF(OFFSET('Sanitation Data'!$G$30,0,10*ROW('Sanitation Data'!G77))="","",OFFSET('Sanitation Data'!$G$30,0,10*ROW('Sanitation Data'!G77)))</f>
        <v/>
      </c>
      <c r="DC83" s="273" t="str">
        <f ca="true">+IF(OFFSET('Sanitation Data'!$G$31,0,10*ROW('Sanitation Data'!G77))="","",OFFSET('Sanitation Data'!$G$31,0,10*ROW('Sanitation Data'!G77)))</f>
        <v/>
      </c>
      <c r="DD83" s="273" t="str">
        <f ca="true">+IF(OFFSET('Sanitation Data'!$G$32,0,10*ROW('Sanitation Data'!G77))="","",OFFSET('Sanitation Data'!$G$32,0,10*ROW('Sanitation Data'!G77)))</f>
        <v/>
      </c>
      <c r="DE83" s="273" t="str">
        <f ca="true">+IF(OFFSET('Sanitation Data'!$H$28,0,10*ROW('Sanitation Data'!H77))="","",OFFSET('Sanitation Data'!$H$28,0,10*ROW('Sanitation Data'!H77)))</f>
        <v/>
      </c>
      <c r="DF83" s="273" t="str">
        <f ca="true">+IF(OFFSET('Sanitation Data'!$H$29,0,10*ROW('Sanitation Data'!H77))="","",OFFSET('Sanitation Data'!$H$29,0,10*ROW('Sanitation Data'!H77)))</f>
        <v/>
      </c>
      <c r="DG83" s="273" t="str">
        <f ca="true">+IF(OFFSET('Sanitation Data'!$H$30,0,10*ROW('Sanitation Data'!H77))="","",OFFSET('Sanitation Data'!$H$30,0,10*ROW('Sanitation Data'!H77)))</f>
        <v/>
      </c>
      <c r="DH83" s="273" t="str">
        <f ca="true">+IF(OFFSET('Sanitation Data'!$H$31,0,10*ROW('Sanitation Data'!H77))="","",OFFSET('Sanitation Data'!$H$31,0,10*ROW('Sanitation Data'!H77)))</f>
        <v/>
      </c>
      <c r="DI83" s="273" t="str">
        <f ca="true">+IF(OFFSET('Sanitation Data'!$H$32,0,10*ROW('Sanitation Data'!H77))="","",OFFSET('Sanitation Data'!$H$32,0,10*ROW('Sanitation Data'!H77)))</f>
        <v/>
      </c>
      <c r="DJ83" s="273" t="str">
        <f ca="true">+IF(OFFSET('Sanitation Data'!$I$28,0,10*ROW('Sanitation Data'!I77))="","",OFFSET('Sanitation Data'!$I$28,0,10*ROW('Sanitation Data'!I77)))</f>
        <v/>
      </c>
      <c r="DK83" s="273" t="str">
        <f ca="true">+IF(OFFSET('Sanitation Data'!$I$29,0,10*ROW('Sanitation Data'!I77))="","",OFFSET('Sanitation Data'!$I$29,0,10*ROW('Sanitation Data'!I77)))</f>
        <v/>
      </c>
      <c r="DL83" s="273" t="str">
        <f ca="true">+IF(OFFSET('Sanitation Data'!$I$30,0,10*ROW('Sanitation Data'!I77))="","",OFFSET('Sanitation Data'!$I$30,0,10*ROW('Sanitation Data'!I77)))</f>
        <v/>
      </c>
      <c r="DM83" s="273" t="str">
        <f ca="true">+IF(OFFSET('Sanitation Data'!$I$31,0,10*ROW('Sanitation Data'!I77))="","",OFFSET('Sanitation Data'!$I$31,0,10*ROW('Sanitation Data'!I77)))</f>
        <v/>
      </c>
      <c r="DN83" s="273" t="str">
        <f ca="true">+IF(OFFSET('Sanitation Data'!$I$32,0,10*ROW('Sanitation Data'!I77))="","",OFFSET('Sanitation Data'!$I$32,0,10*ROW('Sanitation Data'!I77)))</f>
        <v/>
      </c>
      <c r="DO83" s="273" t="str">
        <f ca="true">+IF(OFFSET('Hygiene Data'!$D$11,0,10*ROW('Hygiene Data'!D77))="","",OFFSET('Hygiene Data'!$D$11,0,10*ROW('Hygiene Data'!D77)))</f>
        <v/>
      </c>
      <c r="DP83" s="273" t="str">
        <f ca="true">+IF(OFFSET('Hygiene Data'!$D$12,0,10*ROW('Hygiene Data'!D77))="","",OFFSET('Hygiene Data'!$D$12,0,10*ROW('Hygiene Data'!D77)))</f>
        <v/>
      </c>
      <c r="DQ83" s="273" t="str">
        <f ca="true">+IF(OFFSET('Hygiene Data'!$D$13,0,10*ROW('Hygiene Data'!D77))="","",OFFSET('Hygiene Data'!$D$13,0,10*ROW('Hygiene Data'!D77)))</f>
        <v/>
      </c>
      <c r="DR83" s="273" t="str">
        <f ca="true">+IF(OFFSET('Hygiene Data'!$E$11,0,10*ROW('Hygiene Data'!E77))="","",OFFSET('Hygiene Data'!$E$11,0,10*ROW('Hygiene Data'!E77)))</f>
        <v/>
      </c>
      <c r="DS83" s="273" t="str">
        <f ca="true">+IF(OFFSET('Hygiene Data'!$E$12,0,10*ROW('Hygiene Data'!E77))="","",OFFSET('Hygiene Data'!$E$12,0,10*ROW('Hygiene Data'!E77)))</f>
        <v/>
      </c>
      <c r="DT83" s="273" t="str">
        <f ca="true">+IF(OFFSET('Hygiene Data'!$E$13,0,10*ROW('Hygiene Data'!E77))="","",OFFSET('Hygiene Data'!$E$13,0,10*ROW('Hygiene Data'!E77)))</f>
        <v/>
      </c>
      <c r="DU83" s="273" t="str">
        <f ca="true">+IF(OFFSET('Hygiene Data'!$F$11,0,10*ROW('Hygiene Data'!F77))="","",OFFSET('Hygiene Data'!$F$11,0,10*ROW('Hygiene Data'!F77)))</f>
        <v/>
      </c>
      <c r="DV83" s="273" t="str">
        <f ca="true">+IF(OFFSET('Hygiene Data'!$F$12,0,10*ROW('Hygiene Data'!F77))="","",OFFSET('Hygiene Data'!$F$12,0,10*ROW('Hygiene Data'!F77)))</f>
        <v/>
      </c>
      <c r="DW83" s="273" t="str">
        <f ca="true">+IF(OFFSET('Hygiene Data'!$F$13,0,10*ROW('Hygiene Data'!F77))="","",OFFSET('Hygiene Data'!$F$13,0,10*ROW('Hygiene Data'!F77)))</f>
        <v/>
      </c>
      <c r="DX83" s="273" t="str">
        <f ca="true">+IF(OFFSET('Hygiene Data'!$G$11,0,10*ROW('Hygiene Data'!G77))="","",OFFSET('Hygiene Data'!$G$11,0,10*ROW('Hygiene Data'!G77)))</f>
        <v/>
      </c>
      <c r="DY83" s="273" t="str">
        <f ca="true">+IF(OFFSET('Hygiene Data'!$G$12,0,10*ROW('Hygiene Data'!G77))="","",OFFSET('Hygiene Data'!$G$12,0,10*ROW('Hygiene Data'!G77)))</f>
        <v/>
      </c>
      <c r="DZ83" s="273" t="str">
        <f ca="true">+IF(OFFSET('Hygiene Data'!$G$13,0,10*ROW('Hygiene Data'!G77))="","",OFFSET('Hygiene Data'!$G$13,0,10*ROW('Hygiene Data'!G77)))</f>
        <v/>
      </c>
      <c r="EA83" s="273" t="str">
        <f ca="true">+IF(OFFSET('Hygiene Data'!$H$11,0,10*ROW('Hygiene Data'!H77))="","",OFFSET('Hygiene Data'!$H$11,0,10*ROW('Hygiene Data'!H77)))</f>
        <v/>
      </c>
      <c r="EB83" s="273" t="str">
        <f ca="true">+IF(OFFSET('Hygiene Data'!$H$12,0,10*ROW('Hygiene Data'!H77))="","",OFFSET('Hygiene Data'!$H$12,0,10*ROW('Hygiene Data'!H77)))</f>
        <v/>
      </c>
      <c r="EC83" s="273" t="str">
        <f ca="true">+IF(OFFSET('Hygiene Data'!$H$13,0,10*ROW('Hygiene Data'!H77))="","",OFFSET('Hygiene Data'!$H$13,0,10*ROW('Hygiene Data'!H77)))</f>
        <v/>
      </c>
      <c r="ED83" s="273" t="str">
        <f ca="true">+IF(OFFSET('Hygiene Data'!$I$11,0,10*ROW('Hygiene Data'!I77))="","",OFFSET('Hygiene Data'!$I$11,0,10*ROW('Hygiene Data'!I77)))</f>
        <v/>
      </c>
      <c r="EE83" s="273" t="str">
        <f ca="true">+IF(OFFSET('Hygiene Data'!$I$12,0,10*ROW('Hygiene Data'!I77))="","",OFFSET('Hygiene Data'!$I$12,0,10*ROW('Hygiene Data'!I77)))</f>
        <v/>
      </c>
      <c r="EF83" s="273" t="str">
        <f ca="true">+IF(OFFSET('Hygiene Data'!$I$13,0,10*ROW('Hygiene Data'!I77))="","",OFFSET('Hygiene Data'!$I$13,0,10*ROW('Hygiene Data'!I77)))</f>
        <v/>
      </c>
    </row>
    <row xmlns:x14ac="http://schemas.microsoft.com/office/spreadsheetml/2009/9/ac" r="84" x14ac:dyDescent="0.2">
      <c r="A84" s="37" t="str">
        <f ca="true">+IF(OFFSET('Water Data'!$B$2,0,10*ROW('Water Data'!E78))="","",OFFSET('Water Data'!$B$2,0,10*ROW('Water Data'!E78)))</f>
        <v/>
      </c>
      <c r="B84" s="37" t="str">
        <f ca="true">+IF(OFFSET('Water Data'!$C$2,0,10*ROW('Water Data'!F78))="","",OFFSET('Water Data'!$C$2,0,10*ROW('Water Data'!F78)))</f>
        <v/>
      </c>
      <c r="C84" s="329" t="str">
        <f t="shared" ca="true" si="1"/>
        <v/>
      </c>
      <c r="D84" s="94"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4"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4"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4"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4"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4"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4"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4"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4"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4"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4"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4"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4"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4"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4"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4"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4"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4"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5"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5"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5"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5"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5"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5"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5"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5"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5"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5"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5"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5"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5"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5"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5"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5"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5"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5"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5"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5"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5"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5"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5"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5"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5"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5"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5"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5"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5"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5"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6"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6"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6"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6"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6"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6"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6"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6"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6"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6"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6"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6"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6"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6"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6"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6"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6"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6"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3"/>
      <c r="BS84" s="273" t="str">
        <f ca="true">+IF(OFFSET('Water Data'!$D$27,0,10*ROW('Water Data'!D78))="","",OFFSET('Water Data'!$D$27,0,10*ROW('Water Data'!D78)))</f>
        <v/>
      </c>
      <c r="BT84" s="273" t="str">
        <f ca="true">+IF(OFFSET('Water Data'!$D$28,0,10*ROW('Water Data'!D78))="","",OFFSET('Water Data'!$D$28,0,10*ROW('Water Data'!D78)))</f>
        <v/>
      </c>
      <c r="BU84" s="273" t="str">
        <f ca="true">+IF(OFFSET('Water Data'!$D$29,0,10*ROW('Water Data'!D78))="","",OFFSET('Water Data'!$D$29,0,10*ROW('Water Data'!D78)))</f>
        <v/>
      </c>
      <c r="BV84" s="273" t="str">
        <f ca="true">+IF(OFFSET('Water Data'!$E$27,0,10*ROW('Water Data'!E78))="","",OFFSET('Water Data'!$E$27,0,10*ROW('Water Data'!E78)))</f>
        <v/>
      </c>
      <c r="BW84" s="273" t="str">
        <f ca="true">+IF(OFFSET('Water Data'!$E$28,0,10*ROW('Water Data'!E78))="","",OFFSET('Water Data'!$E$28,0,10*ROW('Water Data'!E78)))</f>
        <v/>
      </c>
      <c r="BX84" s="273" t="str">
        <f ca="true">+IF(OFFSET('Water Data'!$E$29,0,10*ROW('Water Data'!E78))="","",OFFSET('Water Data'!$E$29,0,10*ROW('Water Data'!E78)))</f>
        <v/>
      </c>
      <c r="BY84" s="273" t="str">
        <f ca="true">+IF(OFFSET('Water Data'!$F$27,0,10*ROW('Water Data'!F78))="","",OFFSET('Water Data'!$F$27,0,10*ROW('Water Data'!F78)))</f>
        <v/>
      </c>
      <c r="BZ84" s="273" t="str">
        <f ca="true">+IF(OFFSET('Water Data'!$F$28,0,10*ROW('Water Data'!F78))="","",OFFSET('Water Data'!$F$28,0,10*ROW('Water Data'!F78)))</f>
        <v/>
      </c>
      <c r="CA84" s="273" t="str">
        <f ca="true">+IF(OFFSET('Water Data'!$F$29,0,10*ROW('Water Data'!F78))="","",OFFSET('Water Data'!$F$29,0,10*ROW('Water Data'!F78)))</f>
        <v/>
      </c>
      <c r="CB84" s="273" t="str">
        <f ca="true">+IF(OFFSET('Water Data'!$G$27,0,10*ROW('Water Data'!G78))="","",OFFSET('Water Data'!$G$27,0,10*ROW('Water Data'!G78)))</f>
        <v/>
      </c>
      <c r="CC84" s="273" t="str">
        <f ca="true">+IF(OFFSET('Water Data'!$G$28,0,10*ROW('Water Data'!G78))="","",OFFSET('Water Data'!$G$28,0,10*ROW('Water Data'!G78)))</f>
        <v/>
      </c>
      <c r="CD84" s="273" t="str">
        <f ca="true">+IF(OFFSET('Water Data'!$G$29,0,10*ROW('Water Data'!G78))="","",OFFSET('Water Data'!$G$29,0,10*ROW('Water Data'!G78)))</f>
        <v/>
      </c>
      <c r="CE84" s="273" t="str">
        <f ca="true">+IF(OFFSET('Water Data'!$H$27,0,10*ROW('Water Data'!H78))="","",OFFSET('Water Data'!$H$27,0,10*ROW('Water Data'!H78)))</f>
        <v/>
      </c>
      <c r="CF84" s="273" t="str">
        <f ca="true">+IF(OFFSET('Water Data'!$H$28,0,10*ROW('Water Data'!H78))="","",OFFSET('Water Data'!$H$28,0,10*ROW('Water Data'!H78)))</f>
        <v/>
      </c>
      <c r="CG84" s="273" t="str">
        <f ca="true">+IF(OFFSET('Water Data'!$H$29,0,10*ROW('Water Data'!H78))="","",OFFSET('Water Data'!$H$29,0,10*ROW('Water Data'!H78)))</f>
        <v/>
      </c>
      <c r="CH84" s="273" t="str">
        <f ca="true">+IF(OFFSET('Water Data'!$I$27,0,10*ROW('Water Data'!I78))="","",OFFSET('Water Data'!$I$27,0,10*ROW('Water Data'!I78)))</f>
        <v/>
      </c>
      <c r="CI84" s="273" t="str">
        <f ca="true">+IF(OFFSET('Water Data'!$I$28,0,10*ROW('Water Data'!I78))="","",OFFSET('Water Data'!$I$28,0,10*ROW('Water Data'!I78)))</f>
        <v/>
      </c>
      <c r="CJ84" s="273" t="str">
        <f ca="true">+IF(OFFSET('Water Data'!$I$29,0,10*ROW('Water Data'!I78))="","",OFFSET('Water Data'!$I$29,0,10*ROW('Water Data'!I78)))</f>
        <v/>
      </c>
      <c r="CK84" s="273" t="str">
        <f ca="true">+IF(OFFSET('Sanitation Data'!$D$28,0,10*ROW('Sanitation Data'!D78))="","",OFFSET('Sanitation Data'!$D$28,0,10*ROW('Sanitation Data'!D78)))</f>
        <v/>
      </c>
      <c r="CL84" s="273" t="str">
        <f ca="true">+IF(OFFSET('Sanitation Data'!$D$29,0,10*ROW('Sanitation Data'!D78))="","",OFFSET('Sanitation Data'!$D$29,0,10*ROW('Sanitation Data'!D78)))</f>
        <v/>
      </c>
      <c r="CM84" s="273" t="str">
        <f ca="true">+IF(OFFSET('Sanitation Data'!$D$30,0,10*ROW('Sanitation Data'!D78))="","",OFFSET('Sanitation Data'!$D$30,0,10*ROW('Sanitation Data'!D78)))</f>
        <v/>
      </c>
      <c r="CN84" s="273" t="str">
        <f ca="true">+IF(OFFSET('Sanitation Data'!$D$31,0,10*ROW('Sanitation Data'!D78))="","",OFFSET('Sanitation Data'!$D$31,0,10*ROW('Sanitation Data'!D78)))</f>
        <v/>
      </c>
      <c r="CO84" s="273" t="str">
        <f ca="true">+IF(OFFSET('Sanitation Data'!$D$32,0,10*ROW('Sanitation Data'!D78))="","",OFFSET('Sanitation Data'!$D$32,0,10*ROW('Sanitation Data'!D78)))</f>
        <v/>
      </c>
      <c r="CP84" s="273" t="str">
        <f ca="true">+IF(OFFSET('Sanitation Data'!$E$28,0,10*ROW('Sanitation Data'!E78))="","",OFFSET('Sanitation Data'!$E$28,0,10*ROW('Sanitation Data'!E78)))</f>
        <v/>
      </c>
      <c r="CQ84" s="273" t="str">
        <f ca="true">+IF(OFFSET('Sanitation Data'!$E$29,0,10*ROW('Sanitation Data'!E78))="","",OFFSET('Sanitation Data'!$E$29,0,10*ROW('Sanitation Data'!E78)))</f>
        <v/>
      </c>
      <c r="CR84" s="273" t="str">
        <f ca="true">+IF(OFFSET('Sanitation Data'!$E$30,0,10*ROW('Sanitation Data'!E78))="","",OFFSET('Sanitation Data'!$E$30,0,10*ROW('Sanitation Data'!E78)))</f>
        <v/>
      </c>
      <c r="CS84" s="273" t="str">
        <f ca="true">+IF(OFFSET('Sanitation Data'!$E$31,0,10*ROW('Sanitation Data'!E78))="","",OFFSET('Sanitation Data'!$E$31,0,10*ROW('Sanitation Data'!E78)))</f>
        <v/>
      </c>
      <c r="CT84" s="273" t="str">
        <f ca="true">+IF(OFFSET('Sanitation Data'!$E$32,0,10*ROW('Sanitation Data'!E78))="","",OFFSET('Sanitation Data'!$E$32,0,10*ROW('Sanitation Data'!E78)))</f>
        <v/>
      </c>
      <c r="CU84" s="273" t="str">
        <f ca="true">+IF(OFFSET('Sanitation Data'!$F$28,0,10*ROW('Sanitation Data'!F78))="","",OFFSET('Sanitation Data'!$F$28,0,10*ROW('Sanitation Data'!F78)))</f>
        <v/>
      </c>
      <c r="CV84" s="273" t="str">
        <f ca="true">+IF(OFFSET('Sanitation Data'!$F$29,0,10*ROW('Sanitation Data'!F78))="","",OFFSET('Sanitation Data'!$F$29,0,10*ROW('Sanitation Data'!F78)))</f>
        <v/>
      </c>
      <c r="CW84" s="273" t="str">
        <f ca="true">+IF(OFFSET('Sanitation Data'!$F$30,0,10*ROW('Sanitation Data'!F78))="","",OFFSET('Sanitation Data'!$F$30,0,10*ROW('Sanitation Data'!F78)))</f>
        <v/>
      </c>
      <c r="CX84" s="273" t="str">
        <f ca="true">+IF(OFFSET('Sanitation Data'!$F$31,0,10*ROW('Sanitation Data'!F78))="","",OFFSET('Sanitation Data'!$F$31,0,10*ROW('Sanitation Data'!F78)))</f>
        <v/>
      </c>
      <c r="CY84" s="273" t="str">
        <f ca="true">+IF(OFFSET('Sanitation Data'!$F$32,0,10*ROW('Sanitation Data'!F78))="","",OFFSET('Sanitation Data'!$F$32,0,10*ROW('Sanitation Data'!F78)))</f>
        <v/>
      </c>
      <c r="CZ84" s="273" t="str">
        <f ca="true">+IF(OFFSET('Sanitation Data'!$G$28,0,10*ROW('Sanitation Data'!G78))="","",OFFSET('Sanitation Data'!$G$28,0,10*ROW('Sanitation Data'!G78)))</f>
        <v/>
      </c>
      <c r="DA84" s="273" t="str">
        <f ca="true">+IF(OFFSET('Sanitation Data'!$G$29,0,10*ROW('Sanitation Data'!G78))="","",OFFSET('Sanitation Data'!$G$29,0,10*ROW('Sanitation Data'!G78)))</f>
        <v/>
      </c>
      <c r="DB84" s="273" t="str">
        <f ca="true">+IF(OFFSET('Sanitation Data'!$G$30,0,10*ROW('Sanitation Data'!G78))="","",OFFSET('Sanitation Data'!$G$30,0,10*ROW('Sanitation Data'!G78)))</f>
        <v/>
      </c>
      <c r="DC84" s="273" t="str">
        <f ca="true">+IF(OFFSET('Sanitation Data'!$G$31,0,10*ROW('Sanitation Data'!G78))="","",OFFSET('Sanitation Data'!$G$31,0,10*ROW('Sanitation Data'!G78)))</f>
        <v/>
      </c>
      <c r="DD84" s="273" t="str">
        <f ca="true">+IF(OFFSET('Sanitation Data'!$G$32,0,10*ROW('Sanitation Data'!G78))="","",OFFSET('Sanitation Data'!$G$32,0,10*ROW('Sanitation Data'!G78)))</f>
        <v/>
      </c>
      <c r="DE84" s="273" t="str">
        <f ca="true">+IF(OFFSET('Sanitation Data'!$H$28,0,10*ROW('Sanitation Data'!H78))="","",OFFSET('Sanitation Data'!$H$28,0,10*ROW('Sanitation Data'!H78)))</f>
        <v/>
      </c>
      <c r="DF84" s="273" t="str">
        <f ca="true">+IF(OFFSET('Sanitation Data'!$H$29,0,10*ROW('Sanitation Data'!H78))="","",OFFSET('Sanitation Data'!$H$29,0,10*ROW('Sanitation Data'!H78)))</f>
        <v/>
      </c>
      <c r="DG84" s="273" t="str">
        <f ca="true">+IF(OFFSET('Sanitation Data'!$H$30,0,10*ROW('Sanitation Data'!H78))="","",OFFSET('Sanitation Data'!$H$30,0,10*ROW('Sanitation Data'!H78)))</f>
        <v/>
      </c>
      <c r="DH84" s="273" t="str">
        <f ca="true">+IF(OFFSET('Sanitation Data'!$H$31,0,10*ROW('Sanitation Data'!H78))="","",OFFSET('Sanitation Data'!$H$31,0,10*ROW('Sanitation Data'!H78)))</f>
        <v/>
      </c>
      <c r="DI84" s="273" t="str">
        <f ca="true">+IF(OFFSET('Sanitation Data'!$H$32,0,10*ROW('Sanitation Data'!H78))="","",OFFSET('Sanitation Data'!$H$32,0,10*ROW('Sanitation Data'!H78)))</f>
        <v/>
      </c>
      <c r="DJ84" s="273" t="str">
        <f ca="true">+IF(OFFSET('Sanitation Data'!$I$28,0,10*ROW('Sanitation Data'!I78))="","",OFFSET('Sanitation Data'!$I$28,0,10*ROW('Sanitation Data'!I78)))</f>
        <v/>
      </c>
      <c r="DK84" s="273" t="str">
        <f ca="true">+IF(OFFSET('Sanitation Data'!$I$29,0,10*ROW('Sanitation Data'!I78))="","",OFFSET('Sanitation Data'!$I$29,0,10*ROW('Sanitation Data'!I78)))</f>
        <v/>
      </c>
      <c r="DL84" s="273" t="str">
        <f ca="true">+IF(OFFSET('Sanitation Data'!$I$30,0,10*ROW('Sanitation Data'!I78))="","",OFFSET('Sanitation Data'!$I$30,0,10*ROW('Sanitation Data'!I78)))</f>
        <v/>
      </c>
      <c r="DM84" s="273" t="str">
        <f ca="true">+IF(OFFSET('Sanitation Data'!$I$31,0,10*ROW('Sanitation Data'!I78))="","",OFFSET('Sanitation Data'!$I$31,0,10*ROW('Sanitation Data'!I78)))</f>
        <v/>
      </c>
      <c r="DN84" s="273" t="str">
        <f ca="true">+IF(OFFSET('Sanitation Data'!$I$32,0,10*ROW('Sanitation Data'!I78))="","",OFFSET('Sanitation Data'!$I$32,0,10*ROW('Sanitation Data'!I78)))</f>
        <v/>
      </c>
      <c r="DO84" s="273" t="str">
        <f ca="true">+IF(OFFSET('Hygiene Data'!$D$11,0,10*ROW('Hygiene Data'!D78))="","",OFFSET('Hygiene Data'!$D$11,0,10*ROW('Hygiene Data'!D78)))</f>
        <v/>
      </c>
      <c r="DP84" s="273" t="str">
        <f ca="true">+IF(OFFSET('Hygiene Data'!$D$12,0,10*ROW('Hygiene Data'!D78))="","",OFFSET('Hygiene Data'!$D$12,0,10*ROW('Hygiene Data'!D78)))</f>
        <v/>
      </c>
      <c r="DQ84" s="273" t="str">
        <f ca="true">+IF(OFFSET('Hygiene Data'!$D$13,0,10*ROW('Hygiene Data'!D78))="","",OFFSET('Hygiene Data'!$D$13,0,10*ROW('Hygiene Data'!D78)))</f>
        <v/>
      </c>
      <c r="DR84" s="273" t="str">
        <f ca="true">+IF(OFFSET('Hygiene Data'!$E$11,0,10*ROW('Hygiene Data'!E78))="","",OFFSET('Hygiene Data'!$E$11,0,10*ROW('Hygiene Data'!E78)))</f>
        <v/>
      </c>
      <c r="DS84" s="273" t="str">
        <f ca="true">+IF(OFFSET('Hygiene Data'!$E$12,0,10*ROW('Hygiene Data'!E78))="","",OFFSET('Hygiene Data'!$E$12,0,10*ROW('Hygiene Data'!E78)))</f>
        <v/>
      </c>
      <c r="DT84" s="273" t="str">
        <f ca="true">+IF(OFFSET('Hygiene Data'!$E$13,0,10*ROW('Hygiene Data'!E78))="","",OFFSET('Hygiene Data'!$E$13,0,10*ROW('Hygiene Data'!E78)))</f>
        <v/>
      </c>
      <c r="DU84" s="273" t="str">
        <f ca="true">+IF(OFFSET('Hygiene Data'!$F$11,0,10*ROW('Hygiene Data'!F78))="","",OFFSET('Hygiene Data'!$F$11,0,10*ROW('Hygiene Data'!F78)))</f>
        <v/>
      </c>
      <c r="DV84" s="273" t="str">
        <f ca="true">+IF(OFFSET('Hygiene Data'!$F$12,0,10*ROW('Hygiene Data'!F78))="","",OFFSET('Hygiene Data'!$F$12,0,10*ROW('Hygiene Data'!F78)))</f>
        <v/>
      </c>
      <c r="DW84" s="273" t="str">
        <f ca="true">+IF(OFFSET('Hygiene Data'!$F$13,0,10*ROW('Hygiene Data'!F78))="","",OFFSET('Hygiene Data'!$F$13,0,10*ROW('Hygiene Data'!F78)))</f>
        <v/>
      </c>
      <c r="DX84" s="273" t="str">
        <f ca="true">+IF(OFFSET('Hygiene Data'!$G$11,0,10*ROW('Hygiene Data'!G78))="","",OFFSET('Hygiene Data'!$G$11,0,10*ROW('Hygiene Data'!G78)))</f>
        <v/>
      </c>
      <c r="DY84" s="273" t="str">
        <f ca="true">+IF(OFFSET('Hygiene Data'!$G$12,0,10*ROW('Hygiene Data'!G78))="","",OFFSET('Hygiene Data'!$G$12,0,10*ROW('Hygiene Data'!G78)))</f>
        <v/>
      </c>
      <c r="DZ84" s="273" t="str">
        <f ca="true">+IF(OFFSET('Hygiene Data'!$G$13,0,10*ROW('Hygiene Data'!G78))="","",OFFSET('Hygiene Data'!$G$13,0,10*ROW('Hygiene Data'!G78)))</f>
        <v/>
      </c>
      <c r="EA84" s="273" t="str">
        <f ca="true">+IF(OFFSET('Hygiene Data'!$H$11,0,10*ROW('Hygiene Data'!H78))="","",OFFSET('Hygiene Data'!$H$11,0,10*ROW('Hygiene Data'!H78)))</f>
        <v/>
      </c>
      <c r="EB84" s="273" t="str">
        <f ca="true">+IF(OFFSET('Hygiene Data'!$H$12,0,10*ROW('Hygiene Data'!H78))="","",OFFSET('Hygiene Data'!$H$12,0,10*ROW('Hygiene Data'!H78)))</f>
        <v/>
      </c>
      <c r="EC84" s="273" t="str">
        <f ca="true">+IF(OFFSET('Hygiene Data'!$H$13,0,10*ROW('Hygiene Data'!H78))="","",OFFSET('Hygiene Data'!$H$13,0,10*ROW('Hygiene Data'!H78)))</f>
        <v/>
      </c>
      <c r="ED84" s="273" t="str">
        <f ca="true">+IF(OFFSET('Hygiene Data'!$I$11,0,10*ROW('Hygiene Data'!I78))="","",OFFSET('Hygiene Data'!$I$11,0,10*ROW('Hygiene Data'!I78)))</f>
        <v/>
      </c>
      <c r="EE84" s="273" t="str">
        <f ca="true">+IF(OFFSET('Hygiene Data'!$I$12,0,10*ROW('Hygiene Data'!I78))="","",OFFSET('Hygiene Data'!$I$12,0,10*ROW('Hygiene Data'!I78)))</f>
        <v/>
      </c>
      <c r="EF84" s="273" t="str">
        <f ca="true">+IF(OFFSET('Hygiene Data'!$I$13,0,10*ROW('Hygiene Data'!I78))="","",OFFSET('Hygiene Data'!$I$13,0,10*ROW('Hygiene Data'!I78)))</f>
        <v/>
      </c>
    </row>
    <row xmlns:x14ac="http://schemas.microsoft.com/office/spreadsheetml/2009/9/ac" r="85" x14ac:dyDescent="0.2">
      <c r="A85" s="37" t="str">
        <f ca="true">+IF(OFFSET('Water Data'!$B$2,0,10*ROW('Water Data'!E79))="","",OFFSET('Water Data'!$B$2,0,10*ROW('Water Data'!E79)))</f>
        <v/>
      </c>
      <c r="B85" s="37" t="str">
        <f ca="true">+IF(OFFSET('Water Data'!$C$2,0,10*ROW('Water Data'!F79))="","",OFFSET('Water Data'!$C$2,0,10*ROW('Water Data'!F79)))</f>
        <v/>
      </c>
      <c r="C85" s="329" t="str">
        <f t="shared" ca="true" si="1"/>
        <v/>
      </c>
      <c r="D85" s="94"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4"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4"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4"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4"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4"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4"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4"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4"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4"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4"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4"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4"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4"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4"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4"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4"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4"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5"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5"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5"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5"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5"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5"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5"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5"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5"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5"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5"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5"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5"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5"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5"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5"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5"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5"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5"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5"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5"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5"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5"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5"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5"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5"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5"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5"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5"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5"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6"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6"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6"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6"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6"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6"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6"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6"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6"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6"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6"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6"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6"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6"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6"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6"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6"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6"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3"/>
      <c r="BS85" s="273" t="str">
        <f ca="true">+IF(OFFSET('Water Data'!$D$27,0,10*ROW('Water Data'!D79))="","",OFFSET('Water Data'!$D$27,0,10*ROW('Water Data'!D79)))</f>
        <v/>
      </c>
      <c r="BT85" s="273" t="str">
        <f ca="true">+IF(OFFSET('Water Data'!$D$28,0,10*ROW('Water Data'!D79))="","",OFFSET('Water Data'!$D$28,0,10*ROW('Water Data'!D79)))</f>
        <v/>
      </c>
      <c r="BU85" s="273" t="str">
        <f ca="true">+IF(OFFSET('Water Data'!$D$29,0,10*ROW('Water Data'!D79))="","",OFFSET('Water Data'!$D$29,0,10*ROW('Water Data'!D79)))</f>
        <v/>
      </c>
      <c r="BV85" s="273" t="str">
        <f ca="true">+IF(OFFSET('Water Data'!$E$27,0,10*ROW('Water Data'!E79))="","",OFFSET('Water Data'!$E$27,0,10*ROW('Water Data'!E79)))</f>
        <v/>
      </c>
      <c r="BW85" s="273" t="str">
        <f ca="true">+IF(OFFSET('Water Data'!$E$28,0,10*ROW('Water Data'!E79))="","",OFFSET('Water Data'!$E$28,0,10*ROW('Water Data'!E79)))</f>
        <v/>
      </c>
      <c r="BX85" s="273" t="str">
        <f ca="true">+IF(OFFSET('Water Data'!$E$29,0,10*ROW('Water Data'!E79))="","",OFFSET('Water Data'!$E$29,0,10*ROW('Water Data'!E79)))</f>
        <v/>
      </c>
      <c r="BY85" s="273" t="str">
        <f ca="true">+IF(OFFSET('Water Data'!$F$27,0,10*ROW('Water Data'!F79))="","",OFFSET('Water Data'!$F$27,0,10*ROW('Water Data'!F79)))</f>
        <v/>
      </c>
      <c r="BZ85" s="273" t="str">
        <f ca="true">+IF(OFFSET('Water Data'!$F$28,0,10*ROW('Water Data'!F79))="","",OFFSET('Water Data'!$F$28,0,10*ROW('Water Data'!F79)))</f>
        <v/>
      </c>
      <c r="CA85" s="273" t="str">
        <f ca="true">+IF(OFFSET('Water Data'!$F$29,0,10*ROW('Water Data'!F79))="","",OFFSET('Water Data'!$F$29,0,10*ROW('Water Data'!F79)))</f>
        <v/>
      </c>
      <c r="CB85" s="273" t="str">
        <f ca="true">+IF(OFFSET('Water Data'!$G$27,0,10*ROW('Water Data'!G79))="","",OFFSET('Water Data'!$G$27,0,10*ROW('Water Data'!G79)))</f>
        <v/>
      </c>
      <c r="CC85" s="273" t="str">
        <f ca="true">+IF(OFFSET('Water Data'!$G$28,0,10*ROW('Water Data'!G79))="","",OFFSET('Water Data'!$G$28,0,10*ROW('Water Data'!G79)))</f>
        <v/>
      </c>
      <c r="CD85" s="273" t="str">
        <f ca="true">+IF(OFFSET('Water Data'!$G$29,0,10*ROW('Water Data'!G79))="","",OFFSET('Water Data'!$G$29,0,10*ROW('Water Data'!G79)))</f>
        <v/>
      </c>
      <c r="CE85" s="273" t="str">
        <f ca="true">+IF(OFFSET('Water Data'!$H$27,0,10*ROW('Water Data'!H79))="","",OFFSET('Water Data'!$H$27,0,10*ROW('Water Data'!H79)))</f>
        <v/>
      </c>
      <c r="CF85" s="273" t="str">
        <f ca="true">+IF(OFFSET('Water Data'!$H$28,0,10*ROW('Water Data'!H79))="","",OFFSET('Water Data'!$H$28,0,10*ROW('Water Data'!H79)))</f>
        <v/>
      </c>
      <c r="CG85" s="273" t="str">
        <f ca="true">+IF(OFFSET('Water Data'!$H$29,0,10*ROW('Water Data'!H79))="","",OFFSET('Water Data'!$H$29,0,10*ROW('Water Data'!H79)))</f>
        <v/>
      </c>
      <c r="CH85" s="273" t="str">
        <f ca="true">+IF(OFFSET('Water Data'!$I$27,0,10*ROW('Water Data'!I79))="","",OFFSET('Water Data'!$I$27,0,10*ROW('Water Data'!I79)))</f>
        <v/>
      </c>
      <c r="CI85" s="273" t="str">
        <f ca="true">+IF(OFFSET('Water Data'!$I$28,0,10*ROW('Water Data'!I79))="","",OFFSET('Water Data'!$I$28,0,10*ROW('Water Data'!I79)))</f>
        <v/>
      </c>
      <c r="CJ85" s="273" t="str">
        <f ca="true">+IF(OFFSET('Water Data'!$I$29,0,10*ROW('Water Data'!I79))="","",OFFSET('Water Data'!$I$29,0,10*ROW('Water Data'!I79)))</f>
        <v/>
      </c>
      <c r="CK85" s="273" t="str">
        <f ca="true">+IF(OFFSET('Sanitation Data'!$D$28,0,10*ROW('Sanitation Data'!D79))="","",OFFSET('Sanitation Data'!$D$28,0,10*ROW('Sanitation Data'!D79)))</f>
        <v/>
      </c>
      <c r="CL85" s="273" t="str">
        <f ca="true">+IF(OFFSET('Sanitation Data'!$D$29,0,10*ROW('Sanitation Data'!D79))="","",OFFSET('Sanitation Data'!$D$29,0,10*ROW('Sanitation Data'!D79)))</f>
        <v/>
      </c>
      <c r="CM85" s="273" t="str">
        <f ca="true">+IF(OFFSET('Sanitation Data'!$D$30,0,10*ROW('Sanitation Data'!D79))="","",OFFSET('Sanitation Data'!$D$30,0,10*ROW('Sanitation Data'!D79)))</f>
        <v/>
      </c>
      <c r="CN85" s="273" t="str">
        <f ca="true">+IF(OFFSET('Sanitation Data'!$D$31,0,10*ROW('Sanitation Data'!D79))="","",OFFSET('Sanitation Data'!$D$31,0,10*ROW('Sanitation Data'!D79)))</f>
        <v/>
      </c>
      <c r="CO85" s="273" t="str">
        <f ca="true">+IF(OFFSET('Sanitation Data'!$D$32,0,10*ROW('Sanitation Data'!D79))="","",OFFSET('Sanitation Data'!$D$32,0,10*ROW('Sanitation Data'!D79)))</f>
        <v/>
      </c>
      <c r="CP85" s="273" t="str">
        <f ca="true">+IF(OFFSET('Sanitation Data'!$E$28,0,10*ROW('Sanitation Data'!E79))="","",OFFSET('Sanitation Data'!$E$28,0,10*ROW('Sanitation Data'!E79)))</f>
        <v/>
      </c>
      <c r="CQ85" s="273" t="str">
        <f ca="true">+IF(OFFSET('Sanitation Data'!$E$29,0,10*ROW('Sanitation Data'!E79))="","",OFFSET('Sanitation Data'!$E$29,0,10*ROW('Sanitation Data'!E79)))</f>
        <v/>
      </c>
      <c r="CR85" s="273" t="str">
        <f ca="true">+IF(OFFSET('Sanitation Data'!$E$30,0,10*ROW('Sanitation Data'!E79))="","",OFFSET('Sanitation Data'!$E$30,0,10*ROW('Sanitation Data'!E79)))</f>
        <v/>
      </c>
      <c r="CS85" s="273" t="str">
        <f ca="true">+IF(OFFSET('Sanitation Data'!$E$31,0,10*ROW('Sanitation Data'!E79))="","",OFFSET('Sanitation Data'!$E$31,0,10*ROW('Sanitation Data'!E79)))</f>
        <v/>
      </c>
      <c r="CT85" s="273" t="str">
        <f ca="true">+IF(OFFSET('Sanitation Data'!$E$32,0,10*ROW('Sanitation Data'!E79))="","",OFFSET('Sanitation Data'!$E$32,0,10*ROW('Sanitation Data'!E79)))</f>
        <v/>
      </c>
      <c r="CU85" s="273" t="str">
        <f ca="true">+IF(OFFSET('Sanitation Data'!$F$28,0,10*ROW('Sanitation Data'!F79))="","",OFFSET('Sanitation Data'!$F$28,0,10*ROW('Sanitation Data'!F79)))</f>
        <v/>
      </c>
      <c r="CV85" s="273" t="str">
        <f ca="true">+IF(OFFSET('Sanitation Data'!$F$29,0,10*ROW('Sanitation Data'!F79))="","",OFFSET('Sanitation Data'!$F$29,0,10*ROW('Sanitation Data'!F79)))</f>
        <v/>
      </c>
      <c r="CW85" s="273" t="str">
        <f ca="true">+IF(OFFSET('Sanitation Data'!$F$30,0,10*ROW('Sanitation Data'!F79))="","",OFFSET('Sanitation Data'!$F$30,0,10*ROW('Sanitation Data'!F79)))</f>
        <v/>
      </c>
      <c r="CX85" s="273" t="str">
        <f ca="true">+IF(OFFSET('Sanitation Data'!$F$31,0,10*ROW('Sanitation Data'!F79))="","",OFFSET('Sanitation Data'!$F$31,0,10*ROW('Sanitation Data'!F79)))</f>
        <v/>
      </c>
      <c r="CY85" s="273" t="str">
        <f ca="true">+IF(OFFSET('Sanitation Data'!$F$32,0,10*ROW('Sanitation Data'!F79))="","",OFFSET('Sanitation Data'!$F$32,0,10*ROW('Sanitation Data'!F79)))</f>
        <v/>
      </c>
      <c r="CZ85" s="273" t="str">
        <f ca="true">+IF(OFFSET('Sanitation Data'!$G$28,0,10*ROW('Sanitation Data'!G79))="","",OFFSET('Sanitation Data'!$G$28,0,10*ROW('Sanitation Data'!G79)))</f>
        <v/>
      </c>
      <c r="DA85" s="273" t="str">
        <f ca="true">+IF(OFFSET('Sanitation Data'!$G$29,0,10*ROW('Sanitation Data'!G79))="","",OFFSET('Sanitation Data'!$G$29,0,10*ROW('Sanitation Data'!G79)))</f>
        <v/>
      </c>
      <c r="DB85" s="273" t="str">
        <f ca="true">+IF(OFFSET('Sanitation Data'!$G$30,0,10*ROW('Sanitation Data'!G79))="","",OFFSET('Sanitation Data'!$G$30,0,10*ROW('Sanitation Data'!G79)))</f>
        <v/>
      </c>
      <c r="DC85" s="273" t="str">
        <f ca="true">+IF(OFFSET('Sanitation Data'!$G$31,0,10*ROW('Sanitation Data'!G79))="","",OFFSET('Sanitation Data'!$G$31,0,10*ROW('Sanitation Data'!G79)))</f>
        <v/>
      </c>
      <c r="DD85" s="273" t="str">
        <f ca="true">+IF(OFFSET('Sanitation Data'!$G$32,0,10*ROW('Sanitation Data'!G79))="","",OFFSET('Sanitation Data'!$G$32,0,10*ROW('Sanitation Data'!G79)))</f>
        <v/>
      </c>
      <c r="DE85" s="273" t="str">
        <f ca="true">+IF(OFFSET('Sanitation Data'!$H$28,0,10*ROW('Sanitation Data'!H79))="","",OFFSET('Sanitation Data'!$H$28,0,10*ROW('Sanitation Data'!H79)))</f>
        <v/>
      </c>
      <c r="DF85" s="273" t="str">
        <f ca="true">+IF(OFFSET('Sanitation Data'!$H$29,0,10*ROW('Sanitation Data'!H79))="","",OFFSET('Sanitation Data'!$H$29,0,10*ROW('Sanitation Data'!H79)))</f>
        <v/>
      </c>
      <c r="DG85" s="273" t="str">
        <f ca="true">+IF(OFFSET('Sanitation Data'!$H$30,0,10*ROW('Sanitation Data'!H79))="","",OFFSET('Sanitation Data'!$H$30,0,10*ROW('Sanitation Data'!H79)))</f>
        <v/>
      </c>
      <c r="DH85" s="273" t="str">
        <f ca="true">+IF(OFFSET('Sanitation Data'!$H$31,0,10*ROW('Sanitation Data'!H79))="","",OFFSET('Sanitation Data'!$H$31,0,10*ROW('Sanitation Data'!H79)))</f>
        <v/>
      </c>
      <c r="DI85" s="273" t="str">
        <f ca="true">+IF(OFFSET('Sanitation Data'!$H$32,0,10*ROW('Sanitation Data'!H79))="","",OFFSET('Sanitation Data'!$H$32,0,10*ROW('Sanitation Data'!H79)))</f>
        <v/>
      </c>
      <c r="DJ85" s="273" t="str">
        <f ca="true">+IF(OFFSET('Sanitation Data'!$I$28,0,10*ROW('Sanitation Data'!I79))="","",OFFSET('Sanitation Data'!$I$28,0,10*ROW('Sanitation Data'!I79)))</f>
        <v/>
      </c>
      <c r="DK85" s="273" t="str">
        <f ca="true">+IF(OFFSET('Sanitation Data'!$I$29,0,10*ROW('Sanitation Data'!I79))="","",OFFSET('Sanitation Data'!$I$29,0,10*ROW('Sanitation Data'!I79)))</f>
        <v/>
      </c>
      <c r="DL85" s="273" t="str">
        <f ca="true">+IF(OFFSET('Sanitation Data'!$I$30,0,10*ROW('Sanitation Data'!I79))="","",OFFSET('Sanitation Data'!$I$30,0,10*ROW('Sanitation Data'!I79)))</f>
        <v/>
      </c>
      <c r="DM85" s="273" t="str">
        <f ca="true">+IF(OFFSET('Sanitation Data'!$I$31,0,10*ROW('Sanitation Data'!I79))="","",OFFSET('Sanitation Data'!$I$31,0,10*ROW('Sanitation Data'!I79)))</f>
        <v/>
      </c>
      <c r="DN85" s="273" t="str">
        <f ca="true">+IF(OFFSET('Sanitation Data'!$I$32,0,10*ROW('Sanitation Data'!I79))="","",OFFSET('Sanitation Data'!$I$32,0,10*ROW('Sanitation Data'!I79)))</f>
        <v/>
      </c>
      <c r="DO85" s="273" t="str">
        <f ca="true">+IF(OFFSET('Hygiene Data'!$D$11,0,10*ROW('Hygiene Data'!D79))="","",OFFSET('Hygiene Data'!$D$11,0,10*ROW('Hygiene Data'!D79)))</f>
        <v/>
      </c>
      <c r="DP85" s="273" t="str">
        <f ca="true">+IF(OFFSET('Hygiene Data'!$D$12,0,10*ROW('Hygiene Data'!D79))="","",OFFSET('Hygiene Data'!$D$12,0,10*ROW('Hygiene Data'!D79)))</f>
        <v/>
      </c>
      <c r="DQ85" s="273" t="str">
        <f ca="true">+IF(OFFSET('Hygiene Data'!$D$13,0,10*ROW('Hygiene Data'!D79))="","",OFFSET('Hygiene Data'!$D$13,0,10*ROW('Hygiene Data'!D79)))</f>
        <v/>
      </c>
      <c r="DR85" s="273" t="str">
        <f ca="true">+IF(OFFSET('Hygiene Data'!$E$11,0,10*ROW('Hygiene Data'!E79))="","",OFFSET('Hygiene Data'!$E$11,0,10*ROW('Hygiene Data'!E79)))</f>
        <v/>
      </c>
      <c r="DS85" s="273" t="str">
        <f ca="true">+IF(OFFSET('Hygiene Data'!$E$12,0,10*ROW('Hygiene Data'!E79))="","",OFFSET('Hygiene Data'!$E$12,0,10*ROW('Hygiene Data'!E79)))</f>
        <v/>
      </c>
      <c r="DT85" s="273" t="str">
        <f ca="true">+IF(OFFSET('Hygiene Data'!$E$13,0,10*ROW('Hygiene Data'!E79))="","",OFFSET('Hygiene Data'!$E$13,0,10*ROW('Hygiene Data'!E79)))</f>
        <v/>
      </c>
      <c r="DU85" s="273" t="str">
        <f ca="true">+IF(OFFSET('Hygiene Data'!$F$11,0,10*ROW('Hygiene Data'!F79))="","",OFFSET('Hygiene Data'!$F$11,0,10*ROW('Hygiene Data'!F79)))</f>
        <v/>
      </c>
      <c r="DV85" s="273" t="str">
        <f ca="true">+IF(OFFSET('Hygiene Data'!$F$12,0,10*ROW('Hygiene Data'!F79))="","",OFFSET('Hygiene Data'!$F$12,0,10*ROW('Hygiene Data'!F79)))</f>
        <v/>
      </c>
      <c r="DW85" s="273" t="str">
        <f ca="true">+IF(OFFSET('Hygiene Data'!$F$13,0,10*ROW('Hygiene Data'!F79))="","",OFFSET('Hygiene Data'!$F$13,0,10*ROW('Hygiene Data'!F79)))</f>
        <v/>
      </c>
      <c r="DX85" s="273" t="str">
        <f ca="true">+IF(OFFSET('Hygiene Data'!$G$11,0,10*ROW('Hygiene Data'!G79))="","",OFFSET('Hygiene Data'!$G$11,0,10*ROW('Hygiene Data'!G79)))</f>
        <v/>
      </c>
      <c r="DY85" s="273" t="str">
        <f ca="true">+IF(OFFSET('Hygiene Data'!$G$12,0,10*ROW('Hygiene Data'!G79))="","",OFFSET('Hygiene Data'!$G$12,0,10*ROW('Hygiene Data'!G79)))</f>
        <v/>
      </c>
      <c r="DZ85" s="273" t="str">
        <f ca="true">+IF(OFFSET('Hygiene Data'!$G$13,0,10*ROW('Hygiene Data'!G79))="","",OFFSET('Hygiene Data'!$G$13,0,10*ROW('Hygiene Data'!G79)))</f>
        <v/>
      </c>
      <c r="EA85" s="273" t="str">
        <f ca="true">+IF(OFFSET('Hygiene Data'!$H$11,0,10*ROW('Hygiene Data'!H79))="","",OFFSET('Hygiene Data'!$H$11,0,10*ROW('Hygiene Data'!H79)))</f>
        <v/>
      </c>
      <c r="EB85" s="273" t="str">
        <f ca="true">+IF(OFFSET('Hygiene Data'!$H$12,0,10*ROW('Hygiene Data'!H79))="","",OFFSET('Hygiene Data'!$H$12,0,10*ROW('Hygiene Data'!H79)))</f>
        <v/>
      </c>
      <c r="EC85" s="273" t="str">
        <f ca="true">+IF(OFFSET('Hygiene Data'!$H$13,0,10*ROW('Hygiene Data'!H79))="","",OFFSET('Hygiene Data'!$H$13,0,10*ROW('Hygiene Data'!H79)))</f>
        <v/>
      </c>
      <c r="ED85" s="273" t="str">
        <f ca="true">+IF(OFFSET('Hygiene Data'!$I$11,0,10*ROW('Hygiene Data'!I79))="","",OFFSET('Hygiene Data'!$I$11,0,10*ROW('Hygiene Data'!I79)))</f>
        <v/>
      </c>
      <c r="EE85" s="273" t="str">
        <f ca="true">+IF(OFFSET('Hygiene Data'!$I$12,0,10*ROW('Hygiene Data'!I79))="","",OFFSET('Hygiene Data'!$I$12,0,10*ROW('Hygiene Data'!I79)))</f>
        <v/>
      </c>
      <c r="EF85" s="273" t="str">
        <f ca="true">+IF(OFFSET('Hygiene Data'!$I$13,0,10*ROW('Hygiene Data'!I79))="","",OFFSET('Hygiene Data'!$I$13,0,10*ROW('Hygiene Data'!I79)))</f>
        <v/>
      </c>
    </row>
    <row xmlns:x14ac="http://schemas.microsoft.com/office/spreadsheetml/2009/9/ac" r="86" x14ac:dyDescent="0.2">
      <c r="A86" s="37" t="str">
        <f ca="true">+IF(OFFSET('Water Data'!$B$2,0,10*ROW('Water Data'!E80))="","",OFFSET('Water Data'!$B$2,0,10*ROW('Water Data'!E80)))</f>
        <v/>
      </c>
      <c r="B86" s="37" t="str">
        <f ca="true">+IF(OFFSET('Water Data'!$C$2,0,10*ROW('Water Data'!F80))="","",OFFSET('Water Data'!$C$2,0,10*ROW('Water Data'!F80)))</f>
        <v/>
      </c>
      <c r="C86" s="329" t="str">
        <f t="shared" ca="true" si="1"/>
        <v/>
      </c>
      <c r="D86" s="94"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4"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4"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4"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4"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4"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4"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4"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4"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4"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4"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4"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4"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4"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4"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4"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4"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4"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5"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5"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5"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5"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5"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5"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5"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5"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5"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5"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5"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5"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5"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5"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5"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5"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5"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5"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5"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5"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5"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5"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5"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5"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5"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5"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5"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5"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5"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5"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6"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6"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6"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6"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6"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6"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6"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6"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6"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6"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6"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6"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6"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6"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6"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6"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6"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6"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3"/>
      <c r="BS86" s="273" t="str">
        <f ca="true">+IF(OFFSET('Water Data'!$D$27,0,10*ROW('Water Data'!D80))="","",OFFSET('Water Data'!$D$27,0,10*ROW('Water Data'!D80)))</f>
        <v/>
      </c>
      <c r="BT86" s="273" t="str">
        <f ca="true">+IF(OFFSET('Water Data'!$D$28,0,10*ROW('Water Data'!D80))="","",OFFSET('Water Data'!$D$28,0,10*ROW('Water Data'!D80)))</f>
        <v/>
      </c>
      <c r="BU86" s="273" t="str">
        <f ca="true">+IF(OFFSET('Water Data'!$D$29,0,10*ROW('Water Data'!D80))="","",OFFSET('Water Data'!$D$29,0,10*ROW('Water Data'!D80)))</f>
        <v/>
      </c>
      <c r="BV86" s="273" t="str">
        <f ca="true">+IF(OFFSET('Water Data'!$E$27,0,10*ROW('Water Data'!E80))="","",OFFSET('Water Data'!$E$27,0,10*ROW('Water Data'!E80)))</f>
        <v/>
      </c>
      <c r="BW86" s="273" t="str">
        <f ca="true">+IF(OFFSET('Water Data'!$E$28,0,10*ROW('Water Data'!E80))="","",OFFSET('Water Data'!$E$28,0,10*ROW('Water Data'!E80)))</f>
        <v/>
      </c>
      <c r="BX86" s="273" t="str">
        <f ca="true">+IF(OFFSET('Water Data'!$E$29,0,10*ROW('Water Data'!E80))="","",OFFSET('Water Data'!$E$29,0,10*ROW('Water Data'!E80)))</f>
        <v/>
      </c>
      <c r="BY86" s="273" t="str">
        <f ca="true">+IF(OFFSET('Water Data'!$F$27,0,10*ROW('Water Data'!F80))="","",OFFSET('Water Data'!$F$27,0,10*ROW('Water Data'!F80)))</f>
        <v/>
      </c>
      <c r="BZ86" s="273" t="str">
        <f ca="true">+IF(OFFSET('Water Data'!$F$28,0,10*ROW('Water Data'!F80))="","",OFFSET('Water Data'!$F$28,0,10*ROW('Water Data'!F80)))</f>
        <v/>
      </c>
      <c r="CA86" s="273" t="str">
        <f ca="true">+IF(OFFSET('Water Data'!$F$29,0,10*ROW('Water Data'!F80))="","",OFFSET('Water Data'!$F$29,0,10*ROW('Water Data'!F80)))</f>
        <v/>
      </c>
      <c r="CB86" s="273" t="str">
        <f ca="true">+IF(OFFSET('Water Data'!$G$27,0,10*ROW('Water Data'!G80))="","",OFFSET('Water Data'!$G$27,0,10*ROW('Water Data'!G80)))</f>
        <v/>
      </c>
      <c r="CC86" s="273" t="str">
        <f ca="true">+IF(OFFSET('Water Data'!$G$28,0,10*ROW('Water Data'!G80))="","",OFFSET('Water Data'!$G$28,0,10*ROW('Water Data'!G80)))</f>
        <v/>
      </c>
      <c r="CD86" s="273" t="str">
        <f ca="true">+IF(OFFSET('Water Data'!$G$29,0,10*ROW('Water Data'!G80))="","",OFFSET('Water Data'!$G$29,0,10*ROW('Water Data'!G80)))</f>
        <v/>
      </c>
      <c r="CE86" s="273" t="str">
        <f ca="true">+IF(OFFSET('Water Data'!$H$27,0,10*ROW('Water Data'!H80))="","",OFFSET('Water Data'!$H$27,0,10*ROW('Water Data'!H80)))</f>
        <v/>
      </c>
      <c r="CF86" s="273" t="str">
        <f ca="true">+IF(OFFSET('Water Data'!$H$28,0,10*ROW('Water Data'!H80))="","",OFFSET('Water Data'!$H$28,0,10*ROW('Water Data'!H80)))</f>
        <v/>
      </c>
      <c r="CG86" s="273" t="str">
        <f ca="true">+IF(OFFSET('Water Data'!$H$29,0,10*ROW('Water Data'!H80))="","",OFFSET('Water Data'!$H$29,0,10*ROW('Water Data'!H80)))</f>
        <v/>
      </c>
      <c r="CH86" s="273" t="str">
        <f ca="true">+IF(OFFSET('Water Data'!$I$27,0,10*ROW('Water Data'!I80))="","",OFFSET('Water Data'!$I$27,0,10*ROW('Water Data'!I80)))</f>
        <v/>
      </c>
      <c r="CI86" s="273" t="str">
        <f ca="true">+IF(OFFSET('Water Data'!$I$28,0,10*ROW('Water Data'!I80))="","",OFFSET('Water Data'!$I$28,0,10*ROW('Water Data'!I80)))</f>
        <v/>
      </c>
      <c r="CJ86" s="273" t="str">
        <f ca="true">+IF(OFFSET('Water Data'!$I$29,0,10*ROW('Water Data'!I80))="","",OFFSET('Water Data'!$I$29,0,10*ROW('Water Data'!I80)))</f>
        <v/>
      </c>
      <c r="CK86" s="273" t="str">
        <f ca="true">+IF(OFFSET('Sanitation Data'!$D$28,0,10*ROW('Sanitation Data'!D80))="","",OFFSET('Sanitation Data'!$D$28,0,10*ROW('Sanitation Data'!D80)))</f>
        <v/>
      </c>
      <c r="CL86" s="273" t="str">
        <f ca="true">+IF(OFFSET('Sanitation Data'!$D$29,0,10*ROW('Sanitation Data'!D80))="","",OFFSET('Sanitation Data'!$D$29,0,10*ROW('Sanitation Data'!D80)))</f>
        <v/>
      </c>
      <c r="CM86" s="273" t="str">
        <f ca="true">+IF(OFFSET('Sanitation Data'!$D$30,0,10*ROW('Sanitation Data'!D80))="","",OFFSET('Sanitation Data'!$D$30,0,10*ROW('Sanitation Data'!D80)))</f>
        <v/>
      </c>
      <c r="CN86" s="273" t="str">
        <f ca="true">+IF(OFFSET('Sanitation Data'!$D$31,0,10*ROW('Sanitation Data'!D80))="","",OFFSET('Sanitation Data'!$D$31,0,10*ROW('Sanitation Data'!D80)))</f>
        <v/>
      </c>
      <c r="CO86" s="273" t="str">
        <f ca="true">+IF(OFFSET('Sanitation Data'!$D$32,0,10*ROW('Sanitation Data'!D80))="","",OFFSET('Sanitation Data'!$D$32,0,10*ROW('Sanitation Data'!D80)))</f>
        <v/>
      </c>
      <c r="CP86" s="273" t="str">
        <f ca="true">+IF(OFFSET('Sanitation Data'!$E$28,0,10*ROW('Sanitation Data'!E80))="","",OFFSET('Sanitation Data'!$E$28,0,10*ROW('Sanitation Data'!E80)))</f>
        <v/>
      </c>
      <c r="CQ86" s="273" t="str">
        <f ca="true">+IF(OFFSET('Sanitation Data'!$E$29,0,10*ROW('Sanitation Data'!E80))="","",OFFSET('Sanitation Data'!$E$29,0,10*ROW('Sanitation Data'!E80)))</f>
        <v/>
      </c>
      <c r="CR86" s="273" t="str">
        <f ca="true">+IF(OFFSET('Sanitation Data'!$E$30,0,10*ROW('Sanitation Data'!E80))="","",OFFSET('Sanitation Data'!$E$30,0,10*ROW('Sanitation Data'!E80)))</f>
        <v/>
      </c>
      <c r="CS86" s="273" t="str">
        <f ca="true">+IF(OFFSET('Sanitation Data'!$E$31,0,10*ROW('Sanitation Data'!E80))="","",OFFSET('Sanitation Data'!$E$31,0,10*ROW('Sanitation Data'!E80)))</f>
        <v/>
      </c>
      <c r="CT86" s="273" t="str">
        <f ca="true">+IF(OFFSET('Sanitation Data'!$E$32,0,10*ROW('Sanitation Data'!E80))="","",OFFSET('Sanitation Data'!$E$32,0,10*ROW('Sanitation Data'!E80)))</f>
        <v/>
      </c>
      <c r="CU86" s="273" t="str">
        <f ca="true">+IF(OFFSET('Sanitation Data'!$F$28,0,10*ROW('Sanitation Data'!F80))="","",OFFSET('Sanitation Data'!$F$28,0,10*ROW('Sanitation Data'!F80)))</f>
        <v/>
      </c>
      <c r="CV86" s="273" t="str">
        <f ca="true">+IF(OFFSET('Sanitation Data'!$F$29,0,10*ROW('Sanitation Data'!F80))="","",OFFSET('Sanitation Data'!$F$29,0,10*ROW('Sanitation Data'!F80)))</f>
        <v/>
      </c>
      <c r="CW86" s="273" t="str">
        <f ca="true">+IF(OFFSET('Sanitation Data'!$F$30,0,10*ROW('Sanitation Data'!F80))="","",OFFSET('Sanitation Data'!$F$30,0,10*ROW('Sanitation Data'!F80)))</f>
        <v/>
      </c>
      <c r="CX86" s="273" t="str">
        <f ca="true">+IF(OFFSET('Sanitation Data'!$F$31,0,10*ROW('Sanitation Data'!F80))="","",OFFSET('Sanitation Data'!$F$31,0,10*ROW('Sanitation Data'!F80)))</f>
        <v/>
      </c>
      <c r="CY86" s="273" t="str">
        <f ca="true">+IF(OFFSET('Sanitation Data'!$F$32,0,10*ROW('Sanitation Data'!F80))="","",OFFSET('Sanitation Data'!$F$32,0,10*ROW('Sanitation Data'!F80)))</f>
        <v/>
      </c>
      <c r="CZ86" s="273" t="str">
        <f ca="true">+IF(OFFSET('Sanitation Data'!$G$28,0,10*ROW('Sanitation Data'!G80))="","",OFFSET('Sanitation Data'!$G$28,0,10*ROW('Sanitation Data'!G80)))</f>
        <v/>
      </c>
      <c r="DA86" s="273" t="str">
        <f ca="true">+IF(OFFSET('Sanitation Data'!$G$29,0,10*ROW('Sanitation Data'!G80))="","",OFFSET('Sanitation Data'!$G$29,0,10*ROW('Sanitation Data'!G80)))</f>
        <v/>
      </c>
      <c r="DB86" s="273" t="str">
        <f ca="true">+IF(OFFSET('Sanitation Data'!$G$30,0,10*ROW('Sanitation Data'!G80))="","",OFFSET('Sanitation Data'!$G$30,0,10*ROW('Sanitation Data'!G80)))</f>
        <v/>
      </c>
      <c r="DC86" s="273" t="str">
        <f ca="true">+IF(OFFSET('Sanitation Data'!$G$31,0,10*ROW('Sanitation Data'!G80))="","",OFFSET('Sanitation Data'!$G$31,0,10*ROW('Sanitation Data'!G80)))</f>
        <v/>
      </c>
      <c r="DD86" s="273" t="str">
        <f ca="true">+IF(OFFSET('Sanitation Data'!$G$32,0,10*ROW('Sanitation Data'!G80))="","",OFFSET('Sanitation Data'!$G$32,0,10*ROW('Sanitation Data'!G80)))</f>
        <v/>
      </c>
      <c r="DE86" s="273" t="str">
        <f ca="true">+IF(OFFSET('Sanitation Data'!$H$28,0,10*ROW('Sanitation Data'!H80))="","",OFFSET('Sanitation Data'!$H$28,0,10*ROW('Sanitation Data'!H80)))</f>
        <v/>
      </c>
      <c r="DF86" s="273" t="str">
        <f ca="true">+IF(OFFSET('Sanitation Data'!$H$29,0,10*ROW('Sanitation Data'!H80))="","",OFFSET('Sanitation Data'!$H$29,0,10*ROW('Sanitation Data'!H80)))</f>
        <v/>
      </c>
      <c r="DG86" s="273" t="str">
        <f ca="true">+IF(OFFSET('Sanitation Data'!$H$30,0,10*ROW('Sanitation Data'!H80))="","",OFFSET('Sanitation Data'!$H$30,0,10*ROW('Sanitation Data'!H80)))</f>
        <v/>
      </c>
      <c r="DH86" s="273" t="str">
        <f ca="true">+IF(OFFSET('Sanitation Data'!$H$31,0,10*ROW('Sanitation Data'!H80))="","",OFFSET('Sanitation Data'!$H$31,0,10*ROW('Sanitation Data'!H80)))</f>
        <v/>
      </c>
      <c r="DI86" s="273" t="str">
        <f ca="true">+IF(OFFSET('Sanitation Data'!$H$32,0,10*ROW('Sanitation Data'!H80))="","",OFFSET('Sanitation Data'!$H$32,0,10*ROW('Sanitation Data'!H80)))</f>
        <v/>
      </c>
      <c r="DJ86" s="273" t="str">
        <f ca="true">+IF(OFFSET('Sanitation Data'!$I$28,0,10*ROW('Sanitation Data'!I80))="","",OFFSET('Sanitation Data'!$I$28,0,10*ROW('Sanitation Data'!I80)))</f>
        <v/>
      </c>
      <c r="DK86" s="273" t="str">
        <f ca="true">+IF(OFFSET('Sanitation Data'!$I$29,0,10*ROW('Sanitation Data'!I80))="","",OFFSET('Sanitation Data'!$I$29,0,10*ROW('Sanitation Data'!I80)))</f>
        <v/>
      </c>
      <c r="DL86" s="273" t="str">
        <f ca="true">+IF(OFFSET('Sanitation Data'!$I$30,0,10*ROW('Sanitation Data'!I80))="","",OFFSET('Sanitation Data'!$I$30,0,10*ROW('Sanitation Data'!I80)))</f>
        <v/>
      </c>
      <c r="DM86" s="273" t="str">
        <f ca="true">+IF(OFFSET('Sanitation Data'!$I$31,0,10*ROW('Sanitation Data'!I80))="","",OFFSET('Sanitation Data'!$I$31,0,10*ROW('Sanitation Data'!I80)))</f>
        <v/>
      </c>
      <c r="DN86" s="273" t="str">
        <f ca="true">+IF(OFFSET('Sanitation Data'!$I$32,0,10*ROW('Sanitation Data'!I80))="","",OFFSET('Sanitation Data'!$I$32,0,10*ROW('Sanitation Data'!I80)))</f>
        <v/>
      </c>
      <c r="DO86" s="273" t="str">
        <f ca="true">+IF(OFFSET('Hygiene Data'!$D$11,0,10*ROW('Hygiene Data'!D80))="","",OFFSET('Hygiene Data'!$D$11,0,10*ROW('Hygiene Data'!D80)))</f>
        <v/>
      </c>
      <c r="DP86" s="273" t="str">
        <f ca="true">+IF(OFFSET('Hygiene Data'!$D$12,0,10*ROW('Hygiene Data'!D80))="","",OFFSET('Hygiene Data'!$D$12,0,10*ROW('Hygiene Data'!D80)))</f>
        <v/>
      </c>
      <c r="DQ86" s="273" t="str">
        <f ca="true">+IF(OFFSET('Hygiene Data'!$D$13,0,10*ROW('Hygiene Data'!D80))="","",OFFSET('Hygiene Data'!$D$13,0,10*ROW('Hygiene Data'!D80)))</f>
        <v/>
      </c>
      <c r="DR86" s="273" t="str">
        <f ca="true">+IF(OFFSET('Hygiene Data'!$E$11,0,10*ROW('Hygiene Data'!E80))="","",OFFSET('Hygiene Data'!$E$11,0,10*ROW('Hygiene Data'!E80)))</f>
        <v/>
      </c>
      <c r="DS86" s="273" t="str">
        <f ca="true">+IF(OFFSET('Hygiene Data'!$E$12,0,10*ROW('Hygiene Data'!E80))="","",OFFSET('Hygiene Data'!$E$12,0,10*ROW('Hygiene Data'!E80)))</f>
        <v/>
      </c>
      <c r="DT86" s="273" t="str">
        <f ca="true">+IF(OFFSET('Hygiene Data'!$E$13,0,10*ROW('Hygiene Data'!E80))="","",OFFSET('Hygiene Data'!$E$13,0,10*ROW('Hygiene Data'!E80)))</f>
        <v/>
      </c>
      <c r="DU86" s="273" t="str">
        <f ca="true">+IF(OFFSET('Hygiene Data'!$F$11,0,10*ROW('Hygiene Data'!F80))="","",OFFSET('Hygiene Data'!$F$11,0,10*ROW('Hygiene Data'!F80)))</f>
        <v/>
      </c>
      <c r="DV86" s="273" t="str">
        <f ca="true">+IF(OFFSET('Hygiene Data'!$F$12,0,10*ROW('Hygiene Data'!F80))="","",OFFSET('Hygiene Data'!$F$12,0,10*ROW('Hygiene Data'!F80)))</f>
        <v/>
      </c>
      <c r="DW86" s="273" t="str">
        <f ca="true">+IF(OFFSET('Hygiene Data'!$F$13,0,10*ROW('Hygiene Data'!F80))="","",OFFSET('Hygiene Data'!$F$13,0,10*ROW('Hygiene Data'!F80)))</f>
        <v/>
      </c>
      <c r="DX86" s="273" t="str">
        <f ca="true">+IF(OFFSET('Hygiene Data'!$G$11,0,10*ROW('Hygiene Data'!G80))="","",OFFSET('Hygiene Data'!$G$11,0,10*ROW('Hygiene Data'!G80)))</f>
        <v/>
      </c>
      <c r="DY86" s="273" t="str">
        <f ca="true">+IF(OFFSET('Hygiene Data'!$G$12,0,10*ROW('Hygiene Data'!G80))="","",OFFSET('Hygiene Data'!$G$12,0,10*ROW('Hygiene Data'!G80)))</f>
        <v/>
      </c>
      <c r="DZ86" s="273" t="str">
        <f ca="true">+IF(OFFSET('Hygiene Data'!$G$13,0,10*ROW('Hygiene Data'!G80))="","",OFFSET('Hygiene Data'!$G$13,0,10*ROW('Hygiene Data'!G80)))</f>
        <v/>
      </c>
      <c r="EA86" s="273" t="str">
        <f ca="true">+IF(OFFSET('Hygiene Data'!$H$11,0,10*ROW('Hygiene Data'!H80))="","",OFFSET('Hygiene Data'!$H$11,0,10*ROW('Hygiene Data'!H80)))</f>
        <v/>
      </c>
      <c r="EB86" s="273" t="str">
        <f ca="true">+IF(OFFSET('Hygiene Data'!$H$12,0,10*ROW('Hygiene Data'!H80))="","",OFFSET('Hygiene Data'!$H$12,0,10*ROW('Hygiene Data'!H80)))</f>
        <v/>
      </c>
      <c r="EC86" s="273" t="str">
        <f ca="true">+IF(OFFSET('Hygiene Data'!$H$13,0,10*ROW('Hygiene Data'!H80))="","",OFFSET('Hygiene Data'!$H$13,0,10*ROW('Hygiene Data'!H80)))</f>
        <v/>
      </c>
      <c r="ED86" s="273" t="str">
        <f ca="true">+IF(OFFSET('Hygiene Data'!$I$11,0,10*ROW('Hygiene Data'!I80))="","",OFFSET('Hygiene Data'!$I$11,0,10*ROW('Hygiene Data'!I80)))</f>
        <v/>
      </c>
      <c r="EE86" s="273" t="str">
        <f ca="true">+IF(OFFSET('Hygiene Data'!$I$12,0,10*ROW('Hygiene Data'!I80))="","",OFFSET('Hygiene Data'!$I$12,0,10*ROW('Hygiene Data'!I80)))</f>
        <v/>
      </c>
      <c r="EF86" s="273" t="str">
        <f ca="true">+IF(OFFSET('Hygiene Data'!$I$13,0,10*ROW('Hygiene Data'!I80))="","",OFFSET('Hygiene Data'!$I$13,0,10*ROW('Hygiene Data'!I80)))</f>
        <v/>
      </c>
    </row>
    <row xmlns:x14ac="http://schemas.microsoft.com/office/spreadsheetml/2009/9/ac" r="87" x14ac:dyDescent="0.2">
      <c r="A87" s="37" t="str">
        <f ca="true">+IF(OFFSET('Water Data'!$B$2,0,10*ROW('Water Data'!E81))="","",OFFSET('Water Data'!$B$2,0,10*ROW('Water Data'!E81)))</f>
        <v/>
      </c>
      <c r="B87" s="37" t="str">
        <f ca="true">+IF(OFFSET('Water Data'!$C$2,0,10*ROW('Water Data'!F81))="","",OFFSET('Water Data'!$C$2,0,10*ROW('Water Data'!F81)))</f>
        <v/>
      </c>
      <c r="C87" s="329" t="str">
        <f t="shared" ca="true" si="1"/>
        <v/>
      </c>
      <c r="D87" s="94"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4"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4"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4"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4"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4"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4"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4"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4"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4"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4"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4"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4"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4"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4"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4"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4"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4"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5"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5"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5"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5"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5"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5"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5"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5"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5"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5"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5"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5"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5"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5"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5"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5"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5"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5"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5"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5"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5"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5"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5"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5"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5"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5"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5"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5"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5"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5"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6"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6"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6"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6"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6"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6"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6"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6"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6"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6"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6"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6"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6"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6"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6"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6"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6"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6"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3"/>
      <c r="BS87" s="273" t="str">
        <f ca="true">+IF(OFFSET('Water Data'!$D$27,0,10*ROW('Water Data'!D81))="","",OFFSET('Water Data'!$D$27,0,10*ROW('Water Data'!D81)))</f>
        <v/>
      </c>
      <c r="BT87" s="273" t="str">
        <f ca="true">+IF(OFFSET('Water Data'!$D$28,0,10*ROW('Water Data'!D81))="","",OFFSET('Water Data'!$D$28,0,10*ROW('Water Data'!D81)))</f>
        <v/>
      </c>
      <c r="BU87" s="273" t="str">
        <f ca="true">+IF(OFFSET('Water Data'!$D$29,0,10*ROW('Water Data'!D81))="","",OFFSET('Water Data'!$D$29,0,10*ROW('Water Data'!D81)))</f>
        <v/>
      </c>
      <c r="BV87" s="273" t="str">
        <f ca="true">+IF(OFFSET('Water Data'!$E$27,0,10*ROW('Water Data'!E81))="","",OFFSET('Water Data'!$E$27,0,10*ROW('Water Data'!E81)))</f>
        <v/>
      </c>
      <c r="BW87" s="273" t="str">
        <f ca="true">+IF(OFFSET('Water Data'!$E$28,0,10*ROW('Water Data'!E81))="","",OFFSET('Water Data'!$E$28,0,10*ROW('Water Data'!E81)))</f>
        <v/>
      </c>
      <c r="BX87" s="273" t="str">
        <f ca="true">+IF(OFFSET('Water Data'!$E$29,0,10*ROW('Water Data'!E81))="","",OFFSET('Water Data'!$E$29,0,10*ROW('Water Data'!E81)))</f>
        <v/>
      </c>
      <c r="BY87" s="273" t="str">
        <f ca="true">+IF(OFFSET('Water Data'!$F$27,0,10*ROW('Water Data'!F81))="","",OFFSET('Water Data'!$F$27,0,10*ROW('Water Data'!F81)))</f>
        <v/>
      </c>
      <c r="BZ87" s="273" t="str">
        <f ca="true">+IF(OFFSET('Water Data'!$F$28,0,10*ROW('Water Data'!F81))="","",OFFSET('Water Data'!$F$28,0,10*ROW('Water Data'!F81)))</f>
        <v/>
      </c>
      <c r="CA87" s="273" t="str">
        <f ca="true">+IF(OFFSET('Water Data'!$F$29,0,10*ROW('Water Data'!F81))="","",OFFSET('Water Data'!$F$29,0,10*ROW('Water Data'!F81)))</f>
        <v/>
      </c>
      <c r="CB87" s="273" t="str">
        <f ca="true">+IF(OFFSET('Water Data'!$G$27,0,10*ROW('Water Data'!G81))="","",OFFSET('Water Data'!$G$27,0,10*ROW('Water Data'!G81)))</f>
        <v/>
      </c>
      <c r="CC87" s="273" t="str">
        <f ca="true">+IF(OFFSET('Water Data'!$G$28,0,10*ROW('Water Data'!G81))="","",OFFSET('Water Data'!$G$28,0,10*ROW('Water Data'!G81)))</f>
        <v/>
      </c>
      <c r="CD87" s="273" t="str">
        <f ca="true">+IF(OFFSET('Water Data'!$G$29,0,10*ROW('Water Data'!G81))="","",OFFSET('Water Data'!$G$29,0,10*ROW('Water Data'!G81)))</f>
        <v/>
      </c>
      <c r="CE87" s="273" t="str">
        <f ca="true">+IF(OFFSET('Water Data'!$H$27,0,10*ROW('Water Data'!H81))="","",OFFSET('Water Data'!$H$27,0,10*ROW('Water Data'!H81)))</f>
        <v/>
      </c>
      <c r="CF87" s="273" t="str">
        <f ca="true">+IF(OFFSET('Water Data'!$H$28,0,10*ROW('Water Data'!H81))="","",OFFSET('Water Data'!$H$28,0,10*ROW('Water Data'!H81)))</f>
        <v/>
      </c>
      <c r="CG87" s="273" t="str">
        <f ca="true">+IF(OFFSET('Water Data'!$H$29,0,10*ROW('Water Data'!H81))="","",OFFSET('Water Data'!$H$29,0,10*ROW('Water Data'!H81)))</f>
        <v/>
      </c>
      <c r="CH87" s="273" t="str">
        <f ca="true">+IF(OFFSET('Water Data'!$I$27,0,10*ROW('Water Data'!I81))="","",OFFSET('Water Data'!$I$27,0,10*ROW('Water Data'!I81)))</f>
        <v/>
      </c>
      <c r="CI87" s="273" t="str">
        <f ca="true">+IF(OFFSET('Water Data'!$I$28,0,10*ROW('Water Data'!I81))="","",OFFSET('Water Data'!$I$28,0,10*ROW('Water Data'!I81)))</f>
        <v/>
      </c>
      <c r="CJ87" s="273" t="str">
        <f ca="true">+IF(OFFSET('Water Data'!$I$29,0,10*ROW('Water Data'!I81))="","",OFFSET('Water Data'!$I$29,0,10*ROW('Water Data'!I81)))</f>
        <v/>
      </c>
      <c r="CK87" s="273" t="str">
        <f ca="true">+IF(OFFSET('Sanitation Data'!$D$28,0,10*ROW('Sanitation Data'!D81))="","",OFFSET('Sanitation Data'!$D$28,0,10*ROW('Sanitation Data'!D81)))</f>
        <v/>
      </c>
      <c r="CL87" s="273" t="str">
        <f ca="true">+IF(OFFSET('Sanitation Data'!$D$29,0,10*ROW('Sanitation Data'!D81))="","",OFFSET('Sanitation Data'!$D$29,0,10*ROW('Sanitation Data'!D81)))</f>
        <v/>
      </c>
      <c r="CM87" s="273" t="str">
        <f ca="true">+IF(OFFSET('Sanitation Data'!$D$30,0,10*ROW('Sanitation Data'!D81))="","",OFFSET('Sanitation Data'!$D$30,0,10*ROW('Sanitation Data'!D81)))</f>
        <v/>
      </c>
      <c r="CN87" s="273" t="str">
        <f ca="true">+IF(OFFSET('Sanitation Data'!$D$31,0,10*ROW('Sanitation Data'!D81))="","",OFFSET('Sanitation Data'!$D$31,0,10*ROW('Sanitation Data'!D81)))</f>
        <v/>
      </c>
      <c r="CO87" s="273" t="str">
        <f ca="true">+IF(OFFSET('Sanitation Data'!$D$32,0,10*ROW('Sanitation Data'!D81))="","",OFFSET('Sanitation Data'!$D$32,0,10*ROW('Sanitation Data'!D81)))</f>
        <v/>
      </c>
      <c r="CP87" s="273" t="str">
        <f ca="true">+IF(OFFSET('Sanitation Data'!$E$28,0,10*ROW('Sanitation Data'!E81))="","",OFFSET('Sanitation Data'!$E$28,0,10*ROW('Sanitation Data'!E81)))</f>
        <v/>
      </c>
      <c r="CQ87" s="273" t="str">
        <f ca="true">+IF(OFFSET('Sanitation Data'!$E$29,0,10*ROW('Sanitation Data'!E81))="","",OFFSET('Sanitation Data'!$E$29,0,10*ROW('Sanitation Data'!E81)))</f>
        <v/>
      </c>
      <c r="CR87" s="273" t="str">
        <f ca="true">+IF(OFFSET('Sanitation Data'!$E$30,0,10*ROW('Sanitation Data'!E81))="","",OFFSET('Sanitation Data'!$E$30,0,10*ROW('Sanitation Data'!E81)))</f>
        <v/>
      </c>
      <c r="CS87" s="273" t="str">
        <f ca="true">+IF(OFFSET('Sanitation Data'!$E$31,0,10*ROW('Sanitation Data'!E81))="","",OFFSET('Sanitation Data'!$E$31,0,10*ROW('Sanitation Data'!E81)))</f>
        <v/>
      </c>
      <c r="CT87" s="273" t="str">
        <f ca="true">+IF(OFFSET('Sanitation Data'!$E$32,0,10*ROW('Sanitation Data'!E81))="","",OFFSET('Sanitation Data'!$E$32,0,10*ROW('Sanitation Data'!E81)))</f>
        <v/>
      </c>
      <c r="CU87" s="273" t="str">
        <f ca="true">+IF(OFFSET('Sanitation Data'!$F$28,0,10*ROW('Sanitation Data'!F81))="","",OFFSET('Sanitation Data'!$F$28,0,10*ROW('Sanitation Data'!F81)))</f>
        <v/>
      </c>
      <c r="CV87" s="273" t="str">
        <f ca="true">+IF(OFFSET('Sanitation Data'!$F$29,0,10*ROW('Sanitation Data'!F81))="","",OFFSET('Sanitation Data'!$F$29,0,10*ROW('Sanitation Data'!F81)))</f>
        <v/>
      </c>
      <c r="CW87" s="273" t="str">
        <f ca="true">+IF(OFFSET('Sanitation Data'!$F$30,0,10*ROW('Sanitation Data'!F81))="","",OFFSET('Sanitation Data'!$F$30,0,10*ROW('Sanitation Data'!F81)))</f>
        <v/>
      </c>
      <c r="CX87" s="273" t="str">
        <f ca="true">+IF(OFFSET('Sanitation Data'!$F$31,0,10*ROW('Sanitation Data'!F81))="","",OFFSET('Sanitation Data'!$F$31,0,10*ROW('Sanitation Data'!F81)))</f>
        <v/>
      </c>
      <c r="CY87" s="273" t="str">
        <f ca="true">+IF(OFFSET('Sanitation Data'!$F$32,0,10*ROW('Sanitation Data'!F81))="","",OFFSET('Sanitation Data'!$F$32,0,10*ROW('Sanitation Data'!F81)))</f>
        <v/>
      </c>
      <c r="CZ87" s="273" t="str">
        <f ca="true">+IF(OFFSET('Sanitation Data'!$G$28,0,10*ROW('Sanitation Data'!G81))="","",OFFSET('Sanitation Data'!$G$28,0,10*ROW('Sanitation Data'!G81)))</f>
        <v/>
      </c>
      <c r="DA87" s="273" t="str">
        <f ca="true">+IF(OFFSET('Sanitation Data'!$G$29,0,10*ROW('Sanitation Data'!G81))="","",OFFSET('Sanitation Data'!$G$29,0,10*ROW('Sanitation Data'!G81)))</f>
        <v/>
      </c>
      <c r="DB87" s="273" t="str">
        <f ca="true">+IF(OFFSET('Sanitation Data'!$G$30,0,10*ROW('Sanitation Data'!G81))="","",OFFSET('Sanitation Data'!$G$30,0,10*ROW('Sanitation Data'!G81)))</f>
        <v/>
      </c>
      <c r="DC87" s="273" t="str">
        <f ca="true">+IF(OFFSET('Sanitation Data'!$G$31,0,10*ROW('Sanitation Data'!G81))="","",OFFSET('Sanitation Data'!$G$31,0,10*ROW('Sanitation Data'!G81)))</f>
        <v/>
      </c>
      <c r="DD87" s="273" t="str">
        <f ca="true">+IF(OFFSET('Sanitation Data'!$G$32,0,10*ROW('Sanitation Data'!G81))="","",OFFSET('Sanitation Data'!$G$32,0,10*ROW('Sanitation Data'!G81)))</f>
        <v/>
      </c>
      <c r="DE87" s="273" t="str">
        <f ca="true">+IF(OFFSET('Sanitation Data'!$H$28,0,10*ROW('Sanitation Data'!H81))="","",OFFSET('Sanitation Data'!$H$28,0,10*ROW('Sanitation Data'!H81)))</f>
        <v/>
      </c>
      <c r="DF87" s="273" t="str">
        <f ca="true">+IF(OFFSET('Sanitation Data'!$H$29,0,10*ROW('Sanitation Data'!H81))="","",OFFSET('Sanitation Data'!$H$29,0,10*ROW('Sanitation Data'!H81)))</f>
        <v/>
      </c>
      <c r="DG87" s="273" t="str">
        <f ca="true">+IF(OFFSET('Sanitation Data'!$H$30,0,10*ROW('Sanitation Data'!H81))="","",OFFSET('Sanitation Data'!$H$30,0,10*ROW('Sanitation Data'!H81)))</f>
        <v/>
      </c>
      <c r="DH87" s="273" t="str">
        <f ca="true">+IF(OFFSET('Sanitation Data'!$H$31,0,10*ROW('Sanitation Data'!H81))="","",OFFSET('Sanitation Data'!$H$31,0,10*ROW('Sanitation Data'!H81)))</f>
        <v/>
      </c>
      <c r="DI87" s="273" t="str">
        <f ca="true">+IF(OFFSET('Sanitation Data'!$H$32,0,10*ROW('Sanitation Data'!H81))="","",OFFSET('Sanitation Data'!$H$32,0,10*ROW('Sanitation Data'!H81)))</f>
        <v/>
      </c>
      <c r="DJ87" s="273" t="str">
        <f ca="true">+IF(OFFSET('Sanitation Data'!$I$28,0,10*ROW('Sanitation Data'!I81))="","",OFFSET('Sanitation Data'!$I$28,0,10*ROW('Sanitation Data'!I81)))</f>
        <v/>
      </c>
      <c r="DK87" s="273" t="str">
        <f ca="true">+IF(OFFSET('Sanitation Data'!$I$29,0,10*ROW('Sanitation Data'!I81))="","",OFFSET('Sanitation Data'!$I$29,0,10*ROW('Sanitation Data'!I81)))</f>
        <v/>
      </c>
      <c r="DL87" s="273" t="str">
        <f ca="true">+IF(OFFSET('Sanitation Data'!$I$30,0,10*ROW('Sanitation Data'!I81))="","",OFFSET('Sanitation Data'!$I$30,0,10*ROW('Sanitation Data'!I81)))</f>
        <v/>
      </c>
      <c r="DM87" s="273" t="str">
        <f ca="true">+IF(OFFSET('Sanitation Data'!$I$31,0,10*ROW('Sanitation Data'!I81))="","",OFFSET('Sanitation Data'!$I$31,0,10*ROW('Sanitation Data'!I81)))</f>
        <v/>
      </c>
      <c r="DN87" s="273" t="str">
        <f ca="true">+IF(OFFSET('Sanitation Data'!$I$32,0,10*ROW('Sanitation Data'!I81))="","",OFFSET('Sanitation Data'!$I$32,0,10*ROW('Sanitation Data'!I81)))</f>
        <v/>
      </c>
      <c r="DO87" s="273" t="str">
        <f ca="true">+IF(OFFSET('Hygiene Data'!$D$11,0,10*ROW('Hygiene Data'!D81))="","",OFFSET('Hygiene Data'!$D$11,0,10*ROW('Hygiene Data'!D81)))</f>
        <v/>
      </c>
      <c r="DP87" s="273" t="str">
        <f ca="true">+IF(OFFSET('Hygiene Data'!$D$12,0,10*ROW('Hygiene Data'!D81))="","",OFFSET('Hygiene Data'!$D$12,0,10*ROW('Hygiene Data'!D81)))</f>
        <v/>
      </c>
      <c r="DQ87" s="273" t="str">
        <f ca="true">+IF(OFFSET('Hygiene Data'!$D$13,0,10*ROW('Hygiene Data'!D81))="","",OFFSET('Hygiene Data'!$D$13,0,10*ROW('Hygiene Data'!D81)))</f>
        <v/>
      </c>
      <c r="DR87" s="273" t="str">
        <f ca="true">+IF(OFFSET('Hygiene Data'!$E$11,0,10*ROW('Hygiene Data'!E81))="","",OFFSET('Hygiene Data'!$E$11,0,10*ROW('Hygiene Data'!E81)))</f>
        <v/>
      </c>
      <c r="DS87" s="273" t="str">
        <f ca="true">+IF(OFFSET('Hygiene Data'!$E$12,0,10*ROW('Hygiene Data'!E81))="","",OFFSET('Hygiene Data'!$E$12,0,10*ROW('Hygiene Data'!E81)))</f>
        <v/>
      </c>
      <c r="DT87" s="273" t="str">
        <f ca="true">+IF(OFFSET('Hygiene Data'!$E$13,0,10*ROW('Hygiene Data'!E81))="","",OFFSET('Hygiene Data'!$E$13,0,10*ROW('Hygiene Data'!E81)))</f>
        <v/>
      </c>
      <c r="DU87" s="273" t="str">
        <f ca="true">+IF(OFFSET('Hygiene Data'!$F$11,0,10*ROW('Hygiene Data'!F81))="","",OFFSET('Hygiene Data'!$F$11,0,10*ROW('Hygiene Data'!F81)))</f>
        <v/>
      </c>
      <c r="DV87" s="273" t="str">
        <f ca="true">+IF(OFFSET('Hygiene Data'!$F$12,0,10*ROW('Hygiene Data'!F81))="","",OFFSET('Hygiene Data'!$F$12,0,10*ROW('Hygiene Data'!F81)))</f>
        <v/>
      </c>
      <c r="DW87" s="273" t="str">
        <f ca="true">+IF(OFFSET('Hygiene Data'!$F$13,0,10*ROW('Hygiene Data'!F81))="","",OFFSET('Hygiene Data'!$F$13,0,10*ROW('Hygiene Data'!F81)))</f>
        <v/>
      </c>
      <c r="DX87" s="273" t="str">
        <f ca="true">+IF(OFFSET('Hygiene Data'!$G$11,0,10*ROW('Hygiene Data'!G81))="","",OFFSET('Hygiene Data'!$G$11,0,10*ROW('Hygiene Data'!G81)))</f>
        <v/>
      </c>
      <c r="DY87" s="273" t="str">
        <f ca="true">+IF(OFFSET('Hygiene Data'!$G$12,0,10*ROW('Hygiene Data'!G81))="","",OFFSET('Hygiene Data'!$G$12,0,10*ROW('Hygiene Data'!G81)))</f>
        <v/>
      </c>
      <c r="DZ87" s="273" t="str">
        <f ca="true">+IF(OFFSET('Hygiene Data'!$G$13,0,10*ROW('Hygiene Data'!G81))="","",OFFSET('Hygiene Data'!$G$13,0,10*ROW('Hygiene Data'!G81)))</f>
        <v/>
      </c>
      <c r="EA87" s="273" t="str">
        <f ca="true">+IF(OFFSET('Hygiene Data'!$H$11,0,10*ROW('Hygiene Data'!H81))="","",OFFSET('Hygiene Data'!$H$11,0,10*ROW('Hygiene Data'!H81)))</f>
        <v/>
      </c>
      <c r="EB87" s="273" t="str">
        <f ca="true">+IF(OFFSET('Hygiene Data'!$H$12,0,10*ROW('Hygiene Data'!H81))="","",OFFSET('Hygiene Data'!$H$12,0,10*ROW('Hygiene Data'!H81)))</f>
        <v/>
      </c>
      <c r="EC87" s="273" t="str">
        <f ca="true">+IF(OFFSET('Hygiene Data'!$H$13,0,10*ROW('Hygiene Data'!H81))="","",OFFSET('Hygiene Data'!$H$13,0,10*ROW('Hygiene Data'!H81)))</f>
        <v/>
      </c>
      <c r="ED87" s="273" t="str">
        <f ca="true">+IF(OFFSET('Hygiene Data'!$I$11,0,10*ROW('Hygiene Data'!I81))="","",OFFSET('Hygiene Data'!$I$11,0,10*ROW('Hygiene Data'!I81)))</f>
        <v/>
      </c>
      <c r="EE87" s="273" t="str">
        <f ca="true">+IF(OFFSET('Hygiene Data'!$I$12,0,10*ROW('Hygiene Data'!I81))="","",OFFSET('Hygiene Data'!$I$12,0,10*ROW('Hygiene Data'!I81)))</f>
        <v/>
      </c>
      <c r="EF87" s="273" t="str">
        <f ca="true">+IF(OFFSET('Hygiene Data'!$I$13,0,10*ROW('Hygiene Data'!I81))="","",OFFSET('Hygiene Data'!$I$13,0,10*ROW('Hygiene Data'!I81)))</f>
        <v/>
      </c>
    </row>
    <row xmlns:x14ac="http://schemas.microsoft.com/office/spreadsheetml/2009/9/ac" r="88" x14ac:dyDescent="0.2">
      <c r="A88" s="37" t="str">
        <f ca="true">+IF(OFFSET('Water Data'!$B$2,0,10*ROW('Water Data'!E82))="","",OFFSET('Water Data'!$B$2,0,10*ROW('Water Data'!E82)))</f>
        <v/>
      </c>
      <c r="B88" s="37" t="str">
        <f ca="true">+IF(OFFSET('Water Data'!$C$2,0,10*ROW('Water Data'!F82))="","",OFFSET('Water Data'!$C$2,0,10*ROW('Water Data'!F82)))</f>
        <v/>
      </c>
      <c r="C88" s="329" t="str">
        <f t="shared" ca="true" si="1"/>
        <v/>
      </c>
      <c r="D88" s="94"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4"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4"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4"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4"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4"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4"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4"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4"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4"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4"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4"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4"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4"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4"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4"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4"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4"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5"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5"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5"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5"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5"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5"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5"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5"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5"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5"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5"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5"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5"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5"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5"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5"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5"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5"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5"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5"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5"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5"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5"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5"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5"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5"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5"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5"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5"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5"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6"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6"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6"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6"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6"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6"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6"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6"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6"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6"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6"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6"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6"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6"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6"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6"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6"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6"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3"/>
      <c r="BS88" s="273" t="str">
        <f ca="true">+IF(OFFSET('Water Data'!$D$27,0,10*ROW('Water Data'!D82))="","",OFFSET('Water Data'!$D$27,0,10*ROW('Water Data'!D82)))</f>
        <v/>
      </c>
      <c r="BT88" s="273" t="str">
        <f ca="true">+IF(OFFSET('Water Data'!$D$28,0,10*ROW('Water Data'!D82))="","",OFFSET('Water Data'!$D$28,0,10*ROW('Water Data'!D82)))</f>
        <v/>
      </c>
      <c r="BU88" s="273" t="str">
        <f ca="true">+IF(OFFSET('Water Data'!$D$29,0,10*ROW('Water Data'!D82))="","",OFFSET('Water Data'!$D$29,0,10*ROW('Water Data'!D82)))</f>
        <v/>
      </c>
      <c r="BV88" s="273" t="str">
        <f ca="true">+IF(OFFSET('Water Data'!$E$27,0,10*ROW('Water Data'!E82))="","",OFFSET('Water Data'!$E$27,0,10*ROW('Water Data'!E82)))</f>
        <v/>
      </c>
      <c r="BW88" s="273" t="str">
        <f ca="true">+IF(OFFSET('Water Data'!$E$28,0,10*ROW('Water Data'!E82))="","",OFFSET('Water Data'!$E$28,0,10*ROW('Water Data'!E82)))</f>
        <v/>
      </c>
      <c r="BX88" s="273" t="str">
        <f ca="true">+IF(OFFSET('Water Data'!$E$29,0,10*ROW('Water Data'!E82))="","",OFFSET('Water Data'!$E$29,0,10*ROW('Water Data'!E82)))</f>
        <v/>
      </c>
      <c r="BY88" s="273" t="str">
        <f ca="true">+IF(OFFSET('Water Data'!$F$27,0,10*ROW('Water Data'!F82))="","",OFFSET('Water Data'!$F$27,0,10*ROW('Water Data'!F82)))</f>
        <v/>
      </c>
      <c r="BZ88" s="273" t="str">
        <f ca="true">+IF(OFFSET('Water Data'!$F$28,0,10*ROW('Water Data'!F82))="","",OFFSET('Water Data'!$F$28,0,10*ROW('Water Data'!F82)))</f>
        <v/>
      </c>
      <c r="CA88" s="273" t="str">
        <f ca="true">+IF(OFFSET('Water Data'!$F$29,0,10*ROW('Water Data'!F82))="","",OFFSET('Water Data'!$F$29,0,10*ROW('Water Data'!F82)))</f>
        <v/>
      </c>
      <c r="CB88" s="273" t="str">
        <f ca="true">+IF(OFFSET('Water Data'!$G$27,0,10*ROW('Water Data'!G82))="","",OFFSET('Water Data'!$G$27,0,10*ROW('Water Data'!G82)))</f>
        <v/>
      </c>
      <c r="CC88" s="273" t="str">
        <f ca="true">+IF(OFFSET('Water Data'!$G$28,0,10*ROW('Water Data'!G82))="","",OFFSET('Water Data'!$G$28,0,10*ROW('Water Data'!G82)))</f>
        <v/>
      </c>
      <c r="CD88" s="273" t="str">
        <f ca="true">+IF(OFFSET('Water Data'!$G$29,0,10*ROW('Water Data'!G82))="","",OFFSET('Water Data'!$G$29,0,10*ROW('Water Data'!G82)))</f>
        <v/>
      </c>
      <c r="CE88" s="273" t="str">
        <f ca="true">+IF(OFFSET('Water Data'!$H$27,0,10*ROW('Water Data'!H82))="","",OFFSET('Water Data'!$H$27,0,10*ROW('Water Data'!H82)))</f>
        <v/>
      </c>
      <c r="CF88" s="273" t="str">
        <f ca="true">+IF(OFFSET('Water Data'!$H$28,0,10*ROW('Water Data'!H82))="","",OFFSET('Water Data'!$H$28,0,10*ROW('Water Data'!H82)))</f>
        <v/>
      </c>
      <c r="CG88" s="273" t="str">
        <f ca="true">+IF(OFFSET('Water Data'!$H$29,0,10*ROW('Water Data'!H82))="","",OFFSET('Water Data'!$H$29,0,10*ROW('Water Data'!H82)))</f>
        <v/>
      </c>
      <c r="CH88" s="273" t="str">
        <f ca="true">+IF(OFFSET('Water Data'!$I$27,0,10*ROW('Water Data'!I82))="","",OFFSET('Water Data'!$I$27,0,10*ROW('Water Data'!I82)))</f>
        <v/>
      </c>
      <c r="CI88" s="273" t="str">
        <f ca="true">+IF(OFFSET('Water Data'!$I$28,0,10*ROW('Water Data'!I82))="","",OFFSET('Water Data'!$I$28,0,10*ROW('Water Data'!I82)))</f>
        <v/>
      </c>
      <c r="CJ88" s="273" t="str">
        <f ca="true">+IF(OFFSET('Water Data'!$I$29,0,10*ROW('Water Data'!I82))="","",OFFSET('Water Data'!$I$29,0,10*ROW('Water Data'!I82)))</f>
        <v/>
      </c>
      <c r="CK88" s="273" t="str">
        <f ca="true">+IF(OFFSET('Sanitation Data'!$D$28,0,10*ROW('Sanitation Data'!D82))="","",OFFSET('Sanitation Data'!$D$28,0,10*ROW('Sanitation Data'!D82)))</f>
        <v/>
      </c>
      <c r="CL88" s="273" t="str">
        <f ca="true">+IF(OFFSET('Sanitation Data'!$D$29,0,10*ROW('Sanitation Data'!D82))="","",OFFSET('Sanitation Data'!$D$29,0,10*ROW('Sanitation Data'!D82)))</f>
        <v/>
      </c>
      <c r="CM88" s="273" t="str">
        <f ca="true">+IF(OFFSET('Sanitation Data'!$D$30,0,10*ROW('Sanitation Data'!D82))="","",OFFSET('Sanitation Data'!$D$30,0,10*ROW('Sanitation Data'!D82)))</f>
        <v/>
      </c>
      <c r="CN88" s="273" t="str">
        <f ca="true">+IF(OFFSET('Sanitation Data'!$D$31,0,10*ROW('Sanitation Data'!D82))="","",OFFSET('Sanitation Data'!$D$31,0,10*ROW('Sanitation Data'!D82)))</f>
        <v/>
      </c>
      <c r="CO88" s="273" t="str">
        <f ca="true">+IF(OFFSET('Sanitation Data'!$D$32,0,10*ROW('Sanitation Data'!D82))="","",OFFSET('Sanitation Data'!$D$32,0,10*ROW('Sanitation Data'!D82)))</f>
        <v/>
      </c>
      <c r="CP88" s="273" t="str">
        <f ca="true">+IF(OFFSET('Sanitation Data'!$E$28,0,10*ROW('Sanitation Data'!E82))="","",OFFSET('Sanitation Data'!$E$28,0,10*ROW('Sanitation Data'!E82)))</f>
        <v/>
      </c>
      <c r="CQ88" s="273" t="str">
        <f ca="true">+IF(OFFSET('Sanitation Data'!$E$29,0,10*ROW('Sanitation Data'!E82))="","",OFFSET('Sanitation Data'!$E$29,0,10*ROW('Sanitation Data'!E82)))</f>
        <v/>
      </c>
      <c r="CR88" s="273" t="str">
        <f ca="true">+IF(OFFSET('Sanitation Data'!$E$30,0,10*ROW('Sanitation Data'!E82))="","",OFFSET('Sanitation Data'!$E$30,0,10*ROW('Sanitation Data'!E82)))</f>
        <v/>
      </c>
      <c r="CS88" s="273" t="str">
        <f ca="true">+IF(OFFSET('Sanitation Data'!$E$31,0,10*ROW('Sanitation Data'!E82))="","",OFFSET('Sanitation Data'!$E$31,0,10*ROW('Sanitation Data'!E82)))</f>
        <v/>
      </c>
      <c r="CT88" s="273" t="str">
        <f ca="true">+IF(OFFSET('Sanitation Data'!$E$32,0,10*ROW('Sanitation Data'!E82))="","",OFFSET('Sanitation Data'!$E$32,0,10*ROW('Sanitation Data'!E82)))</f>
        <v/>
      </c>
      <c r="CU88" s="273" t="str">
        <f ca="true">+IF(OFFSET('Sanitation Data'!$F$28,0,10*ROW('Sanitation Data'!F82))="","",OFFSET('Sanitation Data'!$F$28,0,10*ROW('Sanitation Data'!F82)))</f>
        <v/>
      </c>
      <c r="CV88" s="273" t="str">
        <f ca="true">+IF(OFFSET('Sanitation Data'!$F$29,0,10*ROW('Sanitation Data'!F82))="","",OFFSET('Sanitation Data'!$F$29,0,10*ROW('Sanitation Data'!F82)))</f>
        <v/>
      </c>
      <c r="CW88" s="273" t="str">
        <f ca="true">+IF(OFFSET('Sanitation Data'!$F$30,0,10*ROW('Sanitation Data'!F82))="","",OFFSET('Sanitation Data'!$F$30,0,10*ROW('Sanitation Data'!F82)))</f>
        <v/>
      </c>
      <c r="CX88" s="273" t="str">
        <f ca="true">+IF(OFFSET('Sanitation Data'!$F$31,0,10*ROW('Sanitation Data'!F82))="","",OFFSET('Sanitation Data'!$F$31,0,10*ROW('Sanitation Data'!F82)))</f>
        <v/>
      </c>
      <c r="CY88" s="273" t="str">
        <f ca="true">+IF(OFFSET('Sanitation Data'!$F$32,0,10*ROW('Sanitation Data'!F82))="","",OFFSET('Sanitation Data'!$F$32,0,10*ROW('Sanitation Data'!F82)))</f>
        <v/>
      </c>
      <c r="CZ88" s="273" t="str">
        <f ca="true">+IF(OFFSET('Sanitation Data'!$G$28,0,10*ROW('Sanitation Data'!G82))="","",OFFSET('Sanitation Data'!$G$28,0,10*ROW('Sanitation Data'!G82)))</f>
        <v/>
      </c>
      <c r="DA88" s="273" t="str">
        <f ca="true">+IF(OFFSET('Sanitation Data'!$G$29,0,10*ROW('Sanitation Data'!G82))="","",OFFSET('Sanitation Data'!$G$29,0,10*ROW('Sanitation Data'!G82)))</f>
        <v/>
      </c>
      <c r="DB88" s="273" t="str">
        <f ca="true">+IF(OFFSET('Sanitation Data'!$G$30,0,10*ROW('Sanitation Data'!G82))="","",OFFSET('Sanitation Data'!$G$30,0,10*ROW('Sanitation Data'!G82)))</f>
        <v/>
      </c>
      <c r="DC88" s="273" t="str">
        <f ca="true">+IF(OFFSET('Sanitation Data'!$G$31,0,10*ROW('Sanitation Data'!G82))="","",OFFSET('Sanitation Data'!$G$31,0,10*ROW('Sanitation Data'!G82)))</f>
        <v/>
      </c>
      <c r="DD88" s="273" t="str">
        <f ca="true">+IF(OFFSET('Sanitation Data'!$G$32,0,10*ROW('Sanitation Data'!G82))="","",OFFSET('Sanitation Data'!$G$32,0,10*ROW('Sanitation Data'!G82)))</f>
        <v/>
      </c>
      <c r="DE88" s="273" t="str">
        <f ca="true">+IF(OFFSET('Sanitation Data'!$H$28,0,10*ROW('Sanitation Data'!H82))="","",OFFSET('Sanitation Data'!$H$28,0,10*ROW('Sanitation Data'!H82)))</f>
        <v/>
      </c>
      <c r="DF88" s="273" t="str">
        <f ca="true">+IF(OFFSET('Sanitation Data'!$H$29,0,10*ROW('Sanitation Data'!H82))="","",OFFSET('Sanitation Data'!$H$29,0,10*ROW('Sanitation Data'!H82)))</f>
        <v/>
      </c>
      <c r="DG88" s="273" t="str">
        <f ca="true">+IF(OFFSET('Sanitation Data'!$H$30,0,10*ROW('Sanitation Data'!H82))="","",OFFSET('Sanitation Data'!$H$30,0,10*ROW('Sanitation Data'!H82)))</f>
        <v/>
      </c>
      <c r="DH88" s="273" t="str">
        <f ca="true">+IF(OFFSET('Sanitation Data'!$H$31,0,10*ROW('Sanitation Data'!H82))="","",OFFSET('Sanitation Data'!$H$31,0,10*ROW('Sanitation Data'!H82)))</f>
        <v/>
      </c>
      <c r="DI88" s="273" t="str">
        <f ca="true">+IF(OFFSET('Sanitation Data'!$H$32,0,10*ROW('Sanitation Data'!H82))="","",OFFSET('Sanitation Data'!$H$32,0,10*ROW('Sanitation Data'!H82)))</f>
        <v/>
      </c>
      <c r="DJ88" s="273" t="str">
        <f ca="true">+IF(OFFSET('Sanitation Data'!$I$28,0,10*ROW('Sanitation Data'!I82))="","",OFFSET('Sanitation Data'!$I$28,0,10*ROW('Sanitation Data'!I82)))</f>
        <v/>
      </c>
      <c r="DK88" s="273" t="str">
        <f ca="true">+IF(OFFSET('Sanitation Data'!$I$29,0,10*ROW('Sanitation Data'!I82))="","",OFFSET('Sanitation Data'!$I$29,0,10*ROW('Sanitation Data'!I82)))</f>
        <v/>
      </c>
      <c r="DL88" s="273" t="str">
        <f ca="true">+IF(OFFSET('Sanitation Data'!$I$30,0,10*ROW('Sanitation Data'!I82))="","",OFFSET('Sanitation Data'!$I$30,0,10*ROW('Sanitation Data'!I82)))</f>
        <v/>
      </c>
      <c r="DM88" s="273" t="str">
        <f ca="true">+IF(OFFSET('Sanitation Data'!$I$31,0,10*ROW('Sanitation Data'!I82))="","",OFFSET('Sanitation Data'!$I$31,0,10*ROW('Sanitation Data'!I82)))</f>
        <v/>
      </c>
      <c r="DN88" s="273" t="str">
        <f ca="true">+IF(OFFSET('Sanitation Data'!$I$32,0,10*ROW('Sanitation Data'!I82))="","",OFFSET('Sanitation Data'!$I$32,0,10*ROW('Sanitation Data'!I82)))</f>
        <v/>
      </c>
      <c r="DO88" s="273" t="str">
        <f ca="true">+IF(OFFSET('Hygiene Data'!$D$11,0,10*ROW('Hygiene Data'!D82))="","",OFFSET('Hygiene Data'!$D$11,0,10*ROW('Hygiene Data'!D82)))</f>
        <v/>
      </c>
      <c r="DP88" s="273" t="str">
        <f ca="true">+IF(OFFSET('Hygiene Data'!$D$12,0,10*ROW('Hygiene Data'!D82))="","",OFFSET('Hygiene Data'!$D$12,0,10*ROW('Hygiene Data'!D82)))</f>
        <v/>
      </c>
      <c r="DQ88" s="273" t="str">
        <f ca="true">+IF(OFFSET('Hygiene Data'!$D$13,0,10*ROW('Hygiene Data'!D82))="","",OFFSET('Hygiene Data'!$D$13,0,10*ROW('Hygiene Data'!D82)))</f>
        <v/>
      </c>
      <c r="DR88" s="273" t="str">
        <f ca="true">+IF(OFFSET('Hygiene Data'!$E$11,0,10*ROW('Hygiene Data'!E82))="","",OFFSET('Hygiene Data'!$E$11,0,10*ROW('Hygiene Data'!E82)))</f>
        <v/>
      </c>
      <c r="DS88" s="273" t="str">
        <f ca="true">+IF(OFFSET('Hygiene Data'!$E$12,0,10*ROW('Hygiene Data'!E82))="","",OFFSET('Hygiene Data'!$E$12,0,10*ROW('Hygiene Data'!E82)))</f>
        <v/>
      </c>
      <c r="DT88" s="273" t="str">
        <f ca="true">+IF(OFFSET('Hygiene Data'!$E$13,0,10*ROW('Hygiene Data'!E82))="","",OFFSET('Hygiene Data'!$E$13,0,10*ROW('Hygiene Data'!E82)))</f>
        <v/>
      </c>
      <c r="DU88" s="273" t="str">
        <f ca="true">+IF(OFFSET('Hygiene Data'!$F$11,0,10*ROW('Hygiene Data'!F82))="","",OFFSET('Hygiene Data'!$F$11,0,10*ROW('Hygiene Data'!F82)))</f>
        <v/>
      </c>
      <c r="DV88" s="273" t="str">
        <f ca="true">+IF(OFFSET('Hygiene Data'!$F$12,0,10*ROW('Hygiene Data'!F82))="","",OFFSET('Hygiene Data'!$F$12,0,10*ROW('Hygiene Data'!F82)))</f>
        <v/>
      </c>
      <c r="DW88" s="273" t="str">
        <f ca="true">+IF(OFFSET('Hygiene Data'!$F$13,0,10*ROW('Hygiene Data'!F82))="","",OFFSET('Hygiene Data'!$F$13,0,10*ROW('Hygiene Data'!F82)))</f>
        <v/>
      </c>
      <c r="DX88" s="273" t="str">
        <f ca="true">+IF(OFFSET('Hygiene Data'!$G$11,0,10*ROW('Hygiene Data'!G82))="","",OFFSET('Hygiene Data'!$G$11,0,10*ROW('Hygiene Data'!G82)))</f>
        <v/>
      </c>
      <c r="DY88" s="273" t="str">
        <f ca="true">+IF(OFFSET('Hygiene Data'!$G$12,0,10*ROW('Hygiene Data'!G82))="","",OFFSET('Hygiene Data'!$G$12,0,10*ROW('Hygiene Data'!G82)))</f>
        <v/>
      </c>
      <c r="DZ88" s="273" t="str">
        <f ca="true">+IF(OFFSET('Hygiene Data'!$G$13,0,10*ROW('Hygiene Data'!G82))="","",OFFSET('Hygiene Data'!$G$13,0,10*ROW('Hygiene Data'!G82)))</f>
        <v/>
      </c>
      <c r="EA88" s="273" t="str">
        <f ca="true">+IF(OFFSET('Hygiene Data'!$H$11,0,10*ROW('Hygiene Data'!H82))="","",OFFSET('Hygiene Data'!$H$11,0,10*ROW('Hygiene Data'!H82)))</f>
        <v/>
      </c>
      <c r="EB88" s="273" t="str">
        <f ca="true">+IF(OFFSET('Hygiene Data'!$H$12,0,10*ROW('Hygiene Data'!H82))="","",OFFSET('Hygiene Data'!$H$12,0,10*ROW('Hygiene Data'!H82)))</f>
        <v/>
      </c>
      <c r="EC88" s="273" t="str">
        <f ca="true">+IF(OFFSET('Hygiene Data'!$H$13,0,10*ROW('Hygiene Data'!H82))="","",OFFSET('Hygiene Data'!$H$13,0,10*ROW('Hygiene Data'!H82)))</f>
        <v/>
      </c>
      <c r="ED88" s="273" t="str">
        <f ca="true">+IF(OFFSET('Hygiene Data'!$I$11,0,10*ROW('Hygiene Data'!I82))="","",OFFSET('Hygiene Data'!$I$11,0,10*ROW('Hygiene Data'!I82)))</f>
        <v/>
      </c>
      <c r="EE88" s="273" t="str">
        <f ca="true">+IF(OFFSET('Hygiene Data'!$I$12,0,10*ROW('Hygiene Data'!I82))="","",OFFSET('Hygiene Data'!$I$12,0,10*ROW('Hygiene Data'!I82)))</f>
        <v/>
      </c>
      <c r="EF88" s="273" t="str">
        <f ca="true">+IF(OFFSET('Hygiene Data'!$I$13,0,10*ROW('Hygiene Data'!I82))="","",OFFSET('Hygiene Data'!$I$13,0,10*ROW('Hygiene Data'!I82)))</f>
        <v/>
      </c>
    </row>
    <row xmlns:x14ac="http://schemas.microsoft.com/office/spreadsheetml/2009/9/ac" r="89" x14ac:dyDescent="0.2">
      <c r="A89" s="37" t="str">
        <f ca="true">+IF(OFFSET('Water Data'!$B$2,0,10*ROW('Water Data'!E83))="","",OFFSET('Water Data'!$B$2,0,10*ROW('Water Data'!E83)))</f>
        <v/>
      </c>
      <c r="B89" s="37" t="str">
        <f ca="true">+IF(OFFSET('Water Data'!$C$2,0,10*ROW('Water Data'!F83))="","",OFFSET('Water Data'!$C$2,0,10*ROW('Water Data'!F83)))</f>
        <v/>
      </c>
      <c r="C89" s="329" t="str">
        <f t="shared" ca="true" si="1"/>
        <v/>
      </c>
      <c r="D89" s="94"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4"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4"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4"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4"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4"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4"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4"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4"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4"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4"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4"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4"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4"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4"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4"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4"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4"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5"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5"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5"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5"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5"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5"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5"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5"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5"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5"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5"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5"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5"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5"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5"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5"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5"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5"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5"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5"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5"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5"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5"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5"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5"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5"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5"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5"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5"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5"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6"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6"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6"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6"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6"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6"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6"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6"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6"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6"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6"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6"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6"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6"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6"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6"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6"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6"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3"/>
      <c r="BS89" s="273" t="str">
        <f ca="true">+IF(OFFSET('Water Data'!$D$27,0,10*ROW('Water Data'!D83))="","",OFFSET('Water Data'!$D$27,0,10*ROW('Water Data'!D83)))</f>
        <v/>
      </c>
      <c r="BT89" s="273" t="str">
        <f ca="true">+IF(OFFSET('Water Data'!$D$28,0,10*ROW('Water Data'!D83))="","",OFFSET('Water Data'!$D$28,0,10*ROW('Water Data'!D83)))</f>
        <v/>
      </c>
      <c r="BU89" s="273" t="str">
        <f ca="true">+IF(OFFSET('Water Data'!$D$29,0,10*ROW('Water Data'!D83))="","",OFFSET('Water Data'!$D$29,0,10*ROW('Water Data'!D83)))</f>
        <v/>
      </c>
      <c r="BV89" s="273" t="str">
        <f ca="true">+IF(OFFSET('Water Data'!$E$27,0,10*ROW('Water Data'!E83))="","",OFFSET('Water Data'!$E$27,0,10*ROW('Water Data'!E83)))</f>
        <v/>
      </c>
      <c r="BW89" s="273" t="str">
        <f ca="true">+IF(OFFSET('Water Data'!$E$28,0,10*ROW('Water Data'!E83))="","",OFFSET('Water Data'!$E$28,0,10*ROW('Water Data'!E83)))</f>
        <v/>
      </c>
      <c r="BX89" s="273" t="str">
        <f ca="true">+IF(OFFSET('Water Data'!$E$29,0,10*ROW('Water Data'!E83))="","",OFFSET('Water Data'!$E$29,0,10*ROW('Water Data'!E83)))</f>
        <v/>
      </c>
      <c r="BY89" s="273" t="str">
        <f ca="true">+IF(OFFSET('Water Data'!$F$27,0,10*ROW('Water Data'!F83))="","",OFFSET('Water Data'!$F$27,0,10*ROW('Water Data'!F83)))</f>
        <v/>
      </c>
      <c r="BZ89" s="273" t="str">
        <f ca="true">+IF(OFFSET('Water Data'!$F$28,0,10*ROW('Water Data'!F83))="","",OFFSET('Water Data'!$F$28,0,10*ROW('Water Data'!F83)))</f>
        <v/>
      </c>
      <c r="CA89" s="273" t="str">
        <f ca="true">+IF(OFFSET('Water Data'!$F$29,0,10*ROW('Water Data'!F83))="","",OFFSET('Water Data'!$F$29,0,10*ROW('Water Data'!F83)))</f>
        <v/>
      </c>
      <c r="CB89" s="273" t="str">
        <f ca="true">+IF(OFFSET('Water Data'!$G$27,0,10*ROW('Water Data'!G83))="","",OFFSET('Water Data'!$G$27,0,10*ROW('Water Data'!G83)))</f>
        <v/>
      </c>
      <c r="CC89" s="273" t="str">
        <f ca="true">+IF(OFFSET('Water Data'!$G$28,0,10*ROW('Water Data'!G83))="","",OFFSET('Water Data'!$G$28,0,10*ROW('Water Data'!G83)))</f>
        <v/>
      </c>
      <c r="CD89" s="273" t="str">
        <f ca="true">+IF(OFFSET('Water Data'!$G$29,0,10*ROW('Water Data'!G83))="","",OFFSET('Water Data'!$G$29,0,10*ROW('Water Data'!G83)))</f>
        <v/>
      </c>
      <c r="CE89" s="273" t="str">
        <f ca="true">+IF(OFFSET('Water Data'!$H$27,0,10*ROW('Water Data'!H83))="","",OFFSET('Water Data'!$H$27,0,10*ROW('Water Data'!H83)))</f>
        <v/>
      </c>
      <c r="CF89" s="273" t="str">
        <f ca="true">+IF(OFFSET('Water Data'!$H$28,0,10*ROW('Water Data'!H83))="","",OFFSET('Water Data'!$H$28,0,10*ROW('Water Data'!H83)))</f>
        <v/>
      </c>
      <c r="CG89" s="273" t="str">
        <f ca="true">+IF(OFFSET('Water Data'!$H$29,0,10*ROW('Water Data'!H83))="","",OFFSET('Water Data'!$H$29,0,10*ROW('Water Data'!H83)))</f>
        <v/>
      </c>
      <c r="CH89" s="273" t="str">
        <f ca="true">+IF(OFFSET('Water Data'!$I$27,0,10*ROW('Water Data'!I83))="","",OFFSET('Water Data'!$I$27,0,10*ROW('Water Data'!I83)))</f>
        <v/>
      </c>
      <c r="CI89" s="273" t="str">
        <f ca="true">+IF(OFFSET('Water Data'!$I$28,0,10*ROW('Water Data'!I83))="","",OFFSET('Water Data'!$I$28,0,10*ROW('Water Data'!I83)))</f>
        <v/>
      </c>
      <c r="CJ89" s="273" t="str">
        <f ca="true">+IF(OFFSET('Water Data'!$I$29,0,10*ROW('Water Data'!I83))="","",OFFSET('Water Data'!$I$29,0,10*ROW('Water Data'!I83)))</f>
        <v/>
      </c>
      <c r="CK89" s="273" t="str">
        <f ca="true">+IF(OFFSET('Sanitation Data'!$D$28,0,10*ROW('Sanitation Data'!D83))="","",OFFSET('Sanitation Data'!$D$28,0,10*ROW('Sanitation Data'!D83)))</f>
        <v/>
      </c>
      <c r="CL89" s="273" t="str">
        <f ca="true">+IF(OFFSET('Sanitation Data'!$D$29,0,10*ROW('Sanitation Data'!D83))="","",OFFSET('Sanitation Data'!$D$29,0,10*ROW('Sanitation Data'!D83)))</f>
        <v/>
      </c>
      <c r="CM89" s="273" t="str">
        <f ca="true">+IF(OFFSET('Sanitation Data'!$D$30,0,10*ROW('Sanitation Data'!D83))="","",OFFSET('Sanitation Data'!$D$30,0,10*ROW('Sanitation Data'!D83)))</f>
        <v/>
      </c>
      <c r="CN89" s="273" t="str">
        <f ca="true">+IF(OFFSET('Sanitation Data'!$D$31,0,10*ROW('Sanitation Data'!D83))="","",OFFSET('Sanitation Data'!$D$31,0,10*ROW('Sanitation Data'!D83)))</f>
        <v/>
      </c>
      <c r="CO89" s="273" t="str">
        <f ca="true">+IF(OFFSET('Sanitation Data'!$D$32,0,10*ROW('Sanitation Data'!D83))="","",OFFSET('Sanitation Data'!$D$32,0,10*ROW('Sanitation Data'!D83)))</f>
        <v/>
      </c>
      <c r="CP89" s="273" t="str">
        <f ca="true">+IF(OFFSET('Sanitation Data'!$E$28,0,10*ROW('Sanitation Data'!E83))="","",OFFSET('Sanitation Data'!$E$28,0,10*ROW('Sanitation Data'!E83)))</f>
        <v/>
      </c>
      <c r="CQ89" s="273" t="str">
        <f ca="true">+IF(OFFSET('Sanitation Data'!$E$29,0,10*ROW('Sanitation Data'!E83))="","",OFFSET('Sanitation Data'!$E$29,0,10*ROW('Sanitation Data'!E83)))</f>
        <v/>
      </c>
      <c r="CR89" s="273" t="str">
        <f ca="true">+IF(OFFSET('Sanitation Data'!$E$30,0,10*ROW('Sanitation Data'!E83))="","",OFFSET('Sanitation Data'!$E$30,0,10*ROW('Sanitation Data'!E83)))</f>
        <v/>
      </c>
      <c r="CS89" s="273" t="str">
        <f ca="true">+IF(OFFSET('Sanitation Data'!$E$31,0,10*ROW('Sanitation Data'!E83))="","",OFFSET('Sanitation Data'!$E$31,0,10*ROW('Sanitation Data'!E83)))</f>
        <v/>
      </c>
      <c r="CT89" s="273" t="str">
        <f ca="true">+IF(OFFSET('Sanitation Data'!$E$32,0,10*ROW('Sanitation Data'!E83))="","",OFFSET('Sanitation Data'!$E$32,0,10*ROW('Sanitation Data'!E83)))</f>
        <v/>
      </c>
      <c r="CU89" s="273" t="str">
        <f ca="true">+IF(OFFSET('Sanitation Data'!$F$28,0,10*ROW('Sanitation Data'!F83))="","",OFFSET('Sanitation Data'!$F$28,0,10*ROW('Sanitation Data'!F83)))</f>
        <v/>
      </c>
      <c r="CV89" s="273" t="str">
        <f ca="true">+IF(OFFSET('Sanitation Data'!$F$29,0,10*ROW('Sanitation Data'!F83))="","",OFFSET('Sanitation Data'!$F$29,0,10*ROW('Sanitation Data'!F83)))</f>
        <v/>
      </c>
      <c r="CW89" s="273" t="str">
        <f ca="true">+IF(OFFSET('Sanitation Data'!$F$30,0,10*ROW('Sanitation Data'!F83))="","",OFFSET('Sanitation Data'!$F$30,0,10*ROW('Sanitation Data'!F83)))</f>
        <v/>
      </c>
      <c r="CX89" s="273" t="str">
        <f ca="true">+IF(OFFSET('Sanitation Data'!$F$31,0,10*ROW('Sanitation Data'!F83))="","",OFFSET('Sanitation Data'!$F$31,0,10*ROW('Sanitation Data'!F83)))</f>
        <v/>
      </c>
      <c r="CY89" s="273" t="str">
        <f ca="true">+IF(OFFSET('Sanitation Data'!$F$32,0,10*ROW('Sanitation Data'!F83))="","",OFFSET('Sanitation Data'!$F$32,0,10*ROW('Sanitation Data'!F83)))</f>
        <v/>
      </c>
      <c r="CZ89" s="273" t="str">
        <f ca="true">+IF(OFFSET('Sanitation Data'!$G$28,0,10*ROW('Sanitation Data'!G83))="","",OFFSET('Sanitation Data'!$G$28,0,10*ROW('Sanitation Data'!G83)))</f>
        <v/>
      </c>
      <c r="DA89" s="273" t="str">
        <f ca="true">+IF(OFFSET('Sanitation Data'!$G$29,0,10*ROW('Sanitation Data'!G83))="","",OFFSET('Sanitation Data'!$G$29,0,10*ROW('Sanitation Data'!G83)))</f>
        <v/>
      </c>
      <c r="DB89" s="273" t="str">
        <f ca="true">+IF(OFFSET('Sanitation Data'!$G$30,0,10*ROW('Sanitation Data'!G83))="","",OFFSET('Sanitation Data'!$G$30,0,10*ROW('Sanitation Data'!G83)))</f>
        <v/>
      </c>
      <c r="DC89" s="273" t="str">
        <f ca="true">+IF(OFFSET('Sanitation Data'!$G$31,0,10*ROW('Sanitation Data'!G83))="","",OFFSET('Sanitation Data'!$G$31,0,10*ROW('Sanitation Data'!G83)))</f>
        <v/>
      </c>
      <c r="DD89" s="273" t="str">
        <f ca="true">+IF(OFFSET('Sanitation Data'!$G$32,0,10*ROW('Sanitation Data'!G83))="","",OFFSET('Sanitation Data'!$G$32,0,10*ROW('Sanitation Data'!G83)))</f>
        <v/>
      </c>
      <c r="DE89" s="273" t="str">
        <f ca="true">+IF(OFFSET('Sanitation Data'!$H$28,0,10*ROW('Sanitation Data'!H83))="","",OFFSET('Sanitation Data'!$H$28,0,10*ROW('Sanitation Data'!H83)))</f>
        <v/>
      </c>
      <c r="DF89" s="273" t="str">
        <f ca="true">+IF(OFFSET('Sanitation Data'!$H$29,0,10*ROW('Sanitation Data'!H83))="","",OFFSET('Sanitation Data'!$H$29,0,10*ROW('Sanitation Data'!H83)))</f>
        <v/>
      </c>
      <c r="DG89" s="273" t="str">
        <f ca="true">+IF(OFFSET('Sanitation Data'!$H$30,0,10*ROW('Sanitation Data'!H83))="","",OFFSET('Sanitation Data'!$H$30,0,10*ROW('Sanitation Data'!H83)))</f>
        <v/>
      </c>
      <c r="DH89" s="273" t="str">
        <f ca="true">+IF(OFFSET('Sanitation Data'!$H$31,0,10*ROW('Sanitation Data'!H83))="","",OFFSET('Sanitation Data'!$H$31,0,10*ROW('Sanitation Data'!H83)))</f>
        <v/>
      </c>
      <c r="DI89" s="273" t="str">
        <f ca="true">+IF(OFFSET('Sanitation Data'!$H$32,0,10*ROW('Sanitation Data'!H83))="","",OFFSET('Sanitation Data'!$H$32,0,10*ROW('Sanitation Data'!H83)))</f>
        <v/>
      </c>
      <c r="DJ89" s="273" t="str">
        <f ca="true">+IF(OFFSET('Sanitation Data'!$I$28,0,10*ROW('Sanitation Data'!I83))="","",OFFSET('Sanitation Data'!$I$28,0,10*ROW('Sanitation Data'!I83)))</f>
        <v/>
      </c>
      <c r="DK89" s="273" t="str">
        <f ca="true">+IF(OFFSET('Sanitation Data'!$I$29,0,10*ROW('Sanitation Data'!I83))="","",OFFSET('Sanitation Data'!$I$29,0,10*ROW('Sanitation Data'!I83)))</f>
        <v/>
      </c>
      <c r="DL89" s="273" t="str">
        <f ca="true">+IF(OFFSET('Sanitation Data'!$I$30,0,10*ROW('Sanitation Data'!I83))="","",OFFSET('Sanitation Data'!$I$30,0,10*ROW('Sanitation Data'!I83)))</f>
        <v/>
      </c>
      <c r="DM89" s="273" t="str">
        <f ca="true">+IF(OFFSET('Sanitation Data'!$I$31,0,10*ROW('Sanitation Data'!I83))="","",OFFSET('Sanitation Data'!$I$31,0,10*ROW('Sanitation Data'!I83)))</f>
        <v/>
      </c>
      <c r="DN89" s="273" t="str">
        <f ca="true">+IF(OFFSET('Sanitation Data'!$I$32,0,10*ROW('Sanitation Data'!I83))="","",OFFSET('Sanitation Data'!$I$32,0,10*ROW('Sanitation Data'!I83)))</f>
        <v/>
      </c>
      <c r="DO89" s="273" t="str">
        <f ca="true">+IF(OFFSET('Hygiene Data'!$D$11,0,10*ROW('Hygiene Data'!D83))="","",OFFSET('Hygiene Data'!$D$11,0,10*ROW('Hygiene Data'!D83)))</f>
        <v/>
      </c>
      <c r="DP89" s="273" t="str">
        <f ca="true">+IF(OFFSET('Hygiene Data'!$D$12,0,10*ROW('Hygiene Data'!D83))="","",OFFSET('Hygiene Data'!$D$12,0,10*ROW('Hygiene Data'!D83)))</f>
        <v/>
      </c>
      <c r="DQ89" s="273" t="str">
        <f ca="true">+IF(OFFSET('Hygiene Data'!$D$13,0,10*ROW('Hygiene Data'!D83))="","",OFFSET('Hygiene Data'!$D$13,0,10*ROW('Hygiene Data'!D83)))</f>
        <v/>
      </c>
      <c r="DR89" s="273" t="str">
        <f ca="true">+IF(OFFSET('Hygiene Data'!$E$11,0,10*ROW('Hygiene Data'!E83))="","",OFFSET('Hygiene Data'!$E$11,0,10*ROW('Hygiene Data'!E83)))</f>
        <v/>
      </c>
      <c r="DS89" s="273" t="str">
        <f ca="true">+IF(OFFSET('Hygiene Data'!$E$12,0,10*ROW('Hygiene Data'!E83))="","",OFFSET('Hygiene Data'!$E$12,0,10*ROW('Hygiene Data'!E83)))</f>
        <v/>
      </c>
      <c r="DT89" s="273" t="str">
        <f ca="true">+IF(OFFSET('Hygiene Data'!$E$13,0,10*ROW('Hygiene Data'!E83))="","",OFFSET('Hygiene Data'!$E$13,0,10*ROW('Hygiene Data'!E83)))</f>
        <v/>
      </c>
      <c r="DU89" s="273" t="str">
        <f ca="true">+IF(OFFSET('Hygiene Data'!$F$11,0,10*ROW('Hygiene Data'!F83))="","",OFFSET('Hygiene Data'!$F$11,0,10*ROW('Hygiene Data'!F83)))</f>
        <v/>
      </c>
      <c r="DV89" s="273" t="str">
        <f ca="true">+IF(OFFSET('Hygiene Data'!$F$12,0,10*ROW('Hygiene Data'!F83))="","",OFFSET('Hygiene Data'!$F$12,0,10*ROW('Hygiene Data'!F83)))</f>
        <v/>
      </c>
      <c r="DW89" s="273" t="str">
        <f ca="true">+IF(OFFSET('Hygiene Data'!$F$13,0,10*ROW('Hygiene Data'!F83))="","",OFFSET('Hygiene Data'!$F$13,0,10*ROW('Hygiene Data'!F83)))</f>
        <v/>
      </c>
      <c r="DX89" s="273" t="str">
        <f ca="true">+IF(OFFSET('Hygiene Data'!$G$11,0,10*ROW('Hygiene Data'!G83))="","",OFFSET('Hygiene Data'!$G$11,0,10*ROW('Hygiene Data'!G83)))</f>
        <v/>
      </c>
      <c r="DY89" s="273" t="str">
        <f ca="true">+IF(OFFSET('Hygiene Data'!$G$12,0,10*ROW('Hygiene Data'!G83))="","",OFFSET('Hygiene Data'!$G$12,0,10*ROW('Hygiene Data'!G83)))</f>
        <v/>
      </c>
      <c r="DZ89" s="273" t="str">
        <f ca="true">+IF(OFFSET('Hygiene Data'!$G$13,0,10*ROW('Hygiene Data'!G83))="","",OFFSET('Hygiene Data'!$G$13,0,10*ROW('Hygiene Data'!G83)))</f>
        <v/>
      </c>
      <c r="EA89" s="273" t="str">
        <f ca="true">+IF(OFFSET('Hygiene Data'!$H$11,0,10*ROW('Hygiene Data'!H83))="","",OFFSET('Hygiene Data'!$H$11,0,10*ROW('Hygiene Data'!H83)))</f>
        <v/>
      </c>
      <c r="EB89" s="273" t="str">
        <f ca="true">+IF(OFFSET('Hygiene Data'!$H$12,0,10*ROW('Hygiene Data'!H83))="","",OFFSET('Hygiene Data'!$H$12,0,10*ROW('Hygiene Data'!H83)))</f>
        <v/>
      </c>
      <c r="EC89" s="273" t="str">
        <f ca="true">+IF(OFFSET('Hygiene Data'!$H$13,0,10*ROW('Hygiene Data'!H83))="","",OFFSET('Hygiene Data'!$H$13,0,10*ROW('Hygiene Data'!H83)))</f>
        <v/>
      </c>
      <c r="ED89" s="273" t="str">
        <f ca="true">+IF(OFFSET('Hygiene Data'!$I$11,0,10*ROW('Hygiene Data'!I83))="","",OFFSET('Hygiene Data'!$I$11,0,10*ROW('Hygiene Data'!I83)))</f>
        <v/>
      </c>
      <c r="EE89" s="273" t="str">
        <f ca="true">+IF(OFFSET('Hygiene Data'!$I$12,0,10*ROW('Hygiene Data'!I83))="","",OFFSET('Hygiene Data'!$I$12,0,10*ROW('Hygiene Data'!I83)))</f>
        <v/>
      </c>
      <c r="EF89" s="273" t="str">
        <f ca="true">+IF(OFFSET('Hygiene Data'!$I$13,0,10*ROW('Hygiene Data'!I83))="","",OFFSET('Hygiene Data'!$I$13,0,10*ROW('Hygiene Data'!I83)))</f>
        <v/>
      </c>
    </row>
    <row xmlns:x14ac="http://schemas.microsoft.com/office/spreadsheetml/2009/9/ac" r="90" x14ac:dyDescent="0.2">
      <c r="A90" s="37" t="str">
        <f ca="true">+IF(OFFSET('Water Data'!$B$2,0,10*ROW('Water Data'!E84))="","",OFFSET('Water Data'!$B$2,0,10*ROW('Water Data'!E84)))</f>
        <v/>
      </c>
      <c r="B90" s="37" t="str">
        <f ca="true">+IF(OFFSET('Water Data'!$C$2,0,10*ROW('Water Data'!F84))="","",OFFSET('Water Data'!$C$2,0,10*ROW('Water Data'!F84)))</f>
        <v/>
      </c>
      <c r="C90" s="329" t="str">
        <f t="shared" ca="true" si="1"/>
        <v/>
      </c>
      <c r="D90" s="94"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4"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4"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4"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4"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4"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4"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4"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4"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4"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4"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4"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4"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4"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4"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4"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4"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4"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5"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5"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5"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5"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5"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5"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5"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5"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5"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5"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5"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5"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5"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5"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5"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5"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5"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5"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5"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5"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5"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5"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5"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5"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5"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5"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5"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5"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5"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5"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6"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6"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6"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6"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6"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6"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6"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6"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6"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6"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6"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6"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6"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6"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6"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6"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6"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6"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3"/>
      <c r="BS90" s="273" t="str">
        <f ca="true">+IF(OFFSET('Water Data'!$D$27,0,10*ROW('Water Data'!D84))="","",OFFSET('Water Data'!$D$27,0,10*ROW('Water Data'!D84)))</f>
        <v/>
      </c>
      <c r="BT90" s="273" t="str">
        <f ca="true">+IF(OFFSET('Water Data'!$D$28,0,10*ROW('Water Data'!D84))="","",OFFSET('Water Data'!$D$28,0,10*ROW('Water Data'!D84)))</f>
        <v/>
      </c>
      <c r="BU90" s="273" t="str">
        <f ca="true">+IF(OFFSET('Water Data'!$D$29,0,10*ROW('Water Data'!D84))="","",OFFSET('Water Data'!$D$29,0,10*ROW('Water Data'!D84)))</f>
        <v/>
      </c>
      <c r="BV90" s="273" t="str">
        <f ca="true">+IF(OFFSET('Water Data'!$E$27,0,10*ROW('Water Data'!E84))="","",OFFSET('Water Data'!$E$27,0,10*ROW('Water Data'!E84)))</f>
        <v/>
      </c>
      <c r="BW90" s="273" t="str">
        <f ca="true">+IF(OFFSET('Water Data'!$E$28,0,10*ROW('Water Data'!E84))="","",OFFSET('Water Data'!$E$28,0,10*ROW('Water Data'!E84)))</f>
        <v/>
      </c>
      <c r="BX90" s="273" t="str">
        <f ca="true">+IF(OFFSET('Water Data'!$E$29,0,10*ROW('Water Data'!E84))="","",OFFSET('Water Data'!$E$29,0,10*ROW('Water Data'!E84)))</f>
        <v/>
      </c>
      <c r="BY90" s="273" t="str">
        <f ca="true">+IF(OFFSET('Water Data'!$F$27,0,10*ROW('Water Data'!F84))="","",OFFSET('Water Data'!$F$27,0,10*ROW('Water Data'!F84)))</f>
        <v/>
      </c>
      <c r="BZ90" s="273" t="str">
        <f ca="true">+IF(OFFSET('Water Data'!$F$28,0,10*ROW('Water Data'!F84))="","",OFFSET('Water Data'!$F$28,0,10*ROW('Water Data'!F84)))</f>
        <v/>
      </c>
      <c r="CA90" s="273" t="str">
        <f ca="true">+IF(OFFSET('Water Data'!$F$29,0,10*ROW('Water Data'!F84))="","",OFFSET('Water Data'!$F$29,0,10*ROW('Water Data'!F84)))</f>
        <v/>
      </c>
      <c r="CB90" s="273" t="str">
        <f ca="true">+IF(OFFSET('Water Data'!$G$27,0,10*ROW('Water Data'!G84))="","",OFFSET('Water Data'!$G$27,0,10*ROW('Water Data'!G84)))</f>
        <v/>
      </c>
      <c r="CC90" s="273" t="str">
        <f ca="true">+IF(OFFSET('Water Data'!$G$28,0,10*ROW('Water Data'!G84))="","",OFFSET('Water Data'!$G$28,0,10*ROW('Water Data'!G84)))</f>
        <v/>
      </c>
      <c r="CD90" s="273" t="str">
        <f ca="true">+IF(OFFSET('Water Data'!$G$29,0,10*ROW('Water Data'!G84))="","",OFFSET('Water Data'!$G$29,0,10*ROW('Water Data'!G84)))</f>
        <v/>
      </c>
      <c r="CE90" s="273" t="str">
        <f ca="true">+IF(OFFSET('Water Data'!$H$27,0,10*ROW('Water Data'!H84))="","",OFFSET('Water Data'!$H$27,0,10*ROW('Water Data'!H84)))</f>
        <v/>
      </c>
      <c r="CF90" s="273" t="str">
        <f ca="true">+IF(OFFSET('Water Data'!$H$28,0,10*ROW('Water Data'!H84))="","",OFFSET('Water Data'!$H$28,0,10*ROW('Water Data'!H84)))</f>
        <v/>
      </c>
      <c r="CG90" s="273" t="str">
        <f ca="true">+IF(OFFSET('Water Data'!$H$29,0,10*ROW('Water Data'!H84))="","",OFFSET('Water Data'!$H$29,0,10*ROW('Water Data'!H84)))</f>
        <v/>
      </c>
      <c r="CH90" s="273" t="str">
        <f ca="true">+IF(OFFSET('Water Data'!$I$27,0,10*ROW('Water Data'!I84))="","",OFFSET('Water Data'!$I$27,0,10*ROW('Water Data'!I84)))</f>
        <v/>
      </c>
      <c r="CI90" s="273" t="str">
        <f ca="true">+IF(OFFSET('Water Data'!$I$28,0,10*ROW('Water Data'!I84))="","",OFFSET('Water Data'!$I$28,0,10*ROW('Water Data'!I84)))</f>
        <v/>
      </c>
      <c r="CJ90" s="273" t="str">
        <f ca="true">+IF(OFFSET('Water Data'!$I$29,0,10*ROW('Water Data'!I84))="","",OFFSET('Water Data'!$I$29,0,10*ROW('Water Data'!I84)))</f>
        <v/>
      </c>
      <c r="CK90" s="273" t="str">
        <f ca="true">+IF(OFFSET('Sanitation Data'!$D$28,0,10*ROW('Sanitation Data'!D84))="","",OFFSET('Sanitation Data'!$D$28,0,10*ROW('Sanitation Data'!D84)))</f>
        <v/>
      </c>
      <c r="CL90" s="273" t="str">
        <f ca="true">+IF(OFFSET('Sanitation Data'!$D$29,0,10*ROW('Sanitation Data'!D84))="","",OFFSET('Sanitation Data'!$D$29,0,10*ROW('Sanitation Data'!D84)))</f>
        <v/>
      </c>
      <c r="CM90" s="273" t="str">
        <f ca="true">+IF(OFFSET('Sanitation Data'!$D$30,0,10*ROW('Sanitation Data'!D84))="","",OFFSET('Sanitation Data'!$D$30,0,10*ROW('Sanitation Data'!D84)))</f>
        <v/>
      </c>
      <c r="CN90" s="273" t="str">
        <f ca="true">+IF(OFFSET('Sanitation Data'!$D$31,0,10*ROW('Sanitation Data'!D84))="","",OFFSET('Sanitation Data'!$D$31,0,10*ROW('Sanitation Data'!D84)))</f>
        <v/>
      </c>
      <c r="CO90" s="273" t="str">
        <f ca="true">+IF(OFFSET('Sanitation Data'!$D$32,0,10*ROW('Sanitation Data'!D84))="","",OFFSET('Sanitation Data'!$D$32,0,10*ROW('Sanitation Data'!D84)))</f>
        <v/>
      </c>
      <c r="CP90" s="273" t="str">
        <f ca="true">+IF(OFFSET('Sanitation Data'!$E$28,0,10*ROW('Sanitation Data'!E84))="","",OFFSET('Sanitation Data'!$E$28,0,10*ROW('Sanitation Data'!E84)))</f>
        <v/>
      </c>
      <c r="CQ90" s="273" t="str">
        <f ca="true">+IF(OFFSET('Sanitation Data'!$E$29,0,10*ROW('Sanitation Data'!E84))="","",OFFSET('Sanitation Data'!$E$29,0,10*ROW('Sanitation Data'!E84)))</f>
        <v/>
      </c>
      <c r="CR90" s="273" t="str">
        <f ca="true">+IF(OFFSET('Sanitation Data'!$E$30,0,10*ROW('Sanitation Data'!E84))="","",OFFSET('Sanitation Data'!$E$30,0,10*ROW('Sanitation Data'!E84)))</f>
        <v/>
      </c>
      <c r="CS90" s="273" t="str">
        <f ca="true">+IF(OFFSET('Sanitation Data'!$E$31,0,10*ROW('Sanitation Data'!E84))="","",OFFSET('Sanitation Data'!$E$31,0,10*ROW('Sanitation Data'!E84)))</f>
        <v/>
      </c>
      <c r="CT90" s="273" t="str">
        <f ca="true">+IF(OFFSET('Sanitation Data'!$E$32,0,10*ROW('Sanitation Data'!E84))="","",OFFSET('Sanitation Data'!$E$32,0,10*ROW('Sanitation Data'!E84)))</f>
        <v/>
      </c>
      <c r="CU90" s="273" t="str">
        <f ca="true">+IF(OFFSET('Sanitation Data'!$F$28,0,10*ROW('Sanitation Data'!F84))="","",OFFSET('Sanitation Data'!$F$28,0,10*ROW('Sanitation Data'!F84)))</f>
        <v/>
      </c>
      <c r="CV90" s="273" t="str">
        <f ca="true">+IF(OFFSET('Sanitation Data'!$F$29,0,10*ROW('Sanitation Data'!F84))="","",OFFSET('Sanitation Data'!$F$29,0,10*ROW('Sanitation Data'!F84)))</f>
        <v/>
      </c>
      <c r="CW90" s="273" t="str">
        <f ca="true">+IF(OFFSET('Sanitation Data'!$F$30,0,10*ROW('Sanitation Data'!F84))="","",OFFSET('Sanitation Data'!$F$30,0,10*ROW('Sanitation Data'!F84)))</f>
        <v/>
      </c>
      <c r="CX90" s="273" t="str">
        <f ca="true">+IF(OFFSET('Sanitation Data'!$F$31,0,10*ROW('Sanitation Data'!F84))="","",OFFSET('Sanitation Data'!$F$31,0,10*ROW('Sanitation Data'!F84)))</f>
        <v/>
      </c>
      <c r="CY90" s="273" t="str">
        <f ca="true">+IF(OFFSET('Sanitation Data'!$F$32,0,10*ROW('Sanitation Data'!F84))="","",OFFSET('Sanitation Data'!$F$32,0,10*ROW('Sanitation Data'!F84)))</f>
        <v/>
      </c>
      <c r="CZ90" s="273" t="str">
        <f ca="true">+IF(OFFSET('Sanitation Data'!$G$28,0,10*ROW('Sanitation Data'!G84))="","",OFFSET('Sanitation Data'!$G$28,0,10*ROW('Sanitation Data'!G84)))</f>
        <v/>
      </c>
      <c r="DA90" s="273" t="str">
        <f ca="true">+IF(OFFSET('Sanitation Data'!$G$29,0,10*ROW('Sanitation Data'!G84))="","",OFFSET('Sanitation Data'!$G$29,0,10*ROW('Sanitation Data'!G84)))</f>
        <v/>
      </c>
      <c r="DB90" s="273" t="str">
        <f ca="true">+IF(OFFSET('Sanitation Data'!$G$30,0,10*ROW('Sanitation Data'!G84))="","",OFFSET('Sanitation Data'!$G$30,0,10*ROW('Sanitation Data'!G84)))</f>
        <v/>
      </c>
      <c r="DC90" s="273" t="str">
        <f ca="true">+IF(OFFSET('Sanitation Data'!$G$31,0,10*ROW('Sanitation Data'!G84))="","",OFFSET('Sanitation Data'!$G$31,0,10*ROW('Sanitation Data'!G84)))</f>
        <v/>
      </c>
      <c r="DD90" s="273" t="str">
        <f ca="true">+IF(OFFSET('Sanitation Data'!$G$32,0,10*ROW('Sanitation Data'!G84))="","",OFFSET('Sanitation Data'!$G$32,0,10*ROW('Sanitation Data'!G84)))</f>
        <v/>
      </c>
      <c r="DE90" s="273" t="str">
        <f ca="true">+IF(OFFSET('Sanitation Data'!$H$28,0,10*ROW('Sanitation Data'!H84))="","",OFFSET('Sanitation Data'!$H$28,0,10*ROW('Sanitation Data'!H84)))</f>
        <v/>
      </c>
      <c r="DF90" s="273" t="str">
        <f ca="true">+IF(OFFSET('Sanitation Data'!$H$29,0,10*ROW('Sanitation Data'!H84))="","",OFFSET('Sanitation Data'!$H$29,0,10*ROW('Sanitation Data'!H84)))</f>
        <v/>
      </c>
      <c r="DG90" s="273" t="str">
        <f ca="true">+IF(OFFSET('Sanitation Data'!$H$30,0,10*ROW('Sanitation Data'!H84))="","",OFFSET('Sanitation Data'!$H$30,0,10*ROW('Sanitation Data'!H84)))</f>
        <v/>
      </c>
      <c r="DH90" s="273" t="str">
        <f ca="true">+IF(OFFSET('Sanitation Data'!$H$31,0,10*ROW('Sanitation Data'!H84))="","",OFFSET('Sanitation Data'!$H$31,0,10*ROW('Sanitation Data'!H84)))</f>
        <v/>
      </c>
      <c r="DI90" s="273" t="str">
        <f ca="true">+IF(OFFSET('Sanitation Data'!$H$32,0,10*ROW('Sanitation Data'!H84))="","",OFFSET('Sanitation Data'!$H$32,0,10*ROW('Sanitation Data'!H84)))</f>
        <v/>
      </c>
      <c r="DJ90" s="273" t="str">
        <f ca="true">+IF(OFFSET('Sanitation Data'!$I$28,0,10*ROW('Sanitation Data'!I84))="","",OFFSET('Sanitation Data'!$I$28,0,10*ROW('Sanitation Data'!I84)))</f>
        <v/>
      </c>
      <c r="DK90" s="273" t="str">
        <f ca="true">+IF(OFFSET('Sanitation Data'!$I$29,0,10*ROW('Sanitation Data'!I84))="","",OFFSET('Sanitation Data'!$I$29,0,10*ROW('Sanitation Data'!I84)))</f>
        <v/>
      </c>
      <c r="DL90" s="273" t="str">
        <f ca="true">+IF(OFFSET('Sanitation Data'!$I$30,0,10*ROW('Sanitation Data'!I84))="","",OFFSET('Sanitation Data'!$I$30,0,10*ROW('Sanitation Data'!I84)))</f>
        <v/>
      </c>
      <c r="DM90" s="273" t="str">
        <f ca="true">+IF(OFFSET('Sanitation Data'!$I$31,0,10*ROW('Sanitation Data'!I84))="","",OFFSET('Sanitation Data'!$I$31,0,10*ROW('Sanitation Data'!I84)))</f>
        <v/>
      </c>
      <c r="DN90" s="273" t="str">
        <f ca="true">+IF(OFFSET('Sanitation Data'!$I$32,0,10*ROW('Sanitation Data'!I84))="","",OFFSET('Sanitation Data'!$I$32,0,10*ROW('Sanitation Data'!I84)))</f>
        <v/>
      </c>
      <c r="DO90" s="273" t="str">
        <f ca="true">+IF(OFFSET('Hygiene Data'!$D$11,0,10*ROW('Hygiene Data'!D84))="","",OFFSET('Hygiene Data'!$D$11,0,10*ROW('Hygiene Data'!D84)))</f>
        <v/>
      </c>
      <c r="DP90" s="273" t="str">
        <f ca="true">+IF(OFFSET('Hygiene Data'!$D$12,0,10*ROW('Hygiene Data'!D84))="","",OFFSET('Hygiene Data'!$D$12,0,10*ROW('Hygiene Data'!D84)))</f>
        <v/>
      </c>
      <c r="DQ90" s="273" t="str">
        <f ca="true">+IF(OFFSET('Hygiene Data'!$D$13,0,10*ROW('Hygiene Data'!D84))="","",OFFSET('Hygiene Data'!$D$13,0,10*ROW('Hygiene Data'!D84)))</f>
        <v/>
      </c>
      <c r="DR90" s="273" t="str">
        <f ca="true">+IF(OFFSET('Hygiene Data'!$E$11,0,10*ROW('Hygiene Data'!E84))="","",OFFSET('Hygiene Data'!$E$11,0,10*ROW('Hygiene Data'!E84)))</f>
        <v/>
      </c>
      <c r="DS90" s="273" t="str">
        <f ca="true">+IF(OFFSET('Hygiene Data'!$E$12,0,10*ROW('Hygiene Data'!E84))="","",OFFSET('Hygiene Data'!$E$12,0,10*ROW('Hygiene Data'!E84)))</f>
        <v/>
      </c>
      <c r="DT90" s="273" t="str">
        <f ca="true">+IF(OFFSET('Hygiene Data'!$E$13,0,10*ROW('Hygiene Data'!E84))="","",OFFSET('Hygiene Data'!$E$13,0,10*ROW('Hygiene Data'!E84)))</f>
        <v/>
      </c>
      <c r="DU90" s="273" t="str">
        <f ca="true">+IF(OFFSET('Hygiene Data'!$F$11,0,10*ROW('Hygiene Data'!F84))="","",OFFSET('Hygiene Data'!$F$11,0,10*ROW('Hygiene Data'!F84)))</f>
        <v/>
      </c>
      <c r="DV90" s="273" t="str">
        <f ca="true">+IF(OFFSET('Hygiene Data'!$F$12,0,10*ROW('Hygiene Data'!F84))="","",OFFSET('Hygiene Data'!$F$12,0,10*ROW('Hygiene Data'!F84)))</f>
        <v/>
      </c>
      <c r="DW90" s="273" t="str">
        <f ca="true">+IF(OFFSET('Hygiene Data'!$F$13,0,10*ROW('Hygiene Data'!F84))="","",OFFSET('Hygiene Data'!$F$13,0,10*ROW('Hygiene Data'!F84)))</f>
        <v/>
      </c>
      <c r="DX90" s="273" t="str">
        <f ca="true">+IF(OFFSET('Hygiene Data'!$G$11,0,10*ROW('Hygiene Data'!G84))="","",OFFSET('Hygiene Data'!$G$11,0,10*ROW('Hygiene Data'!G84)))</f>
        <v/>
      </c>
      <c r="DY90" s="273" t="str">
        <f ca="true">+IF(OFFSET('Hygiene Data'!$G$12,0,10*ROW('Hygiene Data'!G84))="","",OFFSET('Hygiene Data'!$G$12,0,10*ROW('Hygiene Data'!G84)))</f>
        <v/>
      </c>
      <c r="DZ90" s="273" t="str">
        <f ca="true">+IF(OFFSET('Hygiene Data'!$G$13,0,10*ROW('Hygiene Data'!G84))="","",OFFSET('Hygiene Data'!$G$13,0,10*ROW('Hygiene Data'!G84)))</f>
        <v/>
      </c>
      <c r="EA90" s="273" t="str">
        <f ca="true">+IF(OFFSET('Hygiene Data'!$H$11,0,10*ROW('Hygiene Data'!H84))="","",OFFSET('Hygiene Data'!$H$11,0,10*ROW('Hygiene Data'!H84)))</f>
        <v/>
      </c>
      <c r="EB90" s="273" t="str">
        <f ca="true">+IF(OFFSET('Hygiene Data'!$H$12,0,10*ROW('Hygiene Data'!H84))="","",OFFSET('Hygiene Data'!$H$12,0,10*ROW('Hygiene Data'!H84)))</f>
        <v/>
      </c>
      <c r="EC90" s="273" t="str">
        <f ca="true">+IF(OFFSET('Hygiene Data'!$H$13,0,10*ROW('Hygiene Data'!H84))="","",OFFSET('Hygiene Data'!$H$13,0,10*ROW('Hygiene Data'!H84)))</f>
        <v/>
      </c>
      <c r="ED90" s="273" t="str">
        <f ca="true">+IF(OFFSET('Hygiene Data'!$I$11,0,10*ROW('Hygiene Data'!I84))="","",OFFSET('Hygiene Data'!$I$11,0,10*ROW('Hygiene Data'!I84)))</f>
        <v/>
      </c>
      <c r="EE90" s="273" t="str">
        <f ca="true">+IF(OFFSET('Hygiene Data'!$I$12,0,10*ROW('Hygiene Data'!I84))="","",OFFSET('Hygiene Data'!$I$12,0,10*ROW('Hygiene Data'!I84)))</f>
        <v/>
      </c>
      <c r="EF90" s="273" t="str">
        <f ca="true">+IF(OFFSET('Hygiene Data'!$I$13,0,10*ROW('Hygiene Data'!I84))="","",OFFSET('Hygiene Data'!$I$13,0,10*ROW('Hygiene Data'!I84)))</f>
        <v/>
      </c>
    </row>
    <row xmlns:x14ac="http://schemas.microsoft.com/office/spreadsheetml/2009/9/ac" r="91" x14ac:dyDescent="0.2">
      <c r="A91" s="37" t="str">
        <f ca="true">+IF(OFFSET('Water Data'!$B$2,0,10*ROW('Water Data'!E85))="","",OFFSET('Water Data'!$B$2,0,10*ROW('Water Data'!E85)))</f>
        <v/>
      </c>
      <c r="B91" s="37" t="str">
        <f ca="true">+IF(OFFSET('Water Data'!$C$2,0,10*ROW('Water Data'!F85))="","",OFFSET('Water Data'!$C$2,0,10*ROW('Water Data'!F85)))</f>
        <v/>
      </c>
      <c r="C91" s="329" t="str">
        <f t="shared" ca="true" si="1"/>
        <v/>
      </c>
      <c r="D91" s="94"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4"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4"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4"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4"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4"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4"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4"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4"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4"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4"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4"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4"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4"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4"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4"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4"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4"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5"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5"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5"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5"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5"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5"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5"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5"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5"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5"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5"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5"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5"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5"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5"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5"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5"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5"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5"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5"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5"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5"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5"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5"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5"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5"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5"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5"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5"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5"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6"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6"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6"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6"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6"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6"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6"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6"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6"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6"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6"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6"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6"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6"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6"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6"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6"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6"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3"/>
      <c r="BS91" s="273" t="str">
        <f ca="true">+IF(OFFSET('Water Data'!$D$27,0,10*ROW('Water Data'!D85))="","",OFFSET('Water Data'!$D$27,0,10*ROW('Water Data'!D85)))</f>
        <v/>
      </c>
      <c r="BT91" s="273" t="str">
        <f ca="true">+IF(OFFSET('Water Data'!$D$28,0,10*ROW('Water Data'!D85))="","",OFFSET('Water Data'!$D$28,0,10*ROW('Water Data'!D85)))</f>
        <v/>
      </c>
      <c r="BU91" s="273" t="str">
        <f ca="true">+IF(OFFSET('Water Data'!$D$29,0,10*ROW('Water Data'!D85))="","",OFFSET('Water Data'!$D$29,0,10*ROW('Water Data'!D85)))</f>
        <v/>
      </c>
      <c r="BV91" s="273" t="str">
        <f ca="true">+IF(OFFSET('Water Data'!$E$27,0,10*ROW('Water Data'!E85))="","",OFFSET('Water Data'!$E$27,0,10*ROW('Water Data'!E85)))</f>
        <v/>
      </c>
      <c r="BW91" s="273" t="str">
        <f ca="true">+IF(OFFSET('Water Data'!$E$28,0,10*ROW('Water Data'!E85))="","",OFFSET('Water Data'!$E$28,0,10*ROW('Water Data'!E85)))</f>
        <v/>
      </c>
      <c r="BX91" s="273" t="str">
        <f ca="true">+IF(OFFSET('Water Data'!$E$29,0,10*ROW('Water Data'!E85))="","",OFFSET('Water Data'!$E$29,0,10*ROW('Water Data'!E85)))</f>
        <v/>
      </c>
      <c r="BY91" s="273" t="str">
        <f ca="true">+IF(OFFSET('Water Data'!$F$27,0,10*ROW('Water Data'!F85))="","",OFFSET('Water Data'!$F$27,0,10*ROW('Water Data'!F85)))</f>
        <v/>
      </c>
      <c r="BZ91" s="273" t="str">
        <f ca="true">+IF(OFFSET('Water Data'!$F$28,0,10*ROW('Water Data'!F85))="","",OFFSET('Water Data'!$F$28,0,10*ROW('Water Data'!F85)))</f>
        <v/>
      </c>
      <c r="CA91" s="273" t="str">
        <f ca="true">+IF(OFFSET('Water Data'!$F$29,0,10*ROW('Water Data'!F85))="","",OFFSET('Water Data'!$F$29,0,10*ROW('Water Data'!F85)))</f>
        <v/>
      </c>
      <c r="CB91" s="273" t="str">
        <f ca="true">+IF(OFFSET('Water Data'!$G$27,0,10*ROW('Water Data'!G85))="","",OFFSET('Water Data'!$G$27,0,10*ROW('Water Data'!G85)))</f>
        <v/>
      </c>
      <c r="CC91" s="273" t="str">
        <f ca="true">+IF(OFFSET('Water Data'!$G$28,0,10*ROW('Water Data'!G85))="","",OFFSET('Water Data'!$G$28,0,10*ROW('Water Data'!G85)))</f>
        <v/>
      </c>
      <c r="CD91" s="273" t="str">
        <f ca="true">+IF(OFFSET('Water Data'!$G$29,0,10*ROW('Water Data'!G85))="","",OFFSET('Water Data'!$G$29,0,10*ROW('Water Data'!G85)))</f>
        <v/>
      </c>
      <c r="CE91" s="273" t="str">
        <f ca="true">+IF(OFFSET('Water Data'!$H$27,0,10*ROW('Water Data'!H85))="","",OFFSET('Water Data'!$H$27,0,10*ROW('Water Data'!H85)))</f>
        <v/>
      </c>
      <c r="CF91" s="273" t="str">
        <f ca="true">+IF(OFFSET('Water Data'!$H$28,0,10*ROW('Water Data'!H85))="","",OFFSET('Water Data'!$H$28,0,10*ROW('Water Data'!H85)))</f>
        <v/>
      </c>
      <c r="CG91" s="273" t="str">
        <f ca="true">+IF(OFFSET('Water Data'!$H$29,0,10*ROW('Water Data'!H85))="","",OFFSET('Water Data'!$H$29,0,10*ROW('Water Data'!H85)))</f>
        <v/>
      </c>
      <c r="CH91" s="273" t="str">
        <f ca="true">+IF(OFFSET('Water Data'!$I$27,0,10*ROW('Water Data'!I85))="","",OFFSET('Water Data'!$I$27,0,10*ROW('Water Data'!I85)))</f>
        <v/>
      </c>
      <c r="CI91" s="273" t="str">
        <f ca="true">+IF(OFFSET('Water Data'!$I$28,0,10*ROW('Water Data'!I85))="","",OFFSET('Water Data'!$I$28,0,10*ROW('Water Data'!I85)))</f>
        <v/>
      </c>
      <c r="CJ91" s="273" t="str">
        <f ca="true">+IF(OFFSET('Water Data'!$I$29,0,10*ROW('Water Data'!I85))="","",OFFSET('Water Data'!$I$29,0,10*ROW('Water Data'!I85)))</f>
        <v/>
      </c>
      <c r="CK91" s="273" t="str">
        <f ca="true">+IF(OFFSET('Sanitation Data'!$D$28,0,10*ROW('Sanitation Data'!D85))="","",OFFSET('Sanitation Data'!$D$28,0,10*ROW('Sanitation Data'!D85)))</f>
        <v/>
      </c>
      <c r="CL91" s="273" t="str">
        <f ca="true">+IF(OFFSET('Sanitation Data'!$D$29,0,10*ROW('Sanitation Data'!D85))="","",OFFSET('Sanitation Data'!$D$29,0,10*ROW('Sanitation Data'!D85)))</f>
        <v/>
      </c>
      <c r="CM91" s="273" t="str">
        <f ca="true">+IF(OFFSET('Sanitation Data'!$D$30,0,10*ROW('Sanitation Data'!D85))="","",OFFSET('Sanitation Data'!$D$30,0,10*ROW('Sanitation Data'!D85)))</f>
        <v/>
      </c>
      <c r="CN91" s="273" t="str">
        <f ca="true">+IF(OFFSET('Sanitation Data'!$D$31,0,10*ROW('Sanitation Data'!D85))="","",OFFSET('Sanitation Data'!$D$31,0,10*ROW('Sanitation Data'!D85)))</f>
        <v/>
      </c>
      <c r="CO91" s="273" t="str">
        <f ca="true">+IF(OFFSET('Sanitation Data'!$D$32,0,10*ROW('Sanitation Data'!D85))="","",OFFSET('Sanitation Data'!$D$32,0,10*ROW('Sanitation Data'!D85)))</f>
        <v/>
      </c>
      <c r="CP91" s="273" t="str">
        <f ca="true">+IF(OFFSET('Sanitation Data'!$E$28,0,10*ROW('Sanitation Data'!E85))="","",OFFSET('Sanitation Data'!$E$28,0,10*ROW('Sanitation Data'!E85)))</f>
        <v/>
      </c>
      <c r="CQ91" s="273" t="str">
        <f ca="true">+IF(OFFSET('Sanitation Data'!$E$29,0,10*ROW('Sanitation Data'!E85))="","",OFFSET('Sanitation Data'!$E$29,0,10*ROW('Sanitation Data'!E85)))</f>
        <v/>
      </c>
      <c r="CR91" s="273" t="str">
        <f ca="true">+IF(OFFSET('Sanitation Data'!$E$30,0,10*ROW('Sanitation Data'!E85))="","",OFFSET('Sanitation Data'!$E$30,0,10*ROW('Sanitation Data'!E85)))</f>
        <v/>
      </c>
      <c r="CS91" s="273" t="str">
        <f ca="true">+IF(OFFSET('Sanitation Data'!$E$31,0,10*ROW('Sanitation Data'!E85))="","",OFFSET('Sanitation Data'!$E$31,0,10*ROW('Sanitation Data'!E85)))</f>
        <v/>
      </c>
      <c r="CT91" s="273" t="str">
        <f ca="true">+IF(OFFSET('Sanitation Data'!$E$32,0,10*ROW('Sanitation Data'!E85))="","",OFFSET('Sanitation Data'!$E$32,0,10*ROW('Sanitation Data'!E85)))</f>
        <v/>
      </c>
      <c r="CU91" s="273" t="str">
        <f ca="true">+IF(OFFSET('Sanitation Data'!$F$28,0,10*ROW('Sanitation Data'!F85))="","",OFFSET('Sanitation Data'!$F$28,0,10*ROW('Sanitation Data'!F85)))</f>
        <v/>
      </c>
      <c r="CV91" s="273" t="str">
        <f ca="true">+IF(OFFSET('Sanitation Data'!$F$29,0,10*ROW('Sanitation Data'!F85))="","",OFFSET('Sanitation Data'!$F$29,0,10*ROW('Sanitation Data'!F85)))</f>
        <v/>
      </c>
      <c r="CW91" s="273" t="str">
        <f ca="true">+IF(OFFSET('Sanitation Data'!$F$30,0,10*ROW('Sanitation Data'!F85))="","",OFFSET('Sanitation Data'!$F$30,0,10*ROW('Sanitation Data'!F85)))</f>
        <v/>
      </c>
      <c r="CX91" s="273" t="str">
        <f ca="true">+IF(OFFSET('Sanitation Data'!$F$31,0,10*ROW('Sanitation Data'!F85))="","",OFFSET('Sanitation Data'!$F$31,0,10*ROW('Sanitation Data'!F85)))</f>
        <v/>
      </c>
      <c r="CY91" s="273" t="str">
        <f ca="true">+IF(OFFSET('Sanitation Data'!$F$32,0,10*ROW('Sanitation Data'!F85))="","",OFFSET('Sanitation Data'!$F$32,0,10*ROW('Sanitation Data'!F85)))</f>
        <v/>
      </c>
      <c r="CZ91" s="273" t="str">
        <f ca="true">+IF(OFFSET('Sanitation Data'!$G$28,0,10*ROW('Sanitation Data'!G85))="","",OFFSET('Sanitation Data'!$G$28,0,10*ROW('Sanitation Data'!G85)))</f>
        <v/>
      </c>
      <c r="DA91" s="273" t="str">
        <f ca="true">+IF(OFFSET('Sanitation Data'!$G$29,0,10*ROW('Sanitation Data'!G85))="","",OFFSET('Sanitation Data'!$G$29,0,10*ROW('Sanitation Data'!G85)))</f>
        <v/>
      </c>
      <c r="DB91" s="273" t="str">
        <f ca="true">+IF(OFFSET('Sanitation Data'!$G$30,0,10*ROW('Sanitation Data'!G85))="","",OFFSET('Sanitation Data'!$G$30,0,10*ROW('Sanitation Data'!G85)))</f>
        <v/>
      </c>
      <c r="DC91" s="273" t="str">
        <f ca="true">+IF(OFFSET('Sanitation Data'!$G$31,0,10*ROW('Sanitation Data'!G85))="","",OFFSET('Sanitation Data'!$G$31,0,10*ROW('Sanitation Data'!G85)))</f>
        <v/>
      </c>
      <c r="DD91" s="273" t="str">
        <f ca="true">+IF(OFFSET('Sanitation Data'!$G$32,0,10*ROW('Sanitation Data'!G85))="","",OFFSET('Sanitation Data'!$G$32,0,10*ROW('Sanitation Data'!G85)))</f>
        <v/>
      </c>
      <c r="DE91" s="273" t="str">
        <f ca="true">+IF(OFFSET('Sanitation Data'!$H$28,0,10*ROW('Sanitation Data'!H85))="","",OFFSET('Sanitation Data'!$H$28,0,10*ROW('Sanitation Data'!H85)))</f>
        <v/>
      </c>
      <c r="DF91" s="273" t="str">
        <f ca="true">+IF(OFFSET('Sanitation Data'!$H$29,0,10*ROW('Sanitation Data'!H85))="","",OFFSET('Sanitation Data'!$H$29,0,10*ROW('Sanitation Data'!H85)))</f>
        <v/>
      </c>
      <c r="DG91" s="273" t="str">
        <f ca="true">+IF(OFFSET('Sanitation Data'!$H$30,0,10*ROW('Sanitation Data'!H85))="","",OFFSET('Sanitation Data'!$H$30,0,10*ROW('Sanitation Data'!H85)))</f>
        <v/>
      </c>
      <c r="DH91" s="273" t="str">
        <f ca="true">+IF(OFFSET('Sanitation Data'!$H$31,0,10*ROW('Sanitation Data'!H85))="","",OFFSET('Sanitation Data'!$H$31,0,10*ROW('Sanitation Data'!H85)))</f>
        <v/>
      </c>
      <c r="DI91" s="273" t="str">
        <f ca="true">+IF(OFFSET('Sanitation Data'!$H$32,0,10*ROW('Sanitation Data'!H85))="","",OFFSET('Sanitation Data'!$H$32,0,10*ROW('Sanitation Data'!H85)))</f>
        <v/>
      </c>
      <c r="DJ91" s="273" t="str">
        <f ca="true">+IF(OFFSET('Sanitation Data'!$I$28,0,10*ROW('Sanitation Data'!I85))="","",OFFSET('Sanitation Data'!$I$28,0,10*ROW('Sanitation Data'!I85)))</f>
        <v/>
      </c>
      <c r="DK91" s="273" t="str">
        <f ca="true">+IF(OFFSET('Sanitation Data'!$I$29,0,10*ROW('Sanitation Data'!I85))="","",OFFSET('Sanitation Data'!$I$29,0,10*ROW('Sanitation Data'!I85)))</f>
        <v/>
      </c>
      <c r="DL91" s="273" t="str">
        <f ca="true">+IF(OFFSET('Sanitation Data'!$I$30,0,10*ROW('Sanitation Data'!I85))="","",OFFSET('Sanitation Data'!$I$30,0,10*ROW('Sanitation Data'!I85)))</f>
        <v/>
      </c>
      <c r="DM91" s="273" t="str">
        <f ca="true">+IF(OFFSET('Sanitation Data'!$I$31,0,10*ROW('Sanitation Data'!I85))="","",OFFSET('Sanitation Data'!$I$31,0,10*ROW('Sanitation Data'!I85)))</f>
        <v/>
      </c>
      <c r="DN91" s="273" t="str">
        <f ca="true">+IF(OFFSET('Sanitation Data'!$I$32,0,10*ROW('Sanitation Data'!I85))="","",OFFSET('Sanitation Data'!$I$32,0,10*ROW('Sanitation Data'!I85)))</f>
        <v/>
      </c>
      <c r="DO91" s="273" t="str">
        <f ca="true">+IF(OFFSET('Hygiene Data'!$D$11,0,10*ROW('Hygiene Data'!D85))="","",OFFSET('Hygiene Data'!$D$11,0,10*ROW('Hygiene Data'!D85)))</f>
        <v/>
      </c>
      <c r="DP91" s="273" t="str">
        <f ca="true">+IF(OFFSET('Hygiene Data'!$D$12,0,10*ROW('Hygiene Data'!D85))="","",OFFSET('Hygiene Data'!$D$12,0,10*ROW('Hygiene Data'!D85)))</f>
        <v/>
      </c>
      <c r="DQ91" s="273" t="str">
        <f ca="true">+IF(OFFSET('Hygiene Data'!$D$13,0,10*ROW('Hygiene Data'!D85))="","",OFFSET('Hygiene Data'!$D$13,0,10*ROW('Hygiene Data'!D85)))</f>
        <v/>
      </c>
      <c r="DR91" s="273" t="str">
        <f ca="true">+IF(OFFSET('Hygiene Data'!$E$11,0,10*ROW('Hygiene Data'!E85))="","",OFFSET('Hygiene Data'!$E$11,0,10*ROW('Hygiene Data'!E85)))</f>
        <v/>
      </c>
      <c r="DS91" s="273" t="str">
        <f ca="true">+IF(OFFSET('Hygiene Data'!$E$12,0,10*ROW('Hygiene Data'!E85))="","",OFFSET('Hygiene Data'!$E$12,0,10*ROW('Hygiene Data'!E85)))</f>
        <v/>
      </c>
      <c r="DT91" s="273" t="str">
        <f ca="true">+IF(OFFSET('Hygiene Data'!$E$13,0,10*ROW('Hygiene Data'!E85))="","",OFFSET('Hygiene Data'!$E$13,0,10*ROW('Hygiene Data'!E85)))</f>
        <v/>
      </c>
      <c r="DU91" s="273" t="str">
        <f ca="true">+IF(OFFSET('Hygiene Data'!$F$11,0,10*ROW('Hygiene Data'!F85))="","",OFFSET('Hygiene Data'!$F$11,0,10*ROW('Hygiene Data'!F85)))</f>
        <v/>
      </c>
      <c r="DV91" s="273" t="str">
        <f ca="true">+IF(OFFSET('Hygiene Data'!$F$12,0,10*ROW('Hygiene Data'!F85))="","",OFFSET('Hygiene Data'!$F$12,0,10*ROW('Hygiene Data'!F85)))</f>
        <v/>
      </c>
      <c r="DW91" s="273" t="str">
        <f ca="true">+IF(OFFSET('Hygiene Data'!$F$13,0,10*ROW('Hygiene Data'!F85))="","",OFFSET('Hygiene Data'!$F$13,0,10*ROW('Hygiene Data'!F85)))</f>
        <v/>
      </c>
      <c r="DX91" s="273" t="str">
        <f ca="true">+IF(OFFSET('Hygiene Data'!$G$11,0,10*ROW('Hygiene Data'!G85))="","",OFFSET('Hygiene Data'!$G$11,0,10*ROW('Hygiene Data'!G85)))</f>
        <v/>
      </c>
      <c r="DY91" s="273" t="str">
        <f ca="true">+IF(OFFSET('Hygiene Data'!$G$12,0,10*ROW('Hygiene Data'!G85))="","",OFFSET('Hygiene Data'!$G$12,0,10*ROW('Hygiene Data'!G85)))</f>
        <v/>
      </c>
      <c r="DZ91" s="273" t="str">
        <f ca="true">+IF(OFFSET('Hygiene Data'!$G$13,0,10*ROW('Hygiene Data'!G85))="","",OFFSET('Hygiene Data'!$G$13,0,10*ROW('Hygiene Data'!G85)))</f>
        <v/>
      </c>
      <c r="EA91" s="273" t="str">
        <f ca="true">+IF(OFFSET('Hygiene Data'!$H$11,0,10*ROW('Hygiene Data'!H85))="","",OFFSET('Hygiene Data'!$H$11,0,10*ROW('Hygiene Data'!H85)))</f>
        <v/>
      </c>
      <c r="EB91" s="273" t="str">
        <f ca="true">+IF(OFFSET('Hygiene Data'!$H$12,0,10*ROW('Hygiene Data'!H85))="","",OFFSET('Hygiene Data'!$H$12,0,10*ROW('Hygiene Data'!H85)))</f>
        <v/>
      </c>
      <c r="EC91" s="273" t="str">
        <f ca="true">+IF(OFFSET('Hygiene Data'!$H$13,0,10*ROW('Hygiene Data'!H85))="","",OFFSET('Hygiene Data'!$H$13,0,10*ROW('Hygiene Data'!H85)))</f>
        <v/>
      </c>
      <c r="ED91" s="273" t="str">
        <f ca="true">+IF(OFFSET('Hygiene Data'!$I$11,0,10*ROW('Hygiene Data'!I85))="","",OFFSET('Hygiene Data'!$I$11,0,10*ROW('Hygiene Data'!I85)))</f>
        <v/>
      </c>
      <c r="EE91" s="273" t="str">
        <f ca="true">+IF(OFFSET('Hygiene Data'!$I$12,0,10*ROW('Hygiene Data'!I85))="","",OFFSET('Hygiene Data'!$I$12,0,10*ROW('Hygiene Data'!I85)))</f>
        <v/>
      </c>
      <c r="EF91" s="273" t="str">
        <f ca="true">+IF(OFFSET('Hygiene Data'!$I$13,0,10*ROW('Hygiene Data'!I85))="","",OFFSET('Hygiene Data'!$I$13,0,10*ROW('Hygiene Data'!I85)))</f>
        <v/>
      </c>
    </row>
    <row xmlns:x14ac="http://schemas.microsoft.com/office/spreadsheetml/2009/9/ac" r="92" x14ac:dyDescent="0.2">
      <c r="A92" s="37" t="str">
        <f ca="true">+IF(OFFSET('Water Data'!$B$2,0,10*ROW('Water Data'!E86))="","",OFFSET('Water Data'!$B$2,0,10*ROW('Water Data'!E86)))</f>
        <v/>
      </c>
      <c r="B92" s="37" t="str">
        <f ca="true">+IF(OFFSET('Water Data'!$C$2,0,10*ROW('Water Data'!F86))="","",OFFSET('Water Data'!$C$2,0,10*ROW('Water Data'!F86)))</f>
        <v/>
      </c>
      <c r="C92" s="329" t="str">
        <f t="shared" ca="true" si="1"/>
        <v/>
      </c>
      <c r="D92" s="94"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4"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4"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4"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4"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4"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4"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4"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4"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4"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4"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4"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4"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4"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4"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4"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4"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4"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5"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5"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5"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5"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5"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5"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5"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5"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5"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5"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5"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5"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5"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5"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5"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5"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5"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5"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5"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5"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5"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5"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5"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5"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5"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5"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5"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5"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5"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5"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6"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6"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6"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6"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6"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6"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6"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6"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6"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6"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6"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6"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6"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6"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6"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6"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6"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6"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3"/>
      <c r="BS92" s="273" t="str">
        <f ca="true">+IF(OFFSET('Water Data'!$D$27,0,10*ROW('Water Data'!D86))="","",OFFSET('Water Data'!$D$27,0,10*ROW('Water Data'!D86)))</f>
        <v/>
      </c>
      <c r="BT92" s="273" t="str">
        <f ca="true">+IF(OFFSET('Water Data'!$D$28,0,10*ROW('Water Data'!D86))="","",OFFSET('Water Data'!$D$28,0,10*ROW('Water Data'!D86)))</f>
        <v/>
      </c>
      <c r="BU92" s="273" t="str">
        <f ca="true">+IF(OFFSET('Water Data'!$D$29,0,10*ROW('Water Data'!D86))="","",OFFSET('Water Data'!$D$29,0,10*ROW('Water Data'!D86)))</f>
        <v/>
      </c>
      <c r="BV92" s="273" t="str">
        <f ca="true">+IF(OFFSET('Water Data'!$E$27,0,10*ROW('Water Data'!E86))="","",OFFSET('Water Data'!$E$27,0,10*ROW('Water Data'!E86)))</f>
        <v/>
      </c>
      <c r="BW92" s="273" t="str">
        <f ca="true">+IF(OFFSET('Water Data'!$E$28,0,10*ROW('Water Data'!E86))="","",OFFSET('Water Data'!$E$28,0,10*ROW('Water Data'!E86)))</f>
        <v/>
      </c>
      <c r="BX92" s="273" t="str">
        <f ca="true">+IF(OFFSET('Water Data'!$E$29,0,10*ROW('Water Data'!E86))="","",OFFSET('Water Data'!$E$29,0,10*ROW('Water Data'!E86)))</f>
        <v/>
      </c>
      <c r="BY92" s="273" t="str">
        <f ca="true">+IF(OFFSET('Water Data'!$F$27,0,10*ROW('Water Data'!F86))="","",OFFSET('Water Data'!$F$27,0,10*ROW('Water Data'!F86)))</f>
        <v/>
      </c>
      <c r="BZ92" s="273" t="str">
        <f ca="true">+IF(OFFSET('Water Data'!$F$28,0,10*ROW('Water Data'!F86))="","",OFFSET('Water Data'!$F$28,0,10*ROW('Water Data'!F86)))</f>
        <v/>
      </c>
      <c r="CA92" s="273" t="str">
        <f ca="true">+IF(OFFSET('Water Data'!$F$29,0,10*ROW('Water Data'!F86))="","",OFFSET('Water Data'!$F$29,0,10*ROW('Water Data'!F86)))</f>
        <v/>
      </c>
      <c r="CB92" s="273" t="str">
        <f ca="true">+IF(OFFSET('Water Data'!$G$27,0,10*ROW('Water Data'!G86))="","",OFFSET('Water Data'!$G$27,0,10*ROW('Water Data'!G86)))</f>
        <v/>
      </c>
      <c r="CC92" s="273" t="str">
        <f ca="true">+IF(OFFSET('Water Data'!$G$28,0,10*ROW('Water Data'!G86))="","",OFFSET('Water Data'!$G$28,0,10*ROW('Water Data'!G86)))</f>
        <v/>
      </c>
      <c r="CD92" s="273" t="str">
        <f ca="true">+IF(OFFSET('Water Data'!$G$29,0,10*ROW('Water Data'!G86))="","",OFFSET('Water Data'!$G$29,0,10*ROW('Water Data'!G86)))</f>
        <v/>
      </c>
      <c r="CE92" s="273" t="str">
        <f ca="true">+IF(OFFSET('Water Data'!$H$27,0,10*ROW('Water Data'!H86))="","",OFFSET('Water Data'!$H$27,0,10*ROW('Water Data'!H86)))</f>
        <v/>
      </c>
      <c r="CF92" s="273" t="str">
        <f ca="true">+IF(OFFSET('Water Data'!$H$28,0,10*ROW('Water Data'!H86))="","",OFFSET('Water Data'!$H$28,0,10*ROW('Water Data'!H86)))</f>
        <v/>
      </c>
      <c r="CG92" s="273" t="str">
        <f ca="true">+IF(OFFSET('Water Data'!$H$29,0,10*ROW('Water Data'!H86))="","",OFFSET('Water Data'!$H$29,0,10*ROW('Water Data'!H86)))</f>
        <v/>
      </c>
      <c r="CH92" s="273" t="str">
        <f ca="true">+IF(OFFSET('Water Data'!$I$27,0,10*ROW('Water Data'!I86))="","",OFFSET('Water Data'!$I$27,0,10*ROW('Water Data'!I86)))</f>
        <v/>
      </c>
      <c r="CI92" s="273" t="str">
        <f ca="true">+IF(OFFSET('Water Data'!$I$28,0,10*ROW('Water Data'!I86))="","",OFFSET('Water Data'!$I$28,0,10*ROW('Water Data'!I86)))</f>
        <v/>
      </c>
      <c r="CJ92" s="273" t="str">
        <f ca="true">+IF(OFFSET('Water Data'!$I$29,0,10*ROW('Water Data'!I86))="","",OFFSET('Water Data'!$I$29,0,10*ROW('Water Data'!I86)))</f>
        <v/>
      </c>
      <c r="CK92" s="273" t="str">
        <f ca="true">+IF(OFFSET('Sanitation Data'!$D$28,0,10*ROW('Sanitation Data'!D86))="","",OFFSET('Sanitation Data'!$D$28,0,10*ROW('Sanitation Data'!D86)))</f>
        <v/>
      </c>
      <c r="CL92" s="273" t="str">
        <f ca="true">+IF(OFFSET('Sanitation Data'!$D$29,0,10*ROW('Sanitation Data'!D86))="","",OFFSET('Sanitation Data'!$D$29,0,10*ROW('Sanitation Data'!D86)))</f>
        <v/>
      </c>
      <c r="CM92" s="273" t="str">
        <f ca="true">+IF(OFFSET('Sanitation Data'!$D$30,0,10*ROW('Sanitation Data'!D86))="","",OFFSET('Sanitation Data'!$D$30,0,10*ROW('Sanitation Data'!D86)))</f>
        <v/>
      </c>
      <c r="CN92" s="273" t="str">
        <f ca="true">+IF(OFFSET('Sanitation Data'!$D$31,0,10*ROW('Sanitation Data'!D86))="","",OFFSET('Sanitation Data'!$D$31,0,10*ROW('Sanitation Data'!D86)))</f>
        <v/>
      </c>
      <c r="CO92" s="273" t="str">
        <f ca="true">+IF(OFFSET('Sanitation Data'!$D$32,0,10*ROW('Sanitation Data'!D86))="","",OFFSET('Sanitation Data'!$D$32,0,10*ROW('Sanitation Data'!D86)))</f>
        <v/>
      </c>
      <c r="CP92" s="273" t="str">
        <f ca="true">+IF(OFFSET('Sanitation Data'!$E$28,0,10*ROW('Sanitation Data'!E86))="","",OFFSET('Sanitation Data'!$E$28,0,10*ROW('Sanitation Data'!E86)))</f>
        <v/>
      </c>
      <c r="CQ92" s="273" t="str">
        <f ca="true">+IF(OFFSET('Sanitation Data'!$E$29,0,10*ROW('Sanitation Data'!E86))="","",OFFSET('Sanitation Data'!$E$29,0,10*ROW('Sanitation Data'!E86)))</f>
        <v/>
      </c>
      <c r="CR92" s="273" t="str">
        <f ca="true">+IF(OFFSET('Sanitation Data'!$E$30,0,10*ROW('Sanitation Data'!E86))="","",OFFSET('Sanitation Data'!$E$30,0,10*ROW('Sanitation Data'!E86)))</f>
        <v/>
      </c>
      <c r="CS92" s="273" t="str">
        <f ca="true">+IF(OFFSET('Sanitation Data'!$E$31,0,10*ROW('Sanitation Data'!E86))="","",OFFSET('Sanitation Data'!$E$31,0,10*ROW('Sanitation Data'!E86)))</f>
        <v/>
      </c>
      <c r="CT92" s="273" t="str">
        <f ca="true">+IF(OFFSET('Sanitation Data'!$E$32,0,10*ROW('Sanitation Data'!E86))="","",OFFSET('Sanitation Data'!$E$32,0,10*ROW('Sanitation Data'!E86)))</f>
        <v/>
      </c>
      <c r="CU92" s="273" t="str">
        <f ca="true">+IF(OFFSET('Sanitation Data'!$F$28,0,10*ROW('Sanitation Data'!F86))="","",OFFSET('Sanitation Data'!$F$28,0,10*ROW('Sanitation Data'!F86)))</f>
        <v/>
      </c>
      <c r="CV92" s="273" t="str">
        <f ca="true">+IF(OFFSET('Sanitation Data'!$F$29,0,10*ROW('Sanitation Data'!F86))="","",OFFSET('Sanitation Data'!$F$29,0,10*ROW('Sanitation Data'!F86)))</f>
        <v/>
      </c>
      <c r="CW92" s="273" t="str">
        <f ca="true">+IF(OFFSET('Sanitation Data'!$F$30,0,10*ROW('Sanitation Data'!F86))="","",OFFSET('Sanitation Data'!$F$30,0,10*ROW('Sanitation Data'!F86)))</f>
        <v/>
      </c>
      <c r="CX92" s="273" t="str">
        <f ca="true">+IF(OFFSET('Sanitation Data'!$F$31,0,10*ROW('Sanitation Data'!F86))="","",OFFSET('Sanitation Data'!$F$31,0,10*ROW('Sanitation Data'!F86)))</f>
        <v/>
      </c>
      <c r="CY92" s="273" t="str">
        <f ca="true">+IF(OFFSET('Sanitation Data'!$F$32,0,10*ROW('Sanitation Data'!F86))="","",OFFSET('Sanitation Data'!$F$32,0,10*ROW('Sanitation Data'!F86)))</f>
        <v/>
      </c>
      <c r="CZ92" s="273" t="str">
        <f ca="true">+IF(OFFSET('Sanitation Data'!$G$28,0,10*ROW('Sanitation Data'!G86))="","",OFFSET('Sanitation Data'!$G$28,0,10*ROW('Sanitation Data'!G86)))</f>
        <v/>
      </c>
      <c r="DA92" s="273" t="str">
        <f ca="true">+IF(OFFSET('Sanitation Data'!$G$29,0,10*ROW('Sanitation Data'!G86))="","",OFFSET('Sanitation Data'!$G$29,0,10*ROW('Sanitation Data'!G86)))</f>
        <v/>
      </c>
      <c r="DB92" s="273" t="str">
        <f ca="true">+IF(OFFSET('Sanitation Data'!$G$30,0,10*ROW('Sanitation Data'!G86))="","",OFFSET('Sanitation Data'!$G$30,0,10*ROW('Sanitation Data'!G86)))</f>
        <v/>
      </c>
      <c r="DC92" s="273" t="str">
        <f ca="true">+IF(OFFSET('Sanitation Data'!$G$31,0,10*ROW('Sanitation Data'!G86))="","",OFFSET('Sanitation Data'!$G$31,0,10*ROW('Sanitation Data'!G86)))</f>
        <v/>
      </c>
      <c r="DD92" s="273" t="str">
        <f ca="true">+IF(OFFSET('Sanitation Data'!$G$32,0,10*ROW('Sanitation Data'!G86))="","",OFFSET('Sanitation Data'!$G$32,0,10*ROW('Sanitation Data'!G86)))</f>
        <v/>
      </c>
      <c r="DE92" s="273" t="str">
        <f ca="true">+IF(OFFSET('Sanitation Data'!$H$28,0,10*ROW('Sanitation Data'!H86))="","",OFFSET('Sanitation Data'!$H$28,0,10*ROW('Sanitation Data'!H86)))</f>
        <v/>
      </c>
      <c r="DF92" s="273" t="str">
        <f ca="true">+IF(OFFSET('Sanitation Data'!$H$29,0,10*ROW('Sanitation Data'!H86))="","",OFFSET('Sanitation Data'!$H$29,0,10*ROW('Sanitation Data'!H86)))</f>
        <v/>
      </c>
      <c r="DG92" s="273" t="str">
        <f ca="true">+IF(OFFSET('Sanitation Data'!$H$30,0,10*ROW('Sanitation Data'!H86))="","",OFFSET('Sanitation Data'!$H$30,0,10*ROW('Sanitation Data'!H86)))</f>
        <v/>
      </c>
      <c r="DH92" s="273" t="str">
        <f ca="true">+IF(OFFSET('Sanitation Data'!$H$31,0,10*ROW('Sanitation Data'!H86))="","",OFFSET('Sanitation Data'!$H$31,0,10*ROW('Sanitation Data'!H86)))</f>
        <v/>
      </c>
      <c r="DI92" s="273" t="str">
        <f ca="true">+IF(OFFSET('Sanitation Data'!$H$32,0,10*ROW('Sanitation Data'!H86))="","",OFFSET('Sanitation Data'!$H$32,0,10*ROW('Sanitation Data'!H86)))</f>
        <v/>
      </c>
      <c r="DJ92" s="273" t="str">
        <f ca="true">+IF(OFFSET('Sanitation Data'!$I$28,0,10*ROW('Sanitation Data'!I86))="","",OFFSET('Sanitation Data'!$I$28,0,10*ROW('Sanitation Data'!I86)))</f>
        <v/>
      </c>
      <c r="DK92" s="273" t="str">
        <f ca="true">+IF(OFFSET('Sanitation Data'!$I$29,0,10*ROW('Sanitation Data'!I86))="","",OFFSET('Sanitation Data'!$I$29,0,10*ROW('Sanitation Data'!I86)))</f>
        <v/>
      </c>
      <c r="DL92" s="273" t="str">
        <f ca="true">+IF(OFFSET('Sanitation Data'!$I$30,0,10*ROW('Sanitation Data'!I86))="","",OFFSET('Sanitation Data'!$I$30,0,10*ROW('Sanitation Data'!I86)))</f>
        <v/>
      </c>
      <c r="DM92" s="273" t="str">
        <f ca="true">+IF(OFFSET('Sanitation Data'!$I$31,0,10*ROW('Sanitation Data'!I86))="","",OFFSET('Sanitation Data'!$I$31,0,10*ROW('Sanitation Data'!I86)))</f>
        <v/>
      </c>
      <c r="DN92" s="273" t="str">
        <f ca="true">+IF(OFFSET('Sanitation Data'!$I$32,0,10*ROW('Sanitation Data'!I86))="","",OFFSET('Sanitation Data'!$I$32,0,10*ROW('Sanitation Data'!I86)))</f>
        <v/>
      </c>
      <c r="DO92" s="273" t="str">
        <f ca="true">+IF(OFFSET('Hygiene Data'!$D$11,0,10*ROW('Hygiene Data'!D86))="","",OFFSET('Hygiene Data'!$D$11,0,10*ROW('Hygiene Data'!D86)))</f>
        <v/>
      </c>
      <c r="DP92" s="273" t="str">
        <f ca="true">+IF(OFFSET('Hygiene Data'!$D$12,0,10*ROW('Hygiene Data'!D86))="","",OFFSET('Hygiene Data'!$D$12,0,10*ROW('Hygiene Data'!D86)))</f>
        <v/>
      </c>
      <c r="DQ92" s="273" t="str">
        <f ca="true">+IF(OFFSET('Hygiene Data'!$D$13,0,10*ROW('Hygiene Data'!D86))="","",OFFSET('Hygiene Data'!$D$13,0,10*ROW('Hygiene Data'!D86)))</f>
        <v/>
      </c>
      <c r="DR92" s="273" t="str">
        <f ca="true">+IF(OFFSET('Hygiene Data'!$E$11,0,10*ROW('Hygiene Data'!E86))="","",OFFSET('Hygiene Data'!$E$11,0,10*ROW('Hygiene Data'!E86)))</f>
        <v/>
      </c>
      <c r="DS92" s="273" t="str">
        <f ca="true">+IF(OFFSET('Hygiene Data'!$E$12,0,10*ROW('Hygiene Data'!E86))="","",OFFSET('Hygiene Data'!$E$12,0,10*ROW('Hygiene Data'!E86)))</f>
        <v/>
      </c>
      <c r="DT92" s="273" t="str">
        <f ca="true">+IF(OFFSET('Hygiene Data'!$E$13,0,10*ROW('Hygiene Data'!E86))="","",OFFSET('Hygiene Data'!$E$13,0,10*ROW('Hygiene Data'!E86)))</f>
        <v/>
      </c>
      <c r="DU92" s="273" t="str">
        <f ca="true">+IF(OFFSET('Hygiene Data'!$F$11,0,10*ROW('Hygiene Data'!F86))="","",OFFSET('Hygiene Data'!$F$11,0,10*ROW('Hygiene Data'!F86)))</f>
        <v/>
      </c>
      <c r="DV92" s="273" t="str">
        <f ca="true">+IF(OFFSET('Hygiene Data'!$F$12,0,10*ROW('Hygiene Data'!F86))="","",OFFSET('Hygiene Data'!$F$12,0,10*ROW('Hygiene Data'!F86)))</f>
        <v/>
      </c>
      <c r="DW92" s="273" t="str">
        <f ca="true">+IF(OFFSET('Hygiene Data'!$F$13,0,10*ROW('Hygiene Data'!F86))="","",OFFSET('Hygiene Data'!$F$13,0,10*ROW('Hygiene Data'!F86)))</f>
        <v/>
      </c>
      <c r="DX92" s="273" t="str">
        <f ca="true">+IF(OFFSET('Hygiene Data'!$G$11,0,10*ROW('Hygiene Data'!G86))="","",OFFSET('Hygiene Data'!$G$11,0,10*ROW('Hygiene Data'!G86)))</f>
        <v/>
      </c>
      <c r="DY92" s="273" t="str">
        <f ca="true">+IF(OFFSET('Hygiene Data'!$G$12,0,10*ROW('Hygiene Data'!G86))="","",OFFSET('Hygiene Data'!$G$12,0,10*ROW('Hygiene Data'!G86)))</f>
        <v/>
      </c>
      <c r="DZ92" s="273" t="str">
        <f ca="true">+IF(OFFSET('Hygiene Data'!$G$13,0,10*ROW('Hygiene Data'!G86))="","",OFFSET('Hygiene Data'!$G$13,0,10*ROW('Hygiene Data'!G86)))</f>
        <v/>
      </c>
      <c r="EA92" s="273" t="str">
        <f ca="true">+IF(OFFSET('Hygiene Data'!$H$11,0,10*ROW('Hygiene Data'!H86))="","",OFFSET('Hygiene Data'!$H$11,0,10*ROW('Hygiene Data'!H86)))</f>
        <v/>
      </c>
      <c r="EB92" s="273" t="str">
        <f ca="true">+IF(OFFSET('Hygiene Data'!$H$12,0,10*ROW('Hygiene Data'!H86))="","",OFFSET('Hygiene Data'!$H$12,0,10*ROW('Hygiene Data'!H86)))</f>
        <v/>
      </c>
      <c r="EC92" s="273" t="str">
        <f ca="true">+IF(OFFSET('Hygiene Data'!$H$13,0,10*ROW('Hygiene Data'!H86))="","",OFFSET('Hygiene Data'!$H$13,0,10*ROW('Hygiene Data'!H86)))</f>
        <v/>
      </c>
      <c r="ED92" s="273" t="str">
        <f ca="true">+IF(OFFSET('Hygiene Data'!$I$11,0,10*ROW('Hygiene Data'!I86))="","",OFFSET('Hygiene Data'!$I$11,0,10*ROW('Hygiene Data'!I86)))</f>
        <v/>
      </c>
      <c r="EE92" s="273" t="str">
        <f ca="true">+IF(OFFSET('Hygiene Data'!$I$12,0,10*ROW('Hygiene Data'!I86))="","",OFFSET('Hygiene Data'!$I$12,0,10*ROW('Hygiene Data'!I86)))</f>
        <v/>
      </c>
      <c r="EF92" s="273" t="str">
        <f ca="true">+IF(OFFSET('Hygiene Data'!$I$13,0,10*ROW('Hygiene Data'!I86))="","",OFFSET('Hygiene Data'!$I$13,0,10*ROW('Hygiene Data'!I86)))</f>
        <v/>
      </c>
    </row>
    <row xmlns:x14ac="http://schemas.microsoft.com/office/spreadsheetml/2009/9/ac" r="93" x14ac:dyDescent="0.2">
      <c r="A93" s="37" t="str">
        <f ca="true">+IF(OFFSET('Water Data'!$B$2,0,10*ROW('Water Data'!E87))="","",OFFSET('Water Data'!$B$2,0,10*ROW('Water Data'!E87)))</f>
        <v/>
      </c>
      <c r="B93" s="37" t="str">
        <f ca="true">+IF(OFFSET('Water Data'!$C$2,0,10*ROW('Water Data'!F87))="","",OFFSET('Water Data'!$C$2,0,10*ROW('Water Data'!F87)))</f>
        <v/>
      </c>
      <c r="C93" s="329" t="str">
        <f t="shared" ca="true" si="1"/>
        <v/>
      </c>
      <c r="D93" s="94"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4"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4"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4"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4"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4"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4"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4"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4"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4"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4"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4"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4"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4"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4"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4"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4"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4"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5"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5"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5"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5"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5"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5"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5"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5"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5"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5"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5"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5"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5"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5"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5"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5"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5"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5"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5"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5"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5"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5"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5"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5"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5"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5"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5"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5"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5"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5"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6"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6"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6"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6"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6"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6"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6"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6"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6"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6"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6"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6"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6"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6"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6"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6"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6"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6"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3"/>
      <c r="BS93" s="273" t="str">
        <f ca="true">+IF(OFFSET('Water Data'!$D$27,0,10*ROW('Water Data'!D87))="","",OFFSET('Water Data'!$D$27,0,10*ROW('Water Data'!D87)))</f>
        <v/>
      </c>
      <c r="BT93" s="273" t="str">
        <f ca="true">+IF(OFFSET('Water Data'!$D$28,0,10*ROW('Water Data'!D87))="","",OFFSET('Water Data'!$D$28,0,10*ROW('Water Data'!D87)))</f>
        <v/>
      </c>
      <c r="BU93" s="273" t="str">
        <f ca="true">+IF(OFFSET('Water Data'!$D$29,0,10*ROW('Water Data'!D87))="","",OFFSET('Water Data'!$D$29,0,10*ROW('Water Data'!D87)))</f>
        <v/>
      </c>
      <c r="BV93" s="273" t="str">
        <f ca="true">+IF(OFFSET('Water Data'!$E$27,0,10*ROW('Water Data'!E87))="","",OFFSET('Water Data'!$E$27,0,10*ROW('Water Data'!E87)))</f>
        <v/>
      </c>
      <c r="BW93" s="273" t="str">
        <f ca="true">+IF(OFFSET('Water Data'!$E$28,0,10*ROW('Water Data'!E87))="","",OFFSET('Water Data'!$E$28,0,10*ROW('Water Data'!E87)))</f>
        <v/>
      </c>
      <c r="BX93" s="273" t="str">
        <f ca="true">+IF(OFFSET('Water Data'!$E$29,0,10*ROW('Water Data'!E87))="","",OFFSET('Water Data'!$E$29,0,10*ROW('Water Data'!E87)))</f>
        <v/>
      </c>
      <c r="BY93" s="273" t="str">
        <f ca="true">+IF(OFFSET('Water Data'!$F$27,0,10*ROW('Water Data'!F87))="","",OFFSET('Water Data'!$F$27,0,10*ROW('Water Data'!F87)))</f>
        <v/>
      </c>
      <c r="BZ93" s="273" t="str">
        <f ca="true">+IF(OFFSET('Water Data'!$F$28,0,10*ROW('Water Data'!F87))="","",OFFSET('Water Data'!$F$28,0,10*ROW('Water Data'!F87)))</f>
        <v/>
      </c>
      <c r="CA93" s="273" t="str">
        <f ca="true">+IF(OFFSET('Water Data'!$F$29,0,10*ROW('Water Data'!F87))="","",OFFSET('Water Data'!$F$29,0,10*ROW('Water Data'!F87)))</f>
        <v/>
      </c>
      <c r="CB93" s="273" t="str">
        <f ca="true">+IF(OFFSET('Water Data'!$G$27,0,10*ROW('Water Data'!G87))="","",OFFSET('Water Data'!$G$27,0,10*ROW('Water Data'!G87)))</f>
        <v/>
      </c>
      <c r="CC93" s="273" t="str">
        <f ca="true">+IF(OFFSET('Water Data'!$G$28,0,10*ROW('Water Data'!G87))="","",OFFSET('Water Data'!$G$28,0,10*ROW('Water Data'!G87)))</f>
        <v/>
      </c>
      <c r="CD93" s="273" t="str">
        <f ca="true">+IF(OFFSET('Water Data'!$G$29,0,10*ROW('Water Data'!G87))="","",OFFSET('Water Data'!$G$29,0,10*ROW('Water Data'!G87)))</f>
        <v/>
      </c>
      <c r="CE93" s="273" t="str">
        <f ca="true">+IF(OFFSET('Water Data'!$H$27,0,10*ROW('Water Data'!H87))="","",OFFSET('Water Data'!$H$27,0,10*ROW('Water Data'!H87)))</f>
        <v/>
      </c>
      <c r="CF93" s="273" t="str">
        <f ca="true">+IF(OFFSET('Water Data'!$H$28,0,10*ROW('Water Data'!H87))="","",OFFSET('Water Data'!$H$28,0,10*ROW('Water Data'!H87)))</f>
        <v/>
      </c>
      <c r="CG93" s="273" t="str">
        <f ca="true">+IF(OFFSET('Water Data'!$H$29,0,10*ROW('Water Data'!H87))="","",OFFSET('Water Data'!$H$29,0,10*ROW('Water Data'!H87)))</f>
        <v/>
      </c>
      <c r="CH93" s="273" t="str">
        <f ca="true">+IF(OFFSET('Water Data'!$I$27,0,10*ROW('Water Data'!I87))="","",OFFSET('Water Data'!$I$27,0,10*ROW('Water Data'!I87)))</f>
        <v/>
      </c>
      <c r="CI93" s="273" t="str">
        <f ca="true">+IF(OFFSET('Water Data'!$I$28,0,10*ROW('Water Data'!I87))="","",OFFSET('Water Data'!$I$28,0,10*ROW('Water Data'!I87)))</f>
        <v/>
      </c>
      <c r="CJ93" s="273" t="str">
        <f ca="true">+IF(OFFSET('Water Data'!$I$29,0,10*ROW('Water Data'!I87))="","",OFFSET('Water Data'!$I$29,0,10*ROW('Water Data'!I87)))</f>
        <v/>
      </c>
      <c r="CK93" s="273" t="str">
        <f ca="true">+IF(OFFSET('Sanitation Data'!$D$28,0,10*ROW('Sanitation Data'!D87))="","",OFFSET('Sanitation Data'!$D$28,0,10*ROW('Sanitation Data'!D87)))</f>
        <v/>
      </c>
      <c r="CL93" s="273" t="str">
        <f ca="true">+IF(OFFSET('Sanitation Data'!$D$29,0,10*ROW('Sanitation Data'!D87))="","",OFFSET('Sanitation Data'!$D$29,0,10*ROW('Sanitation Data'!D87)))</f>
        <v/>
      </c>
      <c r="CM93" s="273" t="str">
        <f ca="true">+IF(OFFSET('Sanitation Data'!$D$30,0,10*ROW('Sanitation Data'!D87))="","",OFFSET('Sanitation Data'!$D$30,0,10*ROW('Sanitation Data'!D87)))</f>
        <v/>
      </c>
      <c r="CN93" s="273" t="str">
        <f ca="true">+IF(OFFSET('Sanitation Data'!$D$31,0,10*ROW('Sanitation Data'!D87))="","",OFFSET('Sanitation Data'!$D$31,0,10*ROW('Sanitation Data'!D87)))</f>
        <v/>
      </c>
      <c r="CO93" s="273" t="str">
        <f ca="true">+IF(OFFSET('Sanitation Data'!$D$32,0,10*ROW('Sanitation Data'!D87))="","",OFFSET('Sanitation Data'!$D$32,0,10*ROW('Sanitation Data'!D87)))</f>
        <v/>
      </c>
      <c r="CP93" s="273" t="str">
        <f ca="true">+IF(OFFSET('Sanitation Data'!$E$28,0,10*ROW('Sanitation Data'!E87))="","",OFFSET('Sanitation Data'!$E$28,0,10*ROW('Sanitation Data'!E87)))</f>
        <v/>
      </c>
      <c r="CQ93" s="273" t="str">
        <f ca="true">+IF(OFFSET('Sanitation Data'!$E$29,0,10*ROW('Sanitation Data'!E87))="","",OFFSET('Sanitation Data'!$E$29,0,10*ROW('Sanitation Data'!E87)))</f>
        <v/>
      </c>
      <c r="CR93" s="273" t="str">
        <f ca="true">+IF(OFFSET('Sanitation Data'!$E$30,0,10*ROW('Sanitation Data'!E87))="","",OFFSET('Sanitation Data'!$E$30,0,10*ROW('Sanitation Data'!E87)))</f>
        <v/>
      </c>
      <c r="CS93" s="273" t="str">
        <f ca="true">+IF(OFFSET('Sanitation Data'!$E$31,0,10*ROW('Sanitation Data'!E87))="","",OFFSET('Sanitation Data'!$E$31,0,10*ROW('Sanitation Data'!E87)))</f>
        <v/>
      </c>
      <c r="CT93" s="273" t="str">
        <f ca="true">+IF(OFFSET('Sanitation Data'!$E$32,0,10*ROW('Sanitation Data'!E87))="","",OFFSET('Sanitation Data'!$E$32,0,10*ROW('Sanitation Data'!E87)))</f>
        <v/>
      </c>
      <c r="CU93" s="273" t="str">
        <f ca="true">+IF(OFFSET('Sanitation Data'!$F$28,0,10*ROW('Sanitation Data'!F87))="","",OFFSET('Sanitation Data'!$F$28,0,10*ROW('Sanitation Data'!F87)))</f>
        <v/>
      </c>
      <c r="CV93" s="273" t="str">
        <f ca="true">+IF(OFFSET('Sanitation Data'!$F$29,0,10*ROW('Sanitation Data'!F87))="","",OFFSET('Sanitation Data'!$F$29,0,10*ROW('Sanitation Data'!F87)))</f>
        <v/>
      </c>
      <c r="CW93" s="273" t="str">
        <f ca="true">+IF(OFFSET('Sanitation Data'!$F$30,0,10*ROW('Sanitation Data'!F87))="","",OFFSET('Sanitation Data'!$F$30,0,10*ROW('Sanitation Data'!F87)))</f>
        <v/>
      </c>
      <c r="CX93" s="273" t="str">
        <f ca="true">+IF(OFFSET('Sanitation Data'!$F$31,0,10*ROW('Sanitation Data'!F87))="","",OFFSET('Sanitation Data'!$F$31,0,10*ROW('Sanitation Data'!F87)))</f>
        <v/>
      </c>
      <c r="CY93" s="273" t="str">
        <f ca="true">+IF(OFFSET('Sanitation Data'!$F$32,0,10*ROW('Sanitation Data'!F87))="","",OFFSET('Sanitation Data'!$F$32,0,10*ROW('Sanitation Data'!F87)))</f>
        <v/>
      </c>
      <c r="CZ93" s="273" t="str">
        <f ca="true">+IF(OFFSET('Sanitation Data'!$G$28,0,10*ROW('Sanitation Data'!G87))="","",OFFSET('Sanitation Data'!$G$28,0,10*ROW('Sanitation Data'!G87)))</f>
        <v/>
      </c>
      <c r="DA93" s="273" t="str">
        <f ca="true">+IF(OFFSET('Sanitation Data'!$G$29,0,10*ROW('Sanitation Data'!G87))="","",OFFSET('Sanitation Data'!$G$29,0,10*ROW('Sanitation Data'!G87)))</f>
        <v/>
      </c>
      <c r="DB93" s="273" t="str">
        <f ca="true">+IF(OFFSET('Sanitation Data'!$G$30,0,10*ROW('Sanitation Data'!G87))="","",OFFSET('Sanitation Data'!$G$30,0,10*ROW('Sanitation Data'!G87)))</f>
        <v/>
      </c>
      <c r="DC93" s="273" t="str">
        <f ca="true">+IF(OFFSET('Sanitation Data'!$G$31,0,10*ROW('Sanitation Data'!G87))="","",OFFSET('Sanitation Data'!$G$31,0,10*ROW('Sanitation Data'!G87)))</f>
        <v/>
      </c>
      <c r="DD93" s="273" t="str">
        <f ca="true">+IF(OFFSET('Sanitation Data'!$G$32,0,10*ROW('Sanitation Data'!G87))="","",OFFSET('Sanitation Data'!$G$32,0,10*ROW('Sanitation Data'!G87)))</f>
        <v/>
      </c>
      <c r="DE93" s="273" t="str">
        <f ca="true">+IF(OFFSET('Sanitation Data'!$H$28,0,10*ROW('Sanitation Data'!H87))="","",OFFSET('Sanitation Data'!$H$28,0,10*ROW('Sanitation Data'!H87)))</f>
        <v/>
      </c>
      <c r="DF93" s="273" t="str">
        <f ca="true">+IF(OFFSET('Sanitation Data'!$H$29,0,10*ROW('Sanitation Data'!H87))="","",OFFSET('Sanitation Data'!$H$29,0,10*ROW('Sanitation Data'!H87)))</f>
        <v/>
      </c>
      <c r="DG93" s="273" t="str">
        <f ca="true">+IF(OFFSET('Sanitation Data'!$H$30,0,10*ROW('Sanitation Data'!H87))="","",OFFSET('Sanitation Data'!$H$30,0,10*ROW('Sanitation Data'!H87)))</f>
        <v/>
      </c>
      <c r="DH93" s="273" t="str">
        <f ca="true">+IF(OFFSET('Sanitation Data'!$H$31,0,10*ROW('Sanitation Data'!H87))="","",OFFSET('Sanitation Data'!$H$31,0,10*ROW('Sanitation Data'!H87)))</f>
        <v/>
      </c>
      <c r="DI93" s="273" t="str">
        <f ca="true">+IF(OFFSET('Sanitation Data'!$H$32,0,10*ROW('Sanitation Data'!H87))="","",OFFSET('Sanitation Data'!$H$32,0,10*ROW('Sanitation Data'!H87)))</f>
        <v/>
      </c>
      <c r="DJ93" s="273" t="str">
        <f ca="true">+IF(OFFSET('Sanitation Data'!$I$28,0,10*ROW('Sanitation Data'!I87))="","",OFFSET('Sanitation Data'!$I$28,0,10*ROW('Sanitation Data'!I87)))</f>
        <v/>
      </c>
      <c r="DK93" s="273" t="str">
        <f ca="true">+IF(OFFSET('Sanitation Data'!$I$29,0,10*ROW('Sanitation Data'!I87))="","",OFFSET('Sanitation Data'!$I$29,0,10*ROW('Sanitation Data'!I87)))</f>
        <v/>
      </c>
      <c r="DL93" s="273" t="str">
        <f ca="true">+IF(OFFSET('Sanitation Data'!$I$30,0,10*ROW('Sanitation Data'!I87))="","",OFFSET('Sanitation Data'!$I$30,0,10*ROW('Sanitation Data'!I87)))</f>
        <v/>
      </c>
      <c r="DM93" s="273" t="str">
        <f ca="true">+IF(OFFSET('Sanitation Data'!$I$31,0,10*ROW('Sanitation Data'!I87))="","",OFFSET('Sanitation Data'!$I$31,0,10*ROW('Sanitation Data'!I87)))</f>
        <v/>
      </c>
      <c r="DN93" s="273" t="str">
        <f ca="true">+IF(OFFSET('Sanitation Data'!$I$32,0,10*ROW('Sanitation Data'!I87))="","",OFFSET('Sanitation Data'!$I$32,0,10*ROW('Sanitation Data'!I87)))</f>
        <v/>
      </c>
      <c r="DO93" s="273" t="str">
        <f ca="true">+IF(OFFSET('Hygiene Data'!$D$11,0,10*ROW('Hygiene Data'!D87))="","",OFFSET('Hygiene Data'!$D$11,0,10*ROW('Hygiene Data'!D87)))</f>
        <v/>
      </c>
      <c r="DP93" s="273" t="str">
        <f ca="true">+IF(OFFSET('Hygiene Data'!$D$12,0,10*ROW('Hygiene Data'!D87))="","",OFFSET('Hygiene Data'!$D$12,0,10*ROW('Hygiene Data'!D87)))</f>
        <v/>
      </c>
      <c r="DQ93" s="273" t="str">
        <f ca="true">+IF(OFFSET('Hygiene Data'!$D$13,0,10*ROW('Hygiene Data'!D87))="","",OFFSET('Hygiene Data'!$D$13,0,10*ROW('Hygiene Data'!D87)))</f>
        <v/>
      </c>
      <c r="DR93" s="273" t="str">
        <f ca="true">+IF(OFFSET('Hygiene Data'!$E$11,0,10*ROW('Hygiene Data'!E87))="","",OFFSET('Hygiene Data'!$E$11,0,10*ROW('Hygiene Data'!E87)))</f>
        <v/>
      </c>
      <c r="DS93" s="273" t="str">
        <f ca="true">+IF(OFFSET('Hygiene Data'!$E$12,0,10*ROW('Hygiene Data'!E87))="","",OFFSET('Hygiene Data'!$E$12,0,10*ROW('Hygiene Data'!E87)))</f>
        <v/>
      </c>
      <c r="DT93" s="273" t="str">
        <f ca="true">+IF(OFFSET('Hygiene Data'!$E$13,0,10*ROW('Hygiene Data'!E87))="","",OFFSET('Hygiene Data'!$E$13,0,10*ROW('Hygiene Data'!E87)))</f>
        <v/>
      </c>
      <c r="DU93" s="273" t="str">
        <f ca="true">+IF(OFFSET('Hygiene Data'!$F$11,0,10*ROW('Hygiene Data'!F87))="","",OFFSET('Hygiene Data'!$F$11,0,10*ROW('Hygiene Data'!F87)))</f>
        <v/>
      </c>
      <c r="DV93" s="273" t="str">
        <f ca="true">+IF(OFFSET('Hygiene Data'!$F$12,0,10*ROW('Hygiene Data'!F87))="","",OFFSET('Hygiene Data'!$F$12,0,10*ROW('Hygiene Data'!F87)))</f>
        <v/>
      </c>
      <c r="DW93" s="273" t="str">
        <f ca="true">+IF(OFFSET('Hygiene Data'!$F$13,0,10*ROW('Hygiene Data'!F87))="","",OFFSET('Hygiene Data'!$F$13,0,10*ROW('Hygiene Data'!F87)))</f>
        <v/>
      </c>
      <c r="DX93" s="273" t="str">
        <f ca="true">+IF(OFFSET('Hygiene Data'!$G$11,0,10*ROW('Hygiene Data'!G87))="","",OFFSET('Hygiene Data'!$G$11,0,10*ROW('Hygiene Data'!G87)))</f>
        <v/>
      </c>
      <c r="DY93" s="273" t="str">
        <f ca="true">+IF(OFFSET('Hygiene Data'!$G$12,0,10*ROW('Hygiene Data'!G87))="","",OFFSET('Hygiene Data'!$G$12,0,10*ROW('Hygiene Data'!G87)))</f>
        <v/>
      </c>
      <c r="DZ93" s="273" t="str">
        <f ca="true">+IF(OFFSET('Hygiene Data'!$G$13,0,10*ROW('Hygiene Data'!G87))="","",OFFSET('Hygiene Data'!$G$13,0,10*ROW('Hygiene Data'!G87)))</f>
        <v/>
      </c>
      <c r="EA93" s="273" t="str">
        <f ca="true">+IF(OFFSET('Hygiene Data'!$H$11,0,10*ROW('Hygiene Data'!H87))="","",OFFSET('Hygiene Data'!$H$11,0,10*ROW('Hygiene Data'!H87)))</f>
        <v/>
      </c>
      <c r="EB93" s="273" t="str">
        <f ca="true">+IF(OFFSET('Hygiene Data'!$H$12,0,10*ROW('Hygiene Data'!H87))="","",OFFSET('Hygiene Data'!$H$12,0,10*ROW('Hygiene Data'!H87)))</f>
        <v/>
      </c>
      <c r="EC93" s="273" t="str">
        <f ca="true">+IF(OFFSET('Hygiene Data'!$H$13,0,10*ROW('Hygiene Data'!H87))="","",OFFSET('Hygiene Data'!$H$13,0,10*ROW('Hygiene Data'!H87)))</f>
        <v/>
      </c>
      <c r="ED93" s="273" t="str">
        <f ca="true">+IF(OFFSET('Hygiene Data'!$I$11,0,10*ROW('Hygiene Data'!I87))="","",OFFSET('Hygiene Data'!$I$11,0,10*ROW('Hygiene Data'!I87)))</f>
        <v/>
      </c>
      <c r="EE93" s="273" t="str">
        <f ca="true">+IF(OFFSET('Hygiene Data'!$I$12,0,10*ROW('Hygiene Data'!I87))="","",OFFSET('Hygiene Data'!$I$12,0,10*ROW('Hygiene Data'!I87)))</f>
        <v/>
      </c>
      <c r="EF93" s="273" t="str">
        <f ca="true">+IF(OFFSET('Hygiene Data'!$I$13,0,10*ROW('Hygiene Data'!I87))="","",OFFSET('Hygiene Data'!$I$13,0,10*ROW('Hygiene Data'!I87)))</f>
        <v/>
      </c>
    </row>
    <row xmlns:x14ac="http://schemas.microsoft.com/office/spreadsheetml/2009/9/ac" r="94" x14ac:dyDescent="0.2">
      <c r="A94" s="37" t="str">
        <f ca="true">+IF(OFFSET('Water Data'!$B$2,0,10*ROW('Water Data'!E88))="","",OFFSET('Water Data'!$B$2,0,10*ROW('Water Data'!E88)))</f>
        <v/>
      </c>
      <c r="B94" s="37" t="str">
        <f ca="true">+IF(OFFSET('Water Data'!$C$2,0,10*ROW('Water Data'!F88))="","",OFFSET('Water Data'!$C$2,0,10*ROW('Water Data'!F88)))</f>
        <v/>
      </c>
      <c r="C94" s="329" t="str">
        <f t="shared" ca="true" si="1"/>
        <v/>
      </c>
      <c r="D94" s="94"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4"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4"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4"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4"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4"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4"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4"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4"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4"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4"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4"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4"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4"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4"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4"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4"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4"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5"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5"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5"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5"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5"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5"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5"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5"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5"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5"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5"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5"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5"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5"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5"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5"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5"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5"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5"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5"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5"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5"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5"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5"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5"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5"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5"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5"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5"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5"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6"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6"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6"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6"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6"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6"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6"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6"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6"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6"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6"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6"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6"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6"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6"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6"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6"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6"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3"/>
      <c r="BS94" s="273" t="str">
        <f ca="true">+IF(OFFSET('Water Data'!$D$27,0,10*ROW('Water Data'!D88))="","",OFFSET('Water Data'!$D$27,0,10*ROW('Water Data'!D88)))</f>
        <v/>
      </c>
      <c r="BT94" s="273" t="str">
        <f ca="true">+IF(OFFSET('Water Data'!$D$28,0,10*ROW('Water Data'!D88))="","",OFFSET('Water Data'!$D$28,0,10*ROW('Water Data'!D88)))</f>
        <v/>
      </c>
      <c r="BU94" s="273" t="str">
        <f ca="true">+IF(OFFSET('Water Data'!$D$29,0,10*ROW('Water Data'!D88))="","",OFFSET('Water Data'!$D$29,0,10*ROW('Water Data'!D88)))</f>
        <v/>
      </c>
      <c r="BV94" s="273" t="str">
        <f ca="true">+IF(OFFSET('Water Data'!$E$27,0,10*ROW('Water Data'!E88))="","",OFFSET('Water Data'!$E$27,0,10*ROW('Water Data'!E88)))</f>
        <v/>
      </c>
      <c r="BW94" s="273" t="str">
        <f ca="true">+IF(OFFSET('Water Data'!$E$28,0,10*ROW('Water Data'!E88))="","",OFFSET('Water Data'!$E$28,0,10*ROW('Water Data'!E88)))</f>
        <v/>
      </c>
      <c r="BX94" s="273" t="str">
        <f ca="true">+IF(OFFSET('Water Data'!$E$29,0,10*ROW('Water Data'!E88))="","",OFFSET('Water Data'!$E$29,0,10*ROW('Water Data'!E88)))</f>
        <v/>
      </c>
      <c r="BY94" s="273" t="str">
        <f ca="true">+IF(OFFSET('Water Data'!$F$27,0,10*ROW('Water Data'!F88))="","",OFFSET('Water Data'!$F$27,0,10*ROW('Water Data'!F88)))</f>
        <v/>
      </c>
      <c r="BZ94" s="273" t="str">
        <f ca="true">+IF(OFFSET('Water Data'!$F$28,0,10*ROW('Water Data'!F88))="","",OFFSET('Water Data'!$F$28,0,10*ROW('Water Data'!F88)))</f>
        <v/>
      </c>
      <c r="CA94" s="273" t="str">
        <f ca="true">+IF(OFFSET('Water Data'!$F$29,0,10*ROW('Water Data'!F88))="","",OFFSET('Water Data'!$F$29,0,10*ROW('Water Data'!F88)))</f>
        <v/>
      </c>
      <c r="CB94" s="273" t="str">
        <f ca="true">+IF(OFFSET('Water Data'!$G$27,0,10*ROW('Water Data'!G88))="","",OFFSET('Water Data'!$G$27,0,10*ROW('Water Data'!G88)))</f>
        <v/>
      </c>
      <c r="CC94" s="273" t="str">
        <f ca="true">+IF(OFFSET('Water Data'!$G$28,0,10*ROW('Water Data'!G88))="","",OFFSET('Water Data'!$G$28,0,10*ROW('Water Data'!G88)))</f>
        <v/>
      </c>
      <c r="CD94" s="273" t="str">
        <f ca="true">+IF(OFFSET('Water Data'!$G$29,0,10*ROW('Water Data'!G88))="","",OFFSET('Water Data'!$G$29,0,10*ROW('Water Data'!G88)))</f>
        <v/>
      </c>
      <c r="CE94" s="273" t="str">
        <f ca="true">+IF(OFFSET('Water Data'!$H$27,0,10*ROW('Water Data'!H88))="","",OFFSET('Water Data'!$H$27,0,10*ROW('Water Data'!H88)))</f>
        <v/>
      </c>
      <c r="CF94" s="273" t="str">
        <f ca="true">+IF(OFFSET('Water Data'!$H$28,0,10*ROW('Water Data'!H88))="","",OFFSET('Water Data'!$H$28,0,10*ROW('Water Data'!H88)))</f>
        <v/>
      </c>
      <c r="CG94" s="273" t="str">
        <f ca="true">+IF(OFFSET('Water Data'!$H$29,0,10*ROW('Water Data'!H88))="","",OFFSET('Water Data'!$H$29,0,10*ROW('Water Data'!H88)))</f>
        <v/>
      </c>
      <c r="CH94" s="273" t="str">
        <f ca="true">+IF(OFFSET('Water Data'!$I$27,0,10*ROW('Water Data'!I88))="","",OFFSET('Water Data'!$I$27,0,10*ROW('Water Data'!I88)))</f>
        <v/>
      </c>
      <c r="CI94" s="273" t="str">
        <f ca="true">+IF(OFFSET('Water Data'!$I$28,0,10*ROW('Water Data'!I88))="","",OFFSET('Water Data'!$I$28,0,10*ROW('Water Data'!I88)))</f>
        <v/>
      </c>
      <c r="CJ94" s="273" t="str">
        <f ca="true">+IF(OFFSET('Water Data'!$I$29,0,10*ROW('Water Data'!I88))="","",OFFSET('Water Data'!$I$29,0,10*ROW('Water Data'!I88)))</f>
        <v/>
      </c>
      <c r="CK94" s="273" t="str">
        <f ca="true">+IF(OFFSET('Sanitation Data'!$D$28,0,10*ROW('Sanitation Data'!D88))="","",OFFSET('Sanitation Data'!$D$28,0,10*ROW('Sanitation Data'!D88)))</f>
        <v/>
      </c>
      <c r="CL94" s="273" t="str">
        <f ca="true">+IF(OFFSET('Sanitation Data'!$D$29,0,10*ROW('Sanitation Data'!D88))="","",OFFSET('Sanitation Data'!$D$29,0,10*ROW('Sanitation Data'!D88)))</f>
        <v/>
      </c>
      <c r="CM94" s="273" t="str">
        <f ca="true">+IF(OFFSET('Sanitation Data'!$D$30,0,10*ROW('Sanitation Data'!D88))="","",OFFSET('Sanitation Data'!$D$30,0,10*ROW('Sanitation Data'!D88)))</f>
        <v/>
      </c>
      <c r="CN94" s="273" t="str">
        <f ca="true">+IF(OFFSET('Sanitation Data'!$D$31,0,10*ROW('Sanitation Data'!D88))="","",OFFSET('Sanitation Data'!$D$31,0,10*ROW('Sanitation Data'!D88)))</f>
        <v/>
      </c>
      <c r="CO94" s="273" t="str">
        <f ca="true">+IF(OFFSET('Sanitation Data'!$D$32,0,10*ROW('Sanitation Data'!D88))="","",OFFSET('Sanitation Data'!$D$32,0,10*ROW('Sanitation Data'!D88)))</f>
        <v/>
      </c>
      <c r="CP94" s="273" t="str">
        <f ca="true">+IF(OFFSET('Sanitation Data'!$E$28,0,10*ROW('Sanitation Data'!E88))="","",OFFSET('Sanitation Data'!$E$28,0,10*ROW('Sanitation Data'!E88)))</f>
        <v/>
      </c>
      <c r="CQ94" s="273" t="str">
        <f ca="true">+IF(OFFSET('Sanitation Data'!$E$29,0,10*ROW('Sanitation Data'!E88))="","",OFFSET('Sanitation Data'!$E$29,0,10*ROW('Sanitation Data'!E88)))</f>
        <v/>
      </c>
      <c r="CR94" s="273" t="str">
        <f ca="true">+IF(OFFSET('Sanitation Data'!$E$30,0,10*ROW('Sanitation Data'!E88))="","",OFFSET('Sanitation Data'!$E$30,0,10*ROW('Sanitation Data'!E88)))</f>
        <v/>
      </c>
      <c r="CS94" s="273" t="str">
        <f ca="true">+IF(OFFSET('Sanitation Data'!$E$31,0,10*ROW('Sanitation Data'!E88))="","",OFFSET('Sanitation Data'!$E$31,0,10*ROW('Sanitation Data'!E88)))</f>
        <v/>
      </c>
      <c r="CT94" s="273" t="str">
        <f ca="true">+IF(OFFSET('Sanitation Data'!$E$32,0,10*ROW('Sanitation Data'!E88))="","",OFFSET('Sanitation Data'!$E$32,0,10*ROW('Sanitation Data'!E88)))</f>
        <v/>
      </c>
      <c r="CU94" s="273" t="str">
        <f ca="true">+IF(OFFSET('Sanitation Data'!$F$28,0,10*ROW('Sanitation Data'!F88))="","",OFFSET('Sanitation Data'!$F$28,0,10*ROW('Sanitation Data'!F88)))</f>
        <v/>
      </c>
      <c r="CV94" s="273" t="str">
        <f ca="true">+IF(OFFSET('Sanitation Data'!$F$29,0,10*ROW('Sanitation Data'!F88))="","",OFFSET('Sanitation Data'!$F$29,0,10*ROW('Sanitation Data'!F88)))</f>
        <v/>
      </c>
      <c r="CW94" s="273" t="str">
        <f ca="true">+IF(OFFSET('Sanitation Data'!$F$30,0,10*ROW('Sanitation Data'!F88))="","",OFFSET('Sanitation Data'!$F$30,0,10*ROW('Sanitation Data'!F88)))</f>
        <v/>
      </c>
      <c r="CX94" s="273" t="str">
        <f ca="true">+IF(OFFSET('Sanitation Data'!$F$31,0,10*ROW('Sanitation Data'!F88))="","",OFFSET('Sanitation Data'!$F$31,0,10*ROW('Sanitation Data'!F88)))</f>
        <v/>
      </c>
      <c r="CY94" s="273" t="str">
        <f ca="true">+IF(OFFSET('Sanitation Data'!$F$32,0,10*ROW('Sanitation Data'!F88))="","",OFFSET('Sanitation Data'!$F$32,0,10*ROW('Sanitation Data'!F88)))</f>
        <v/>
      </c>
      <c r="CZ94" s="273" t="str">
        <f ca="true">+IF(OFFSET('Sanitation Data'!$G$28,0,10*ROW('Sanitation Data'!G88))="","",OFFSET('Sanitation Data'!$G$28,0,10*ROW('Sanitation Data'!G88)))</f>
        <v/>
      </c>
      <c r="DA94" s="273" t="str">
        <f ca="true">+IF(OFFSET('Sanitation Data'!$G$29,0,10*ROW('Sanitation Data'!G88))="","",OFFSET('Sanitation Data'!$G$29,0,10*ROW('Sanitation Data'!G88)))</f>
        <v/>
      </c>
      <c r="DB94" s="273" t="str">
        <f ca="true">+IF(OFFSET('Sanitation Data'!$G$30,0,10*ROW('Sanitation Data'!G88))="","",OFFSET('Sanitation Data'!$G$30,0,10*ROW('Sanitation Data'!G88)))</f>
        <v/>
      </c>
      <c r="DC94" s="273" t="str">
        <f ca="true">+IF(OFFSET('Sanitation Data'!$G$31,0,10*ROW('Sanitation Data'!G88))="","",OFFSET('Sanitation Data'!$G$31,0,10*ROW('Sanitation Data'!G88)))</f>
        <v/>
      </c>
      <c r="DD94" s="273" t="str">
        <f ca="true">+IF(OFFSET('Sanitation Data'!$G$32,0,10*ROW('Sanitation Data'!G88))="","",OFFSET('Sanitation Data'!$G$32,0,10*ROW('Sanitation Data'!G88)))</f>
        <v/>
      </c>
      <c r="DE94" s="273" t="str">
        <f ca="true">+IF(OFFSET('Sanitation Data'!$H$28,0,10*ROW('Sanitation Data'!H88))="","",OFFSET('Sanitation Data'!$H$28,0,10*ROW('Sanitation Data'!H88)))</f>
        <v/>
      </c>
      <c r="DF94" s="273" t="str">
        <f ca="true">+IF(OFFSET('Sanitation Data'!$H$29,0,10*ROW('Sanitation Data'!H88))="","",OFFSET('Sanitation Data'!$H$29,0,10*ROW('Sanitation Data'!H88)))</f>
        <v/>
      </c>
      <c r="DG94" s="273" t="str">
        <f ca="true">+IF(OFFSET('Sanitation Data'!$H$30,0,10*ROW('Sanitation Data'!H88))="","",OFFSET('Sanitation Data'!$H$30,0,10*ROW('Sanitation Data'!H88)))</f>
        <v/>
      </c>
      <c r="DH94" s="273" t="str">
        <f ca="true">+IF(OFFSET('Sanitation Data'!$H$31,0,10*ROW('Sanitation Data'!H88))="","",OFFSET('Sanitation Data'!$H$31,0,10*ROW('Sanitation Data'!H88)))</f>
        <v/>
      </c>
      <c r="DI94" s="273" t="str">
        <f ca="true">+IF(OFFSET('Sanitation Data'!$H$32,0,10*ROW('Sanitation Data'!H88))="","",OFFSET('Sanitation Data'!$H$32,0,10*ROW('Sanitation Data'!H88)))</f>
        <v/>
      </c>
      <c r="DJ94" s="273" t="str">
        <f ca="true">+IF(OFFSET('Sanitation Data'!$I$28,0,10*ROW('Sanitation Data'!I88))="","",OFFSET('Sanitation Data'!$I$28,0,10*ROW('Sanitation Data'!I88)))</f>
        <v/>
      </c>
      <c r="DK94" s="273" t="str">
        <f ca="true">+IF(OFFSET('Sanitation Data'!$I$29,0,10*ROW('Sanitation Data'!I88))="","",OFFSET('Sanitation Data'!$I$29,0,10*ROW('Sanitation Data'!I88)))</f>
        <v/>
      </c>
      <c r="DL94" s="273" t="str">
        <f ca="true">+IF(OFFSET('Sanitation Data'!$I$30,0,10*ROW('Sanitation Data'!I88))="","",OFFSET('Sanitation Data'!$I$30,0,10*ROW('Sanitation Data'!I88)))</f>
        <v/>
      </c>
      <c r="DM94" s="273" t="str">
        <f ca="true">+IF(OFFSET('Sanitation Data'!$I$31,0,10*ROW('Sanitation Data'!I88))="","",OFFSET('Sanitation Data'!$I$31,0,10*ROW('Sanitation Data'!I88)))</f>
        <v/>
      </c>
      <c r="DN94" s="273" t="str">
        <f ca="true">+IF(OFFSET('Sanitation Data'!$I$32,0,10*ROW('Sanitation Data'!I88))="","",OFFSET('Sanitation Data'!$I$32,0,10*ROW('Sanitation Data'!I88)))</f>
        <v/>
      </c>
      <c r="DO94" s="273" t="str">
        <f ca="true">+IF(OFFSET('Hygiene Data'!$D$11,0,10*ROW('Hygiene Data'!D88))="","",OFFSET('Hygiene Data'!$D$11,0,10*ROW('Hygiene Data'!D88)))</f>
        <v/>
      </c>
      <c r="DP94" s="273" t="str">
        <f ca="true">+IF(OFFSET('Hygiene Data'!$D$12,0,10*ROW('Hygiene Data'!D88))="","",OFFSET('Hygiene Data'!$D$12,0,10*ROW('Hygiene Data'!D88)))</f>
        <v/>
      </c>
      <c r="DQ94" s="273" t="str">
        <f ca="true">+IF(OFFSET('Hygiene Data'!$D$13,0,10*ROW('Hygiene Data'!D88))="","",OFFSET('Hygiene Data'!$D$13,0,10*ROW('Hygiene Data'!D88)))</f>
        <v/>
      </c>
      <c r="DR94" s="273" t="str">
        <f ca="true">+IF(OFFSET('Hygiene Data'!$E$11,0,10*ROW('Hygiene Data'!E88))="","",OFFSET('Hygiene Data'!$E$11,0,10*ROW('Hygiene Data'!E88)))</f>
        <v/>
      </c>
      <c r="DS94" s="273" t="str">
        <f ca="true">+IF(OFFSET('Hygiene Data'!$E$12,0,10*ROW('Hygiene Data'!E88))="","",OFFSET('Hygiene Data'!$E$12,0,10*ROW('Hygiene Data'!E88)))</f>
        <v/>
      </c>
      <c r="DT94" s="273" t="str">
        <f ca="true">+IF(OFFSET('Hygiene Data'!$E$13,0,10*ROW('Hygiene Data'!E88))="","",OFFSET('Hygiene Data'!$E$13,0,10*ROW('Hygiene Data'!E88)))</f>
        <v/>
      </c>
      <c r="DU94" s="273" t="str">
        <f ca="true">+IF(OFFSET('Hygiene Data'!$F$11,0,10*ROW('Hygiene Data'!F88))="","",OFFSET('Hygiene Data'!$F$11,0,10*ROW('Hygiene Data'!F88)))</f>
        <v/>
      </c>
      <c r="DV94" s="273" t="str">
        <f ca="true">+IF(OFFSET('Hygiene Data'!$F$12,0,10*ROW('Hygiene Data'!F88))="","",OFFSET('Hygiene Data'!$F$12,0,10*ROW('Hygiene Data'!F88)))</f>
        <v/>
      </c>
      <c r="DW94" s="273" t="str">
        <f ca="true">+IF(OFFSET('Hygiene Data'!$F$13,0,10*ROW('Hygiene Data'!F88))="","",OFFSET('Hygiene Data'!$F$13,0,10*ROW('Hygiene Data'!F88)))</f>
        <v/>
      </c>
      <c r="DX94" s="273" t="str">
        <f ca="true">+IF(OFFSET('Hygiene Data'!$G$11,0,10*ROW('Hygiene Data'!G88))="","",OFFSET('Hygiene Data'!$G$11,0,10*ROW('Hygiene Data'!G88)))</f>
        <v/>
      </c>
      <c r="DY94" s="273" t="str">
        <f ca="true">+IF(OFFSET('Hygiene Data'!$G$12,0,10*ROW('Hygiene Data'!G88))="","",OFFSET('Hygiene Data'!$G$12,0,10*ROW('Hygiene Data'!G88)))</f>
        <v/>
      </c>
      <c r="DZ94" s="273" t="str">
        <f ca="true">+IF(OFFSET('Hygiene Data'!$G$13,0,10*ROW('Hygiene Data'!G88))="","",OFFSET('Hygiene Data'!$G$13,0,10*ROW('Hygiene Data'!G88)))</f>
        <v/>
      </c>
      <c r="EA94" s="273" t="str">
        <f ca="true">+IF(OFFSET('Hygiene Data'!$H$11,0,10*ROW('Hygiene Data'!H88))="","",OFFSET('Hygiene Data'!$H$11,0,10*ROW('Hygiene Data'!H88)))</f>
        <v/>
      </c>
      <c r="EB94" s="273" t="str">
        <f ca="true">+IF(OFFSET('Hygiene Data'!$H$12,0,10*ROW('Hygiene Data'!H88))="","",OFFSET('Hygiene Data'!$H$12,0,10*ROW('Hygiene Data'!H88)))</f>
        <v/>
      </c>
      <c r="EC94" s="273" t="str">
        <f ca="true">+IF(OFFSET('Hygiene Data'!$H$13,0,10*ROW('Hygiene Data'!H88))="","",OFFSET('Hygiene Data'!$H$13,0,10*ROW('Hygiene Data'!H88)))</f>
        <v/>
      </c>
      <c r="ED94" s="273" t="str">
        <f ca="true">+IF(OFFSET('Hygiene Data'!$I$11,0,10*ROW('Hygiene Data'!I88))="","",OFFSET('Hygiene Data'!$I$11,0,10*ROW('Hygiene Data'!I88)))</f>
        <v/>
      </c>
      <c r="EE94" s="273" t="str">
        <f ca="true">+IF(OFFSET('Hygiene Data'!$I$12,0,10*ROW('Hygiene Data'!I88))="","",OFFSET('Hygiene Data'!$I$12,0,10*ROW('Hygiene Data'!I88)))</f>
        <v/>
      </c>
      <c r="EF94" s="273" t="str">
        <f ca="true">+IF(OFFSET('Hygiene Data'!$I$13,0,10*ROW('Hygiene Data'!I88))="","",OFFSET('Hygiene Data'!$I$13,0,10*ROW('Hygiene Data'!I88)))</f>
        <v/>
      </c>
    </row>
    <row xmlns:x14ac="http://schemas.microsoft.com/office/spreadsheetml/2009/9/ac" r="95" x14ac:dyDescent="0.2">
      <c r="A95" s="37" t="str">
        <f ca="true">+IF(OFFSET('Water Data'!$B$2,0,10*ROW('Water Data'!E89))="","",OFFSET('Water Data'!$B$2,0,10*ROW('Water Data'!E89)))</f>
        <v/>
      </c>
      <c r="B95" s="37" t="str">
        <f ca="true">+IF(OFFSET('Water Data'!$C$2,0,10*ROW('Water Data'!F89))="","",OFFSET('Water Data'!$C$2,0,10*ROW('Water Data'!F89)))</f>
        <v/>
      </c>
      <c r="C95" s="329" t="str">
        <f t="shared" ca="true" si="1"/>
        <v/>
      </c>
      <c r="D95" s="94"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4"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4"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4"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4"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4"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4"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4"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4"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4"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4"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4"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4"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4"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4"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4"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4"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4"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5"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5"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5"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5"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5"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5"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5"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5"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5"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5"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5"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5"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5"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5"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5"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5"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5"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5"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5"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5"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5"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5"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5"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5"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5"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5"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5"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5"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5"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5"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6"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6"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6"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6"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6"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6"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6"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6"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6"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6"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6"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6"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6"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6"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6"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6"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6"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6"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3"/>
      <c r="BS95" s="273" t="str">
        <f ca="true">+IF(OFFSET('Water Data'!$D$27,0,10*ROW('Water Data'!D89))="","",OFFSET('Water Data'!$D$27,0,10*ROW('Water Data'!D89)))</f>
        <v/>
      </c>
      <c r="BT95" s="273" t="str">
        <f ca="true">+IF(OFFSET('Water Data'!$D$28,0,10*ROW('Water Data'!D89))="","",OFFSET('Water Data'!$D$28,0,10*ROW('Water Data'!D89)))</f>
        <v/>
      </c>
      <c r="BU95" s="273" t="str">
        <f ca="true">+IF(OFFSET('Water Data'!$D$29,0,10*ROW('Water Data'!D89))="","",OFFSET('Water Data'!$D$29,0,10*ROW('Water Data'!D89)))</f>
        <v/>
      </c>
      <c r="BV95" s="273" t="str">
        <f ca="true">+IF(OFFSET('Water Data'!$E$27,0,10*ROW('Water Data'!E89))="","",OFFSET('Water Data'!$E$27,0,10*ROW('Water Data'!E89)))</f>
        <v/>
      </c>
      <c r="BW95" s="273" t="str">
        <f ca="true">+IF(OFFSET('Water Data'!$E$28,0,10*ROW('Water Data'!E89))="","",OFFSET('Water Data'!$E$28,0,10*ROW('Water Data'!E89)))</f>
        <v/>
      </c>
      <c r="BX95" s="273" t="str">
        <f ca="true">+IF(OFFSET('Water Data'!$E$29,0,10*ROW('Water Data'!E89))="","",OFFSET('Water Data'!$E$29,0,10*ROW('Water Data'!E89)))</f>
        <v/>
      </c>
      <c r="BY95" s="273" t="str">
        <f ca="true">+IF(OFFSET('Water Data'!$F$27,0,10*ROW('Water Data'!F89))="","",OFFSET('Water Data'!$F$27,0,10*ROW('Water Data'!F89)))</f>
        <v/>
      </c>
      <c r="BZ95" s="273" t="str">
        <f ca="true">+IF(OFFSET('Water Data'!$F$28,0,10*ROW('Water Data'!F89))="","",OFFSET('Water Data'!$F$28,0,10*ROW('Water Data'!F89)))</f>
        <v/>
      </c>
      <c r="CA95" s="273" t="str">
        <f ca="true">+IF(OFFSET('Water Data'!$F$29,0,10*ROW('Water Data'!F89))="","",OFFSET('Water Data'!$F$29,0,10*ROW('Water Data'!F89)))</f>
        <v/>
      </c>
      <c r="CB95" s="273" t="str">
        <f ca="true">+IF(OFFSET('Water Data'!$G$27,0,10*ROW('Water Data'!G89))="","",OFFSET('Water Data'!$G$27,0,10*ROW('Water Data'!G89)))</f>
        <v/>
      </c>
      <c r="CC95" s="273" t="str">
        <f ca="true">+IF(OFFSET('Water Data'!$G$28,0,10*ROW('Water Data'!G89))="","",OFFSET('Water Data'!$G$28,0,10*ROW('Water Data'!G89)))</f>
        <v/>
      </c>
      <c r="CD95" s="273" t="str">
        <f ca="true">+IF(OFFSET('Water Data'!$G$29,0,10*ROW('Water Data'!G89))="","",OFFSET('Water Data'!$G$29,0,10*ROW('Water Data'!G89)))</f>
        <v/>
      </c>
      <c r="CE95" s="273" t="str">
        <f ca="true">+IF(OFFSET('Water Data'!$H$27,0,10*ROW('Water Data'!H89))="","",OFFSET('Water Data'!$H$27,0,10*ROW('Water Data'!H89)))</f>
        <v/>
      </c>
      <c r="CF95" s="273" t="str">
        <f ca="true">+IF(OFFSET('Water Data'!$H$28,0,10*ROW('Water Data'!H89))="","",OFFSET('Water Data'!$H$28,0,10*ROW('Water Data'!H89)))</f>
        <v/>
      </c>
      <c r="CG95" s="273" t="str">
        <f ca="true">+IF(OFFSET('Water Data'!$H$29,0,10*ROW('Water Data'!H89))="","",OFFSET('Water Data'!$H$29,0,10*ROW('Water Data'!H89)))</f>
        <v/>
      </c>
      <c r="CH95" s="273" t="str">
        <f ca="true">+IF(OFFSET('Water Data'!$I$27,0,10*ROW('Water Data'!I89))="","",OFFSET('Water Data'!$I$27,0,10*ROW('Water Data'!I89)))</f>
        <v/>
      </c>
      <c r="CI95" s="273" t="str">
        <f ca="true">+IF(OFFSET('Water Data'!$I$28,0,10*ROW('Water Data'!I89))="","",OFFSET('Water Data'!$I$28,0,10*ROW('Water Data'!I89)))</f>
        <v/>
      </c>
      <c r="CJ95" s="273" t="str">
        <f ca="true">+IF(OFFSET('Water Data'!$I$29,0,10*ROW('Water Data'!I89))="","",OFFSET('Water Data'!$I$29,0,10*ROW('Water Data'!I89)))</f>
        <v/>
      </c>
      <c r="CK95" s="273" t="str">
        <f ca="true">+IF(OFFSET('Sanitation Data'!$D$28,0,10*ROW('Sanitation Data'!D89))="","",OFFSET('Sanitation Data'!$D$28,0,10*ROW('Sanitation Data'!D89)))</f>
        <v/>
      </c>
      <c r="CL95" s="273" t="str">
        <f ca="true">+IF(OFFSET('Sanitation Data'!$D$29,0,10*ROW('Sanitation Data'!D89))="","",OFFSET('Sanitation Data'!$D$29,0,10*ROW('Sanitation Data'!D89)))</f>
        <v/>
      </c>
      <c r="CM95" s="273" t="str">
        <f ca="true">+IF(OFFSET('Sanitation Data'!$D$30,0,10*ROW('Sanitation Data'!D89))="","",OFFSET('Sanitation Data'!$D$30,0,10*ROW('Sanitation Data'!D89)))</f>
        <v/>
      </c>
      <c r="CN95" s="273" t="str">
        <f ca="true">+IF(OFFSET('Sanitation Data'!$D$31,0,10*ROW('Sanitation Data'!D89))="","",OFFSET('Sanitation Data'!$D$31,0,10*ROW('Sanitation Data'!D89)))</f>
        <v/>
      </c>
      <c r="CO95" s="273" t="str">
        <f ca="true">+IF(OFFSET('Sanitation Data'!$D$32,0,10*ROW('Sanitation Data'!D89))="","",OFFSET('Sanitation Data'!$D$32,0,10*ROW('Sanitation Data'!D89)))</f>
        <v/>
      </c>
      <c r="CP95" s="273" t="str">
        <f ca="true">+IF(OFFSET('Sanitation Data'!$E$28,0,10*ROW('Sanitation Data'!E89))="","",OFFSET('Sanitation Data'!$E$28,0,10*ROW('Sanitation Data'!E89)))</f>
        <v/>
      </c>
      <c r="CQ95" s="273" t="str">
        <f ca="true">+IF(OFFSET('Sanitation Data'!$E$29,0,10*ROW('Sanitation Data'!E89))="","",OFFSET('Sanitation Data'!$E$29,0,10*ROW('Sanitation Data'!E89)))</f>
        <v/>
      </c>
      <c r="CR95" s="273" t="str">
        <f ca="true">+IF(OFFSET('Sanitation Data'!$E$30,0,10*ROW('Sanitation Data'!E89))="","",OFFSET('Sanitation Data'!$E$30,0,10*ROW('Sanitation Data'!E89)))</f>
        <v/>
      </c>
      <c r="CS95" s="273" t="str">
        <f ca="true">+IF(OFFSET('Sanitation Data'!$E$31,0,10*ROW('Sanitation Data'!E89))="","",OFFSET('Sanitation Data'!$E$31,0,10*ROW('Sanitation Data'!E89)))</f>
        <v/>
      </c>
      <c r="CT95" s="273" t="str">
        <f ca="true">+IF(OFFSET('Sanitation Data'!$E$32,0,10*ROW('Sanitation Data'!E89))="","",OFFSET('Sanitation Data'!$E$32,0,10*ROW('Sanitation Data'!E89)))</f>
        <v/>
      </c>
      <c r="CU95" s="273" t="str">
        <f ca="true">+IF(OFFSET('Sanitation Data'!$F$28,0,10*ROW('Sanitation Data'!F89))="","",OFFSET('Sanitation Data'!$F$28,0,10*ROW('Sanitation Data'!F89)))</f>
        <v/>
      </c>
      <c r="CV95" s="273" t="str">
        <f ca="true">+IF(OFFSET('Sanitation Data'!$F$29,0,10*ROW('Sanitation Data'!F89))="","",OFFSET('Sanitation Data'!$F$29,0,10*ROW('Sanitation Data'!F89)))</f>
        <v/>
      </c>
      <c r="CW95" s="273" t="str">
        <f ca="true">+IF(OFFSET('Sanitation Data'!$F$30,0,10*ROW('Sanitation Data'!F89))="","",OFFSET('Sanitation Data'!$F$30,0,10*ROW('Sanitation Data'!F89)))</f>
        <v/>
      </c>
      <c r="CX95" s="273" t="str">
        <f ca="true">+IF(OFFSET('Sanitation Data'!$F$31,0,10*ROW('Sanitation Data'!F89))="","",OFFSET('Sanitation Data'!$F$31,0,10*ROW('Sanitation Data'!F89)))</f>
        <v/>
      </c>
      <c r="CY95" s="273" t="str">
        <f ca="true">+IF(OFFSET('Sanitation Data'!$F$32,0,10*ROW('Sanitation Data'!F89))="","",OFFSET('Sanitation Data'!$F$32,0,10*ROW('Sanitation Data'!F89)))</f>
        <v/>
      </c>
      <c r="CZ95" s="273" t="str">
        <f ca="true">+IF(OFFSET('Sanitation Data'!$G$28,0,10*ROW('Sanitation Data'!G89))="","",OFFSET('Sanitation Data'!$G$28,0,10*ROW('Sanitation Data'!G89)))</f>
        <v/>
      </c>
      <c r="DA95" s="273" t="str">
        <f ca="true">+IF(OFFSET('Sanitation Data'!$G$29,0,10*ROW('Sanitation Data'!G89))="","",OFFSET('Sanitation Data'!$G$29,0,10*ROW('Sanitation Data'!G89)))</f>
        <v/>
      </c>
      <c r="DB95" s="273" t="str">
        <f ca="true">+IF(OFFSET('Sanitation Data'!$G$30,0,10*ROW('Sanitation Data'!G89))="","",OFFSET('Sanitation Data'!$G$30,0,10*ROW('Sanitation Data'!G89)))</f>
        <v/>
      </c>
      <c r="DC95" s="273" t="str">
        <f ca="true">+IF(OFFSET('Sanitation Data'!$G$31,0,10*ROW('Sanitation Data'!G89))="","",OFFSET('Sanitation Data'!$G$31,0,10*ROW('Sanitation Data'!G89)))</f>
        <v/>
      </c>
      <c r="DD95" s="273" t="str">
        <f ca="true">+IF(OFFSET('Sanitation Data'!$G$32,0,10*ROW('Sanitation Data'!G89))="","",OFFSET('Sanitation Data'!$G$32,0,10*ROW('Sanitation Data'!G89)))</f>
        <v/>
      </c>
      <c r="DE95" s="273" t="str">
        <f ca="true">+IF(OFFSET('Sanitation Data'!$H$28,0,10*ROW('Sanitation Data'!H89))="","",OFFSET('Sanitation Data'!$H$28,0,10*ROW('Sanitation Data'!H89)))</f>
        <v/>
      </c>
      <c r="DF95" s="273" t="str">
        <f ca="true">+IF(OFFSET('Sanitation Data'!$H$29,0,10*ROW('Sanitation Data'!H89))="","",OFFSET('Sanitation Data'!$H$29,0,10*ROW('Sanitation Data'!H89)))</f>
        <v/>
      </c>
      <c r="DG95" s="273" t="str">
        <f ca="true">+IF(OFFSET('Sanitation Data'!$H$30,0,10*ROW('Sanitation Data'!H89))="","",OFFSET('Sanitation Data'!$H$30,0,10*ROW('Sanitation Data'!H89)))</f>
        <v/>
      </c>
      <c r="DH95" s="273" t="str">
        <f ca="true">+IF(OFFSET('Sanitation Data'!$H$31,0,10*ROW('Sanitation Data'!H89))="","",OFFSET('Sanitation Data'!$H$31,0,10*ROW('Sanitation Data'!H89)))</f>
        <v/>
      </c>
      <c r="DI95" s="273" t="str">
        <f ca="true">+IF(OFFSET('Sanitation Data'!$H$32,0,10*ROW('Sanitation Data'!H89))="","",OFFSET('Sanitation Data'!$H$32,0,10*ROW('Sanitation Data'!H89)))</f>
        <v/>
      </c>
      <c r="DJ95" s="273" t="str">
        <f ca="true">+IF(OFFSET('Sanitation Data'!$I$28,0,10*ROW('Sanitation Data'!I89))="","",OFFSET('Sanitation Data'!$I$28,0,10*ROW('Sanitation Data'!I89)))</f>
        <v/>
      </c>
      <c r="DK95" s="273" t="str">
        <f ca="true">+IF(OFFSET('Sanitation Data'!$I$29,0,10*ROW('Sanitation Data'!I89))="","",OFFSET('Sanitation Data'!$I$29,0,10*ROW('Sanitation Data'!I89)))</f>
        <v/>
      </c>
      <c r="DL95" s="273" t="str">
        <f ca="true">+IF(OFFSET('Sanitation Data'!$I$30,0,10*ROW('Sanitation Data'!I89))="","",OFFSET('Sanitation Data'!$I$30,0,10*ROW('Sanitation Data'!I89)))</f>
        <v/>
      </c>
      <c r="DM95" s="273" t="str">
        <f ca="true">+IF(OFFSET('Sanitation Data'!$I$31,0,10*ROW('Sanitation Data'!I89))="","",OFFSET('Sanitation Data'!$I$31,0,10*ROW('Sanitation Data'!I89)))</f>
        <v/>
      </c>
      <c r="DN95" s="273" t="str">
        <f ca="true">+IF(OFFSET('Sanitation Data'!$I$32,0,10*ROW('Sanitation Data'!I89))="","",OFFSET('Sanitation Data'!$I$32,0,10*ROW('Sanitation Data'!I89)))</f>
        <v/>
      </c>
      <c r="DO95" s="273" t="str">
        <f ca="true">+IF(OFFSET('Hygiene Data'!$D$11,0,10*ROW('Hygiene Data'!D89))="","",OFFSET('Hygiene Data'!$D$11,0,10*ROW('Hygiene Data'!D89)))</f>
        <v/>
      </c>
      <c r="DP95" s="273" t="str">
        <f ca="true">+IF(OFFSET('Hygiene Data'!$D$12,0,10*ROW('Hygiene Data'!D89))="","",OFFSET('Hygiene Data'!$D$12,0,10*ROW('Hygiene Data'!D89)))</f>
        <v/>
      </c>
      <c r="DQ95" s="273" t="str">
        <f ca="true">+IF(OFFSET('Hygiene Data'!$D$13,0,10*ROW('Hygiene Data'!D89))="","",OFFSET('Hygiene Data'!$D$13,0,10*ROW('Hygiene Data'!D89)))</f>
        <v/>
      </c>
      <c r="DR95" s="273" t="str">
        <f ca="true">+IF(OFFSET('Hygiene Data'!$E$11,0,10*ROW('Hygiene Data'!E89))="","",OFFSET('Hygiene Data'!$E$11,0,10*ROW('Hygiene Data'!E89)))</f>
        <v/>
      </c>
      <c r="DS95" s="273" t="str">
        <f ca="true">+IF(OFFSET('Hygiene Data'!$E$12,0,10*ROW('Hygiene Data'!E89))="","",OFFSET('Hygiene Data'!$E$12,0,10*ROW('Hygiene Data'!E89)))</f>
        <v/>
      </c>
      <c r="DT95" s="273" t="str">
        <f ca="true">+IF(OFFSET('Hygiene Data'!$E$13,0,10*ROW('Hygiene Data'!E89))="","",OFFSET('Hygiene Data'!$E$13,0,10*ROW('Hygiene Data'!E89)))</f>
        <v/>
      </c>
      <c r="DU95" s="273" t="str">
        <f ca="true">+IF(OFFSET('Hygiene Data'!$F$11,0,10*ROW('Hygiene Data'!F89))="","",OFFSET('Hygiene Data'!$F$11,0,10*ROW('Hygiene Data'!F89)))</f>
        <v/>
      </c>
      <c r="DV95" s="273" t="str">
        <f ca="true">+IF(OFFSET('Hygiene Data'!$F$12,0,10*ROW('Hygiene Data'!F89))="","",OFFSET('Hygiene Data'!$F$12,0,10*ROW('Hygiene Data'!F89)))</f>
        <v/>
      </c>
      <c r="DW95" s="273" t="str">
        <f ca="true">+IF(OFFSET('Hygiene Data'!$F$13,0,10*ROW('Hygiene Data'!F89))="","",OFFSET('Hygiene Data'!$F$13,0,10*ROW('Hygiene Data'!F89)))</f>
        <v/>
      </c>
      <c r="DX95" s="273" t="str">
        <f ca="true">+IF(OFFSET('Hygiene Data'!$G$11,0,10*ROW('Hygiene Data'!G89))="","",OFFSET('Hygiene Data'!$G$11,0,10*ROW('Hygiene Data'!G89)))</f>
        <v/>
      </c>
      <c r="DY95" s="273" t="str">
        <f ca="true">+IF(OFFSET('Hygiene Data'!$G$12,0,10*ROW('Hygiene Data'!G89))="","",OFFSET('Hygiene Data'!$G$12,0,10*ROW('Hygiene Data'!G89)))</f>
        <v/>
      </c>
      <c r="DZ95" s="273" t="str">
        <f ca="true">+IF(OFFSET('Hygiene Data'!$G$13,0,10*ROW('Hygiene Data'!G89))="","",OFFSET('Hygiene Data'!$G$13,0,10*ROW('Hygiene Data'!G89)))</f>
        <v/>
      </c>
      <c r="EA95" s="273" t="str">
        <f ca="true">+IF(OFFSET('Hygiene Data'!$H$11,0,10*ROW('Hygiene Data'!H89))="","",OFFSET('Hygiene Data'!$H$11,0,10*ROW('Hygiene Data'!H89)))</f>
        <v/>
      </c>
      <c r="EB95" s="273" t="str">
        <f ca="true">+IF(OFFSET('Hygiene Data'!$H$12,0,10*ROW('Hygiene Data'!H89))="","",OFFSET('Hygiene Data'!$H$12,0,10*ROW('Hygiene Data'!H89)))</f>
        <v/>
      </c>
      <c r="EC95" s="273" t="str">
        <f ca="true">+IF(OFFSET('Hygiene Data'!$H$13,0,10*ROW('Hygiene Data'!H89))="","",OFFSET('Hygiene Data'!$H$13,0,10*ROW('Hygiene Data'!H89)))</f>
        <v/>
      </c>
      <c r="ED95" s="273" t="str">
        <f ca="true">+IF(OFFSET('Hygiene Data'!$I$11,0,10*ROW('Hygiene Data'!I89))="","",OFFSET('Hygiene Data'!$I$11,0,10*ROW('Hygiene Data'!I89)))</f>
        <v/>
      </c>
      <c r="EE95" s="273" t="str">
        <f ca="true">+IF(OFFSET('Hygiene Data'!$I$12,0,10*ROW('Hygiene Data'!I89))="","",OFFSET('Hygiene Data'!$I$12,0,10*ROW('Hygiene Data'!I89)))</f>
        <v/>
      </c>
      <c r="EF95" s="273" t="str">
        <f ca="true">+IF(OFFSET('Hygiene Data'!$I$13,0,10*ROW('Hygiene Data'!I89))="","",OFFSET('Hygiene Data'!$I$13,0,10*ROW('Hygiene Data'!I89)))</f>
        <v/>
      </c>
    </row>
    <row xmlns:x14ac="http://schemas.microsoft.com/office/spreadsheetml/2009/9/ac" r="96" x14ac:dyDescent="0.2">
      <c r="A96" s="37" t="str">
        <f ca="true">+IF(OFFSET('Water Data'!$B$2,0,10*ROW('Water Data'!E90))="","",OFFSET('Water Data'!$B$2,0,10*ROW('Water Data'!E90)))</f>
        <v/>
      </c>
      <c r="B96" s="37" t="str">
        <f ca="true">+IF(OFFSET('Water Data'!$C$2,0,10*ROW('Water Data'!F90))="","",OFFSET('Water Data'!$C$2,0,10*ROW('Water Data'!F90)))</f>
        <v/>
      </c>
      <c r="C96" s="329" t="str">
        <f t="shared" ca="true" si="1"/>
        <v/>
      </c>
      <c r="D96" s="94"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4"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4"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4"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4"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4"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4"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4"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4"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4"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4"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4"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4"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4"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4"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4"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4"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4"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5"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5"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5"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5"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5"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5"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5"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5"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5"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5"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5"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5"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5"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5"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5"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5"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5"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5"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5"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5"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5"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5"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5"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5"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5"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5"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5"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5"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5"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5"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6"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6"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6"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6"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6"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6"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6"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6"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6"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6"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6"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6"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6"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6"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6"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6"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6"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6"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3"/>
      <c r="BS96" s="273" t="str">
        <f ca="true">+IF(OFFSET('Water Data'!$D$27,0,10*ROW('Water Data'!D90))="","",OFFSET('Water Data'!$D$27,0,10*ROW('Water Data'!D90)))</f>
        <v/>
      </c>
      <c r="BT96" s="273" t="str">
        <f ca="true">+IF(OFFSET('Water Data'!$D$28,0,10*ROW('Water Data'!D90))="","",OFFSET('Water Data'!$D$28,0,10*ROW('Water Data'!D90)))</f>
        <v/>
      </c>
      <c r="BU96" s="273" t="str">
        <f ca="true">+IF(OFFSET('Water Data'!$D$29,0,10*ROW('Water Data'!D90))="","",OFFSET('Water Data'!$D$29,0,10*ROW('Water Data'!D90)))</f>
        <v/>
      </c>
      <c r="BV96" s="273" t="str">
        <f ca="true">+IF(OFFSET('Water Data'!$E$27,0,10*ROW('Water Data'!E90))="","",OFFSET('Water Data'!$E$27,0,10*ROW('Water Data'!E90)))</f>
        <v/>
      </c>
      <c r="BW96" s="273" t="str">
        <f ca="true">+IF(OFFSET('Water Data'!$E$28,0,10*ROW('Water Data'!E90))="","",OFFSET('Water Data'!$E$28,0,10*ROW('Water Data'!E90)))</f>
        <v/>
      </c>
      <c r="BX96" s="273" t="str">
        <f ca="true">+IF(OFFSET('Water Data'!$E$29,0,10*ROW('Water Data'!E90))="","",OFFSET('Water Data'!$E$29,0,10*ROW('Water Data'!E90)))</f>
        <v/>
      </c>
      <c r="BY96" s="273" t="str">
        <f ca="true">+IF(OFFSET('Water Data'!$F$27,0,10*ROW('Water Data'!F90))="","",OFFSET('Water Data'!$F$27,0,10*ROW('Water Data'!F90)))</f>
        <v/>
      </c>
      <c r="BZ96" s="273" t="str">
        <f ca="true">+IF(OFFSET('Water Data'!$F$28,0,10*ROW('Water Data'!F90))="","",OFFSET('Water Data'!$F$28,0,10*ROW('Water Data'!F90)))</f>
        <v/>
      </c>
      <c r="CA96" s="273" t="str">
        <f ca="true">+IF(OFFSET('Water Data'!$F$29,0,10*ROW('Water Data'!F90))="","",OFFSET('Water Data'!$F$29,0,10*ROW('Water Data'!F90)))</f>
        <v/>
      </c>
      <c r="CB96" s="273" t="str">
        <f ca="true">+IF(OFFSET('Water Data'!$G$27,0,10*ROW('Water Data'!G90))="","",OFFSET('Water Data'!$G$27,0,10*ROW('Water Data'!G90)))</f>
        <v/>
      </c>
      <c r="CC96" s="273" t="str">
        <f ca="true">+IF(OFFSET('Water Data'!$G$28,0,10*ROW('Water Data'!G90))="","",OFFSET('Water Data'!$G$28,0,10*ROW('Water Data'!G90)))</f>
        <v/>
      </c>
      <c r="CD96" s="273" t="str">
        <f ca="true">+IF(OFFSET('Water Data'!$G$29,0,10*ROW('Water Data'!G90))="","",OFFSET('Water Data'!$G$29,0,10*ROW('Water Data'!G90)))</f>
        <v/>
      </c>
      <c r="CE96" s="273" t="str">
        <f ca="true">+IF(OFFSET('Water Data'!$H$27,0,10*ROW('Water Data'!H90))="","",OFFSET('Water Data'!$H$27,0,10*ROW('Water Data'!H90)))</f>
        <v/>
      </c>
      <c r="CF96" s="273" t="str">
        <f ca="true">+IF(OFFSET('Water Data'!$H$28,0,10*ROW('Water Data'!H90))="","",OFFSET('Water Data'!$H$28,0,10*ROW('Water Data'!H90)))</f>
        <v/>
      </c>
      <c r="CG96" s="273" t="str">
        <f ca="true">+IF(OFFSET('Water Data'!$H$29,0,10*ROW('Water Data'!H90))="","",OFFSET('Water Data'!$H$29,0,10*ROW('Water Data'!H90)))</f>
        <v/>
      </c>
      <c r="CH96" s="273" t="str">
        <f ca="true">+IF(OFFSET('Water Data'!$I$27,0,10*ROW('Water Data'!I90))="","",OFFSET('Water Data'!$I$27,0,10*ROW('Water Data'!I90)))</f>
        <v/>
      </c>
      <c r="CI96" s="273" t="str">
        <f ca="true">+IF(OFFSET('Water Data'!$I$28,0,10*ROW('Water Data'!I90))="","",OFFSET('Water Data'!$I$28,0,10*ROW('Water Data'!I90)))</f>
        <v/>
      </c>
      <c r="CJ96" s="273" t="str">
        <f ca="true">+IF(OFFSET('Water Data'!$I$29,0,10*ROW('Water Data'!I90))="","",OFFSET('Water Data'!$I$29,0,10*ROW('Water Data'!I90)))</f>
        <v/>
      </c>
      <c r="CK96" s="273" t="str">
        <f ca="true">+IF(OFFSET('Sanitation Data'!$D$28,0,10*ROW('Sanitation Data'!D90))="","",OFFSET('Sanitation Data'!$D$28,0,10*ROW('Sanitation Data'!D90)))</f>
        <v/>
      </c>
      <c r="CL96" s="273" t="str">
        <f ca="true">+IF(OFFSET('Sanitation Data'!$D$29,0,10*ROW('Sanitation Data'!D90))="","",OFFSET('Sanitation Data'!$D$29,0,10*ROW('Sanitation Data'!D90)))</f>
        <v/>
      </c>
      <c r="CM96" s="273" t="str">
        <f ca="true">+IF(OFFSET('Sanitation Data'!$D$30,0,10*ROW('Sanitation Data'!D90))="","",OFFSET('Sanitation Data'!$D$30,0,10*ROW('Sanitation Data'!D90)))</f>
        <v/>
      </c>
      <c r="CN96" s="273" t="str">
        <f ca="true">+IF(OFFSET('Sanitation Data'!$D$31,0,10*ROW('Sanitation Data'!D90))="","",OFFSET('Sanitation Data'!$D$31,0,10*ROW('Sanitation Data'!D90)))</f>
        <v/>
      </c>
      <c r="CO96" s="273" t="str">
        <f ca="true">+IF(OFFSET('Sanitation Data'!$D$32,0,10*ROW('Sanitation Data'!D90))="","",OFFSET('Sanitation Data'!$D$32,0,10*ROW('Sanitation Data'!D90)))</f>
        <v/>
      </c>
      <c r="CP96" s="273" t="str">
        <f ca="true">+IF(OFFSET('Sanitation Data'!$E$28,0,10*ROW('Sanitation Data'!E90))="","",OFFSET('Sanitation Data'!$E$28,0,10*ROW('Sanitation Data'!E90)))</f>
        <v/>
      </c>
      <c r="CQ96" s="273" t="str">
        <f ca="true">+IF(OFFSET('Sanitation Data'!$E$29,0,10*ROW('Sanitation Data'!E90))="","",OFFSET('Sanitation Data'!$E$29,0,10*ROW('Sanitation Data'!E90)))</f>
        <v/>
      </c>
      <c r="CR96" s="273" t="str">
        <f ca="true">+IF(OFFSET('Sanitation Data'!$E$30,0,10*ROW('Sanitation Data'!E90))="","",OFFSET('Sanitation Data'!$E$30,0,10*ROW('Sanitation Data'!E90)))</f>
        <v/>
      </c>
      <c r="CS96" s="273" t="str">
        <f ca="true">+IF(OFFSET('Sanitation Data'!$E$31,0,10*ROW('Sanitation Data'!E90))="","",OFFSET('Sanitation Data'!$E$31,0,10*ROW('Sanitation Data'!E90)))</f>
        <v/>
      </c>
      <c r="CT96" s="273" t="str">
        <f ca="true">+IF(OFFSET('Sanitation Data'!$E$32,0,10*ROW('Sanitation Data'!E90))="","",OFFSET('Sanitation Data'!$E$32,0,10*ROW('Sanitation Data'!E90)))</f>
        <v/>
      </c>
      <c r="CU96" s="273" t="str">
        <f ca="true">+IF(OFFSET('Sanitation Data'!$F$28,0,10*ROW('Sanitation Data'!F90))="","",OFFSET('Sanitation Data'!$F$28,0,10*ROW('Sanitation Data'!F90)))</f>
        <v/>
      </c>
      <c r="CV96" s="273" t="str">
        <f ca="true">+IF(OFFSET('Sanitation Data'!$F$29,0,10*ROW('Sanitation Data'!F90))="","",OFFSET('Sanitation Data'!$F$29,0,10*ROW('Sanitation Data'!F90)))</f>
        <v/>
      </c>
      <c r="CW96" s="273" t="str">
        <f ca="true">+IF(OFFSET('Sanitation Data'!$F$30,0,10*ROW('Sanitation Data'!F90))="","",OFFSET('Sanitation Data'!$F$30,0,10*ROW('Sanitation Data'!F90)))</f>
        <v/>
      </c>
      <c r="CX96" s="273" t="str">
        <f ca="true">+IF(OFFSET('Sanitation Data'!$F$31,0,10*ROW('Sanitation Data'!F90))="","",OFFSET('Sanitation Data'!$F$31,0,10*ROW('Sanitation Data'!F90)))</f>
        <v/>
      </c>
      <c r="CY96" s="273" t="str">
        <f ca="true">+IF(OFFSET('Sanitation Data'!$F$32,0,10*ROW('Sanitation Data'!F90))="","",OFFSET('Sanitation Data'!$F$32,0,10*ROW('Sanitation Data'!F90)))</f>
        <v/>
      </c>
      <c r="CZ96" s="273" t="str">
        <f ca="true">+IF(OFFSET('Sanitation Data'!$G$28,0,10*ROW('Sanitation Data'!G90))="","",OFFSET('Sanitation Data'!$G$28,0,10*ROW('Sanitation Data'!G90)))</f>
        <v/>
      </c>
      <c r="DA96" s="273" t="str">
        <f ca="true">+IF(OFFSET('Sanitation Data'!$G$29,0,10*ROW('Sanitation Data'!G90))="","",OFFSET('Sanitation Data'!$G$29,0,10*ROW('Sanitation Data'!G90)))</f>
        <v/>
      </c>
      <c r="DB96" s="273" t="str">
        <f ca="true">+IF(OFFSET('Sanitation Data'!$G$30,0,10*ROW('Sanitation Data'!G90))="","",OFFSET('Sanitation Data'!$G$30,0,10*ROW('Sanitation Data'!G90)))</f>
        <v/>
      </c>
      <c r="DC96" s="273" t="str">
        <f ca="true">+IF(OFFSET('Sanitation Data'!$G$31,0,10*ROW('Sanitation Data'!G90))="","",OFFSET('Sanitation Data'!$G$31,0,10*ROW('Sanitation Data'!G90)))</f>
        <v/>
      </c>
      <c r="DD96" s="273" t="str">
        <f ca="true">+IF(OFFSET('Sanitation Data'!$G$32,0,10*ROW('Sanitation Data'!G90))="","",OFFSET('Sanitation Data'!$G$32,0,10*ROW('Sanitation Data'!G90)))</f>
        <v/>
      </c>
      <c r="DE96" s="273" t="str">
        <f ca="true">+IF(OFFSET('Sanitation Data'!$H$28,0,10*ROW('Sanitation Data'!H90))="","",OFFSET('Sanitation Data'!$H$28,0,10*ROW('Sanitation Data'!H90)))</f>
        <v/>
      </c>
      <c r="DF96" s="273" t="str">
        <f ca="true">+IF(OFFSET('Sanitation Data'!$H$29,0,10*ROW('Sanitation Data'!H90))="","",OFFSET('Sanitation Data'!$H$29,0,10*ROW('Sanitation Data'!H90)))</f>
        <v/>
      </c>
      <c r="DG96" s="273" t="str">
        <f ca="true">+IF(OFFSET('Sanitation Data'!$H$30,0,10*ROW('Sanitation Data'!H90))="","",OFFSET('Sanitation Data'!$H$30,0,10*ROW('Sanitation Data'!H90)))</f>
        <v/>
      </c>
      <c r="DH96" s="273" t="str">
        <f ca="true">+IF(OFFSET('Sanitation Data'!$H$31,0,10*ROW('Sanitation Data'!H90))="","",OFFSET('Sanitation Data'!$H$31,0,10*ROW('Sanitation Data'!H90)))</f>
        <v/>
      </c>
      <c r="DI96" s="273" t="str">
        <f ca="true">+IF(OFFSET('Sanitation Data'!$H$32,0,10*ROW('Sanitation Data'!H90))="","",OFFSET('Sanitation Data'!$H$32,0,10*ROW('Sanitation Data'!H90)))</f>
        <v/>
      </c>
      <c r="DJ96" s="273" t="str">
        <f ca="true">+IF(OFFSET('Sanitation Data'!$I$28,0,10*ROW('Sanitation Data'!I90))="","",OFFSET('Sanitation Data'!$I$28,0,10*ROW('Sanitation Data'!I90)))</f>
        <v/>
      </c>
      <c r="DK96" s="273" t="str">
        <f ca="true">+IF(OFFSET('Sanitation Data'!$I$29,0,10*ROW('Sanitation Data'!I90))="","",OFFSET('Sanitation Data'!$I$29,0,10*ROW('Sanitation Data'!I90)))</f>
        <v/>
      </c>
      <c r="DL96" s="273" t="str">
        <f ca="true">+IF(OFFSET('Sanitation Data'!$I$30,0,10*ROW('Sanitation Data'!I90))="","",OFFSET('Sanitation Data'!$I$30,0,10*ROW('Sanitation Data'!I90)))</f>
        <v/>
      </c>
      <c r="DM96" s="273" t="str">
        <f ca="true">+IF(OFFSET('Sanitation Data'!$I$31,0,10*ROW('Sanitation Data'!I90))="","",OFFSET('Sanitation Data'!$I$31,0,10*ROW('Sanitation Data'!I90)))</f>
        <v/>
      </c>
      <c r="DN96" s="273" t="str">
        <f ca="true">+IF(OFFSET('Sanitation Data'!$I$32,0,10*ROW('Sanitation Data'!I90))="","",OFFSET('Sanitation Data'!$I$32,0,10*ROW('Sanitation Data'!I90)))</f>
        <v/>
      </c>
      <c r="DO96" s="273" t="str">
        <f ca="true">+IF(OFFSET('Hygiene Data'!$D$11,0,10*ROW('Hygiene Data'!D90))="","",OFFSET('Hygiene Data'!$D$11,0,10*ROW('Hygiene Data'!D90)))</f>
        <v/>
      </c>
      <c r="DP96" s="273" t="str">
        <f ca="true">+IF(OFFSET('Hygiene Data'!$D$12,0,10*ROW('Hygiene Data'!D90))="","",OFFSET('Hygiene Data'!$D$12,0,10*ROW('Hygiene Data'!D90)))</f>
        <v/>
      </c>
      <c r="DQ96" s="273" t="str">
        <f ca="true">+IF(OFFSET('Hygiene Data'!$D$13,0,10*ROW('Hygiene Data'!D90))="","",OFFSET('Hygiene Data'!$D$13,0,10*ROW('Hygiene Data'!D90)))</f>
        <v/>
      </c>
      <c r="DR96" s="273" t="str">
        <f ca="true">+IF(OFFSET('Hygiene Data'!$E$11,0,10*ROW('Hygiene Data'!E90))="","",OFFSET('Hygiene Data'!$E$11,0,10*ROW('Hygiene Data'!E90)))</f>
        <v/>
      </c>
      <c r="DS96" s="273" t="str">
        <f ca="true">+IF(OFFSET('Hygiene Data'!$E$12,0,10*ROW('Hygiene Data'!E90))="","",OFFSET('Hygiene Data'!$E$12,0,10*ROW('Hygiene Data'!E90)))</f>
        <v/>
      </c>
      <c r="DT96" s="273" t="str">
        <f ca="true">+IF(OFFSET('Hygiene Data'!$E$13,0,10*ROW('Hygiene Data'!E90))="","",OFFSET('Hygiene Data'!$E$13,0,10*ROW('Hygiene Data'!E90)))</f>
        <v/>
      </c>
      <c r="DU96" s="273" t="str">
        <f ca="true">+IF(OFFSET('Hygiene Data'!$F$11,0,10*ROW('Hygiene Data'!F90))="","",OFFSET('Hygiene Data'!$F$11,0,10*ROW('Hygiene Data'!F90)))</f>
        <v/>
      </c>
      <c r="DV96" s="273" t="str">
        <f ca="true">+IF(OFFSET('Hygiene Data'!$F$12,0,10*ROW('Hygiene Data'!F90))="","",OFFSET('Hygiene Data'!$F$12,0,10*ROW('Hygiene Data'!F90)))</f>
        <v/>
      </c>
      <c r="DW96" s="273" t="str">
        <f ca="true">+IF(OFFSET('Hygiene Data'!$F$13,0,10*ROW('Hygiene Data'!F90))="","",OFFSET('Hygiene Data'!$F$13,0,10*ROW('Hygiene Data'!F90)))</f>
        <v/>
      </c>
      <c r="DX96" s="273" t="str">
        <f ca="true">+IF(OFFSET('Hygiene Data'!$G$11,0,10*ROW('Hygiene Data'!G90))="","",OFFSET('Hygiene Data'!$G$11,0,10*ROW('Hygiene Data'!G90)))</f>
        <v/>
      </c>
      <c r="DY96" s="273" t="str">
        <f ca="true">+IF(OFFSET('Hygiene Data'!$G$12,0,10*ROW('Hygiene Data'!G90))="","",OFFSET('Hygiene Data'!$G$12,0,10*ROW('Hygiene Data'!G90)))</f>
        <v/>
      </c>
      <c r="DZ96" s="273" t="str">
        <f ca="true">+IF(OFFSET('Hygiene Data'!$G$13,0,10*ROW('Hygiene Data'!G90))="","",OFFSET('Hygiene Data'!$G$13,0,10*ROW('Hygiene Data'!G90)))</f>
        <v/>
      </c>
      <c r="EA96" s="273" t="str">
        <f ca="true">+IF(OFFSET('Hygiene Data'!$H$11,0,10*ROW('Hygiene Data'!H90))="","",OFFSET('Hygiene Data'!$H$11,0,10*ROW('Hygiene Data'!H90)))</f>
        <v/>
      </c>
      <c r="EB96" s="273" t="str">
        <f ca="true">+IF(OFFSET('Hygiene Data'!$H$12,0,10*ROW('Hygiene Data'!H90))="","",OFFSET('Hygiene Data'!$H$12,0,10*ROW('Hygiene Data'!H90)))</f>
        <v/>
      </c>
      <c r="EC96" s="273" t="str">
        <f ca="true">+IF(OFFSET('Hygiene Data'!$H$13,0,10*ROW('Hygiene Data'!H90))="","",OFFSET('Hygiene Data'!$H$13,0,10*ROW('Hygiene Data'!H90)))</f>
        <v/>
      </c>
      <c r="ED96" s="273" t="str">
        <f ca="true">+IF(OFFSET('Hygiene Data'!$I$11,0,10*ROW('Hygiene Data'!I90))="","",OFFSET('Hygiene Data'!$I$11,0,10*ROW('Hygiene Data'!I90)))</f>
        <v/>
      </c>
      <c r="EE96" s="273" t="str">
        <f ca="true">+IF(OFFSET('Hygiene Data'!$I$12,0,10*ROW('Hygiene Data'!I90))="","",OFFSET('Hygiene Data'!$I$12,0,10*ROW('Hygiene Data'!I90)))</f>
        <v/>
      </c>
      <c r="EF96" s="273" t="str">
        <f ca="true">+IF(OFFSET('Hygiene Data'!$I$13,0,10*ROW('Hygiene Data'!I90))="","",OFFSET('Hygiene Data'!$I$13,0,10*ROW('Hygiene Data'!I90)))</f>
        <v/>
      </c>
    </row>
    <row xmlns:x14ac="http://schemas.microsoft.com/office/spreadsheetml/2009/9/ac" r="97" x14ac:dyDescent="0.2">
      <c r="A97" s="37" t="str">
        <f ca="true">+IF(OFFSET('Water Data'!$B$2,0,10*ROW('Water Data'!E91))="","",OFFSET('Water Data'!$B$2,0,10*ROW('Water Data'!E91)))</f>
        <v/>
      </c>
      <c r="B97" s="37" t="str">
        <f ca="true">+IF(OFFSET('Water Data'!$C$2,0,10*ROW('Water Data'!F91))="","",OFFSET('Water Data'!$C$2,0,10*ROW('Water Data'!F91)))</f>
        <v/>
      </c>
      <c r="C97" s="329" t="str">
        <f t="shared" ca="true" si="1"/>
        <v/>
      </c>
      <c r="D97" s="94"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4"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4"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4"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4"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4"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4"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4"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4"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4"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4"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4"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4"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4"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4"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4"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4"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4"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5"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5"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5"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5"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5"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5"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5"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5"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5"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5"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5"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5"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5"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5"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5"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5"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5"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5"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5"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5"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5"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5"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5"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5"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5"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5"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5"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5"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5"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5"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6"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6"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6"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6"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6"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6"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6"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6"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6"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6"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6"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6"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6"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6"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6"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6"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6"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6"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3"/>
      <c r="BS97" s="273" t="str">
        <f ca="true">+IF(OFFSET('Water Data'!$D$27,0,10*ROW('Water Data'!D91))="","",OFFSET('Water Data'!$D$27,0,10*ROW('Water Data'!D91)))</f>
        <v/>
      </c>
      <c r="BT97" s="273" t="str">
        <f ca="true">+IF(OFFSET('Water Data'!$D$28,0,10*ROW('Water Data'!D91))="","",OFFSET('Water Data'!$D$28,0,10*ROW('Water Data'!D91)))</f>
        <v/>
      </c>
      <c r="BU97" s="273" t="str">
        <f ca="true">+IF(OFFSET('Water Data'!$D$29,0,10*ROW('Water Data'!D91))="","",OFFSET('Water Data'!$D$29,0,10*ROW('Water Data'!D91)))</f>
        <v/>
      </c>
      <c r="BV97" s="273" t="str">
        <f ca="true">+IF(OFFSET('Water Data'!$E$27,0,10*ROW('Water Data'!E91))="","",OFFSET('Water Data'!$E$27,0,10*ROW('Water Data'!E91)))</f>
        <v/>
      </c>
      <c r="BW97" s="273" t="str">
        <f ca="true">+IF(OFFSET('Water Data'!$E$28,0,10*ROW('Water Data'!E91))="","",OFFSET('Water Data'!$E$28,0,10*ROW('Water Data'!E91)))</f>
        <v/>
      </c>
      <c r="BX97" s="273" t="str">
        <f ca="true">+IF(OFFSET('Water Data'!$E$29,0,10*ROW('Water Data'!E91))="","",OFFSET('Water Data'!$E$29,0,10*ROW('Water Data'!E91)))</f>
        <v/>
      </c>
      <c r="BY97" s="273" t="str">
        <f ca="true">+IF(OFFSET('Water Data'!$F$27,0,10*ROW('Water Data'!F91))="","",OFFSET('Water Data'!$F$27,0,10*ROW('Water Data'!F91)))</f>
        <v/>
      </c>
      <c r="BZ97" s="273" t="str">
        <f ca="true">+IF(OFFSET('Water Data'!$F$28,0,10*ROW('Water Data'!F91))="","",OFFSET('Water Data'!$F$28,0,10*ROW('Water Data'!F91)))</f>
        <v/>
      </c>
      <c r="CA97" s="273" t="str">
        <f ca="true">+IF(OFFSET('Water Data'!$F$29,0,10*ROW('Water Data'!F91))="","",OFFSET('Water Data'!$F$29,0,10*ROW('Water Data'!F91)))</f>
        <v/>
      </c>
      <c r="CB97" s="273" t="str">
        <f ca="true">+IF(OFFSET('Water Data'!$G$27,0,10*ROW('Water Data'!G91))="","",OFFSET('Water Data'!$G$27,0,10*ROW('Water Data'!G91)))</f>
        <v/>
      </c>
      <c r="CC97" s="273" t="str">
        <f ca="true">+IF(OFFSET('Water Data'!$G$28,0,10*ROW('Water Data'!G91))="","",OFFSET('Water Data'!$G$28,0,10*ROW('Water Data'!G91)))</f>
        <v/>
      </c>
      <c r="CD97" s="273" t="str">
        <f ca="true">+IF(OFFSET('Water Data'!$G$29,0,10*ROW('Water Data'!G91))="","",OFFSET('Water Data'!$G$29,0,10*ROW('Water Data'!G91)))</f>
        <v/>
      </c>
      <c r="CE97" s="273" t="str">
        <f ca="true">+IF(OFFSET('Water Data'!$H$27,0,10*ROW('Water Data'!H91))="","",OFFSET('Water Data'!$H$27,0,10*ROW('Water Data'!H91)))</f>
        <v/>
      </c>
      <c r="CF97" s="273" t="str">
        <f ca="true">+IF(OFFSET('Water Data'!$H$28,0,10*ROW('Water Data'!H91))="","",OFFSET('Water Data'!$H$28,0,10*ROW('Water Data'!H91)))</f>
        <v/>
      </c>
      <c r="CG97" s="273" t="str">
        <f ca="true">+IF(OFFSET('Water Data'!$H$29,0,10*ROW('Water Data'!H91))="","",OFFSET('Water Data'!$H$29,0,10*ROW('Water Data'!H91)))</f>
        <v/>
      </c>
      <c r="CH97" s="273" t="str">
        <f ca="true">+IF(OFFSET('Water Data'!$I$27,0,10*ROW('Water Data'!I91))="","",OFFSET('Water Data'!$I$27,0,10*ROW('Water Data'!I91)))</f>
        <v/>
      </c>
      <c r="CI97" s="273" t="str">
        <f ca="true">+IF(OFFSET('Water Data'!$I$28,0,10*ROW('Water Data'!I91))="","",OFFSET('Water Data'!$I$28,0,10*ROW('Water Data'!I91)))</f>
        <v/>
      </c>
      <c r="CJ97" s="273" t="str">
        <f ca="true">+IF(OFFSET('Water Data'!$I$29,0,10*ROW('Water Data'!I91))="","",OFFSET('Water Data'!$I$29,0,10*ROW('Water Data'!I91)))</f>
        <v/>
      </c>
      <c r="CK97" s="273" t="str">
        <f ca="true">+IF(OFFSET('Sanitation Data'!$D$28,0,10*ROW('Sanitation Data'!D91))="","",OFFSET('Sanitation Data'!$D$28,0,10*ROW('Sanitation Data'!D91)))</f>
        <v/>
      </c>
      <c r="CL97" s="273" t="str">
        <f ca="true">+IF(OFFSET('Sanitation Data'!$D$29,0,10*ROW('Sanitation Data'!D91))="","",OFFSET('Sanitation Data'!$D$29,0,10*ROW('Sanitation Data'!D91)))</f>
        <v/>
      </c>
      <c r="CM97" s="273" t="str">
        <f ca="true">+IF(OFFSET('Sanitation Data'!$D$30,0,10*ROW('Sanitation Data'!D91))="","",OFFSET('Sanitation Data'!$D$30,0,10*ROW('Sanitation Data'!D91)))</f>
        <v/>
      </c>
      <c r="CN97" s="273" t="str">
        <f ca="true">+IF(OFFSET('Sanitation Data'!$D$31,0,10*ROW('Sanitation Data'!D91))="","",OFFSET('Sanitation Data'!$D$31,0,10*ROW('Sanitation Data'!D91)))</f>
        <v/>
      </c>
      <c r="CO97" s="273" t="str">
        <f ca="true">+IF(OFFSET('Sanitation Data'!$D$32,0,10*ROW('Sanitation Data'!D91))="","",OFFSET('Sanitation Data'!$D$32,0,10*ROW('Sanitation Data'!D91)))</f>
        <v/>
      </c>
      <c r="CP97" s="273" t="str">
        <f ca="true">+IF(OFFSET('Sanitation Data'!$E$28,0,10*ROW('Sanitation Data'!E91))="","",OFFSET('Sanitation Data'!$E$28,0,10*ROW('Sanitation Data'!E91)))</f>
        <v/>
      </c>
      <c r="CQ97" s="273" t="str">
        <f ca="true">+IF(OFFSET('Sanitation Data'!$E$29,0,10*ROW('Sanitation Data'!E91))="","",OFFSET('Sanitation Data'!$E$29,0,10*ROW('Sanitation Data'!E91)))</f>
        <v/>
      </c>
      <c r="CR97" s="273" t="str">
        <f ca="true">+IF(OFFSET('Sanitation Data'!$E$30,0,10*ROW('Sanitation Data'!E91))="","",OFFSET('Sanitation Data'!$E$30,0,10*ROW('Sanitation Data'!E91)))</f>
        <v/>
      </c>
      <c r="CS97" s="273" t="str">
        <f ca="true">+IF(OFFSET('Sanitation Data'!$E$31,0,10*ROW('Sanitation Data'!E91))="","",OFFSET('Sanitation Data'!$E$31,0,10*ROW('Sanitation Data'!E91)))</f>
        <v/>
      </c>
      <c r="CT97" s="273" t="str">
        <f ca="true">+IF(OFFSET('Sanitation Data'!$E$32,0,10*ROW('Sanitation Data'!E91))="","",OFFSET('Sanitation Data'!$E$32,0,10*ROW('Sanitation Data'!E91)))</f>
        <v/>
      </c>
      <c r="CU97" s="273" t="str">
        <f ca="true">+IF(OFFSET('Sanitation Data'!$F$28,0,10*ROW('Sanitation Data'!F91))="","",OFFSET('Sanitation Data'!$F$28,0,10*ROW('Sanitation Data'!F91)))</f>
        <v/>
      </c>
      <c r="CV97" s="273" t="str">
        <f ca="true">+IF(OFFSET('Sanitation Data'!$F$29,0,10*ROW('Sanitation Data'!F91))="","",OFFSET('Sanitation Data'!$F$29,0,10*ROW('Sanitation Data'!F91)))</f>
        <v/>
      </c>
      <c r="CW97" s="273" t="str">
        <f ca="true">+IF(OFFSET('Sanitation Data'!$F$30,0,10*ROW('Sanitation Data'!F91))="","",OFFSET('Sanitation Data'!$F$30,0,10*ROW('Sanitation Data'!F91)))</f>
        <v/>
      </c>
      <c r="CX97" s="273" t="str">
        <f ca="true">+IF(OFFSET('Sanitation Data'!$F$31,0,10*ROW('Sanitation Data'!F91))="","",OFFSET('Sanitation Data'!$F$31,0,10*ROW('Sanitation Data'!F91)))</f>
        <v/>
      </c>
      <c r="CY97" s="273" t="str">
        <f ca="true">+IF(OFFSET('Sanitation Data'!$F$32,0,10*ROW('Sanitation Data'!F91))="","",OFFSET('Sanitation Data'!$F$32,0,10*ROW('Sanitation Data'!F91)))</f>
        <v/>
      </c>
      <c r="CZ97" s="273" t="str">
        <f ca="true">+IF(OFFSET('Sanitation Data'!$G$28,0,10*ROW('Sanitation Data'!G91))="","",OFFSET('Sanitation Data'!$G$28,0,10*ROW('Sanitation Data'!G91)))</f>
        <v/>
      </c>
      <c r="DA97" s="273" t="str">
        <f ca="true">+IF(OFFSET('Sanitation Data'!$G$29,0,10*ROW('Sanitation Data'!G91))="","",OFFSET('Sanitation Data'!$G$29,0,10*ROW('Sanitation Data'!G91)))</f>
        <v/>
      </c>
      <c r="DB97" s="273" t="str">
        <f ca="true">+IF(OFFSET('Sanitation Data'!$G$30,0,10*ROW('Sanitation Data'!G91))="","",OFFSET('Sanitation Data'!$G$30,0,10*ROW('Sanitation Data'!G91)))</f>
        <v/>
      </c>
      <c r="DC97" s="273" t="str">
        <f ca="true">+IF(OFFSET('Sanitation Data'!$G$31,0,10*ROW('Sanitation Data'!G91))="","",OFFSET('Sanitation Data'!$G$31,0,10*ROW('Sanitation Data'!G91)))</f>
        <v/>
      </c>
      <c r="DD97" s="273" t="str">
        <f ca="true">+IF(OFFSET('Sanitation Data'!$G$32,0,10*ROW('Sanitation Data'!G91))="","",OFFSET('Sanitation Data'!$G$32,0,10*ROW('Sanitation Data'!G91)))</f>
        <v/>
      </c>
      <c r="DE97" s="273" t="str">
        <f ca="true">+IF(OFFSET('Sanitation Data'!$H$28,0,10*ROW('Sanitation Data'!H91))="","",OFFSET('Sanitation Data'!$H$28,0,10*ROW('Sanitation Data'!H91)))</f>
        <v/>
      </c>
      <c r="DF97" s="273" t="str">
        <f ca="true">+IF(OFFSET('Sanitation Data'!$H$29,0,10*ROW('Sanitation Data'!H91))="","",OFFSET('Sanitation Data'!$H$29,0,10*ROW('Sanitation Data'!H91)))</f>
        <v/>
      </c>
      <c r="DG97" s="273" t="str">
        <f ca="true">+IF(OFFSET('Sanitation Data'!$H$30,0,10*ROW('Sanitation Data'!H91))="","",OFFSET('Sanitation Data'!$H$30,0,10*ROW('Sanitation Data'!H91)))</f>
        <v/>
      </c>
      <c r="DH97" s="273" t="str">
        <f ca="true">+IF(OFFSET('Sanitation Data'!$H$31,0,10*ROW('Sanitation Data'!H91))="","",OFFSET('Sanitation Data'!$H$31,0,10*ROW('Sanitation Data'!H91)))</f>
        <v/>
      </c>
      <c r="DI97" s="273" t="str">
        <f ca="true">+IF(OFFSET('Sanitation Data'!$H$32,0,10*ROW('Sanitation Data'!H91))="","",OFFSET('Sanitation Data'!$H$32,0,10*ROW('Sanitation Data'!H91)))</f>
        <v/>
      </c>
      <c r="DJ97" s="273" t="str">
        <f ca="true">+IF(OFFSET('Sanitation Data'!$I$28,0,10*ROW('Sanitation Data'!I91))="","",OFFSET('Sanitation Data'!$I$28,0,10*ROW('Sanitation Data'!I91)))</f>
        <v/>
      </c>
      <c r="DK97" s="273" t="str">
        <f ca="true">+IF(OFFSET('Sanitation Data'!$I$29,0,10*ROW('Sanitation Data'!I91))="","",OFFSET('Sanitation Data'!$I$29,0,10*ROW('Sanitation Data'!I91)))</f>
        <v/>
      </c>
      <c r="DL97" s="273" t="str">
        <f ca="true">+IF(OFFSET('Sanitation Data'!$I$30,0,10*ROW('Sanitation Data'!I91))="","",OFFSET('Sanitation Data'!$I$30,0,10*ROW('Sanitation Data'!I91)))</f>
        <v/>
      </c>
      <c r="DM97" s="273" t="str">
        <f ca="true">+IF(OFFSET('Sanitation Data'!$I$31,0,10*ROW('Sanitation Data'!I91))="","",OFFSET('Sanitation Data'!$I$31,0,10*ROW('Sanitation Data'!I91)))</f>
        <v/>
      </c>
      <c r="DN97" s="273" t="str">
        <f ca="true">+IF(OFFSET('Sanitation Data'!$I$32,0,10*ROW('Sanitation Data'!I91))="","",OFFSET('Sanitation Data'!$I$32,0,10*ROW('Sanitation Data'!I91)))</f>
        <v/>
      </c>
      <c r="DO97" s="273" t="str">
        <f ca="true">+IF(OFFSET('Hygiene Data'!$D$11,0,10*ROW('Hygiene Data'!D91))="","",OFFSET('Hygiene Data'!$D$11,0,10*ROW('Hygiene Data'!D91)))</f>
        <v/>
      </c>
      <c r="DP97" s="273" t="str">
        <f ca="true">+IF(OFFSET('Hygiene Data'!$D$12,0,10*ROW('Hygiene Data'!D91))="","",OFFSET('Hygiene Data'!$D$12,0,10*ROW('Hygiene Data'!D91)))</f>
        <v/>
      </c>
      <c r="DQ97" s="273" t="str">
        <f ca="true">+IF(OFFSET('Hygiene Data'!$D$13,0,10*ROW('Hygiene Data'!D91))="","",OFFSET('Hygiene Data'!$D$13,0,10*ROW('Hygiene Data'!D91)))</f>
        <v/>
      </c>
      <c r="DR97" s="273" t="str">
        <f ca="true">+IF(OFFSET('Hygiene Data'!$E$11,0,10*ROW('Hygiene Data'!E91))="","",OFFSET('Hygiene Data'!$E$11,0,10*ROW('Hygiene Data'!E91)))</f>
        <v/>
      </c>
      <c r="DS97" s="273" t="str">
        <f ca="true">+IF(OFFSET('Hygiene Data'!$E$12,0,10*ROW('Hygiene Data'!E91))="","",OFFSET('Hygiene Data'!$E$12,0,10*ROW('Hygiene Data'!E91)))</f>
        <v/>
      </c>
      <c r="DT97" s="273" t="str">
        <f ca="true">+IF(OFFSET('Hygiene Data'!$E$13,0,10*ROW('Hygiene Data'!E91))="","",OFFSET('Hygiene Data'!$E$13,0,10*ROW('Hygiene Data'!E91)))</f>
        <v/>
      </c>
      <c r="DU97" s="273" t="str">
        <f ca="true">+IF(OFFSET('Hygiene Data'!$F$11,0,10*ROW('Hygiene Data'!F91))="","",OFFSET('Hygiene Data'!$F$11,0,10*ROW('Hygiene Data'!F91)))</f>
        <v/>
      </c>
      <c r="DV97" s="273" t="str">
        <f ca="true">+IF(OFFSET('Hygiene Data'!$F$12,0,10*ROW('Hygiene Data'!F91))="","",OFFSET('Hygiene Data'!$F$12,0,10*ROW('Hygiene Data'!F91)))</f>
        <v/>
      </c>
      <c r="DW97" s="273" t="str">
        <f ca="true">+IF(OFFSET('Hygiene Data'!$F$13,0,10*ROW('Hygiene Data'!F91))="","",OFFSET('Hygiene Data'!$F$13,0,10*ROW('Hygiene Data'!F91)))</f>
        <v/>
      </c>
      <c r="DX97" s="273" t="str">
        <f ca="true">+IF(OFFSET('Hygiene Data'!$G$11,0,10*ROW('Hygiene Data'!G91))="","",OFFSET('Hygiene Data'!$G$11,0,10*ROW('Hygiene Data'!G91)))</f>
        <v/>
      </c>
      <c r="DY97" s="273" t="str">
        <f ca="true">+IF(OFFSET('Hygiene Data'!$G$12,0,10*ROW('Hygiene Data'!G91))="","",OFFSET('Hygiene Data'!$G$12,0,10*ROW('Hygiene Data'!G91)))</f>
        <v/>
      </c>
      <c r="DZ97" s="273" t="str">
        <f ca="true">+IF(OFFSET('Hygiene Data'!$G$13,0,10*ROW('Hygiene Data'!G91))="","",OFFSET('Hygiene Data'!$G$13,0,10*ROW('Hygiene Data'!G91)))</f>
        <v/>
      </c>
      <c r="EA97" s="273" t="str">
        <f ca="true">+IF(OFFSET('Hygiene Data'!$H$11,0,10*ROW('Hygiene Data'!H91))="","",OFFSET('Hygiene Data'!$H$11,0,10*ROW('Hygiene Data'!H91)))</f>
        <v/>
      </c>
      <c r="EB97" s="273" t="str">
        <f ca="true">+IF(OFFSET('Hygiene Data'!$H$12,0,10*ROW('Hygiene Data'!H91))="","",OFFSET('Hygiene Data'!$H$12,0,10*ROW('Hygiene Data'!H91)))</f>
        <v/>
      </c>
      <c r="EC97" s="273" t="str">
        <f ca="true">+IF(OFFSET('Hygiene Data'!$H$13,0,10*ROW('Hygiene Data'!H91))="","",OFFSET('Hygiene Data'!$H$13,0,10*ROW('Hygiene Data'!H91)))</f>
        <v/>
      </c>
      <c r="ED97" s="273" t="str">
        <f ca="true">+IF(OFFSET('Hygiene Data'!$I$11,0,10*ROW('Hygiene Data'!I91))="","",OFFSET('Hygiene Data'!$I$11,0,10*ROW('Hygiene Data'!I91)))</f>
        <v/>
      </c>
      <c r="EE97" s="273" t="str">
        <f ca="true">+IF(OFFSET('Hygiene Data'!$I$12,0,10*ROW('Hygiene Data'!I91))="","",OFFSET('Hygiene Data'!$I$12,0,10*ROW('Hygiene Data'!I91)))</f>
        <v/>
      </c>
      <c r="EF97" s="273" t="str">
        <f ca="true">+IF(OFFSET('Hygiene Data'!$I$13,0,10*ROW('Hygiene Data'!I91))="","",OFFSET('Hygiene Data'!$I$13,0,10*ROW('Hygiene Data'!I91)))</f>
        <v/>
      </c>
    </row>
    <row xmlns:x14ac="http://schemas.microsoft.com/office/spreadsheetml/2009/9/ac" r="98" x14ac:dyDescent="0.2">
      <c r="A98" s="37" t="str">
        <f ca="true">+IF(OFFSET('Water Data'!$B$2,0,10*ROW('Water Data'!E92))="","",OFFSET('Water Data'!$B$2,0,10*ROW('Water Data'!E92)))</f>
        <v/>
      </c>
      <c r="B98" s="37" t="str">
        <f ca="true">+IF(OFFSET('Water Data'!$C$2,0,10*ROW('Water Data'!F92))="","",OFFSET('Water Data'!$C$2,0,10*ROW('Water Data'!F92)))</f>
        <v/>
      </c>
      <c r="C98" s="329" t="str">
        <f t="shared" ca="true" si="1"/>
        <v/>
      </c>
      <c r="D98" s="94"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4"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4"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4"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4"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4"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4"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4"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4"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4"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4"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4"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4"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4"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4"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4"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4"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4"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5"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5"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5"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5"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5"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5"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5"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5"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5"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5"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5"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5"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5"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5"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5"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5"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5"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5"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5"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5"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5"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5"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5"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5"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5"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5"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5"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5"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5"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5"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6"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6"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6"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6"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6"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6"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6"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6"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6"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6"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6"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6"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6"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6"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6"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6"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6"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6"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3"/>
      <c r="BS98" s="273" t="str">
        <f ca="true">+IF(OFFSET('Water Data'!$D$27,0,10*ROW('Water Data'!D92))="","",OFFSET('Water Data'!$D$27,0,10*ROW('Water Data'!D92)))</f>
        <v/>
      </c>
      <c r="BT98" s="273" t="str">
        <f ca="true">+IF(OFFSET('Water Data'!$D$28,0,10*ROW('Water Data'!D92))="","",OFFSET('Water Data'!$D$28,0,10*ROW('Water Data'!D92)))</f>
        <v/>
      </c>
      <c r="BU98" s="273" t="str">
        <f ca="true">+IF(OFFSET('Water Data'!$D$29,0,10*ROW('Water Data'!D92))="","",OFFSET('Water Data'!$D$29,0,10*ROW('Water Data'!D92)))</f>
        <v/>
      </c>
      <c r="BV98" s="273" t="str">
        <f ca="true">+IF(OFFSET('Water Data'!$E$27,0,10*ROW('Water Data'!E92))="","",OFFSET('Water Data'!$E$27,0,10*ROW('Water Data'!E92)))</f>
        <v/>
      </c>
      <c r="BW98" s="273" t="str">
        <f ca="true">+IF(OFFSET('Water Data'!$E$28,0,10*ROW('Water Data'!E92))="","",OFFSET('Water Data'!$E$28,0,10*ROW('Water Data'!E92)))</f>
        <v/>
      </c>
      <c r="BX98" s="273" t="str">
        <f ca="true">+IF(OFFSET('Water Data'!$E$29,0,10*ROW('Water Data'!E92))="","",OFFSET('Water Data'!$E$29,0,10*ROW('Water Data'!E92)))</f>
        <v/>
      </c>
      <c r="BY98" s="273" t="str">
        <f ca="true">+IF(OFFSET('Water Data'!$F$27,0,10*ROW('Water Data'!F92))="","",OFFSET('Water Data'!$F$27,0,10*ROW('Water Data'!F92)))</f>
        <v/>
      </c>
      <c r="BZ98" s="273" t="str">
        <f ca="true">+IF(OFFSET('Water Data'!$F$28,0,10*ROW('Water Data'!F92))="","",OFFSET('Water Data'!$F$28,0,10*ROW('Water Data'!F92)))</f>
        <v/>
      </c>
      <c r="CA98" s="273" t="str">
        <f ca="true">+IF(OFFSET('Water Data'!$F$29,0,10*ROW('Water Data'!F92))="","",OFFSET('Water Data'!$F$29,0,10*ROW('Water Data'!F92)))</f>
        <v/>
      </c>
      <c r="CB98" s="273" t="str">
        <f ca="true">+IF(OFFSET('Water Data'!$G$27,0,10*ROW('Water Data'!G92))="","",OFFSET('Water Data'!$G$27,0,10*ROW('Water Data'!G92)))</f>
        <v/>
      </c>
      <c r="CC98" s="273" t="str">
        <f ca="true">+IF(OFFSET('Water Data'!$G$28,0,10*ROW('Water Data'!G92))="","",OFFSET('Water Data'!$G$28,0,10*ROW('Water Data'!G92)))</f>
        <v/>
      </c>
      <c r="CD98" s="273" t="str">
        <f ca="true">+IF(OFFSET('Water Data'!$G$29,0,10*ROW('Water Data'!G92))="","",OFFSET('Water Data'!$G$29,0,10*ROW('Water Data'!G92)))</f>
        <v/>
      </c>
      <c r="CE98" s="273" t="str">
        <f ca="true">+IF(OFFSET('Water Data'!$H$27,0,10*ROW('Water Data'!H92))="","",OFFSET('Water Data'!$H$27,0,10*ROW('Water Data'!H92)))</f>
        <v/>
      </c>
      <c r="CF98" s="273" t="str">
        <f ca="true">+IF(OFFSET('Water Data'!$H$28,0,10*ROW('Water Data'!H92))="","",OFFSET('Water Data'!$H$28,0,10*ROW('Water Data'!H92)))</f>
        <v/>
      </c>
      <c r="CG98" s="273" t="str">
        <f ca="true">+IF(OFFSET('Water Data'!$H$29,0,10*ROW('Water Data'!H92))="","",OFFSET('Water Data'!$H$29,0,10*ROW('Water Data'!H92)))</f>
        <v/>
      </c>
      <c r="CH98" s="273" t="str">
        <f ca="true">+IF(OFFSET('Water Data'!$I$27,0,10*ROW('Water Data'!I92))="","",OFFSET('Water Data'!$I$27,0,10*ROW('Water Data'!I92)))</f>
        <v/>
      </c>
      <c r="CI98" s="273" t="str">
        <f ca="true">+IF(OFFSET('Water Data'!$I$28,0,10*ROW('Water Data'!I92))="","",OFFSET('Water Data'!$I$28,0,10*ROW('Water Data'!I92)))</f>
        <v/>
      </c>
      <c r="CJ98" s="273" t="str">
        <f ca="true">+IF(OFFSET('Water Data'!$I$29,0,10*ROW('Water Data'!I92))="","",OFFSET('Water Data'!$I$29,0,10*ROW('Water Data'!I92)))</f>
        <v/>
      </c>
      <c r="CK98" s="273" t="str">
        <f ca="true">+IF(OFFSET('Sanitation Data'!$D$28,0,10*ROW('Sanitation Data'!D92))="","",OFFSET('Sanitation Data'!$D$28,0,10*ROW('Sanitation Data'!D92)))</f>
        <v/>
      </c>
      <c r="CL98" s="273" t="str">
        <f ca="true">+IF(OFFSET('Sanitation Data'!$D$29,0,10*ROW('Sanitation Data'!D92))="","",OFFSET('Sanitation Data'!$D$29,0,10*ROW('Sanitation Data'!D92)))</f>
        <v/>
      </c>
      <c r="CM98" s="273" t="str">
        <f ca="true">+IF(OFFSET('Sanitation Data'!$D$30,0,10*ROW('Sanitation Data'!D92))="","",OFFSET('Sanitation Data'!$D$30,0,10*ROW('Sanitation Data'!D92)))</f>
        <v/>
      </c>
      <c r="CN98" s="273" t="str">
        <f ca="true">+IF(OFFSET('Sanitation Data'!$D$31,0,10*ROW('Sanitation Data'!D92))="","",OFFSET('Sanitation Data'!$D$31,0,10*ROW('Sanitation Data'!D92)))</f>
        <v/>
      </c>
      <c r="CO98" s="273" t="str">
        <f ca="true">+IF(OFFSET('Sanitation Data'!$D$32,0,10*ROW('Sanitation Data'!D92))="","",OFFSET('Sanitation Data'!$D$32,0,10*ROW('Sanitation Data'!D92)))</f>
        <v/>
      </c>
      <c r="CP98" s="273" t="str">
        <f ca="true">+IF(OFFSET('Sanitation Data'!$E$28,0,10*ROW('Sanitation Data'!E92))="","",OFFSET('Sanitation Data'!$E$28,0,10*ROW('Sanitation Data'!E92)))</f>
        <v/>
      </c>
      <c r="CQ98" s="273" t="str">
        <f ca="true">+IF(OFFSET('Sanitation Data'!$E$29,0,10*ROW('Sanitation Data'!E92))="","",OFFSET('Sanitation Data'!$E$29,0,10*ROW('Sanitation Data'!E92)))</f>
        <v/>
      </c>
      <c r="CR98" s="273" t="str">
        <f ca="true">+IF(OFFSET('Sanitation Data'!$E$30,0,10*ROW('Sanitation Data'!E92))="","",OFFSET('Sanitation Data'!$E$30,0,10*ROW('Sanitation Data'!E92)))</f>
        <v/>
      </c>
      <c r="CS98" s="273" t="str">
        <f ca="true">+IF(OFFSET('Sanitation Data'!$E$31,0,10*ROW('Sanitation Data'!E92))="","",OFFSET('Sanitation Data'!$E$31,0,10*ROW('Sanitation Data'!E92)))</f>
        <v/>
      </c>
      <c r="CT98" s="273" t="str">
        <f ca="true">+IF(OFFSET('Sanitation Data'!$E$32,0,10*ROW('Sanitation Data'!E92))="","",OFFSET('Sanitation Data'!$E$32,0,10*ROW('Sanitation Data'!E92)))</f>
        <v/>
      </c>
      <c r="CU98" s="273" t="str">
        <f ca="true">+IF(OFFSET('Sanitation Data'!$F$28,0,10*ROW('Sanitation Data'!F92))="","",OFFSET('Sanitation Data'!$F$28,0,10*ROW('Sanitation Data'!F92)))</f>
        <v/>
      </c>
      <c r="CV98" s="273" t="str">
        <f ca="true">+IF(OFFSET('Sanitation Data'!$F$29,0,10*ROW('Sanitation Data'!F92))="","",OFFSET('Sanitation Data'!$F$29,0,10*ROW('Sanitation Data'!F92)))</f>
        <v/>
      </c>
      <c r="CW98" s="273" t="str">
        <f ca="true">+IF(OFFSET('Sanitation Data'!$F$30,0,10*ROW('Sanitation Data'!F92))="","",OFFSET('Sanitation Data'!$F$30,0,10*ROW('Sanitation Data'!F92)))</f>
        <v/>
      </c>
      <c r="CX98" s="273" t="str">
        <f ca="true">+IF(OFFSET('Sanitation Data'!$F$31,0,10*ROW('Sanitation Data'!F92))="","",OFFSET('Sanitation Data'!$F$31,0,10*ROW('Sanitation Data'!F92)))</f>
        <v/>
      </c>
      <c r="CY98" s="273" t="str">
        <f ca="true">+IF(OFFSET('Sanitation Data'!$F$32,0,10*ROW('Sanitation Data'!F92))="","",OFFSET('Sanitation Data'!$F$32,0,10*ROW('Sanitation Data'!F92)))</f>
        <v/>
      </c>
      <c r="CZ98" s="273" t="str">
        <f ca="true">+IF(OFFSET('Sanitation Data'!$G$28,0,10*ROW('Sanitation Data'!G92))="","",OFFSET('Sanitation Data'!$G$28,0,10*ROW('Sanitation Data'!G92)))</f>
        <v/>
      </c>
      <c r="DA98" s="273" t="str">
        <f ca="true">+IF(OFFSET('Sanitation Data'!$G$29,0,10*ROW('Sanitation Data'!G92))="","",OFFSET('Sanitation Data'!$G$29,0,10*ROW('Sanitation Data'!G92)))</f>
        <v/>
      </c>
      <c r="DB98" s="273" t="str">
        <f ca="true">+IF(OFFSET('Sanitation Data'!$G$30,0,10*ROW('Sanitation Data'!G92))="","",OFFSET('Sanitation Data'!$G$30,0,10*ROW('Sanitation Data'!G92)))</f>
        <v/>
      </c>
      <c r="DC98" s="273" t="str">
        <f ca="true">+IF(OFFSET('Sanitation Data'!$G$31,0,10*ROW('Sanitation Data'!G92))="","",OFFSET('Sanitation Data'!$G$31,0,10*ROW('Sanitation Data'!G92)))</f>
        <v/>
      </c>
      <c r="DD98" s="273" t="str">
        <f ca="true">+IF(OFFSET('Sanitation Data'!$G$32,0,10*ROW('Sanitation Data'!G92))="","",OFFSET('Sanitation Data'!$G$32,0,10*ROW('Sanitation Data'!G92)))</f>
        <v/>
      </c>
      <c r="DE98" s="273" t="str">
        <f ca="true">+IF(OFFSET('Sanitation Data'!$H$28,0,10*ROW('Sanitation Data'!H92))="","",OFFSET('Sanitation Data'!$H$28,0,10*ROW('Sanitation Data'!H92)))</f>
        <v/>
      </c>
      <c r="DF98" s="273" t="str">
        <f ca="true">+IF(OFFSET('Sanitation Data'!$H$29,0,10*ROW('Sanitation Data'!H92))="","",OFFSET('Sanitation Data'!$H$29,0,10*ROW('Sanitation Data'!H92)))</f>
        <v/>
      </c>
      <c r="DG98" s="273" t="str">
        <f ca="true">+IF(OFFSET('Sanitation Data'!$H$30,0,10*ROW('Sanitation Data'!H92))="","",OFFSET('Sanitation Data'!$H$30,0,10*ROW('Sanitation Data'!H92)))</f>
        <v/>
      </c>
      <c r="DH98" s="273" t="str">
        <f ca="true">+IF(OFFSET('Sanitation Data'!$H$31,0,10*ROW('Sanitation Data'!H92))="","",OFFSET('Sanitation Data'!$H$31,0,10*ROW('Sanitation Data'!H92)))</f>
        <v/>
      </c>
      <c r="DI98" s="273" t="str">
        <f ca="true">+IF(OFFSET('Sanitation Data'!$H$32,0,10*ROW('Sanitation Data'!H92))="","",OFFSET('Sanitation Data'!$H$32,0,10*ROW('Sanitation Data'!H92)))</f>
        <v/>
      </c>
      <c r="DJ98" s="273" t="str">
        <f ca="true">+IF(OFFSET('Sanitation Data'!$I$28,0,10*ROW('Sanitation Data'!I92))="","",OFFSET('Sanitation Data'!$I$28,0,10*ROW('Sanitation Data'!I92)))</f>
        <v/>
      </c>
      <c r="DK98" s="273" t="str">
        <f ca="true">+IF(OFFSET('Sanitation Data'!$I$29,0,10*ROW('Sanitation Data'!I92))="","",OFFSET('Sanitation Data'!$I$29,0,10*ROW('Sanitation Data'!I92)))</f>
        <v/>
      </c>
      <c r="DL98" s="273" t="str">
        <f ca="true">+IF(OFFSET('Sanitation Data'!$I$30,0,10*ROW('Sanitation Data'!I92))="","",OFFSET('Sanitation Data'!$I$30,0,10*ROW('Sanitation Data'!I92)))</f>
        <v/>
      </c>
      <c r="DM98" s="273" t="str">
        <f ca="true">+IF(OFFSET('Sanitation Data'!$I$31,0,10*ROW('Sanitation Data'!I92))="","",OFFSET('Sanitation Data'!$I$31,0,10*ROW('Sanitation Data'!I92)))</f>
        <v/>
      </c>
      <c r="DN98" s="273" t="str">
        <f ca="true">+IF(OFFSET('Sanitation Data'!$I$32,0,10*ROW('Sanitation Data'!I92))="","",OFFSET('Sanitation Data'!$I$32,0,10*ROW('Sanitation Data'!I92)))</f>
        <v/>
      </c>
      <c r="DO98" s="273" t="str">
        <f ca="true">+IF(OFFSET('Hygiene Data'!$D$11,0,10*ROW('Hygiene Data'!D92))="","",OFFSET('Hygiene Data'!$D$11,0,10*ROW('Hygiene Data'!D92)))</f>
        <v/>
      </c>
      <c r="DP98" s="273" t="str">
        <f ca="true">+IF(OFFSET('Hygiene Data'!$D$12,0,10*ROW('Hygiene Data'!D92))="","",OFFSET('Hygiene Data'!$D$12,0,10*ROW('Hygiene Data'!D92)))</f>
        <v/>
      </c>
      <c r="DQ98" s="273" t="str">
        <f ca="true">+IF(OFFSET('Hygiene Data'!$D$13,0,10*ROW('Hygiene Data'!D92))="","",OFFSET('Hygiene Data'!$D$13,0,10*ROW('Hygiene Data'!D92)))</f>
        <v/>
      </c>
      <c r="DR98" s="273" t="str">
        <f ca="true">+IF(OFFSET('Hygiene Data'!$E$11,0,10*ROW('Hygiene Data'!E92))="","",OFFSET('Hygiene Data'!$E$11,0,10*ROW('Hygiene Data'!E92)))</f>
        <v/>
      </c>
      <c r="DS98" s="273" t="str">
        <f ca="true">+IF(OFFSET('Hygiene Data'!$E$12,0,10*ROW('Hygiene Data'!E92))="","",OFFSET('Hygiene Data'!$E$12,0,10*ROW('Hygiene Data'!E92)))</f>
        <v/>
      </c>
      <c r="DT98" s="273" t="str">
        <f ca="true">+IF(OFFSET('Hygiene Data'!$E$13,0,10*ROW('Hygiene Data'!E92))="","",OFFSET('Hygiene Data'!$E$13,0,10*ROW('Hygiene Data'!E92)))</f>
        <v/>
      </c>
      <c r="DU98" s="273" t="str">
        <f ca="true">+IF(OFFSET('Hygiene Data'!$F$11,0,10*ROW('Hygiene Data'!F92))="","",OFFSET('Hygiene Data'!$F$11,0,10*ROW('Hygiene Data'!F92)))</f>
        <v/>
      </c>
      <c r="DV98" s="273" t="str">
        <f ca="true">+IF(OFFSET('Hygiene Data'!$F$12,0,10*ROW('Hygiene Data'!F92))="","",OFFSET('Hygiene Data'!$F$12,0,10*ROW('Hygiene Data'!F92)))</f>
        <v/>
      </c>
      <c r="DW98" s="273" t="str">
        <f ca="true">+IF(OFFSET('Hygiene Data'!$F$13,0,10*ROW('Hygiene Data'!F92))="","",OFFSET('Hygiene Data'!$F$13,0,10*ROW('Hygiene Data'!F92)))</f>
        <v/>
      </c>
      <c r="DX98" s="273" t="str">
        <f ca="true">+IF(OFFSET('Hygiene Data'!$G$11,0,10*ROW('Hygiene Data'!G92))="","",OFFSET('Hygiene Data'!$G$11,0,10*ROW('Hygiene Data'!G92)))</f>
        <v/>
      </c>
      <c r="DY98" s="273" t="str">
        <f ca="true">+IF(OFFSET('Hygiene Data'!$G$12,0,10*ROW('Hygiene Data'!G92))="","",OFFSET('Hygiene Data'!$G$12,0,10*ROW('Hygiene Data'!G92)))</f>
        <v/>
      </c>
      <c r="DZ98" s="273" t="str">
        <f ca="true">+IF(OFFSET('Hygiene Data'!$G$13,0,10*ROW('Hygiene Data'!G92))="","",OFFSET('Hygiene Data'!$G$13,0,10*ROW('Hygiene Data'!G92)))</f>
        <v/>
      </c>
      <c r="EA98" s="273" t="str">
        <f ca="true">+IF(OFFSET('Hygiene Data'!$H$11,0,10*ROW('Hygiene Data'!H92))="","",OFFSET('Hygiene Data'!$H$11,0,10*ROW('Hygiene Data'!H92)))</f>
        <v/>
      </c>
      <c r="EB98" s="273" t="str">
        <f ca="true">+IF(OFFSET('Hygiene Data'!$H$12,0,10*ROW('Hygiene Data'!H92))="","",OFFSET('Hygiene Data'!$H$12,0,10*ROW('Hygiene Data'!H92)))</f>
        <v/>
      </c>
      <c r="EC98" s="273" t="str">
        <f ca="true">+IF(OFFSET('Hygiene Data'!$H$13,0,10*ROW('Hygiene Data'!H92))="","",OFFSET('Hygiene Data'!$H$13,0,10*ROW('Hygiene Data'!H92)))</f>
        <v/>
      </c>
      <c r="ED98" s="273" t="str">
        <f ca="true">+IF(OFFSET('Hygiene Data'!$I$11,0,10*ROW('Hygiene Data'!I92))="","",OFFSET('Hygiene Data'!$I$11,0,10*ROW('Hygiene Data'!I92)))</f>
        <v/>
      </c>
      <c r="EE98" s="273" t="str">
        <f ca="true">+IF(OFFSET('Hygiene Data'!$I$12,0,10*ROW('Hygiene Data'!I92))="","",OFFSET('Hygiene Data'!$I$12,0,10*ROW('Hygiene Data'!I92)))</f>
        <v/>
      </c>
      <c r="EF98" s="273" t="str">
        <f ca="true">+IF(OFFSET('Hygiene Data'!$I$13,0,10*ROW('Hygiene Data'!I92))="","",OFFSET('Hygiene Data'!$I$13,0,10*ROW('Hygiene Data'!I92)))</f>
        <v/>
      </c>
    </row>
    <row xmlns:x14ac="http://schemas.microsoft.com/office/spreadsheetml/2009/9/ac" r="99" x14ac:dyDescent="0.2">
      <c r="A99" s="37" t="str">
        <f ca="true">+IF(OFFSET('Water Data'!$B$2,0,10*ROW('Water Data'!E93))="","",OFFSET('Water Data'!$B$2,0,10*ROW('Water Data'!E93)))</f>
        <v/>
      </c>
      <c r="B99" s="37" t="str">
        <f ca="true">+IF(OFFSET('Water Data'!$C$2,0,10*ROW('Water Data'!F93))="","",OFFSET('Water Data'!$C$2,0,10*ROW('Water Data'!F93)))</f>
        <v/>
      </c>
      <c r="C99" s="329" t="str">
        <f t="shared" ca="true" si="1"/>
        <v/>
      </c>
      <c r="D99" s="94"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4"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4"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4"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4"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4"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4"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4"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4"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4"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4"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4"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4"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4"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4"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4"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4"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4"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5"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5"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5"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5"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5"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5"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5"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5"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5"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5"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5"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5"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5"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5"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5"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5"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5"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5"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5"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5"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5"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5"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5"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5"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5"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5"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5"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5"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5"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5"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6"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6"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6"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6"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6"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6"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6"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6"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6"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6"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6"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6"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6"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6"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6"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6"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6"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6"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3"/>
      <c r="BS99" s="273" t="str">
        <f ca="true">+IF(OFFSET('Water Data'!$D$27,0,10*ROW('Water Data'!D93))="","",OFFSET('Water Data'!$D$27,0,10*ROW('Water Data'!D93)))</f>
        <v/>
      </c>
      <c r="BT99" s="273" t="str">
        <f ca="true">+IF(OFFSET('Water Data'!$D$28,0,10*ROW('Water Data'!D93))="","",OFFSET('Water Data'!$D$28,0,10*ROW('Water Data'!D93)))</f>
        <v/>
      </c>
      <c r="BU99" s="273" t="str">
        <f ca="true">+IF(OFFSET('Water Data'!$D$29,0,10*ROW('Water Data'!D93))="","",OFFSET('Water Data'!$D$29,0,10*ROW('Water Data'!D93)))</f>
        <v/>
      </c>
      <c r="BV99" s="273" t="str">
        <f ca="true">+IF(OFFSET('Water Data'!$E$27,0,10*ROW('Water Data'!E93))="","",OFFSET('Water Data'!$E$27,0,10*ROW('Water Data'!E93)))</f>
        <v/>
      </c>
      <c r="BW99" s="273" t="str">
        <f ca="true">+IF(OFFSET('Water Data'!$E$28,0,10*ROW('Water Data'!E93))="","",OFFSET('Water Data'!$E$28,0,10*ROW('Water Data'!E93)))</f>
        <v/>
      </c>
      <c r="BX99" s="273" t="str">
        <f ca="true">+IF(OFFSET('Water Data'!$E$29,0,10*ROW('Water Data'!E93))="","",OFFSET('Water Data'!$E$29,0,10*ROW('Water Data'!E93)))</f>
        <v/>
      </c>
      <c r="BY99" s="273" t="str">
        <f ca="true">+IF(OFFSET('Water Data'!$F$27,0,10*ROW('Water Data'!F93))="","",OFFSET('Water Data'!$F$27,0,10*ROW('Water Data'!F93)))</f>
        <v/>
      </c>
      <c r="BZ99" s="273" t="str">
        <f ca="true">+IF(OFFSET('Water Data'!$F$28,0,10*ROW('Water Data'!F93))="","",OFFSET('Water Data'!$F$28,0,10*ROW('Water Data'!F93)))</f>
        <v/>
      </c>
      <c r="CA99" s="273" t="str">
        <f ca="true">+IF(OFFSET('Water Data'!$F$29,0,10*ROW('Water Data'!F93))="","",OFFSET('Water Data'!$F$29,0,10*ROW('Water Data'!F93)))</f>
        <v/>
      </c>
      <c r="CB99" s="273" t="str">
        <f ca="true">+IF(OFFSET('Water Data'!$G$27,0,10*ROW('Water Data'!G93))="","",OFFSET('Water Data'!$G$27,0,10*ROW('Water Data'!G93)))</f>
        <v/>
      </c>
      <c r="CC99" s="273" t="str">
        <f ca="true">+IF(OFFSET('Water Data'!$G$28,0,10*ROW('Water Data'!G93))="","",OFFSET('Water Data'!$G$28,0,10*ROW('Water Data'!G93)))</f>
        <v/>
      </c>
      <c r="CD99" s="273" t="str">
        <f ca="true">+IF(OFFSET('Water Data'!$G$29,0,10*ROW('Water Data'!G93))="","",OFFSET('Water Data'!$G$29,0,10*ROW('Water Data'!G93)))</f>
        <v/>
      </c>
      <c r="CE99" s="273" t="str">
        <f ca="true">+IF(OFFSET('Water Data'!$H$27,0,10*ROW('Water Data'!H93))="","",OFFSET('Water Data'!$H$27,0,10*ROW('Water Data'!H93)))</f>
        <v/>
      </c>
      <c r="CF99" s="273" t="str">
        <f ca="true">+IF(OFFSET('Water Data'!$H$28,0,10*ROW('Water Data'!H93))="","",OFFSET('Water Data'!$H$28,0,10*ROW('Water Data'!H93)))</f>
        <v/>
      </c>
      <c r="CG99" s="273" t="str">
        <f ca="true">+IF(OFFSET('Water Data'!$H$29,0,10*ROW('Water Data'!H93))="","",OFFSET('Water Data'!$H$29,0,10*ROW('Water Data'!H93)))</f>
        <v/>
      </c>
      <c r="CH99" s="273" t="str">
        <f ca="true">+IF(OFFSET('Water Data'!$I$27,0,10*ROW('Water Data'!I93))="","",OFFSET('Water Data'!$I$27,0,10*ROW('Water Data'!I93)))</f>
        <v/>
      </c>
      <c r="CI99" s="273" t="str">
        <f ca="true">+IF(OFFSET('Water Data'!$I$28,0,10*ROW('Water Data'!I93))="","",OFFSET('Water Data'!$I$28,0,10*ROW('Water Data'!I93)))</f>
        <v/>
      </c>
      <c r="CJ99" s="273" t="str">
        <f ca="true">+IF(OFFSET('Water Data'!$I$29,0,10*ROW('Water Data'!I93))="","",OFFSET('Water Data'!$I$29,0,10*ROW('Water Data'!I93)))</f>
        <v/>
      </c>
      <c r="CK99" s="273" t="str">
        <f ca="true">+IF(OFFSET('Sanitation Data'!$D$28,0,10*ROW('Sanitation Data'!D93))="","",OFFSET('Sanitation Data'!$D$28,0,10*ROW('Sanitation Data'!D93)))</f>
        <v/>
      </c>
      <c r="CL99" s="273" t="str">
        <f ca="true">+IF(OFFSET('Sanitation Data'!$D$29,0,10*ROW('Sanitation Data'!D93))="","",OFFSET('Sanitation Data'!$D$29,0,10*ROW('Sanitation Data'!D93)))</f>
        <v/>
      </c>
      <c r="CM99" s="273" t="str">
        <f ca="true">+IF(OFFSET('Sanitation Data'!$D$30,0,10*ROW('Sanitation Data'!D93))="","",OFFSET('Sanitation Data'!$D$30,0,10*ROW('Sanitation Data'!D93)))</f>
        <v/>
      </c>
      <c r="CN99" s="273" t="str">
        <f ca="true">+IF(OFFSET('Sanitation Data'!$D$31,0,10*ROW('Sanitation Data'!D93))="","",OFFSET('Sanitation Data'!$D$31,0,10*ROW('Sanitation Data'!D93)))</f>
        <v/>
      </c>
      <c r="CO99" s="273" t="str">
        <f ca="true">+IF(OFFSET('Sanitation Data'!$D$32,0,10*ROW('Sanitation Data'!D93))="","",OFFSET('Sanitation Data'!$D$32,0,10*ROW('Sanitation Data'!D93)))</f>
        <v/>
      </c>
      <c r="CP99" s="273" t="str">
        <f ca="true">+IF(OFFSET('Sanitation Data'!$E$28,0,10*ROW('Sanitation Data'!E93))="","",OFFSET('Sanitation Data'!$E$28,0,10*ROW('Sanitation Data'!E93)))</f>
        <v/>
      </c>
      <c r="CQ99" s="273" t="str">
        <f ca="true">+IF(OFFSET('Sanitation Data'!$E$29,0,10*ROW('Sanitation Data'!E93))="","",OFFSET('Sanitation Data'!$E$29,0,10*ROW('Sanitation Data'!E93)))</f>
        <v/>
      </c>
      <c r="CR99" s="273" t="str">
        <f ca="true">+IF(OFFSET('Sanitation Data'!$E$30,0,10*ROW('Sanitation Data'!E93))="","",OFFSET('Sanitation Data'!$E$30,0,10*ROW('Sanitation Data'!E93)))</f>
        <v/>
      </c>
      <c r="CS99" s="273" t="str">
        <f ca="true">+IF(OFFSET('Sanitation Data'!$E$31,0,10*ROW('Sanitation Data'!E93))="","",OFFSET('Sanitation Data'!$E$31,0,10*ROW('Sanitation Data'!E93)))</f>
        <v/>
      </c>
      <c r="CT99" s="273" t="str">
        <f ca="true">+IF(OFFSET('Sanitation Data'!$E$32,0,10*ROW('Sanitation Data'!E93))="","",OFFSET('Sanitation Data'!$E$32,0,10*ROW('Sanitation Data'!E93)))</f>
        <v/>
      </c>
      <c r="CU99" s="273" t="str">
        <f ca="true">+IF(OFFSET('Sanitation Data'!$F$28,0,10*ROW('Sanitation Data'!F93))="","",OFFSET('Sanitation Data'!$F$28,0,10*ROW('Sanitation Data'!F93)))</f>
        <v/>
      </c>
      <c r="CV99" s="273" t="str">
        <f ca="true">+IF(OFFSET('Sanitation Data'!$F$29,0,10*ROW('Sanitation Data'!F93))="","",OFFSET('Sanitation Data'!$F$29,0,10*ROW('Sanitation Data'!F93)))</f>
        <v/>
      </c>
      <c r="CW99" s="273" t="str">
        <f ca="true">+IF(OFFSET('Sanitation Data'!$F$30,0,10*ROW('Sanitation Data'!F93))="","",OFFSET('Sanitation Data'!$F$30,0,10*ROW('Sanitation Data'!F93)))</f>
        <v/>
      </c>
      <c r="CX99" s="273" t="str">
        <f ca="true">+IF(OFFSET('Sanitation Data'!$F$31,0,10*ROW('Sanitation Data'!F93))="","",OFFSET('Sanitation Data'!$F$31,0,10*ROW('Sanitation Data'!F93)))</f>
        <v/>
      </c>
      <c r="CY99" s="273" t="str">
        <f ca="true">+IF(OFFSET('Sanitation Data'!$F$32,0,10*ROW('Sanitation Data'!F93))="","",OFFSET('Sanitation Data'!$F$32,0,10*ROW('Sanitation Data'!F93)))</f>
        <v/>
      </c>
      <c r="CZ99" s="273" t="str">
        <f ca="true">+IF(OFFSET('Sanitation Data'!$G$28,0,10*ROW('Sanitation Data'!G93))="","",OFFSET('Sanitation Data'!$G$28,0,10*ROW('Sanitation Data'!G93)))</f>
        <v/>
      </c>
      <c r="DA99" s="273" t="str">
        <f ca="true">+IF(OFFSET('Sanitation Data'!$G$29,0,10*ROW('Sanitation Data'!G93))="","",OFFSET('Sanitation Data'!$G$29,0,10*ROW('Sanitation Data'!G93)))</f>
        <v/>
      </c>
      <c r="DB99" s="273" t="str">
        <f ca="true">+IF(OFFSET('Sanitation Data'!$G$30,0,10*ROW('Sanitation Data'!G93))="","",OFFSET('Sanitation Data'!$G$30,0,10*ROW('Sanitation Data'!G93)))</f>
        <v/>
      </c>
      <c r="DC99" s="273" t="str">
        <f ca="true">+IF(OFFSET('Sanitation Data'!$G$31,0,10*ROW('Sanitation Data'!G93))="","",OFFSET('Sanitation Data'!$G$31,0,10*ROW('Sanitation Data'!G93)))</f>
        <v/>
      </c>
      <c r="DD99" s="273" t="str">
        <f ca="true">+IF(OFFSET('Sanitation Data'!$G$32,0,10*ROW('Sanitation Data'!G93))="","",OFFSET('Sanitation Data'!$G$32,0,10*ROW('Sanitation Data'!G93)))</f>
        <v/>
      </c>
      <c r="DE99" s="273" t="str">
        <f ca="true">+IF(OFFSET('Sanitation Data'!$H$28,0,10*ROW('Sanitation Data'!H93))="","",OFFSET('Sanitation Data'!$H$28,0,10*ROW('Sanitation Data'!H93)))</f>
        <v/>
      </c>
      <c r="DF99" s="273" t="str">
        <f ca="true">+IF(OFFSET('Sanitation Data'!$H$29,0,10*ROW('Sanitation Data'!H93))="","",OFFSET('Sanitation Data'!$H$29,0,10*ROW('Sanitation Data'!H93)))</f>
        <v/>
      </c>
      <c r="DG99" s="273" t="str">
        <f ca="true">+IF(OFFSET('Sanitation Data'!$H$30,0,10*ROW('Sanitation Data'!H93))="","",OFFSET('Sanitation Data'!$H$30,0,10*ROW('Sanitation Data'!H93)))</f>
        <v/>
      </c>
      <c r="DH99" s="273" t="str">
        <f ca="true">+IF(OFFSET('Sanitation Data'!$H$31,0,10*ROW('Sanitation Data'!H93))="","",OFFSET('Sanitation Data'!$H$31,0,10*ROW('Sanitation Data'!H93)))</f>
        <v/>
      </c>
      <c r="DI99" s="273" t="str">
        <f ca="true">+IF(OFFSET('Sanitation Data'!$H$32,0,10*ROW('Sanitation Data'!H93))="","",OFFSET('Sanitation Data'!$H$32,0,10*ROW('Sanitation Data'!H93)))</f>
        <v/>
      </c>
      <c r="DJ99" s="273" t="str">
        <f ca="true">+IF(OFFSET('Sanitation Data'!$I$28,0,10*ROW('Sanitation Data'!I93))="","",OFFSET('Sanitation Data'!$I$28,0,10*ROW('Sanitation Data'!I93)))</f>
        <v/>
      </c>
      <c r="DK99" s="273" t="str">
        <f ca="true">+IF(OFFSET('Sanitation Data'!$I$29,0,10*ROW('Sanitation Data'!I93))="","",OFFSET('Sanitation Data'!$I$29,0,10*ROW('Sanitation Data'!I93)))</f>
        <v/>
      </c>
      <c r="DL99" s="273" t="str">
        <f ca="true">+IF(OFFSET('Sanitation Data'!$I$30,0,10*ROW('Sanitation Data'!I93))="","",OFFSET('Sanitation Data'!$I$30,0,10*ROW('Sanitation Data'!I93)))</f>
        <v/>
      </c>
      <c r="DM99" s="273" t="str">
        <f ca="true">+IF(OFFSET('Sanitation Data'!$I$31,0,10*ROW('Sanitation Data'!I93))="","",OFFSET('Sanitation Data'!$I$31,0,10*ROW('Sanitation Data'!I93)))</f>
        <v/>
      </c>
      <c r="DN99" s="273" t="str">
        <f ca="true">+IF(OFFSET('Sanitation Data'!$I$32,0,10*ROW('Sanitation Data'!I93))="","",OFFSET('Sanitation Data'!$I$32,0,10*ROW('Sanitation Data'!I93)))</f>
        <v/>
      </c>
      <c r="DO99" s="273" t="str">
        <f ca="true">+IF(OFFSET('Hygiene Data'!$D$11,0,10*ROW('Hygiene Data'!D93))="","",OFFSET('Hygiene Data'!$D$11,0,10*ROW('Hygiene Data'!D93)))</f>
        <v/>
      </c>
      <c r="DP99" s="273" t="str">
        <f ca="true">+IF(OFFSET('Hygiene Data'!$D$12,0,10*ROW('Hygiene Data'!D93))="","",OFFSET('Hygiene Data'!$D$12,0,10*ROW('Hygiene Data'!D93)))</f>
        <v/>
      </c>
      <c r="DQ99" s="273" t="str">
        <f ca="true">+IF(OFFSET('Hygiene Data'!$D$13,0,10*ROW('Hygiene Data'!D93))="","",OFFSET('Hygiene Data'!$D$13,0,10*ROW('Hygiene Data'!D93)))</f>
        <v/>
      </c>
      <c r="DR99" s="273" t="str">
        <f ca="true">+IF(OFFSET('Hygiene Data'!$E$11,0,10*ROW('Hygiene Data'!E93))="","",OFFSET('Hygiene Data'!$E$11,0,10*ROW('Hygiene Data'!E93)))</f>
        <v/>
      </c>
      <c r="DS99" s="273" t="str">
        <f ca="true">+IF(OFFSET('Hygiene Data'!$E$12,0,10*ROW('Hygiene Data'!E93))="","",OFFSET('Hygiene Data'!$E$12,0,10*ROW('Hygiene Data'!E93)))</f>
        <v/>
      </c>
      <c r="DT99" s="273" t="str">
        <f ca="true">+IF(OFFSET('Hygiene Data'!$E$13,0,10*ROW('Hygiene Data'!E93))="","",OFFSET('Hygiene Data'!$E$13,0,10*ROW('Hygiene Data'!E93)))</f>
        <v/>
      </c>
      <c r="DU99" s="273" t="str">
        <f ca="true">+IF(OFFSET('Hygiene Data'!$F$11,0,10*ROW('Hygiene Data'!F93))="","",OFFSET('Hygiene Data'!$F$11,0,10*ROW('Hygiene Data'!F93)))</f>
        <v/>
      </c>
      <c r="DV99" s="273" t="str">
        <f ca="true">+IF(OFFSET('Hygiene Data'!$F$12,0,10*ROW('Hygiene Data'!F93))="","",OFFSET('Hygiene Data'!$F$12,0,10*ROW('Hygiene Data'!F93)))</f>
        <v/>
      </c>
      <c r="DW99" s="273" t="str">
        <f ca="true">+IF(OFFSET('Hygiene Data'!$F$13,0,10*ROW('Hygiene Data'!F93))="","",OFFSET('Hygiene Data'!$F$13,0,10*ROW('Hygiene Data'!F93)))</f>
        <v/>
      </c>
      <c r="DX99" s="273" t="str">
        <f ca="true">+IF(OFFSET('Hygiene Data'!$G$11,0,10*ROW('Hygiene Data'!G93))="","",OFFSET('Hygiene Data'!$G$11,0,10*ROW('Hygiene Data'!G93)))</f>
        <v/>
      </c>
      <c r="DY99" s="273" t="str">
        <f ca="true">+IF(OFFSET('Hygiene Data'!$G$12,0,10*ROW('Hygiene Data'!G93))="","",OFFSET('Hygiene Data'!$G$12,0,10*ROW('Hygiene Data'!G93)))</f>
        <v/>
      </c>
      <c r="DZ99" s="273" t="str">
        <f ca="true">+IF(OFFSET('Hygiene Data'!$G$13,0,10*ROW('Hygiene Data'!G93))="","",OFFSET('Hygiene Data'!$G$13,0,10*ROW('Hygiene Data'!G93)))</f>
        <v/>
      </c>
      <c r="EA99" s="273" t="str">
        <f ca="true">+IF(OFFSET('Hygiene Data'!$H$11,0,10*ROW('Hygiene Data'!H93))="","",OFFSET('Hygiene Data'!$H$11,0,10*ROW('Hygiene Data'!H93)))</f>
        <v/>
      </c>
      <c r="EB99" s="273" t="str">
        <f ca="true">+IF(OFFSET('Hygiene Data'!$H$12,0,10*ROW('Hygiene Data'!H93))="","",OFFSET('Hygiene Data'!$H$12,0,10*ROW('Hygiene Data'!H93)))</f>
        <v/>
      </c>
      <c r="EC99" s="273" t="str">
        <f ca="true">+IF(OFFSET('Hygiene Data'!$H$13,0,10*ROW('Hygiene Data'!H93))="","",OFFSET('Hygiene Data'!$H$13,0,10*ROW('Hygiene Data'!H93)))</f>
        <v/>
      </c>
      <c r="ED99" s="273" t="str">
        <f ca="true">+IF(OFFSET('Hygiene Data'!$I$11,0,10*ROW('Hygiene Data'!I93))="","",OFFSET('Hygiene Data'!$I$11,0,10*ROW('Hygiene Data'!I93)))</f>
        <v/>
      </c>
      <c r="EE99" s="273" t="str">
        <f ca="true">+IF(OFFSET('Hygiene Data'!$I$12,0,10*ROW('Hygiene Data'!I93))="","",OFFSET('Hygiene Data'!$I$12,0,10*ROW('Hygiene Data'!I93)))</f>
        <v/>
      </c>
      <c r="EF99" s="273" t="str">
        <f ca="true">+IF(OFFSET('Hygiene Data'!$I$13,0,10*ROW('Hygiene Data'!I93))="","",OFFSET('Hygiene Data'!$I$13,0,10*ROW('Hygiene Data'!I93)))</f>
        <v/>
      </c>
    </row>
    <row xmlns:x14ac="http://schemas.microsoft.com/office/spreadsheetml/2009/9/ac" r="100" x14ac:dyDescent="0.2">
      <c r="A100" s="37" t="str">
        <f ca="true">+IF(OFFSET('Water Data'!$B$2,0,10*ROW('Water Data'!E94))="","",OFFSET('Water Data'!$B$2,0,10*ROW('Water Data'!E94)))</f>
        <v/>
      </c>
      <c r="B100" s="37" t="str">
        <f ca="true">+IF(OFFSET('Water Data'!$C$2,0,10*ROW('Water Data'!F94))="","",OFFSET('Water Data'!$C$2,0,10*ROW('Water Data'!F94)))</f>
        <v/>
      </c>
      <c r="C100" s="329" t="str">
        <f t="shared" ca="true" si="1"/>
        <v/>
      </c>
      <c r="D100" s="94"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4"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4"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4"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4"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4"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4"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4"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4"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4"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4"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4"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4"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4"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4"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4"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4"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4"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5"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5"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5"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5"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5"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5"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5"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5"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5"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5"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5"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5"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5"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5"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5"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5"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5"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5"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5"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5"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5"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5"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5"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5"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5"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5"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5"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5"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5"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5"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6"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6"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6"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6"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6"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6"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6"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6"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6"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6"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6"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6"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6"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6"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6"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6"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6"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6"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3"/>
      <c r="BS100" s="273" t="str">
        <f ca="true">+IF(OFFSET('Water Data'!$D$27,0,10*ROW('Water Data'!D94))="","",OFFSET('Water Data'!$D$27,0,10*ROW('Water Data'!D94)))</f>
        <v/>
      </c>
      <c r="BT100" s="273" t="str">
        <f ca="true">+IF(OFFSET('Water Data'!$D$28,0,10*ROW('Water Data'!D94))="","",OFFSET('Water Data'!$D$28,0,10*ROW('Water Data'!D94)))</f>
        <v/>
      </c>
      <c r="BU100" s="273" t="str">
        <f ca="true">+IF(OFFSET('Water Data'!$D$29,0,10*ROW('Water Data'!D94))="","",OFFSET('Water Data'!$D$29,0,10*ROW('Water Data'!D94)))</f>
        <v/>
      </c>
      <c r="BV100" s="273" t="str">
        <f ca="true">+IF(OFFSET('Water Data'!$E$27,0,10*ROW('Water Data'!E94))="","",OFFSET('Water Data'!$E$27,0,10*ROW('Water Data'!E94)))</f>
        <v/>
      </c>
      <c r="BW100" s="273" t="str">
        <f ca="true">+IF(OFFSET('Water Data'!$E$28,0,10*ROW('Water Data'!E94))="","",OFFSET('Water Data'!$E$28,0,10*ROW('Water Data'!E94)))</f>
        <v/>
      </c>
      <c r="BX100" s="273" t="str">
        <f ca="true">+IF(OFFSET('Water Data'!$E$29,0,10*ROW('Water Data'!E94))="","",OFFSET('Water Data'!$E$29,0,10*ROW('Water Data'!E94)))</f>
        <v/>
      </c>
      <c r="BY100" s="273" t="str">
        <f ca="true">+IF(OFFSET('Water Data'!$F$27,0,10*ROW('Water Data'!F94))="","",OFFSET('Water Data'!$F$27,0,10*ROW('Water Data'!F94)))</f>
        <v/>
      </c>
      <c r="BZ100" s="273" t="str">
        <f ca="true">+IF(OFFSET('Water Data'!$F$28,0,10*ROW('Water Data'!F94))="","",OFFSET('Water Data'!$F$28,0,10*ROW('Water Data'!F94)))</f>
        <v/>
      </c>
      <c r="CA100" s="273" t="str">
        <f ca="true">+IF(OFFSET('Water Data'!$F$29,0,10*ROW('Water Data'!F94))="","",OFFSET('Water Data'!$F$29,0,10*ROW('Water Data'!F94)))</f>
        <v/>
      </c>
      <c r="CB100" s="273" t="str">
        <f ca="true">+IF(OFFSET('Water Data'!$G$27,0,10*ROW('Water Data'!G94))="","",OFFSET('Water Data'!$G$27,0,10*ROW('Water Data'!G94)))</f>
        <v/>
      </c>
      <c r="CC100" s="273" t="str">
        <f ca="true">+IF(OFFSET('Water Data'!$G$28,0,10*ROW('Water Data'!G94))="","",OFFSET('Water Data'!$G$28,0,10*ROW('Water Data'!G94)))</f>
        <v/>
      </c>
      <c r="CD100" s="273" t="str">
        <f ca="true">+IF(OFFSET('Water Data'!$G$29,0,10*ROW('Water Data'!G94))="","",OFFSET('Water Data'!$G$29,0,10*ROW('Water Data'!G94)))</f>
        <v/>
      </c>
      <c r="CE100" s="273" t="str">
        <f ca="true">+IF(OFFSET('Water Data'!$H$27,0,10*ROW('Water Data'!H94))="","",OFFSET('Water Data'!$H$27,0,10*ROW('Water Data'!H94)))</f>
        <v/>
      </c>
      <c r="CF100" s="273" t="str">
        <f ca="true">+IF(OFFSET('Water Data'!$H$28,0,10*ROW('Water Data'!H94))="","",OFFSET('Water Data'!$H$28,0,10*ROW('Water Data'!H94)))</f>
        <v/>
      </c>
      <c r="CG100" s="273" t="str">
        <f ca="true">+IF(OFFSET('Water Data'!$H$29,0,10*ROW('Water Data'!H94))="","",OFFSET('Water Data'!$H$29,0,10*ROW('Water Data'!H94)))</f>
        <v/>
      </c>
      <c r="CH100" s="273" t="str">
        <f ca="true">+IF(OFFSET('Water Data'!$I$27,0,10*ROW('Water Data'!I94))="","",OFFSET('Water Data'!$I$27,0,10*ROW('Water Data'!I94)))</f>
        <v/>
      </c>
      <c r="CI100" s="273" t="str">
        <f ca="true">+IF(OFFSET('Water Data'!$I$28,0,10*ROW('Water Data'!I94))="","",OFFSET('Water Data'!$I$28,0,10*ROW('Water Data'!I94)))</f>
        <v/>
      </c>
      <c r="CJ100" s="273" t="str">
        <f ca="true">+IF(OFFSET('Water Data'!$I$29,0,10*ROW('Water Data'!I94))="","",OFFSET('Water Data'!$I$29,0,10*ROW('Water Data'!I94)))</f>
        <v/>
      </c>
      <c r="CK100" s="273" t="str">
        <f ca="true">+IF(OFFSET('Sanitation Data'!$D$28,0,10*ROW('Sanitation Data'!D94))="","",OFFSET('Sanitation Data'!$D$28,0,10*ROW('Sanitation Data'!D94)))</f>
        <v/>
      </c>
      <c r="CL100" s="273" t="str">
        <f ca="true">+IF(OFFSET('Sanitation Data'!$D$29,0,10*ROW('Sanitation Data'!D94))="","",OFFSET('Sanitation Data'!$D$29,0,10*ROW('Sanitation Data'!D94)))</f>
        <v/>
      </c>
      <c r="CM100" s="273" t="str">
        <f ca="true">+IF(OFFSET('Sanitation Data'!$D$30,0,10*ROW('Sanitation Data'!D94))="","",OFFSET('Sanitation Data'!$D$30,0,10*ROW('Sanitation Data'!D94)))</f>
        <v/>
      </c>
      <c r="CN100" s="273" t="str">
        <f ca="true">+IF(OFFSET('Sanitation Data'!$D$31,0,10*ROW('Sanitation Data'!D94))="","",OFFSET('Sanitation Data'!$D$31,0,10*ROW('Sanitation Data'!D94)))</f>
        <v/>
      </c>
      <c r="CO100" s="273" t="str">
        <f ca="true">+IF(OFFSET('Sanitation Data'!$D$32,0,10*ROW('Sanitation Data'!D94))="","",OFFSET('Sanitation Data'!$D$32,0,10*ROW('Sanitation Data'!D94)))</f>
        <v/>
      </c>
      <c r="CP100" s="273" t="str">
        <f ca="true">+IF(OFFSET('Sanitation Data'!$E$28,0,10*ROW('Sanitation Data'!E94))="","",OFFSET('Sanitation Data'!$E$28,0,10*ROW('Sanitation Data'!E94)))</f>
        <v/>
      </c>
      <c r="CQ100" s="273" t="str">
        <f ca="true">+IF(OFFSET('Sanitation Data'!$E$29,0,10*ROW('Sanitation Data'!E94))="","",OFFSET('Sanitation Data'!$E$29,0,10*ROW('Sanitation Data'!E94)))</f>
        <v/>
      </c>
      <c r="CR100" s="273" t="str">
        <f ca="true">+IF(OFFSET('Sanitation Data'!$E$30,0,10*ROW('Sanitation Data'!E94))="","",OFFSET('Sanitation Data'!$E$30,0,10*ROW('Sanitation Data'!E94)))</f>
        <v/>
      </c>
      <c r="CS100" s="273" t="str">
        <f ca="true">+IF(OFFSET('Sanitation Data'!$E$31,0,10*ROW('Sanitation Data'!E94))="","",OFFSET('Sanitation Data'!$E$31,0,10*ROW('Sanitation Data'!E94)))</f>
        <v/>
      </c>
      <c r="CT100" s="273" t="str">
        <f ca="true">+IF(OFFSET('Sanitation Data'!$E$32,0,10*ROW('Sanitation Data'!E94))="","",OFFSET('Sanitation Data'!$E$32,0,10*ROW('Sanitation Data'!E94)))</f>
        <v/>
      </c>
      <c r="CU100" s="273" t="str">
        <f ca="true">+IF(OFFSET('Sanitation Data'!$F$28,0,10*ROW('Sanitation Data'!F94))="","",OFFSET('Sanitation Data'!$F$28,0,10*ROW('Sanitation Data'!F94)))</f>
        <v/>
      </c>
      <c r="CV100" s="273" t="str">
        <f ca="true">+IF(OFFSET('Sanitation Data'!$F$29,0,10*ROW('Sanitation Data'!F94))="","",OFFSET('Sanitation Data'!$F$29,0,10*ROW('Sanitation Data'!F94)))</f>
        <v/>
      </c>
      <c r="CW100" s="273" t="str">
        <f ca="true">+IF(OFFSET('Sanitation Data'!$F$30,0,10*ROW('Sanitation Data'!F94))="","",OFFSET('Sanitation Data'!$F$30,0,10*ROW('Sanitation Data'!F94)))</f>
        <v/>
      </c>
      <c r="CX100" s="273" t="str">
        <f ca="true">+IF(OFFSET('Sanitation Data'!$F$31,0,10*ROW('Sanitation Data'!F94))="","",OFFSET('Sanitation Data'!$F$31,0,10*ROW('Sanitation Data'!F94)))</f>
        <v/>
      </c>
      <c r="CY100" s="273" t="str">
        <f ca="true">+IF(OFFSET('Sanitation Data'!$F$32,0,10*ROW('Sanitation Data'!F94))="","",OFFSET('Sanitation Data'!$F$32,0,10*ROW('Sanitation Data'!F94)))</f>
        <v/>
      </c>
      <c r="CZ100" s="273" t="str">
        <f ca="true">+IF(OFFSET('Sanitation Data'!$G$28,0,10*ROW('Sanitation Data'!G94))="","",OFFSET('Sanitation Data'!$G$28,0,10*ROW('Sanitation Data'!G94)))</f>
        <v/>
      </c>
      <c r="DA100" s="273" t="str">
        <f ca="true">+IF(OFFSET('Sanitation Data'!$G$29,0,10*ROW('Sanitation Data'!G94))="","",OFFSET('Sanitation Data'!$G$29,0,10*ROW('Sanitation Data'!G94)))</f>
        <v/>
      </c>
      <c r="DB100" s="273" t="str">
        <f ca="true">+IF(OFFSET('Sanitation Data'!$G$30,0,10*ROW('Sanitation Data'!G94))="","",OFFSET('Sanitation Data'!$G$30,0,10*ROW('Sanitation Data'!G94)))</f>
        <v/>
      </c>
      <c r="DC100" s="273" t="str">
        <f ca="true">+IF(OFFSET('Sanitation Data'!$G$31,0,10*ROW('Sanitation Data'!G94))="","",OFFSET('Sanitation Data'!$G$31,0,10*ROW('Sanitation Data'!G94)))</f>
        <v/>
      </c>
      <c r="DD100" s="273" t="str">
        <f ca="true">+IF(OFFSET('Sanitation Data'!$G$32,0,10*ROW('Sanitation Data'!G94))="","",OFFSET('Sanitation Data'!$G$32,0,10*ROW('Sanitation Data'!G94)))</f>
        <v/>
      </c>
      <c r="DE100" s="273" t="str">
        <f ca="true">+IF(OFFSET('Sanitation Data'!$H$28,0,10*ROW('Sanitation Data'!H94))="","",OFFSET('Sanitation Data'!$H$28,0,10*ROW('Sanitation Data'!H94)))</f>
        <v/>
      </c>
      <c r="DF100" s="273" t="str">
        <f ca="true">+IF(OFFSET('Sanitation Data'!$H$29,0,10*ROW('Sanitation Data'!H94))="","",OFFSET('Sanitation Data'!$H$29,0,10*ROW('Sanitation Data'!H94)))</f>
        <v/>
      </c>
      <c r="DG100" s="273" t="str">
        <f ca="true">+IF(OFFSET('Sanitation Data'!$H$30,0,10*ROW('Sanitation Data'!H94))="","",OFFSET('Sanitation Data'!$H$30,0,10*ROW('Sanitation Data'!H94)))</f>
        <v/>
      </c>
      <c r="DH100" s="273" t="str">
        <f ca="true">+IF(OFFSET('Sanitation Data'!$H$31,0,10*ROW('Sanitation Data'!H94))="","",OFFSET('Sanitation Data'!$H$31,0,10*ROW('Sanitation Data'!H94)))</f>
        <v/>
      </c>
      <c r="DI100" s="273" t="str">
        <f ca="true">+IF(OFFSET('Sanitation Data'!$H$32,0,10*ROW('Sanitation Data'!H94))="","",OFFSET('Sanitation Data'!$H$32,0,10*ROW('Sanitation Data'!H94)))</f>
        <v/>
      </c>
      <c r="DJ100" s="273" t="str">
        <f ca="true">+IF(OFFSET('Sanitation Data'!$I$28,0,10*ROW('Sanitation Data'!I94))="","",OFFSET('Sanitation Data'!$I$28,0,10*ROW('Sanitation Data'!I94)))</f>
        <v/>
      </c>
      <c r="DK100" s="273" t="str">
        <f ca="true">+IF(OFFSET('Sanitation Data'!$I$29,0,10*ROW('Sanitation Data'!I94))="","",OFFSET('Sanitation Data'!$I$29,0,10*ROW('Sanitation Data'!I94)))</f>
        <v/>
      </c>
      <c r="DL100" s="273" t="str">
        <f ca="true">+IF(OFFSET('Sanitation Data'!$I$30,0,10*ROW('Sanitation Data'!I94))="","",OFFSET('Sanitation Data'!$I$30,0,10*ROW('Sanitation Data'!I94)))</f>
        <v/>
      </c>
      <c r="DM100" s="273" t="str">
        <f ca="true">+IF(OFFSET('Sanitation Data'!$I$31,0,10*ROW('Sanitation Data'!I94))="","",OFFSET('Sanitation Data'!$I$31,0,10*ROW('Sanitation Data'!I94)))</f>
        <v/>
      </c>
      <c r="DN100" s="273" t="str">
        <f ca="true">+IF(OFFSET('Sanitation Data'!$I$32,0,10*ROW('Sanitation Data'!I94))="","",OFFSET('Sanitation Data'!$I$32,0,10*ROW('Sanitation Data'!I94)))</f>
        <v/>
      </c>
      <c r="DO100" s="273" t="str">
        <f ca="true">+IF(OFFSET('Hygiene Data'!$D$11,0,10*ROW('Hygiene Data'!D94))="","",OFFSET('Hygiene Data'!$D$11,0,10*ROW('Hygiene Data'!D94)))</f>
        <v/>
      </c>
      <c r="DP100" s="273" t="str">
        <f ca="true">+IF(OFFSET('Hygiene Data'!$D$12,0,10*ROW('Hygiene Data'!D94))="","",OFFSET('Hygiene Data'!$D$12,0,10*ROW('Hygiene Data'!D94)))</f>
        <v/>
      </c>
      <c r="DQ100" s="273" t="str">
        <f ca="true">+IF(OFFSET('Hygiene Data'!$D$13,0,10*ROW('Hygiene Data'!D94))="","",OFFSET('Hygiene Data'!$D$13,0,10*ROW('Hygiene Data'!D94)))</f>
        <v/>
      </c>
      <c r="DR100" s="273" t="str">
        <f ca="true">+IF(OFFSET('Hygiene Data'!$E$11,0,10*ROW('Hygiene Data'!E94))="","",OFFSET('Hygiene Data'!$E$11,0,10*ROW('Hygiene Data'!E94)))</f>
        <v/>
      </c>
      <c r="DS100" s="273" t="str">
        <f ca="true">+IF(OFFSET('Hygiene Data'!$E$12,0,10*ROW('Hygiene Data'!E94))="","",OFFSET('Hygiene Data'!$E$12,0,10*ROW('Hygiene Data'!E94)))</f>
        <v/>
      </c>
      <c r="DT100" s="273" t="str">
        <f ca="true">+IF(OFFSET('Hygiene Data'!$E$13,0,10*ROW('Hygiene Data'!E94))="","",OFFSET('Hygiene Data'!$E$13,0,10*ROW('Hygiene Data'!E94)))</f>
        <v/>
      </c>
      <c r="DU100" s="273" t="str">
        <f ca="true">+IF(OFFSET('Hygiene Data'!$F$11,0,10*ROW('Hygiene Data'!F94))="","",OFFSET('Hygiene Data'!$F$11,0,10*ROW('Hygiene Data'!F94)))</f>
        <v/>
      </c>
      <c r="DV100" s="273" t="str">
        <f ca="true">+IF(OFFSET('Hygiene Data'!$F$12,0,10*ROW('Hygiene Data'!F94))="","",OFFSET('Hygiene Data'!$F$12,0,10*ROW('Hygiene Data'!F94)))</f>
        <v/>
      </c>
      <c r="DW100" s="273" t="str">
        <f ca="true">+IF(OFFSET('Hygiene Data'!$F$13,0,10*ROW('Hygiene Data'!F94))="","",OFFSET('Hygiene Data'!$F$13,0,10*ROW('Hygiene Data'!F94)))</f>
        <v/>
      </c>
      <c r="DX100" s="273" t="str">
        <f ca="true">+IF(OFFSET('Hygiene Data'!$G$11,0,10*ROW('Hygiene Data'!G94))="","",OFFSET('Hygiene Data'!$G$11,0,10*ROW('Hygiene Data'!G94)))</f>
        <v/>
      </c>
      <c r="DY100" s="273" t="str">
        <f ca="true">+IF(OFFSET('Hygiene Data'!$G$12,0,10*ROW('Hygiene Data'!G94))="","",OFFSET('Hygiene Data'!$G$12,0,10*ROW('Hygiene Data'!G94)))</f>
        <v/>
      </c>
      <c r="DZ100" s="273" t="str">
        <f ca="true">+IF(OFFSET('Hygiene Data'!$G$13,0,10*ROW('Hygiene Data'!G94))="","",OFFSET('Hygiene Data'!$G$13,0,10*ROW('Hygiene Data'!G94)))</f>
        <v/>
      </c>
      <c r="EA100" s="273" t="str">
        <f ca="true">+IF(OFFSET('Hygiene Data'!$H$11,0,10*ROW('Hygiene Data'!H94))="","",OFFSET('Hygiene Data'!$H$11,0,10*ROW('Hygiene Data'!H94)))</f>
        <v/>
      </c>
      <c r="EB100" s="273" t="str">
        <f ca="true">+IF(OFFSET('Hygiene Data'!$H$12,0,10*ROW('Hygiene Data'!H94))="","",OFFSET('Hygiene Data'!$H$12,0,10*ROW('Hygiene Data'!H94)))</f>
        <v/>
      </c>
      <c r="EC100" s="273" t="str">
        <f ca="true">+IF(OFFSET('Hygiene Data'!$H$13,0,10*ROW('Hygiene Data'!H94))="","",OFFSET('Hygiene Data'!$H$13,0,10*ROW('Hygiene Data'!H94)))</f>
        <v/>
      </c>
      <c r="ED100" s="273" t="str">
        <f ca="true">+IF(OFFSET('Hygiene Data'!$I$11,0,10*ROW('Hygiene Data'!I94))="","",OFFSET('Hygiene Data'!$I$11,0,10*ROW('Hygiene Data'!I94)))</f>
        <v/>
      </c>
      <c r="EE100" s="273" t="str">
        <f ca="true">+IF(OFFSET('Hygiene Data'!$I$12,0,10*ROW('Hygiene Data'!I94))="","",OFFSET('Hygiene Data'!$I$12,0,10*ROW('Hygiene Data'!I94)))</f>
        <v/>
      </c>
      <c r="EF100" s="273" t="str">
        <f ca="true">+IF(OFFSET('Hygiene Data'!$I$13,0,10*ROW('Hygiene Data'!I94))="","",OFFSET('Hygiene Data'!$I$13,0,10*ROW('Hygiene Data'!I94)))</f>
        <v/>
      </c>
    </row>
    <row xmlns:x14ac="http://schemas.microsoft.com/office/spreadsheetml/2009/9/ac" r="101" x14ac:dyDescent="0.2">
      <c r="A101" s="37" t="str">
        <f ca="true">+IF(OFFSET('Water Data'!$B$2,0,10*ROW('Water Data'!E95))="","",OFFSET('Water Data'!$B$2,0,10*ROW('Water Data'!E95)))</f>
        <v/>
      </c>
      <c r="B101" s="37" t="str">
        <f ca="true">+IF(OFFSET('Water Data'!$C$2,0,10*ROW('Water Data'!F95))="","",OFFSET('Water Data'!$C$2,0,10*ROW('Water Data'!F95)))</f>
        <v/>
      </c>
      <c r="C101" s="329" t="str">
        <f t="shared" ca="true" si="1"/>
        <v/>
      </c>
      <c r="D101" s="94"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4"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4"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4"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4"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4"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4"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4"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4"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4"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4"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4"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4"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4"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4"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4"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4"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4"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5"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5"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5"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5"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5"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5"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5"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5"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5"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5"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5"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5"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5"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5"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5"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5"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5"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5"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5"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5"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5"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5"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5"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5"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5"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5"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5"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5"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5"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5"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6"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6"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6"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6"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6"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6"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6"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6"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6"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6"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6"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6"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6"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6"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6"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6"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6"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6"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3"/>
      <c r="BS101" s="273" t="str">
        <f ca="true">+IF(OFFSET('Water Data'!$D$27,0,10*ROW('Water Data'!D95))="","",OFFSET('Water Data'!$D$27,0,10*ROW('Water Data'!D95)))</f>
        <v/>
      </c>
      <c r="BT101" s="273" t="str">
        <f ca="true">+IF(OFFSET('Water Data'!$D$28,0,10*ROW('Water Data'!D95))="","",OFFSET('Water Data'!$D$28,0,10*ROW('Water Data'!D95)))</f>
        <v/>
      </c>
      <c r="BU101" s="273" t="str">
        <f ca="true">+IF(OFFSET('Water Data'!$D$29,0,10*ROW('Water Data'!D95))="","",OFFSET('Water Data'!$D$29,0,10*ROW('Water Data'!D95)))</f>
        <v/>
      </c>
      <c r="BV101" s="273" t="str">
        <f ca="true">+IF(OFFSET('Water Data'!$E$27,0,10*ROW('Water Data'!E95))="","",OFFSET('Water Data'!$E$27,0,10*ROW('Water Data'!E95)))</f>
        <v/>
      </c>
      <c r="BW101" s="273" t="str">
        <f ca="true">+IF(OFFSET('Water Data'!$E$28,0,10*ROW('Water Data'!E95))="","",OFFSET('Water Data'!$E$28,0,10*ROW('Water Data'!E95)))</f>
        <v/>
      </c>
      <c r="BX101" s="273" t="str">
        <f ca="true">+IF(OFFSET('Water Data'!$E$29,0,10*ROW('Water Data'!E95))="","",OFFSET('Water Data'!$E$29,0,10*ROW('Water Data'!E95)))</f>
        <v/>
      </c>
      <c r="BY101" s="273" t="str">
        <f ca="true">+IF(OFFSET('Water Data'!$F$27,0,10*ROW('Water Data'!F95))="","",OFFSET('Water Data'!$F$27,0,10*ROW('Water Data'!F95)))</f>
        <v/>
      </c>
      <c r="BZ101" s="273" t="str">
        <f ca="true">+IF(OFFSET('Water Data'!$F$28,0,10*ROW('Water Data'!F95))="","",OFFSET('Water Data'!$F$28,0,10*ROW('Water Data'!F95)))</f>
        <v/>
      </c>
      <c r="CA101" s="273" t="str">
        <f ca="true">+IF(OFFSET('Water Data'!$F$29,0,10*ROW('Water Data'!F95))="","",OFFSET('Water Data'!$F$29,0,10*ROW('Water Data'!F95)))</f>
        <v/>
      </c>
      <c r="CB101" s="273" t="str">
        <f ca="true">+IF(OFFSET('Water Data'!$G$27,0,10*ROW('Water Data'!G95))="","",OFFSET('Water Data'!$G$27,0,10*ROW('Water Data'!G95)))</f>
        <v/>
      </c>
      <c r="CC101" s="273" t="str">
        <f ca="true">+IF(OFFSET('Water Data'!$G$28,0,10*ROW('Water Data'!G95))="","",OFFSET('Water Data'!$G$28,0,10*ROW('Water Data'!G95)))</f>
        <v/>
      </c>
      <c r="CD101" s="273" t="str">
        <f ca="true">+IF(OFFSET('Water Data'!$G$29,0,10*ROW('Water Data'!G95))="","",OFFSET('Water Data'!$G$29,0,10*ROW('Water Data'!G95)))</f>
        <v/>
      </c>
      <c r="CE101" s="273" t="str">
        <f ca="true">+IF(OFFSET('Water Data'!$H$27,0,10*ROW('Water Data'!H95))="","",OFFSET('Water Data'!$H$27,0,10*ROW('Water Data'!H95)))</f>
        <v/>
      </c>
      <c r="CF101" s="273" t="str">
        <f ca="true">+IF(OFFSET('Water Data'!$H$28,0,10*ROW('Water Data'!H95))="","",OFFSET('Water Data'!$H$28,0,10*ROW('Water Data'!H95)))</f>
        <v/>
      </c>
      <c r="CG101" s="273" t="str">
        <f ca="true">+IF(OFFSET('Water Data'!$H$29,0,10*ROW('Water Data'!H95))="","",OFFSET('Water Data'!$H$29,0,10*ROW('Water Data'!H95)))</f>
        <v/>
      </c>
      <c r="CH101" s="273" t="str">
        <f ca="true">+IF(OFFSET('Water Data'!$I$27,0,10*ROW('Water Data'!I95))="","",OFFSET('Water Data'!$I$27,0,10*ROW('Water Data'!I95)))</f>
        <v/>
      </c>
      <c r="CI101" s="273" t="str">
        <f ca="true">+IF(OFFSET('Water Data'!$I$28,0,10*ROW('Water Data'!I95))="","",OFFSET('Water Data'!$I$28,0,10*ROW('Water Data'!I95)))</f>
        <v/>
      </c>
      <c r="CJ101" s="273" t="str">
        <f ca="true">+IF(OFFSET('Water Data'!$I$29,0,10*ROW('Water Data'!I95))="","",OFFSET('Water Data'!$I$29,0,10*ROW('Water Data'!I95)))</f>
        <v/>
      </c>
      <c r="CK101" s="273" t="str">
        <f ca="true">+IF(OFFSET('Sanitation Data'!$D$28,0,10*ROW('Sanitation Data'!D95))="","",OFFSET('Sanitation Data'!$D$28,0,10*ROW('Sanitation Data'!D95)))</f>
        <v/>
      </c>
      <c r="CL101" s="273" t="str">
        <f ca="true">+IF(OFFSET('Sanitation Data'!$D$29,0,10*ROW('Sanitation Data'!D95))="","",OFFSET('Sanitation Data'!$D$29,0,10*ROW('Sanitation Data'!D95)))</f>
        <v/>
      </c>
      <c r="CM101" s="273" t="str">
        <f ca="true">+IF(OFFSET('Sanitation Data'!$D$30,0,10*ROW('Sanitation Data'!D95))="","",OFFSET('Sanitation Data'!$D$30,0,10*ROW('Sanitation Data'!D95)))</f>
        <v/>
      </c>
      <c r="CN101" s="273" t="str">
        <f ca="true">+IF(OFFSET('Sanitation Data'!$D$31,0,10*ROW('Sanitation Data'!D95))="","",OFFSET('Sanitation Data'!$D$31,0,10*ROW('Sanitation Data'!D95)))</f>
        <v/>
      </c>
      <c r="CO101" s="273" t="str">
        <f ca="true">+IF(OFFSET('Sanitation Data'!$D$32,0,10*ROW('Sanitation Data'!D95))="","",OFFSET('Sanitation Data'!$D$32,0,10*ROW('Sanitation Data'!D95)))</f>
        <v/>
      </c>
      <c r="CP101" s="273" t="str">
        <f ca="true">+IF(OFFSET('Sanitation Data'!$E$28,0,10*ROW('Sanitation Data'!E95))="","",OFFSET('Sanitation Data'!$E$28,0,10*ROW('Sanitation Data'!E95)))</f>
        <v/>
      </c>
      <c r="CQ101" s="273" t="str">
        <f ca="true">+IF(OFFSET('Sanitation Data'!$E$29,0,10*ROW('Sanitation Data'!E95))="","",OFFSET('Sanitation Data'!$E$29,0,10*ROW('Sanitation Data'!E95)))</f>
        <v/>
      </c>
      <c r="CR101" s="273" t="str">
        <f ca="true">+IF(OFFSET('Sanitation Data'!$E$30,0,10*ROW('Sanitation Data'!E95))="","",OFFSET('Sanitation Data'!$E$30,0,10*ROW('Sanitation Data'!E95)))</f>
        <v/>
      </c>
      <c r="CS101" s="273" t="str">
        <f ca="true">+IF(OFFSET('Sanitation Data'!$E$31,0,10*ROW('Sanitation Data'!E95))="","",OFFSET('Sanitation Data'!$E$31,0,10*ROW('Sanitation Data'!E95)))</f>
        <v/>
      </c>
      <c r="CT101" s="273" t="str">
        <f ca="true">+IF(OFFSET('Sanitation Data'!$E$32,0,10*ROW('Sanitation Data'!E95))="","",OFFSET('Sanitation Data'!$E$32,0,10*ROW('Sanitation Data'!E95)))</f>
        <v/>
      </c>
      <c r="CU101" s="273" t="str">
        <f ca="true">+IF(OFFSET('Sanitation Data'!$F$28,0,10*ROW('Sanitation Data'!F95))="","",OFFSET('Sanitation Data'!$F$28,0,10*ROW('Sanitation Data'!F95)))</f>
        <v/>
      </c>
      <c r="CV101" s="273" t="str">
        <f ca="true">+IF(OFFSET('Sanitation Data'!$F$29,0,10*ROW('Sanitation Data'!F95))="","",OFFSET('Sanitation Data'!$F$29,0,10*ROW('Sanitation Data'!F95)))</f>
        <v/>
      </c>
      <c r="CW101" s="273" t="str">
        <f ca="true">+IF(OFFSET('Sanitation Data'!$F$30,0,10*ROW('Sanitation Data'!F95))="","",OFFSET('Sanitation Data'!$F$30,0,10*ROW('Sanitation Data'!F95)))</f>
        <v/>
      </c>
      <c r="CX101" s="273" t="str">
        <f ca="true">+IF(OFFSET('Sanitation Data'!$F$31,0,10*ROW('Sanitation Data'!F95))="","",OFFSET('Sanitation Data'!$F$31,0,10*ROW('Sanitation Data'!F95)))</f>
        <v/>
      </c>
      <c r="CY101" s="273" t="str">
        <f ca="true">+IF(OFFSET('Sanitation Data'!$F$32,0,10*ROW('Sanitation Data'!F95))="","",OFFSET('Sanitation Data'!$F$32,0,10*ROW('Sanitation Data'!F95)))</f>
        <v/>
      </c>
      <c r="CZ101" s="273" t="str">
        <f ca="true">+IF(OFFSET('Sanitation Data'!$G$28,0,10*ROW('Sanitation Data'!G95))="","",OFFSET('Sanitation Data'!$G$28,0,10*ROW('Sanitation Data'!G95)))</f>
        <v/>
      </c>
      <c r="DA101" s="273" t="str">
        <f ca="true">+IF(OFFSET('Sanitation Data'!$G$29,0,10*ROW('Sanitation Data'!G95))="","",OFFSET('Sanitation Data'!$G$29,0,10*ROW('Sanitation Data'!G95)))</f>
        <v/>
      </c>
      <c r="DB101" s="273" t="str">
        <f ca="true">+IF(OFFSET('Sanitation Data'!$G$30,0,10*ROW('Sanitation Data'!G95))="","",OFFSET('Sanitation Data'!$G$30,0,10*ROW('Sanitation Data'!G95)))</f>
        <v/>
      </c>
      <c r="DC101" s="273" t="str">
        <f ca="true">+IF(OFFSET('Sanitation Data'!$G$31,0,10*ROW('Sanitation Data'!G95))="","",OFFSET('Sanitation Data'!$G$31,0,10*ROW('Sanitation Data'!G95)))</f>
        <v/>
      </c>
      <c r="DD101" s="273" t="str">
        <f ca="true">+IF(OFFSET('Sanitation Data'!$G$32,0,10*ROW('Sanitation Data'!G95))="","",OFFSET('Sanitation Data'!$G$32,0,10*ROW('Sanitation Data'!G95)))</f>
        <v/>
      </c>
      <c r="DE101" s="273" t="str">
        <f ca="true">+IF(OFFSET('Sanitation Data'!$H$28,0,10*ROW('Sanitation Data'!H95))="","",OFFSET('Sanitation Data'!$H$28,0,10*ROW('Sanitation Data'!H95)))</f>
        <v/>
      </c>
      <c r="DF101" s="273" t="str">
        <f ca="true">+IF(OFFSET('Sanitation Data'!$H$29,0,10*ROW('Sanitation Data'!H95))="","",OFFSET('Sanitation Data'!$H$29,0,10*ROW('Sanitation Data'!H95)))</f>
        <v/>
      </c>
      <c r="DG101" s="273" t="str">
        <f ca="true">+IF(OFFSET('Sanitation Data'!$H$30,0,10*ROW('Sanitation Data'!H95))="","",OFFSET('Sanitation Data'!$H$30,0,10*ROW('Sanitation Data'!H95)))</f>
        <v/>
      </c>
      <c r="DH101" s="273" t="str">
        <f ca="true">+IF(OFFSET('Sanitation Data'!$H$31,0,10*ROW('Sanitation Data'!H95))="","",OFFSET('Sanitation Data'!$H$31,0,10*ROW('Sanitation Data'!H95)))</f>
        <v/>
      </c>
      <c r="DI101" s="273" t="str">
        <f ca="true">+IF(OFFSET('Sanitation Data'!$H$32,0,10*ROW('Sanitation Data'!H95))="","",OFFSET('Sanitation Data'!$H$32,0,10*ROW('Sanitation Data'!H95)))</f>
        <v/>
      </c>
      <c r="DJ101" s="273" t="str">
        <f ca="true">+IF(OFFSET('Sanitation Data'!$I$28,0,10*ROW('Sanitation Data'!I95))="","",OFFSET('Sanitation Data'!$I$28,0,10*ROW('Sanitation Data'!I95)))</f>
        <v/>
      </c>
      <c r="DK101" s="273" t="str">
        <f ca="true">+IF(OFFSET('Sanitation Data'!$I$29,0,10*ROW('Sanitation Data'!I95))="","",OFFSET('Sanitation Data'!$I$29,0,10*ROW('Sanitation Data'!I95)))</f>
        <v/>
      </c>
      <c r="DL101" s="273" t="str">
        <f ca="true">+IF(OFFSET('Sanitation Data'!$I$30,0,10*ROW('Sanitation Data'!I95))="","",OFFSET('Sanitation Data'!$I$30,0,10*ROW('Sanitation Data'!I95)))</f>
        <v/>
      </c>
      <c r="DM101" s="273" t="str">
        <f ca="true">+IF(OFFSET('Sanitation Data'!$I$31,0,10*ROW('Sanitation Data'!I95))="","",OFFSET('Sanitation Data'!$I$31,0,10*ROW('Sanitation Data'!I95)))</f>
        <v/>
      </c>
      <c r="DN101" s="273" t="str">
        <f ca="true">+IF(OFFSET('Sanitation Data'!$I$32,0,10*ROW('Sanitation Data'!I95))="","",OFFSET('Sanitation Data'!$I$32,0,10*ROW('Sanitation Data'!I95)))</f>
        <v/>
      </c>
      <c r="DO101" s="273" t="str">
        <f ca="true">+IF(OFFSET('Hygiene Data'!$D$11,0,10*ROW('Hygiene Data'!D95))="","",OFFSET('Hygiene Data'!$D$11,0,10*ROW('Hygiene Data'!D95)))</f>
        <v/>
      </c>
      <c r="DP101" s="273" t="str">
        <f ca="true">+IF(OFFSET('Hygiene Data'!$D$12,0,10*ROW('Hygiene Data'!D95))="","",OFFSET('Hygiene Data'!$D$12,0,10*ROW('Hygiene Data'!D95)))</f>
        <v/>
      </c>
      <c r="DQ101" s="273" t="str">
        <f ca="true">+IF(OFFSET('Hygiene Data'!$D$13,0,10*ROW('Hygiene Data'!D95))="","",OFFSET('Hygiene Data'!$D$13,0,10*ROW('Hygiene Data'!D95)))</f>
        <v/>
      </c>
      <c r="DR101" s="273" t="str">
        <f ca="true">+IF(OFFSET('Hygiene Data'!$E$11,0,10*ROW('Hygiene Data'!E95))="","",OFFSET('Hygiene Data'!$E$11,0,10*ROW('Hygiene Data'!E95)))</f>
        <v/>
      </c>
      <c r="DS101" s="273" t="str">
        <f ca="true">+IF(OFFSET('Hygiene Data'!$E$12,0,10*ROW('Hygiene Data'!E95))="","",OFFSET('Hygiene Data'!$E$12,0,10*ROW('Hygiene Data'!E95)))</f>
        <v/>
      </c>
      <c r="DT101" s="273" t="str">
        <f ca="true">+IF(OFFSET('Hygiene Data'!$E$13,0,10*ROW('Hygiene Data'!E95))="","",OFFSET('Hygiene Data'!$E$13,0,10*ROW('Hygiene Data'!E95)))</f>
        <v/>
      </c>
      <c r="DU101" s="273" t="str">
        <f ca="true">+IF(OFFSET('Hygiene Data'!$F$11,0,10*ROW('Hygiene Data'!F95))="","",OFFSET('Hygiene Data'!$F$11,0,10*ROW('Hygiene Data'!F95)))</f>
        <v/>
      </c>
      <c r="DV101" s="273" t="str">
        <f ca="true">+IF(OFFSET('Hygiene Data'!$F$12,0,10*ROW('Hygiene Data'!F95))="","",OFFSET('Hygiene Data'!$F$12,0,10*ROW('Hygiene Data'!F95)))</f>
        <v/>
      </c>
      <c r="DW101" s="273" t="str">
        <f ca="true">+IF(OFFSET('Hygiene Data'!$F$13,0,10*ROW('Hygiene Data'!F95))="","",OFFSET('Hygiene Data'!$F$13,0,10*ROW('Hygiene Data'!F95)))</f>
        <v/>
      </c>
      <c r="DX101" s="273" t="str">
        <f ca="true">+IF(OFFSET('Hygiene Data'!$G$11,0,10*ROW('Hygiene Data'!G95))="","",OFFSET('Hygiene Data'!$G$11,0,10*ROW('Hygiene Data'!G95)))</f>
        <v/>
      </c>
      <c r="DY101" s="273" t="str">
        <f ca="true">+IF(OFFSET('Hygiene Data'!$G$12,0,10*ROW('Hygiene Data'!G95))="","",OFFSET('Hygiene Data'!$G$12,0,10*ROW('Hygiene Data'!G95)))</f>
        <v/>
      </c>
      <c r="DZ101" s="273" t="str">
        <f ca="true">+IF(OFFSET('Hygiene Data'!$G$13,0,10*ROW('Hygiene Data'!G95))="","",OFFSET('Hygiene Data'!$G$13,0,10*ROW('Hygiene Data'!G95)))</f>
        <v/>
      </c>
      <c r="EA101" s="273" t="str">
        <f ca="true">+IF(OFFSET('Hygiene Data'!$H$11,0,10*ROW('Hygiene Data'!H95))="","",OFFSET('Hygiene Data'!$H$11,0,10*ROW('Hygiene Data'!H95)))</f>
        <v/>
      </c>
      <c r="EB101" s="273" t="str">
        <f ca="true">+IF(OFFSET('Hygiene Data'!$H$12,0,10*ROW('Hygiene Data'!H95))="","",OFFSET('Hygiene Data'!$H$12,0,10*ROW('Hygiene Data'!H95)))</f>
        <v/>
      </c>
      <c r="EC101" s="273" t="str">
        <f ca="true">+IF(OFFSET('Hygiene Data'!$H$13,0,10*ROW('Hygiene Data'!H95))="","",OFFSET('Hygiene Data'!$H$13,0,10*ROW('Hygiene Data'!H95)))</f>
        <v/>
      </c>
      <c r="ED101" s="273" t="str">
        <f ca="true">+IF(OFFSET('Hygiene Data'!$I$11,0,10*ROW('Hygiene Data'!I95))="","",OFFSET('Hygiene Data'!$I$11,0,10*ROW('Hygiene Data'!I95)))</f>
        <v/>
      </c>
      <c r="EE101" s="273" t="str">
        <f ca="true">+IF(OFFSET('Hygiene Data'!$I$12,0,10*ROW('Hygiene Data'!I95))="","",OFFSET('Hygiene Data'!$I$12,0,10*ROW('Hygiene Data'!I95)))</f>
        <v/>
      </c>
      <c r="EF101" s="273" t="str">
        <f ca="true">+IF(OFFSET('Hygiene Data'!$I$13,0,10*ROW('Hygiene Data'!I95))="","",OFFSET('Hygiene Data'!$I$13,0,10*ROW('Hygiene Data'!I95)))</f>
        <v/>
      </c>
    </row>
    <row xmlns:x14ac="http://schemas.microsoft.com/office/spreadsheetml/2009/9/ac" r="102" x14ac:dyDescent="0.2">
      <c r="A102" s="37" t="str">
        <f ca="true">+IF(OFFSET('Water Data'!$B$2,0,10*ROW('Water Data'!E96))="","",OFFSET('Water Data'!$B$2,0,10*ROW('Water Data'!E96)))</f>
        <v/>
      </c>
      <c r="B102" s="37" t="str">
        <f ca="true">+IF(OFFSET('Water Data'!$C$2,0,10*ROW('Water Data'!F96))="","",OFFSET('Water Data'!$C$2,0,10*ROW('Water Data'!F96)))</f>
        <v/>
      </c>
      <c r="C102" s="329" t="str">
        <f t="shared" ca="true" si="1"/>
        <v/>
      </c>
      <c r="D102" s="94"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4"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4"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4"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4"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4"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4"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4"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4"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4"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4"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4"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4"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4"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4"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4"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4"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4"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5"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5"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5"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5"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5"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5"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5"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5"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5"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5"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5"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5"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5"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5"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5"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5"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5"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5"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5"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5"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5"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5"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5"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5"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5"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5"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5"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5"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5"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5"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6"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6"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6"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6"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6"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6"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6"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6"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6"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6"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6"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6"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6"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6"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6"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6"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6"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6"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3"/>
      <c r="BS102" s="273" t="str">
        <f ca="true">+IF(OFFSET('Water Data'!$D$27,0,10*ROW('Water Data'!D96))="","",OFFSET('Water Data'!$D$27,0,10*ROW('Water Data'!D96)))</f>
        <v/>
      </c>
      <c r="BT102" s="273" t="str">
        <f ca="true">+IF(OFFSET('Water Data'!$D$28,0,10*ROW('Water Data'!D96))="","",OFFSET('Water Data'!$D$28,0,10*ROW('Water Data'!D96)))</f>
        <v/>
      </c>
      <c r="BU102" s="273" t="str">
        <f ca="true">+IF(OFFSET('Water Data'!$D$29,0,10*ROW('Water Data'!D96))="","",OFFSET('Water Data'!$D$29,0,10*ROW('Water Data'!D96)))</f>
        <v/>
      </c>
      <c r="BV102" s="273" t="str">
        <f ca="true">+IF(OFFSET('Water Data'!$E$27,0,10*ROW('Water Data'!E96))="","",OFFSET('Water Data'!$E$27,0,10*ROW('Water Data'!E96)))</f>
        <v/>
      </c>
      <c r="BW102" s="273" t="str">
        <f ca="true">+IF(OFFSET('Water Data'!$E$28,0,10*ROW('Water Data'!E96))="","",OFFSET('Water Data'!$E$28,0,10*ROW('Water Data'!E96)))</f>
        <v/>
      </c>
      <c r="BX102" s="273" t="str">
        <f ca="true">+IF(OFFSET('Water Data'!$E$29,0,10*ROW('Water Data'!E96))="","",OFFSET('Water Data'!$E$29,0,10*ROW('Water Data'!E96)))</f>
        <v/>
      </c>
      <c r="BY102" s="273" t="str">
        <f ca="true">+IF(OFFSET('Water Data'!$F$27,0,10*ROW('Water Data'!F96))="","",OFFSET('Water Data'!$F$27,0,10*ROW('Water Data'!F96)))</f>
        <v/>
      </c>
      <c r="BZ102" s="273" t="str">
        <f ca="true">+IF(OFFSET('Water Data'!$F$28,0,10*ROW('Water Data'!F96))="","",OFFSET('Water Data'!$F$28,0,10*ROW('Water Data'!F96)))</f>
        <v/>
      </c>
      <c r="CA102" s="273" t="str">
        <f ca="true">+IF(OFFSET('Water Data'!$F$29,0,10*ROW('Water Data'!F96))="","",OFFSET('Water Data'!$F$29,0,10*ROW('Water Data'!F96)))</f>
        <v/>
      </c>
      <c r="CB102" s="273" t="str">
        <f ca="true">+IF(OFFSET('Water Data'!$G$27,0,10*ROW('Water Data'!G96))="","",OFFSET('Water Data'!$G$27,0,10*ROW('Water Data'!G96)))</f>
        <v/>
      </c>
      <c r="CC102" s="273" t="str">
        <f ca="true">+IF(OFFSET('Water Data'!$G$28,0,10*ROW('Water Data'!G96))="","",OFFSET('Water Data'!$G$28,0,10*ROW('Water Data'!G96)))</f>
        <v/>
      </c>
      <c r="CD102" s="273" t="str">
        <f ca="true">+IF(OFFSET('Water Data'!$G$29,0,10*ROW('Water Data'!G96))="","",OFFSET('Water Data'!$G$29,0,10*ROW('Water Data'!G96)))</f>
        <v/>
      </c>
      <c r="CE102" s="273" t="str">
        <f ca="true">+IF(OFFSET('Water Data'!$H$27,0,10*ROW('Water Data'!H96))="","",OFFSET('Water Data'!$H$27,0,10*ROW('Water Data'!H96)))</f>
        <v/>
      </c>
      <c r="CF102" s="273" t="str">
        <f ca="true">+IF(OFFSET('Water Data'!$H$28,0,10*ROW('Water Data'!H96))="","",OFFSET('Water Data'!$H$28,0,10*ROW('Water Data'!H96)))</f>
        <v/>
      </c>
      <c r="CG102" s="273" t="str">
        <f ca="true">+IF(OFFSET('Water Data'!$H$29,0,10*ROW('Water Data'!H96))="","",OFFSET('Water Data'!$H$29,0,10*ROW('Water Data'!H96)))</f>
        <v/>
      </c>
      <c r="CH102" s="273" t="str">
        <f ca="true">+IF(OFFSET('Water Data'!$I$27,0,10*ROW('Water Data'!I96))="","",OFFSET('Water Data'!$I$27,0,10*ROW('Water Data'!I96)))</f>
        <v/>
      </c>
      <c r="CI102" s="273" t="str">
        <f ca="true">+IF(OFFSET('Water Data'!$I$28,0,10*ROW('Water Data'!I96))="","",OFFSET('Water Data'!$I$28,0,10*ROW('Water Data'!I96)))</f>
        <v/>
      </c>
      <c r="CJ102" s="273" t="str">
        <f ca="true">+IF(OFFSET('Water Data'!$I$29,0,10*ROW('Water Data'!I96))="","",OFFSET('Water Data'!$I$29,0,10*ROW('Water Data'!I96)))</f>
        <v/>
      </c>
      <c r="CK102" s="273" t="str">
        <f ca="true">+IF(OFFSET('Sanitation Data'!$D$28,0,10*ROW('Sanitation Data'!D96))="","",OFFSET('Sanitation Data'!$D$28,0,10*ROW('Sanitation Data'!D96)))</f>
        <v/>
      </c>
      <c r="CL102" s="273" t="str">
        <f ca="true">+IF(OFFSET('Sanitation Data'!$D$29,0,10*ROW('Sanitation Data'!D96))="","",OFFSET('Sanitation Data'!$D$29,0,10*ROW('Sanitation Data'!D96)))</f>
        <v/>
      </c>
      <c r="CM102" s="273" t="str">
        <f ca="true">+IF(OFFSET('Sanitation Data'!$D$30,0,10*ROW('Sanitation Data'!D96))="","",OFFSET('Sanitation Data'!$D$30,0,10*ROW('Sanitation Data'!D96)))</f>
        <v/>
      </c>
      <c r="CN102" s="273" t="str">
        <f ca="true">+IF(OFFSET('Sanitation Data'!$D$31,0,10*ROW('Sanitation Data'!D96))="","",OFFSET('Sanitation Data'!$D$31,0,10*ROW('Sanitation Data'!D96)))</f>
        <v/>
      </c>
      <c r="CO102" s="273" t="str">
        <f ca="true">+IF(OFFSET('Sanitation Data'!$D$32,0,10*ROW('Sanitation Data'!D96))="","",OFFSET('Sanitation Data'!$D$32,0,10*ROW('Sanitation Data'!D96)))</f>
        <v/>
      </c>
      <c r="CP102" s="273" t="str">
        <f ca="true">+IF(OFFSET('Sanitation Data'!$E$28,0,10*ROW('Sanitation Data'!E96))="","",OFFSET('Sanitation Data'!$E$28,0,10*ROW('Sanitation Data'!E96)))</f>
        <v/>
      </c>
      <c r="CQ102" s="273" t="str">
        <f ca="true">+IF(OFFSET('Sanitation Data'!$E$29,0,10*ROW('Sanitation Data'!E96))="","",OFFSET('Sanitation Data'!$E$29,0,10*ROW('Sanitation Data'!E96)))</f>
        <v/>
      </c>
      <c r="CR102" s="273" t="str">
        <f ca="true">+IF(OFFSET('Sanitation Data'!$E$30,0,10*ROW('Sanitation Data'!E96))="","",OFFSET('Sanitation Data'!$E$30,0,10*ROW('Sanitation Data'!E96)))</f>
        <v/>
      </c>
      <c r="CS102" s="273" t="str">
        <f ca="true">+IF(OFFSET('Sanitation Data'!$E$31,0,10*ROW('Sanitation Data'!E96))="","",OFFSET('Sanitation Data'!$E$31,0,10*ROW('Sanitation Data'!E96)))</f>
        <v/>
      </c>
      <c r="CT102" s="273" t="str">
        <f ca="true">+IF(OFFSET('Sanitation Data'!$E$32,0,10*ROW('Sanitation Data'!E96))="","",OFFSET('Sanitation Data'!$E$32,0,10*ROW('Sanitation Data'!E96)))</f>
        <v/>
      </c>
      <c r="CU102" s="273" t="str">
        <f ca="true">+IF(OFFSET('Sanitation Data'!$F$28,0,10*ROW('Sanitation Data'!F96))="","",OFFSET('Sanitation Data'!$F$28,0,10*ROW('Sanitation Data'!F96)))</f>
        <v/>
      </c>
      <c r="CV102" s="273" t="str">
        <f ca="true">+IF(OFFSET('Sanitation Data'!$F$29,0,10*ROW('Sanitation Data'!F96))="","",OFFSET('Sanitation Data'!$F$29,0,10*ROW('Sanitation Data'!F96)))</f>
        <v/>
      </c>
      <c r="CW102" s="273" t="str">
        <f ca="true">+IF(OFFSET('Sanitation Data'!$F$30,0,10*ROW('Sanitation Data'!F96))="","",OFFSET('Sanitation Data'!$F$30,0,10*ROW('Sanitation Data'!F96)))</f>
        <v/>
      </c>
      <c r="CX102" s="273" t="str">
        <f ca="true">+IF(OFFSET('Sanitation Data'!$F$31,0,10*ROW('Sanitation Data'!F96))="","",OFFSET('Sanitation Data'!$F$31,0,10*ROW('Sanitation Data'!F96)))</f>
        <v/>
      </c>
      <c r="CY102" s="273" t="str">
        <f ca="true">+IF(OFFSET('Sanitation Data'!$F$32,0,10*ROW('Sanitation Data'!F96))="","",OFFSET('Sanitation Data'!$F$32,0,10*ROW('Sanitation Data'!F96)))</f>
        <v/>
      </c>
      <c r="CZ102" s="273" t="str">
        <f ca="true">+IF(OFFSET('Sanitation Data'!$G$28,0,10*ROW('Sanitation Data'!G96))="","",OFFSET('Sanitation Data'!$G$28,0,10*ROW('Sanitation Data'!G96)))</f>
        <v/>
      </c>
      <c r="DA102" s="273" t="str">
        <f ca="true">+IF(OFFSET('Sanitation Data'!$G$29,0,10*ROW('Sanitation Data'!G96))="","",OFFSET('Sanitation Data'!$G$29,0,10*ROW('Sanitation Data'!G96)))</f>
        <v/>
      </c>
      <c r="DB102" s="273" t="str">
        <f ca="true">+IF(OFFSET('Sanitation Data'!$G$30,0,10*ROW('Sanitation Data'!G96))="","",OFFSET('Sanitation Data'!$G$30,0,10*ROW('Sanitation Data'!G96)))</f>
        <v/>
      </c>
      <c r="DC102" s="273" t="str">
        <f ca="true">+IF(OFFSET('Sanitation Data'!$G$31,0,10*ROW('Sanitation Data'!G96))="","",OFFSET('Sanitation Data'!$G$31,0,10*ROW('Sanitation Data'!G96)))</f>
        <v/>
      </c>
      <c r="DD102" s="273" t="str">
        <f ca="true">+IF(OFFSET('Sanitation Data'!$G$32,0,10*ROW('Sanitation Data'!G96))="","",OFFSET('Sanitation Data'!$G$32,0,10*ROW('Sanitation Data'!G96)))</f>
        <v/>
      </c>
      <c r="DE102" s="273" t="str">
        <f ca="true">+IF(OFFSET('Sanitation Data'!$H$28,0,10*ROW('Sanitation Data'!H96))="","",OFFSET('Sanitation Data'!$H$28,0,10*ROW('Sanitation Data'!H96)))</f>
        <v/>
      </c>
      <c r="DF102" s="273" t="str">
        <f ca="true">+IF(OFFSET('Sanitation Data'!$H$29,0,10*ROW('Sanitation Data'!H96))="","",OFFSET('Sanitation Data'!$H$29,0,10*ROW('Sanitation Data'!H96)))</f>
        <v/>
      </c>
      <c r="DG102" s="273" t="str">
        <f ca="true">+IF(OFFSET('Sanitation Data'!$H$30,0,10*ROW('Sanitation Data'!H96))="","",OFFSET('Sanitation Data'!$H$30,0,10*ROW('Sanitation Data'!H96)))</f>
        <v/>
      </c>
      <c r="DH102" s="273" t="str">
        <f ca="true">+IF(OFFSET('Sanitation Data'!$H$31,0,10*ROW('Sanitation Data'!H96))="","",OFFSET('Sanitation Data'!$H$31,0,10*ROW('Sanitation Data'!H96)))</f>
        <v/>
      </c>
      <c r="DI102" s="273" t="str">
        <f ca="true">+IF(OFFSET('Sanitation Data'!$H$32,0,10*ROW('Sanitation Data'!H96))="","",OFFSET('Sanitation Data'!$H$32,0,10*ROW('Sanitation Data'!H96)))</f>
        <v/>
      </c>
      <c r="DJ102" s="273" t="str">
        <f ca="true">+IF(OFFSET('Sanitation Data'!$I$28,0,10*ROW('Sanitation Data'!I96))="","",OFFSET('Sanitation Data'!$I$28,0,10*ROW('Sanitation Data'!I96)))</f>
        <v/>
      </c>
      <c r="DK102" s="273" t="str">
        <f ca="true">+IF(OFFSET('Sanitation Data'!$I$29,0,10*ROW('Sanitation Data'!I96))="","",OFFSET('Sanitation Data'!$I$29,0,10*ROW('Sanitation Data'!I96)))</f>
        <v/>
      </c>
      <c r="DL102" s="273" t="str">
        <f ca="true">+IF(OFFSET('Sanitation Data'!$I$30,0,10*ROW('Sanitation Data'!I96))="","",OFFSET('Sanitation Data'!$I$30,0,10*ROW('Sanitation Data'!I96)))</f>
        <v/>
      </c>
      <c r="DM102" s="273" t="str">
        <f ca="true">+IF(OFFSET('Sanitation Data'!$I$31,0,10*ROW('Sanitation Data'!I96))="","",OFFSET('Sanitation Data'!$I$31,0,10*ROW('Sanitation Data'!I96)))</f>
        <v/>
      </c>
      <c r="DN102" s="273" t="str">
        <f ca="true">+IF(OFFSET('Sanitation Data'!$I$32,0,10*ROW('Sanitation Data'!I96))="","",OFFSET('Sanitation Data'!$I$32,0,10*ROW('Sanitation Data'!I96)))</f>
        <v/>
      </c>
      <c r="DO102" s="273" t="str">
        <f ca="true">+IF(OFFSET('Hygiene Data'!$D$11,0,10*ROW('Hygiene Data'!D96))="","",OFFSET('Hygiene Data'!$D$11,0,10*ROW('Hygiene Data'!D96)))</f>
        <v/>
      </c>
      <c r="DP102" s="273" t="str">
        <f ca="true">+IF(OFFSET('Hygiene Data'!$D$12,0,10*ROW('Hygiene Data'!D96))="","",OFFSET('Hygiene Data'!$D$12,0,10*ROW('Hygiene Data'!D96)))</f>
        <v/>
      </c>
      <c r="DQ102" s="273" t="str">
        <f ca="true">+IF(OFFSET('Hygiene Data'!$D$13,0,10*ROW('Hygiene Data'!D96))="","",OFFSET('Hygiene Data'!$D$13,0,10*ROW('Hygiene Data'!D96)))</f>
        <v/>
      </c>
      <c r="DR102" s="273" t="str">
        <f ca="true">+IF(OFFSET('Hygiene Data'!$E$11,0,10*ROW('Hygiene Data'!E96))="","",OFFSET('Hygiene Data'!$E$11,0,10*ROW('Hygiene Data'!E96)))</f>
        <v/>
      </c>
      <c r="DS102" s="273" t="str">
        <f ca="true">+IF(OFFSET('Hygiene Data'!$E$12,0,10*ROW('Hygiene Data'!E96))="","",OFFSET('Hygiene Data'!$E$12,0,10*ROW('Hygiene Data'!E96)))</f>
        <v/>
      </c>
      <c r="DT102" s="273" t="str">
        <f ca="true">+IF(OFFSET('Hygiene Data'!$E$13,0,10*ROW('Hygiene Data'!E96))="","",OFFSET('Hygiene Data'!$E$13,0,10*ROW('Hygiene Data'!E96)))</f>
        <v/>
      </c>
      <c r="DU102" s="273" t="str">
        <f ca="true">+IF(OFFSET('Hygiene Data'!$F$11,0,10*ROW('Hygiene Data'!F96))="","",OFFSET('Hygiene Data'!$F$11,0,10*ROW('Hygiene Data'!F96)))</f>
        <v/>
      </c>
      <c r="DV102" s="273" t="str">
        <f ca="true">+IF(OFFSET('Hygiene Data'!$F$12,0,10*ROW('Hygiene Data'!F96))="","",OFFSET('Hygiene Data'!$F$12,0,10*ROW('Hygiene Data'!F96)))</f>
        <v/>
      </c>
      <c r="DW102" s="273" t="str">
        <f ca="true">+IF(OFFSET('Hygiene Data'!$F$13,0,10*ROW('Hygiene Data'!F96))="","",OFFSET('Hygiene Data'!$F$13,0,10*ROW('Hygiene Data'!F96)))</f>
        <v/>
      </c>
      <c r="DX102" s="273" t="str">
        <f ca="true">+IF(OFFSET('Hygiene Data'!$G$11,0,10*ROW('Hygiene Data'!G96))="","",OFFSET('Hygiene Data'!$G$11,0,10*ROW('Hygiene Data'!G96)))</f>
        <v/>
      </c>
      <c r="DY102" s="273" t="str">
        <f ca="true">+IF(OFFSET('Hygiene Data'!$G$12,0,10*ROW('Hygiene Data'!G96))="","",OFFSET('Hygiene Data'!$G$12,0,10*ROW('Hygiene Data'!G96)))</f>
        <v/>
      </c>
      <c r="DZ102" s="273" t="str">
        <f ca="true">+IF(OFFSET('Hygiene Data'!$G$13,0,10*ROW('Hygiene Data'!G96))="","",OFFSET('Hygiene Data'!$G$13,0,10*ROW('Hygiene Data'!G96)))</f>
        <v/>
      </c>
      <c r="EA102" s="273" t="str">
        <f ca="true">+IF(OFFSET('Hygiene Data'!$H$11,0,10*ROW('Hygiene Data'!H96))="","",OFFSET('Hygiene Data'!$H$11,0,10*ROW('Hygiene Data'!H96)))</f>
        <v/>
      </c>
      <c r="EB102" s="273" t="str">
        <f ca="true">+IF(OFFSET('Hygiene Data'!$H$12,0,10*ROW('Hygiene Data'!H96))="","",OFFSET('Hygiene Data'!$H$12,0,10*ROW('Hygiene Data'!H96)))</f>
        <v/>
      </c>
      <c r="EC102" s="273" t="str">
        <f ca="true">+IF(OFFSET('Hygiene Data'!$H$13,0,10*ROW('Hygiene Data'!H96))="","",OFFSET('Hygiene Data'!$H$13,0,10*ROW('Hygiene Data'!H96)))</f>
        <v/>
      </c>
      <c r="ED102" s="273" t="str">
        <f ca="true">+IF(OFFSET('Hygiene Data'!$I$11,0,10*ROW('Hygiene Data'!I96))="","",OFFSET('Hygiene Data'!$I$11,0,10*ROW('Hygiene Data'!I96)))</f>
        <v/>
      </c>
      <c r="EE102" s="273" t="str">
        <f ca="true">+IF(OFFSET('Hygiene Data'!$I$12,0,10*ROW('Hygiene Data'!I96))="","",OFFSET('Hygiene Data'!$I$12,0,10*ROW('Hygiene Data'!I96)))</f>
        <v/>
      </c>
      <c r="EF102" s="273" t="str">
        <f ca="true">+IF(OFFSET('Hygiene Data'!$I$13,0,10*ROW('Hygiene Data'!I96))="","",OFFSET('Hygiene Data'!$I$13,0,10*ROW('Hygiene Data'!I96)))</f>
        <v/>
      </c>
    </row>
    <row xmlns:x14ac="http://schemas.microsoft.com/office/spreadsheetml/2009/9/ac" r="103" x14ac:dyDescent="0.2">
      <c r="A103" s="37" t="str">
        <f ca="true">+IF(OFFSET('Water Data'!$B$2,0,10*ROW('Water Data'!E97))="","",OFFSET('Water Data'!$B$2,0,10*ROW('Water Data'!E97)))</f>
        <v/>
      </c>
      <c r="B103" s="37" t="str">
        <f ca="true">+IF(OFFSET('Water Data'!$C$2,0,10*ROW('Water Data'!F97))="","",OFFSET('Water Data'!$C$2,0,10*ROW('Water Data'!F97)))</f>
        <v/>
      </c>
      <c r="C103" s="329" t="str">
        <f t="shared" ca="true" si="1"/>
        <v/>
      </c>
      <c r="D103" s="94"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4"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4"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4"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4"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4"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4"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4"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4"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4"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4"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4"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4"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4"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4"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4"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4"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4"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5"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5"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5"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5"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5"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5"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5"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5"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5"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5"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5"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5"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5"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5"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5"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5"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5"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5"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5"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5"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5"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5"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5"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5"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5"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5"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5"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5"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5"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5"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6"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6"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6"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6"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6"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6"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6"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6"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6"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6"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6"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6"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6"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6"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6"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6"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6"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6"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3"/>
      <c r="BS103" s="273" t="str">
        <f ca="true">+IF(OFFSET('Water Data'!$D$27,0,10*ROW('Water Data'!D97))="","",OFFSET('Water Data'!$D$27,0,10*ROW('Water Data'!D97)))</f>
        <v/>
      </c>
      <c r="BT103" s="273" t="str">
        <f ca="true">+IF(OFFSET('Water Data'!$D$28,0,10*ROW('Water Data'!D97))="","",OFFSET('Water Data'!$D$28,0,10*ROW('Water Data'!D97)))</f>
        <v/>
      </c>
      <c r="BU103" s="273" t="str">
        <f ca="true">+IF(OFFSET('Water Data'!$D$29,0,10*ROW('Water Data'!D97))="","",OFFSET('Water Data'!$D$29,0,10*ROW('Water Data'!D97)))</f>
        <v/>
      </c>
      <c r="BV103" s="273" t="str">
        <f ca="true">+IF(OFFSET('Water Data'!$E$27,0,10*ROW('Water Data'!E97))="","",OFFSET('Water Data'!$E$27,0,10*ROW('Water Data'!E97)))</f>
        <v/>
      </c>
      <c r="BW103" s="273" t="str">
        <f ca="true">+IF(OFFSET('Water Data'!$E$28,0,10*ROW('Water Data'!E97))="","",OFFSET('Water Data'!$E$28,0,10*ROW('Water Data'!E97)))</f>
        <v/>
      </c>
      <c r="BX103" s="273" t="str">
        <f ca="true">+IF(OFFSET('Water Data'!$E$29,0,10*ROW('Water Data'!E97))="","",OFFSET('Water Data'!$E$29,0,10*ROW('Water Data'!E97)))</f>
        <v/>
      </c>
      <c r="BY103" s="273" t="str">
        <f ca="true">+IF(OFFSET('Water Data'!$F$27,0,10*ROW('Water Data'!F97))="","",OFFSET('Water Data'!$F$27,0,10*ROW('Water Data'!F97)))</f>
        <v/>
      </c>
      <c r="BZ103" s="273" t="str">
        <f ca="true">+IF(OFFSET('Water Data'!$F$28,0,10*ROW('Water Data'!F97))="","",OFFSET('Water Data'!$F$28,0,10*ROW('Water Data'!F97)))</f>
        <v/>
      </c>
      <c r="CA103" s="273" t="str">
        <f ca="true">+IF(OFFSET('Water Data'!$F$29,0,10*ROW('Water Data'!F97))="","",OFFSET('Water Data'!$F$29,0,10*ROW('Water Data'!F97)))</f>
        <v/>
      </c>
      <c r="CB103" s="273" t="str">
        <f ca="true">+IF(OFFSET('Water Data'!$G$27,0,10*ROW('Water Data'!G97))="","",OFFSET('Water Data'!$G$27,0,10*ROW('Water Data'!G97)))</f>
        <v/>
      </c>
      <c r="CC103" s="273" t="str">
        <f ca="true">+IF(OFFSET('Water Data'!$G$28,0,10*ROW('Water Data'!G97))="","",OFFSET('Water Data'!$G$28,0,10*ROW('Water Data'!G97)))</f>
        <v/>
      </c>
      <c r="CD103" s="273" t="str">
        <f ca="true">+IF(OFFSET('Water Data'!$G$29,0,10*ROW('Water Data'!G97))="","",OFFSET('Water Data'!$G$29,0,10*ROW('Water Data'!G97)))</f>
        <v/>
      </c>
      <c r="CE103" s="273" t="str">
        <f ca="true">+IF(OFFSET('Water Data'!$H$27,0,10*ROW('Water Data'!H97))="","",OFFSET('Water Data'!$H$27,0,10*ROW('Water Data'!H97)))</f>
        <v/>
      </c>
      <c r="CF103" s="273" t="str">
        <f ca="true">+IF(OFFSET('Water Data'!$H$28,0,10*ROW('Water Data'!H97))="","",OFFSET('Water Data'!$H$28,0,10*ROW('Water Data'!H97)))</f>
        <v/>
      </c>
      <c r="CG103" s="273" t="str">
        <f ca="true">+IF(OFFSET('Water Data'!$H$29,0,10*ROW('Water Data'!H97))="","",OFFSET('Water Data'!$H$29,0,10*ROW('Water Data'!H97)))</f>
        <v/>
      </c>
      <c r="CH103" s="273" t="str">
        <f ca="true">+IF(OFFSET('Water Data'!$I$27,0,10*ROW('Water Data'!I97))="","",OFFSET('Water Data'!$I$27,0,10*ROW('Water Data'!I97)))</f>
        <v/>
      </c>
      <c r="CI103" s="273" t="str">
        <f ca="true">+IF(OFFSET('Water Data'!$I$28,0,10*ROW('Water Data'!I97))="","",OFFSET('Water Data'!$I$28,0,10*ROW('Water Data'!I97)))</f>
        <v/>
      </c>
      <c r="CJ103" s="273" t="str">
        <f ca="true">+IF(OFFSET('Water Data'!$I$29,0,10*ROW('Water Data'!I97))="","",OFFSET('Water Data'!$I$29,0,10*ROW('Water Data'!I97)))</f>
        <v/>
      </c>
      <c r="CK103" s="273" t="str">
        <f ca="true">+IF(OFFSET('Sanitation Data'!$D$28,0,10*ROW('Sanitation Data'!D97))="","",OFFSET('Sanitation Data'!$D$28,0,10*ROW('Sanitation Data'!D97)))</f>
        <v/>
      </c>
      <c r="CL103" s="273" t="str">
        <f ca="true">+IF(OFFSET('Sanitation Data'!$D$29,0,10*ROW('Sanitation Data'!D97))="","",OFFSET('Sanitation Data'!$D$29,0,10*ROW('Sanitation Data'!D97)))</f>
        <v/>
      </c>
      <c r="CM103" s="273" t="str">
        <f ca="true">+IF(OFFSET('Sanitation Data'!$D$30,0,10*ROW('Sanitation Data'!D97))="","",OFFSET('Sanitation Data'!$D$30,0,10*ROW('Sanitation Data'!D97)))</f>
        <v/>
      </c>
      <c r="CN103" s="273" t="str">
        <f ca="true">+IF(OFFSET('Sanitation Data'!$D$31,0,10*ROW('Sanitation Data'!D97))="","",OFFSET('Sanitation Data'!$D$31,0,10*ROW('Sanitation Data'!D97)))</f>
        <v/>
      </c>
      <c r="CO103" s="273" t="str">
        <f ca="true">+IF(OFFSET('Sanitation Data'!$D$32,0,10*ROW('Sanitation Data'!D97))="","",OFFSET('Sanitation Data'!$D$32,0,10*ROW('Sanitation Data'!D97)))</f>
        <v/>
      </c>
      <c r="CP103" s="273" t="str">
        <f ca="true">+IF(OFFSET('Sanitation Data'!$E$28,0,10*ROW('Sanitation Data'!E97))="","",OFFSET('Sanitation Data'!$E$28,0,10*ROW('Sanitation Data'!E97)))</f>
        <v/>
      </c>
      <c r="CQ103" s="273" t="str">
        <f ca="true">+IF(OFFSET('Sanitation Data'!$E$29,0,10*ROW('Sanitation Data'!E97))="","",OFFSET('Sanitation Data'!$E$29,0,10*ROW('Sanitation Data'!E97)))</f>
        <v/>
      </c>
      <c r="CR103" s="273" t="str">
        <f ca="true">+IF(OFFSET('Sanitation Data'!$E$30,0,10*ROW('Sanitation Data'!E97))="","",OFFSET('Sanitation Data'!$E$30,0,10*ROW('Sanitation Data'!E97)))</f>
        <v/>
      </c>
      <c r="CS103" s="273" t="str">
        <f ca="true">+IF(OFFSET('Sanitation Data'!$E$31,0,10*ROW('Sanitation Data'!E97))="","",OFFSET('Sanitation Data'!$E$31,0,10*ROW('Sanitation Data'!E97)))</f>
        <v/>
      </c>
      <c r="CT103" s="273" t="str">
        <f ca="true">+IF(OFFSET('Sanitation Data'!$E$32,0,10*ROW('Sanitation Data'!E97))="","",OFFSET('Sanitation Data'!$E$32,0,10*ROW('Sanitation Data'!E97)))</f>
        <v/>
      </c>
      <c r="CU103" s="273" t="str">
        <f ca="true">+IF(OFFSET('Sanitation Data'!$F$28,0,10*ROW('Sanitation Data'!F97))="","",OFFSET('Sanitation Data'!$F$28,0,10*ROW('Sanitation Data'!F97)))</f>
        <v/>
      </c>
      <c r="CV103" s="273" t="str">
        <f ca="true">+IF(OFFSET('Sanitation Data'!$F$29,0,10*ROW('Sanitation Data'!F97))="","",OFFSET('Sanitation Data'!$F$29,0,10*ROW('Sanitation Data'!F97)))</f>
        <v/>
      </c>
      <c r="CW103" s="273" t="str">
        <f ca="true">+IF(OFFSET('Sanitation Data'!$F$30,0,10*ROW('Sanitation Data'!F97))="","",OFFSET('Sanitation Data'!$F$30,0,10*ROW('Sanitation Data'!F97)))</f>
        <v/>
      </c>
      <c r="CX103" s="273" t="str">
        <f ca="true">+IF(OFFSET('Sanitation Data'!$F$31,0,10*ROW('Sanitation Data'!F97))="","",OFFSET('Sanitation Data'!$F$31,0,10*ROW('Sanitation Data'!F97)))</f>
        <v/>
      </c>
      <c r="CY103" s="273" t="str">
        <f ca="true">+IF(OFFSET('Sanitation Data'!$F$32,0,10*ROW('Sanitation Data'!F97))="","",OFFSET('Sanitation Data'!$F$32,0,10*ROW('Sanitation Data'!F97)))</f>
        <v/>
      </c>
      <c r="CZ103" s="273" t="str">
        <f ca="true">+IF(OFFSET('Sanitation Data'!$G$28,0,10*ROW('Sanitation Data'!G97))="","",OFFSET('Sanitation Data'!$G$28,0,10*ROW('Sanitation Data'!G97)))</f>
        <v/>
      </c>
      <c r="DA103" s="273" t="str">
        <f ca="true">+IF(OFFSET('Sanitation Data'!$G$29,0,10*ROW('Sanitation Data'!G97))="","",OFFSET('Sanitation Data'!$G$29,0,10*ROW('Sanitation Data'!G97)))</f>
        <v/>
      </c>
      <c r="DB103" s="273" t="str">
        <f ca="true">+IF(OFFSET('Sanitation Data'!$G$30,0,10*ROW('Sanitation Data'!G97))="","",OFFSET('Sanitation Data'!$G$30,0,10*ROW('Sanitation Data'!G97)))</f>
        <v/>
      </c>
      <c r="DC103" s="273" t="str">
        <f ca="true">+IF(OFFSET('Sanitation Data'!$G$31,0,10*ROW('Sanitation Data'!G97))="","",OFFSET('Sanitation Data'!$G$31,0,10*ROW('Sanitation Data'!G97)))</f>
        <v/>
      </c>
      <c r="DD103" s="273" t="str">
        <f ca="true">+IF(OFFSET('Sanitation Data'!$G$32,0,10*ROW('Sanitation Data'!G97))="","",OFFSET('Sanitation Data'!$G$32,0,10*ROW('Sanitation Data'!G97)))</f>
        <v/>
      </c>
      <c r="DE103" s="273" t="str">
        <f ca="true">+IF(OFFSET('Sanitation Data'!$H$28,0,10*ROW('Sanitation Data'!H97))="","",OFFSET('Sanitation Data'!$H$28,0,10*ROW('Sanitation Data'!H97)))</f>
        <v/>
      </c>
      <c r="DF103" s="273" t="str">
        <f ca="true">+IF(OFFSET('Sanitation Data'!$H$29,0,10*ROW('Sanitation Data'!H97))="","",OFFSET('Sanitation Data'!$H$29,0,10*ROW('Sanitation Data'!H97)))</f>
        <v/>
      </c>
      <c r="DG103" s="273" t="str">
        <f ca="true">+IF(OFFSET('Sanitation Data'!$H$30,0,10*ROW('Sanitation Data'!H97))="","",OFFSET('Sanitation Data'!$H$30,0,10*ROW('Sanitation Data'!H97)))</f>
        <v/>
      </c>
      <c r="DH103" s="273" t="str">
        <f ca="true">+IF(OFFSET('Sanitation Data'!$H$31,0,10*ROW('Sanitation Data'!H97))="","",OFFSET('Sanitation Data'!$H$31,0,10*ROW('Sanitation Data'!H97)))</f>
        <v/>
      </c>
      <c r="DI103" s="273" t="str">
        <f ca="true">+IF(OFFSET('Sanitation Data'!$H$32,0,10*ROW('Sanitation Data'!H97))="","",OFFSET('Sanitation Data'!$H$32,0,10*ROW('Sanitation Data'!H97)))</f>
        <v/>
      </c>
      <c r="DJ103" s="273" t="str">
        <f ca="true">+IF(OFFSET('Sanitation Data'!$I$28,0,10*ROW('Sanitation Data'!I97))="","",OFFSET('Sanitation Data'!$I$28,0,10*ROW('Sanitation Data'!I97)))</f>
        <v/>
      </c>
      <c r="DK103" s="273" t="str">
        <f ca="true">+IF(OFFSET('Sanitation Data'!$I$29,0,10*ROW('Sanitation Data'!I97))="","",OFFSET('Sanitation Data'!$I$29,0,10*ROW('Sanitation Data'!I97)))</f>
        <v/>
      </c>
      <c r="DL103" s="273" t="str">
        <f ca="true">+IF(OFFSET('Sanitation Data'!$I$30,0,10*ROW('Sanitation Data'!I97))="","",OFFSET('Sanitation Data'!$I$30,0,10*ROW('Sanitation Data'!I97)))</f>
        <v/>
      </c>
      <c r="DM103" s="273" t="str">
        <f ca="true">+IF(OFFSET('Sanitation Data'!$I$31,0,10*ROW('Sanitation Data'!I97))="","",OFFSET('Sanitation Data'!$I$31,0,10*ROW('Sanitation Data'!I97)))</f>
        <v/>
      </c>
      <c r="DN103" s="273" t="str">
        <f ca="true">+IF(OFFSET('Sanitation Data'!$I$32,0,10*ROW('Sanitation Data'!I97))="","",OFFSET('Sanitation Data'!$I$32,0,10*ROW('Sanitation Data'!I97)))</f>
        <v/>
      </c>
      <c r="DO103" s="273" t="str">
        <f ca="true">+IF(OFFSET('Hygiene Data'!$D$11,0,10*ROW('Hygiene Data'!D97))="","",OFFSET('Hygiene Data'!$D$11,0,10*ROW('Hygiene Data'!D97)))</f>
        <v/>
      </c>
      <c r="DP103" s="273" t="str">
        <f ca="true">+IF(OFFSET('Hygiene Data'!$D$12,0,10*ROW('Hygiene Data'!D97))="","",OFFSET('Hygiene Data'!$D$12,0,10*ROW('Hygiene Data'!D97)))</f>
        <v/>
      </c>
      <c r="DQ103" s="273" t="str">
        <f ca="true">+IF(OFFSET('Hygiene Data'!$D$13,0,10*ROW('Hygiene Data'!D97))="","",OFFSET('Hygiene Data'!$D$13,0,10*ROW('Hygiene Data'!D97)))</f>
        <v/>
      </c>
      <c r="DR103" s="273" t="str">
        <f ca="true">+IF(OFFSET('Hygiene Data'!$E$11,0,10*ROW('Hygiene Data'!E97))="","",OFFSET('Hygiene Data'!$E$11,0,10*ROW('Hygiene Data'!E97)))</f>
        <v/>
      </c>
      <c r="DS103" s="273" t="str">
        <f ca="true">+IF(OFFSET('Hygiene Data'!$E$12,0,10*ROW('Hygiene Data'!E97))="","",OFFSET('Hygiene Data'!$E$12,0,10*ROW('Hygiene Data'!E97)))</f>
        <v/>
      </c>
      <c r="DT103" s="273" t="str">
        <f ca="true">+IF(OFFSET('Hygiene Data'!$E$13,0,10*ROW('Hygiene Data'!E97))="","",OFFSET('Hygiene Data'!$E$13,0,10*ROW('Hygiene Data'!E97)))</f>
        <v/>
      </c>
      <c r="DU103" s="273" t="str">
        <f ca="true">+IF(OFFSET('Hygiene Data'!$F$11,0,10*ROW('Hygiene Data'!F97))="","",OFFSET('Hygiene Data'!$F$11,0,10*ROW('Hygiene Data'!F97)))</f>
        <v/>
      </c>
      <c r="DV103" s="273" t="str">
        <f ca="true">+IF(OFFSET('Hygiene Data'!$F$12,0,10*ROW('Hygiene Data'!F97))="","",OFFSET('Hygiene Data'!$F$12,0,10*ROW('Hygiene Data'!F97)))</f>
        <v/>
      </c>
      <c r="DW103" s="273" t="str">
        <f ca="true">+IF(OFFSET('Hygiene Data'!$F$13,0,10*ROW('Hygiene Data'!F97))="","",OFFSET('Hygiene Data'!$F$13,0,10*ROW('Hygiene Data'!F97)))</f>
        <v/>
      </c>
      <c r="DX103" s="273" t="str">
        <f ca="true">+IF(OFFSET('Hygiene Data'!$G$11,0,10*ROW('Hygiene Data'!G97))="","",OFFSET('Hygiene Data'!$G$11,0,10*ROW('Hygiene Data'!G97)))</f>
        <v/>
      </c>
      <c r="DY103" s="273" t="str">
        <f ca="true">+IF(OFFSET('Hygiene Data'!$G$12,0,10*ROW('Hygiene Data'!G97))="","",OFFSET('Hygiene Data'!$G$12,0,10*ROW('Hygiene Data'!G97)))</f>
        <v/>
      </c>
      <c r="DZ103" s="273" t="str">
        <f ca="true">+IF(OFFSET('Hygiene Data'!$G$13,0,10*ROW('Hygiene Data'!G97))="","",OFFSET('Hygiene Data'!$G$13,0,10*ROW('Hygiene Data'!G97)))</f>
        <v/>
      </c>
      <c r="EA103" s="273" t="str">
        <f ca="true">+IF(OFFSET('Hygiene Data'!$H$11,0,10*ROW('Hygiene Data'!H97))="","",OFFSET('Hygiene Data'!$H$11,0,10*ROW('Hygiene Data'!H97)))</f>
        <v/>
      </c>
      <c r="EB103" s="273" t="str">
        <f ca="true">+IF(OFFSET('Hygiene Data'!$H$12,0,10*ROW('Hygiene Data'!H97))="","",OFFSET('Hygiene Data'!$H$12,0,10*ROW('Hygiene Data'!H97)))</f>
        <v/>
      </c>
      <c r="EC103" s="273" t="str">
        <f ca="true">+IF(OFFSET('Hygiene Data'!$H$13,0,10*ROW('Hygiene Data'!H97))="","",OFFSET('Hygiene Data'!$H$13,0,10*ROW('Hygiene Data'!H97)))</f>
        <v/>
      </c>
      <c r="ED103" s="273" t="str">
        <f ca="true">+IF(OFFSET('Hygiene Data'!$I$11,0,10*ROW('Hygiene Data'!I97))="","",OFFSET('Hygiene Data'!$I$11,0,10*ROW('Hygiene Data'!I97)))</f>
        <v/>
      </c>
      <c r="EE103" s="273" t="str">
        <f ca="true">+IF(OFFSET('Hygiene Data'!$I$12,0,10*ROW('Hygiene Data'!I97))="","",OFFSET('Hygiene Data'!$I$12,0,10*ROW('Hygiene Data'!I97)))</f>
        <v/>
      </c>
      <c r="EF103" s="273" t="str">
        <f ca="true">+IF(OFFSET('Hygiene Data'!$I$13,0,10*ROW('Hygiene Data'!I97))="","",OFFSET('Hygiene Data'!$I$13,0,10*ROW('Hygiene Data'!I97)))</f>
        <v/>
      </c>
    </row>
    <row xmlns:x14ac="http://schemas.microsoft.com/office/spreadsheetml/2009/9/ac" r="104" x14ac:dyDescent="0.2">
      <c r="A104" s="37" t="str">
        <f ca="true">+IF(OFFSET('Water Data'!$B$2,0,10*ROW('Water Data'!E98))="","",OFFSET('Water Data'!$B$2,0,10*ROW('Water Data'!E98)))</f>
        <v/>
      </c>
      <c r="B104" s="37" t="str">
        <f ca="true">+IF(OFFSET('Water Data'!$C$2,0,10*ROW('Water Data'!F98))="","",OFFSET('Water Data'!$C$2,0,10*ROW('Water Data'!F98)))</f>
        <v/>
      </c>
      <c r="C104" s="329" t="str">
        <f t="shared" ca="true" si="1"/>
        <v/>
      </c>
      <c r="D104" s="94"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4"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4"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4"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4"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4"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4"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4"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4"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4"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4"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4"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4"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4"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4"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4"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4"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4"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5"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5"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5"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5"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5"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5"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5"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5"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5"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5"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5"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5"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5"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5"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5"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5"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5"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5"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5"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5"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5"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5"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5"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5"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5"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5"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5"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5"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5"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5"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6"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6"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6"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6"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6"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6"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6"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6"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6"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6"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6"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6"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6"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6"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6"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6"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6"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6"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3"/>
      <c r="BS104" s="273" t="str">
        <f ca="true">+IF(OFFSET('Water Data'!$D$27,0,10*ROW('Water Data'!D98))="","",OFFSET('Water Data'!$D$27,0,10*ROW('Water Data'!D98)))</f>
        <v/>
      </c>
      <c r="BT104" s="273" t="str">
        <f ca="true">+IF(OFFSET('Water Data'!$D$28,0,10*ROW('Water Data'!D98))="","",OFFSET('Water Data'!$D$28,0,10*ROW('Water Data'!D98)))</f>
        <v/>
      </c>
      <c r="BU104" s="273" t="str">
        <f ca="true">+IF(OFFSET('Water Data'!$D$29,0,10*ROW('Water Data'!D98))="","",OFFSET('Water Data'!$D$29,0,10*ROW('Water Data'!D98)))</f>
        <v/>
      </c>
      <c r="BV104" s="273" t="str">
        <f ca="true">+IF(OFFSET('Water Data'!$E$27,0,10*ROW('Water Data'!E98))="","",OFFSET('Water Data'!$E$27,0,10*ROW('Water Data'!E98)))</f>
        <v/>
      </c>
      <c r="BW104" s="273" t="str">
        <f ca="true">+IF(OFFSET('Water Data'!$E$28,0,10*ROW('Water Data'!E98))="","",OFFSET('Water Data'!$E$28,0,10*ROW('Water Data'!E98)))</f>
        <v/>
      </c>
      <c r="BX104" s="273" t="str">
        <f ca="true">+IF(OFFSET('Water Data'!$E$29,0,10*ROW('Water Data'!E98))="","",OFFSET('Water Data'!$E$29,0,10*ROW('Water Data'!E98)))</f>
        <v/>
      </c>
      <c r="BY104" s="273" t="str">
        <f ca="true">+IF(OFFSET('Water Data'!$F$27,0,10*ROW('Water Data'!F98))="","",OFFSET('Water Data'!$F$27,0,10*ROW('Water Data'!F98)))</f>
        <v/>
      </c>
      <c r="BZ104" s="273" t="str">
        <f ca="true">+IF(OFFSET('Water Data'!$F$28,0,10*ROW('Water Data'!F98))="","",OFFSET('Water Data'!$F$28,0,10*ROW('Water Data'!F98)))</f>
        <v/>
      </c>
      <c r="CA104" s="273" t="str">
        <f ca="true">+IF(OFFSET('Water Data'!$F$29,0,10*ROW('Water Data'!F98))="","",OFFSET('Water Data'!$F$29,0,10*ROW('Water Data'!F98)))</f>
        <v/>
      </c>
      <c r="CB104" s="273" t="str">
        <f ca="true">+IF(OFFSET('Water Data'!$G$27,0,10*ROW('Water Data'!G98))="","",OFFSET('Water Data'!$G$27,0,10*ROW('Water Data'!G98)))</f>
        <v/>
      </c>
      <c r="CC104" s="273" t="str">
        <f ca="true">+IF(OFFSET('Water Data'!$G$28,0,10*ROW('Water Data'!G98))="","",OFFSET('Water Data'!$G$28,0,10*ROW('Water Data'!G98)))</f>
        <v/>
      </c>
      <c r="CD104" s="273" t="str">
        <f ca="true">+IF(OFFSET('Water Data'!$G$29,0,10*ROW('Water Data'!G98))="","",OFFSET('Water Data'!$G$29,0,10*ROW('Water Data'!G98)))</f>
        <v/>
      </c>
      <c r="CE104" s="273" t="str">
        <f ca="true">+IF(OFFSET('Water Data'!$H$27,0,10*ROW('Water Data'!H98))="","",OFFSET('Water Data'!$H$27,0,10*ROW('Water Data'!H98)))</f>
        <v/>
      </c>
      <c r="CF104" s="273" t="str">
        <f ca="true">+IF(OFFSET('Water Data'!$H$28,0,10*ROW('Water Data'!H98))="","",OFFSET('Water Data'!$H$28,0,10*ROW('Water Data'!H98)))</f>
        <v/>
      </c>
      <c r="CG104" s="273" t="str">
        <f ca="true">+IF(OFFSET('Water Data'!$H$29,0,10*ROW('Water Data'!H98))="","",OFFSET('Water Data'!$H$29,0,10*ROW('Water Data'!H98)))</f>
        <v/>
      </c>
      <c r="CH104" s="273" t="str">
        <f ca="true">+IF(OFFSET('Water Data'!$I$27,0,10*ROW('Water Data'!I98))="","",OFFSET('Water Data'!$I$27,0,10*ROW('Water Data'!I98)))</f>
        <v/>
      </c>
      <c r="CI104" s="273" t="str">
        <f ca="true">+IF(OFFSET('Water Data'!$I$28,0,10*ROW('Water Data'!I98))="","",OFFSET('Water Data'!$I$28,0,10*ROW('Water Data'!I98)))</f>
        <v/>
      </c>
      <c r="CJ104" s="273" t="str">
        <f ca="true">+IF(OFFSET('Water Data'!$I$29,0,10*ROW('Water Data'!I98))="","",OFFSET('Water Data'!$I$29,0,10*ROW('Water Data'!I98)))</f>
        <v/>
      </c>
      <c r="CK104" s="273" t="str">
        <f ca="true">+IF(OFFSET('Sanitation Data'!$D$28,0,10*ROW('Sanitation Data'!D98))="","",OFFSET('Sanitation Data'!$D$28,0,10*ROW('Sanitation Data'!D98)))</f>
        <v/>
      </c>
      <c r="CL104" s="273" t="str">
        <f ca="true">+IF(OFFSET('Sanitation Data'!$D$29,0,10*ROW('Sanitation Data'!D98))="","",OFFSET('Sanitation Data'!$D$29,0,10*ROW('Sanitation Data'!D98)))</f>
        <v/>
      </c>
      <c r="CM104" s="273" t="str">
        <f ca="true">+IF(OFFSET('Sanitation Data'!$D$30,0,10*ROW('Sanitation Data'!D98))="","",OFFSET('Sanitation Data'!$D$30,0,10*ROW('Sanitation Data'!D98)))</f>
        <v/>
      </c>
      <c r="CN104" s="273" t="str">
        <f ca="true">+IF(OFFSET('Sanitation Data'!$D$31,0,10*ROW('Sanitation Data'!D98))="","",OFFSET('Sanitation Data'!$D$31,0,10*ROW('Sanitation Data'!D98)))</f>
        <v/>
      </c>
      <c r="CO104" s="273" t="str">
        <f ca="true">+IF(OFFSET('Sanitation Data'!$D$32,0,10*ROW('Sanitation Data'!D98))="","",OFFSET('Sanitation Data'!$D$32,0,10*ROW('Sanitation Data'!D98)))</f>
        <v/>
      </c>
      <c r="CP104" s="273" t="str">
        <f ca="true">+IF(OFFSET('Sanitation Data'!$E$28,0,10*ROW('Sanitation Data'!E98))="","",OFFSET('Sanitation Data'!$E$28,0,10*ROW('Sanitation Data'!E98)))</f>
        <v/>
      </c>
      <c r="CQ104" s="273" t="str">
        <f ca="true">+IF(OFFSET('Sanitation Data'!$E$29,0,10*ROW('Sanitation Data'!E98))="","",OFFSET('Sanitation Data'!$E$29,0,10*ROW('Sanitation Data'!E98)))</f>
        <v/>
      </c>
      <c r="CR104" s="273" t="str">
        <f ca="true">+IF(OFFSET('Sanitation Data'!$E$30,0,10*ROW('Sanitation Data'!E98))="","",OFFSET('Sanitation Data'!$E$30,0,10*ROW('Sanitation Data'!E98)))</f>
        <v/>
      </c>
      <c r="CS104" s="273" t="str">
        <f ca="true">+IF(OFFSET('Sanitation Data'!$E$31,0,10*ROW('Sanitation Data'!E98))="","",OFFSET('Sanitation Data'!$E$31,0,10*ROW('Sanitation Data'!E98)))</f>
        <v/>
      </c>
      <c r="CT104" s="273" t="str">
        <f ca="true">+IF(OFFSET('Sanitation Data'!$E$32,0,10*ROW('Sanitation Data'!E98))="","",OFFSET('Sanitation Data'!$E$32,0,10*ROW('Sanitation Data'!E98)))</f>
        <v/>
      </c>
      <c r="CU104" s="273" t="str">
        <f ca="true">+IF(OFFSET('Sanitation Data'!$F$28,0,10*ROW('Sanitation Data'!F98))="","",OFFSET('Sanitation Data'!$F$28,0,10*ROW('Sanitation Data'!F98)))</f>
        <v/>
      </c>
      <c r="CV104" s="273" t="str">
        <f ca="true">+IF(OFFSET('Sanitation Data'!$F$29,0,10*ROW('Sanitation Data'!F98))="","",OFFSET('Sanitation Data'!$F$29,0,10*ROW('Sanitation Data'!F98)))</f>
        <v/>
      </c>
      <c r="CW104" s="273" t="str">
        <f ca="true">+IF(OFFSET('Sanitation Data'!$F$30,0,10*ROW('Sanitation Data'!F98))="","",OFFSET('Sanitation Data'!$F$30,0,10*ROW('Sanitation Data'!F98)))</f>
        <v/>
      </c>
      <c r="CX104" s="273" t="str">
        <f ca="true">+IF(OFFSET('Sanitation Data'!$F$31,0,10*ROW('Sanitation Data'!F98))="","",OFFSET('Sanitation Data'!$F$31,0,10*ROW('Sanitation Data'!F98)))</f>
        <v/>
      </c>
      <c r="CY104" s="273" t="str">
        <f ca="true">+IF(OFFSET('Sanitation Data'!$F$32,0,10*ROW('Sanitation Data'!F98))="","",OFFSET('Sanitation Data'!$F$32,0,10*ROW('Sanitation Data'!F98)))</f>
        <v/>
      </c>
      <c r="CZ104" s="273" t="str">
        <f ca="true">+IF(OFFSET('Sanitation Data'!$G$28,0,10*ROW('Sanitation Data'!G98))="","",OFFSET('Sanitation Data'!$G$28,0,10*ROW('Sanitation Data'!G98)))</f>
        <v/>
      </c>
      <c r="DA104" s="273" t="str">
        <f ca="true">+IF(OFFSET('Sanitation Data'!$G$29,0,10*ROW('Sanitation Data'!G98))="","",OFFSET('Sanitation Data'!$G$29,0,10*ROW('Sanitation Data'!G98)))</f>
        <v/>
      </c>
      <c r="DB104" s="273" t="str">
        <f ca="true">+IF(OFFSET('Sanitation Data'!$G$30,0,10*ROW('Sanitation Data'!G98))="","",OFFSET('Sanitation Data'!$G$30,0,10*ROW('Sanitation Data'!G98)))</f>
        <v/>
      </c>
      <c r="DC104" s="273" t="str">
        <f ca="true">+IF(OFFSET('Sanitation Data'!$G$31,0,10*ROW('Sanitation Data'!G98))="","",OFFSET('Sanitation Data'!$G$31,0,10*ROW('Sanitation Data'!G98)))</f>
        <v/>
      </c>
      <c r="DD104" s="273" t="str">
        <f ca="true">+IF(OFFSET('Sanitation Data'!$G$32,0,10*ROW('Sanitation Data'!G98))="","",OFFSET('Sanitation Data'!$G$32,0,10*ROW('Sanitation Data'!G98)))</f>
        <v/>
      </c>
      <c r="DE104" s="273" t="str">
        <f ca="true">+IF(OFFSET('Sanitation Data'!$H$28,0,10*ROW('Sanitation Data'!H98))="","",OFFSET('Sanitation Data'!$H$28,0,10*ROW('Sanitation Data'!H98)))</f>
        <v/>
      </c>
      <c r="DF104" s="273" t="str">
        <f ca="true">+IF(OFFSET('Sanitation Data'!$H$29,0,10*ROW('Sanitation Data'!H98))="","",OFFSET('Sanitation Data'!$H$29,0,10*ROW('Sanitation Data'!H98)))</f>
        <v/>
      </c>
      <c r="DG104" s="273" t="str">
        <f ca="true">+IF(OFFSET('Sanitation Data'!$H$30,0,10*ROW('Sanitation Data'!H98))="","",OFFSET('Sanitation Data'!$H$30,0,10*ROW('Sanitation Data'!H98)))</f>
        <v/>
      </c>
      <c r="DH104" s="273" t="str">
        <f ca="true">+IF(OFFSET('Sanitation Data'!$H$31,0,10*ROW('Sanitation Data'!H98))="","",OFFSET('Sanitation Data'!$H$31,0,10*ROW('Sanitation Data'!H98)))</f>
        <v/>
      </c>
      <c r="DI104" s="273" t="str">
        <f ca="true">+IF(OFFSET('Sanitation Data'!$H$32,0,10*ROW('Sanitation Data'!H98))="","",OFFSET('Sanitation Data'!$H$32,0,10*ROW('Sanitation Data'!H98)))</f>
        <v/>
      </c>
      <c r="DJ104" s="273" t="str">
        <f ca="true">+IF(OFFSET('Sanitation Data'!$I$28,0,10*ROW('Sanitation Data'!I98))="","",OFFSET('Sanitation Data'!$I$28,0,10*ROW('Sanitation Data'!I98)))</f>
        <v/>
      </c>
      <c r="DK104" s="273" t="str">
        <f ca="true">+IF(OFFSET('Sanitation Data'!$I$29,0,10*ROW('Sanitation Data'!I98))="","",OFFSET('Sanitation Data'!$I$29,0,10*ROW('Sanitation Data'!I98)))</f>
        <v/>
      </c>
      <c r="DL104" s="273" t="str">
        <f ca="true">+IF(OFFSET('Sanitation Data'!$I$30,0,10*ROW('Sanitation Data'!I98))="","",OFFSET('Sanitation Data'!$I$30,0,10*ROW('Sanitation Data'!I98)))</f>
        <v/>
      </c>
      <c r="DM104" s="273" t="str">
        <f ca="true">+IF(OFFSET('Sanitation Data'!$I$31,0,10*ROW('Sanitation Data'!I98))="","",OFFSET('Sanitation Data'!$I$31,0,10*ROW('Sanitation Data'!I98)))</f>
        <v/>
      </c>
      <c r="DN104" s="273" t="str">
        <f ca="true">+IF(OFFSET('Sanitation Data'!$I$32,0,10*ROW('Sanitation Data'!I98))="","",OFFSET('Sanitation Data'!$I$32,0,10*ROW('Sanitation Data'!I98)))</f>
        <v/>
      </c>
      <c r="DO104" s="273" t="str">
        <f ca="true">+IF(OFFSET('Hygiene Data'!$D$11,0,10*ROW('Hygiene Data'!D98))="","",OFFSET('Hygiene Data'!$D$11,0,10*ROW('Hygiene Data'!D98)))</f>
        <v/>
      </c>
      <c r="DP104" s="273" t="str">
        <f ca="true">+IF(OFFSET('Hygiene Data'!$D$12,0,10*ROW('Hygiene Data'!D98))="","",OFFSET('Hygiene Data'!$D$12,0,10*ROW('Hygiene Data'!D98)))</f>
        <v/>
      </c>
      <c r="DQ104" s="273" t="str">
        <f ca="true">+IF(OFFSET('Hygiene Data'!$D$13,0,10*ROW('Hygiene Data'!D98))="","",OFFSET('Hygiene Data'!$D$13,0,10*ROW('Hygiene Data'!D98)))</f>
        <v/>
      </c>
      <c r="DR104" s="273" t="str">
        <f ca="true">+IF(OFFSET('Hygiene Data'!$E$11,0,10*ROW('Hygiene Data'!E98))="","",OFFSET('Hygiene Data'!$E$11,0,10*ROW('Hygiene Data'!E98)))</f>
        <v/>
      </c>
      <c r="DS104" s="273" t="str">
        <f ca="true">+IF(OFFSET('Hygiene Data'!$E$12,0,10*ROW('Hygiene Data'!E98))="","",OFFSET('Hygiene Data'!$E$12,0,10*ROW('Hygiene Data'!E98)))</f>
        <v/>
      </c>
      <c r="DT104" s="273" t="str">
        <f ca="true">+IF(OFFSET('Hygiene Data'!$E$13,0,10*ROW('Hygiene Data'!E98))="","",OFFSET('Hygiene Data'!$E$13,0,10*ROW('Hygiene Data'!E98)))</f>
        <v/>
      </c>
      <c r="DU104" s="273" t="str">
        <f ca="true">+IF(OFFSET('Hygiene Data'!$F$11,0,10*ROW('Hygiene Data'!F98))="","",OFFSET('Hygiene Data'!$F$11,0,10*ROW('Hygiene Data'!F98)))</f>
        <v/>
      </c>
      <c r="DV104" s="273" t="str">
        <f ca="true">+IF(OFFSET('Hygiene Data'!$F$12,0,10*ROW('Hygiene Data'!F98))="","",OFFSET('Hygiene Data'!$F$12,0,10*ROW('Hygiene Data'!F98)))</f>
        <v/>
      </c>
      <c r="DW104" s="273" t="str">
        <f ca="true">+IF(OFFSET('Hygiene Data'!$F$13,0,10*ROW('Hygiene Data'!F98))="","",OFFSET('Hygiene Data'!$F$13,0,10*ROW('Hygiene Data'!F98)))</f>
        <v/>
      </c>
      <c r="DX104" s="273" t="str">
        <f ca="true">+IF(OFFSET('Hygiene Data'!$G$11,0,10*ROW('Hygiene Data'!G98))="","",OFFSET('Hygiene Data'!$G$11,0,10*ROW('Hygiene Data'!G98)))</f>
        <v/>
      </c>
      <c r="DY104" s="273" t="str">
        <f ca="true">+IF(OFFSET('Hygiene Data'!$G$12,0,10*ROW('Hygiene Data'!G98))="","",OFFSET('Hygiene Data'!$G$12,0,10*ROW('Hygiene Data'!G98)))</f>
        <v/>
      </c>
      <c r="DZ104" s="273" t="str">
        <f ca="true">+IF(OFFSET('Hygiene Data'!$G$13,0,10*ROW('Hygiene Data'!G98))="","",OFFSET('Hygiene Data'!$G$13,0,10*ROW('Hygiene Data'!G98)))</f>
        <v/>
      </c>
      <c r="EA104" s="273" t="str">
        <f ca="true">+IF(OFFSET('Hygiene Data'!$H$11,0,10*ROW('Hygiene Data'!H98))="","",OFFSET('Hygiene Data'!$H$11,0,10*ROW('Hygiene Data'!H98)))</f>
        <v/>
      </c>
      <c r="EB104" s="273" t="str">
        <f ca="true">+IF(OFFSET('Hygiene Data'!$H$12,0,10*ROW('Hygiene Data'!H98))="","",OFFSET('Hygiene Data'!$H$12,0,10*ROW('Hygiene Data'!H98)))</f>
        <v/>
      </c>
      <c r="EC104" s="273" t="str">
        <f ca="true">+IF(OFFSET('Hygiene Data'!$H$13,0,10*ROW('Hygiene Data'!H98))="","",OFFSET('Hygiene Data'!$H$13,0,10*ROW('Hygiene Data'!H98)))</f>
        <v/>
      </c>
      <c r="ED104" s="273" t="str">
        <f ca="true">+IF(OFFSET('Hygiene Data'!$I$11,0,10*ROW('Hygiene Data'!I98))="","",OFFSET('Hygiene Data'!$I$11,0,10*ROW('Hygiene Data'!I98)))</f>
        <v/>
      </c>
      <c r="EE104" s="273" t="str">
        <f ca="true">+IF(OFFSET('Hygiene Data'!$I$12,0,10*ROW('Hygiene Data'!I98))="","",OFFSET('Hygiene Data'!$I$12,0,10*ROW('Hygiene Data'!I98)))</f>
        <v/>
      </c>
      <c r="EF104" s="273" t="str">
        <f ca="true">+IF(OFFSET('Hygiene Data'!$I$13,0,10*ROW('Hygiene Data'!I98))="","",OFFSET('Hygiene Data'!$I$13,0,10*ROW('Hygiene Data'!I98)))</f>
        <v/>
      </c>
    </row>
    <row xmlns:x14ac="http://schemas.microsoft.com/office/spreadsheetml/2009/9/ac" r="105" x14ac:dyDescent="0.2">
      <c r="A105" s="37" t="str">
        <f ca="true">+IF(OFFSET('Water Data'!$B$2,0,10*ROW('Water Data'!E99))="","",OFFSET('Water Data'!$B$2,0,10*ROW('Water Data'!E99)))</f>
        <v/>
      </c>
      <c r="B105" s="37" t="str">
        <f ca="true">+IF(OFFSET('Water Data'!$C$2,0,10*ROW('Water Data'!F99))="","",OFFSET('Water Data'!$C$2,0,10*ROW('Water Data'!F99)))</f>
        <v/>
      </c>
      <c r="C105" s="329" t="str">
        <f t="shared" ca="true" si="1"/>
        <v/>
      </c>
      <c r="D105" s="94"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4"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4"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4"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4"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4"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4"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4"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4"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4"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4"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4"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4"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4"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4"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4"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4"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4"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5"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5"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5"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5"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5"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5"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5"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5"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5"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5"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5"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5"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5"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5"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5"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5"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5"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5"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5"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5"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5"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5"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5"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5"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5"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5"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5"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5"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5"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5"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6"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6"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6"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6"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6"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6"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6"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6"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6"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6"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6"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6"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6"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6"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6"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6"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6"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6"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3"/>
      <c r="BS105" s="273" t="str">
        <f ca="true">+IF(OFFSET('Water Data'!$D$27,0,10*ROW('Water Data'!D99))="","",OFFSET('Water Data'!$D$27,0,10*ROW('Water Data'!D99)))</f>
        <v/>
      </c>
      <c r="BT105" s="273" t="str">
        <f ca="true">+IF(OFFSET('Water Data'!$D$28,0,10*ROW('Water Data'!D99))="","",OFFSET('Water Data'!$D$28,0,10*ROW('Water Data'!D99)))</f>
        <v/>
      </c>
      <c r="BU105" s="273" t="str">
        <f ca="true">+IF(OFFSET('Water Data'!$D$29,0,10*ROW('Water Data'!D99))="","",OFFSET('Water Data'!$D$29,0,10*ROW('Water Data'!D99)))</f>
        <v/>
      </c>
      <c r="BV105" s="273" t="str">
        <f ca="true">+IF(OFFSET('Water Data'!$E$27,0,10*ROW('Water Data'!E99))="","",OFFSET('Water Data'!$E$27,0,10*ROW('Water Data'!E99)))</f>
        <v/>
      </c>
      <c r="BW105" s="273" t="str">
        <f ca="true">+IF(OFFSET('Water Data'!$E$28,0,10*ROW('Water Data'!E99))="","",OFFSET('Water Data'!$E$28,0,10*ROW('Water Data'!E99)))</f>
        <v/>
      </c>
      <c r="BX105" s="273" t="str">
        <f ca="true">+IF(OFFSET('Water Data'!$E$29,0,10*ROW('Water Data'!E99))="","",OFFSET('Water Data'!$E$29,0,10*ROW('Water Data'!E99)))</f>
        <v/>
      </c>
      <c r="BY105" s="273" t="str">
        <f ca="true">+IF(OFFSET('Water Data'!$F$27,0,10*ROW('Water Data'!F99))="","",OFFSET('Water Data'!$F$27,0,10*ROW('Water Data'!F99)))</f>
        <v/>
      </c>
      <c r="BZ105" s="273" t="str">
        <f ca="true">+IF(OFFSET('Water Data'!$F$28,0,10*ROW('Water Data'!F99))="","",OFFSET('Water Data'!$F$28,0,10*ROW('Water Data'!F99)))</f>
        <v/>
      </c>
      <c r="CA105" s="273" t="str">
        <f ca="true">+IF(OFFSET('Water Data'!$F$29,0,10*ROW('Water Data'!F99))="","",OFFSET('Water Data'!$F$29,0,10*ROW('Water Data'!F99)))</f>
        <v/>
      </c>
      <c r="CB105" s="273" t="str">
        <f ca="true">+IF(OFFSET('Water Data'!$G$27,0,10*ROW('Water Data'!G99))="","",OFFSET('Water Data'!$G$27,0,10*ROW('Water Data'!G99)))</f>
        <v/>
      </c>
      <c r="CC105" s="273" t="str">
        <f ca="true">+IF(OFFSET('Water Data'!$G$28,0,10*ROW('Water Data'!G99))="","",OFFSET('Water Data'!$G$28,0,10*ROW('Water Data'!G99)))</f>
        <v/>
      </c>
      <c r="CD105" s="273" t="str">
        <f ca="true">+IF(OFFSET('Water Data'!$G$29,0,10*ROW('Water Data'!G99))="","",OFFSET('Water Data'!$G$29,0,10*ROW('Water Data'!G99)))</f>
        <v/>
      </c>
      <c r="CE105" s="273" t="str">
        <f ca="true">+IF(OFFSET('Water Data'!$H$27,0,10*ROW('Water Data'!H99))="","",OFFSET('Water Data'!$H$27,0,10*ROW('Water Data'!H99)))</f>
        <v/>
      </c>
      <c r="CF105" s="273" t="str">
        <f ca="true">+IF(OFFSET('Water Data'!$H$28,0,10*ROW('Water Data'!H99))="","",OFFSET('Water Data'!$H$28,0,10*ROW('Water Data'!H99)))</f>
        <v/>
      </c>
      <c r="CG105" s="273" t="str">
        <f ca="true">+IF(OFFSET('Water Data'!$H$29,0,10*ROW('Water Data'!H99))="","",OFFSET('Water Data'!$H$29,0,10*ROW('Water Data'!H99)))</f>
        <v/>
      </c>
      <c r="CH105" s="273" t="str">
        <f ca="true">+IF(OFFSET('Water Data'!$I$27,0,10*ROW('Water Data'!I99))="","",OFFSET('Water Data'!$I$27,0,10*ROW('Water Data'!I99)))</f>
        <v/>
      </c>
      <c r="CI105" s="273" t="str">
        <f ca="true">+IF(OFFSET('Water Data'!$I$28,0,10*ROW('Water Data'!I99))="","",OFFSET('Water Data'!$I$28,0,10*ROW('Water Data'!I99)))</f>
        <v/>
      </c>
      <c r="CJ105" s="273" t="str">
        <f ca="true">+IF(OFFSET('Water Data'!$I$29,0,10*ROW('Water Data'!I99))="","",OFFSET('Water Data'!$I$29,0,10*ROW('Water Data'!I99)))</f>
        <v/>
      </c>
      <c r="CK105" s="273" t="str">
        <f ca="true">+IF(OFFSET('Sanitation Data'!$D$28,0,10*ROW('Sanitation Data'!D99))="","",OFFSET('Sanitation Data'!$D$28,0,10*ROW('Sanitation Data'!D99)))</f>
        <v/>
      </c>
      <c r="CL105" s="273" t="str">
        <f ca="true">+IF(OFFSET('Sanitation Data'!$D$29,0,10*ROW('Sanitation Data'!D99))="","",OFFSET('Sanitation Data'!$D$29,0,10*ROW('Sanitation Data'!D99)))</f>
        <v/>
      </c>
      <c r="CM105" s="273" t="str">
        <f ca="true">+IF(OFFSET('Sanitation Data'!$D$30,0,10*ROW('Sanitation Data'!D99))="","",OFFSET('Sanitation Data'!$D$30,0,10*ROW('Sanitation Data'!D99)))</f>
        <v/>
      </c>
      <c r="CN105" s="273" t="str">
        <f ca="true">+IF(OFFSET('Sanitation Data'!$D$31,0,10*ROW('Sanitation Data'!D99))="","",OFFSET('Sanitation Data'!$D$31,0,10*ROW('Sanitation Data'!D99)))</f>
        <v/>
      </c>
      <c r="CO105" s="273" t="str">
        <f ca="true">+IF(OFFSET('Sanitation Data'!$D$32,0,10*ROW('Sanitation Data'!D99))="","",OFFSET('Sanitation Data'!$D$32,0,10*ROW('Sanitation Data'!D99)))</f>
        <v/>
      </c>
      <c r="CP105" s="273" t="str">
        <f ca="true">+IF(OFFSET('Sanitation Data'!$E$28,0,10*ROW('Sanitation Data'!E99))="","",OFFSET('Sanitation Data'!$E$28,0,10*ROW('Sanitation Data'!E99)))</f>
        <v/>
      </c>
      <c r="CQ105" s="273" t="str">
        <f ca="true">+IF(OFFSET('Sanitation Data'!$E$29,0,10*ROW('Sanitation Data'!E99))="","",OFFSET('Sanitation Data'!$E$29,0,10*ROW('Sanitation Data'!E99)))</f>
        <v/>
      </c>
      <c r="CR105" s="273" t="str">
        <f ca="true">+IF(OFFSET('Sanitation Data'!$E$30,0,10*ROW('Sanitation Data'!E99))="","",OFFSET('Sanitation Data'!$E$30,0,10*ROW('Sanitation Data'!E99)))</f>
        <v/>
      </c>
      <c r="CS105" s="273" t="str">
        <f ca="true">+IF(OFFSET('Sanitation Data'!$E$31,0,10*ROW('Sanitation Data'!E99))="","",OFFSET('Sanitation Data'!$E$31,0,10*ROW('Sanitation Data'!E99)))</f>
        <v/>
      </c>
      <c r="CT105" s="273" t="str">
        <f ca="true">+IF(OFFSET('Sanitation Data'!$E$32,0,10*ROW('Sanitation Data'!E99))="","",OFFSET('Sanitation Data'!$E$32,0,10*ROW('Sanitation Data'!E99)))</f>
        <v/>
      </c>
      <c r="CU105" s="273" t="str">
        <f ca="true">+IF(OFFSET('Sanitation Data'!$F$28,0,10*ROW('Sanitation Data'!F99))="","",OFFSET('Sanitation Data'!$F$28,0,10*ROW('Sanitation Data'!F99)))</f>
        <v/>
      </c>
      <c r="CV105" s="273" t="str">
        <f ca="true">+IF(OFFSET('Sanitation Data'!$F$29,0,10*ROW('Sanitation Data'!F99))="","",OFFSET('Sanitation Data'!$F$29,0,10*ROW('Sanitation Data'!F99)))</f>
        <v/>
      </c>
      <c r="CW105" s="273" t="str">
        <f ca="true">+IF(OFFSET('Sanitation Data'!$F$30,0,10*ROW('Sanitation Data'!F99))="","",OFFSET('Sanitation Data'!$F$30,0,10*ROW('Sanitation Data'!F99)))</f>
        <v/>
      </c>
      <c r="CX105" s="273" t="str">
        <f ca="true">+IF(OFFSET('Sanitation Data'!$F$31,0,10*ROW('Sanitation Data'!F99))="","",OFFSET('Sanitation Data'!$F$31,0,10*ROW('Sanitation Data'!F99)))</f>
        <v/>
      </c>
      <c r="CY105" s="273" t="str">
        <f ca="true">+IF(OFFSET('Sanitation Data'!$F$32,0,10*ROW('Sanitation Data'!F99))="","",OFFSET('Sanitation Data'!$F$32,0,10*ROW('Sanitation Data'!F99)))</f>
        <v/>
      </c>
      <c r="CZ105" s="273" t="str">
        <f ca="true">+IF(OFFSET('Sanitation Data'!$G$28,0,10*ROW('Sanitation Data'!G99))="","",OFFSET('Sanitation Data'!$G$28,0,10*ROW('Sanitation Data'!G99)))</f>
        <v/>
      </c>
      <c r="DA105" s="273" t="str">
        <f ca="true">+IF(OFFSET('Sanitation Data'!$G$29,0,10*ROW('Sanitation Data'!G99))="","",OFFSET('Sanitation Data'!$G$29,0,10*ROW('Sanitation Data'!G99)))</f>
        <v/>
      </c>
      <c r="DB105" s="273" t="str">
        <f ca="true">+IF(OFFSET('Sanitation Data'!$G$30,0,10*ROW('Sanitation Data'!G99))="","",OFFSET('Sanitation Data'!$G$30,0,10*ROW('Sanitation Data'!G99)))</f>
        <v/>
      </c>
      <c r="DC105" s="273" t="str">
        <f ca="true">+IF(OFFSET('Sanitation Data'!$G$31,0,10*ROW('Sanitation Data'!G99))="","",OFFSET('Sanitation Data'!$G$31,0,10*ROW('Sanitation Data'!G99)))</f>
        <v/>
      </c>
      <c r="DD105" s="273" t="str">
        <f ca="true">+IF(OFFSET('Sanitation Data'!$G$32,0,10*ROW('Sanitation Data'!G99))="","",OFFSET('Sanitation Data'!$G$32,0,10*ROW('Sanitation Data'!G99)))</f>
        <v/>
      </c>
      <c r="DE105" s="273" t="str">
        <f ca="true">+IF(OFFSET('Sanitation Data'!$H$28,0,10*ROW('Sanitation Data'!H99))="","",OFFSET('Sanitation Data'!$H$28,0,10*ROW('Sanitation Data'!H99)))</f>
        <v/>
      </c>
      <c r="DF105" s="273" t="str">
        <f ca="true">+IF(OFFSET('Sanitation Data'!$H$29,0,10*ROW('Sanitation Data'!H99))="","",OFFSET('Sanitation Data'!$H$29,0,10*ROW('Sanitation Data'!H99)))</f>
        <v/>
      </c>
      <c r="DG105" s="273" t="str">
        <f ca="true">+IF(OFFSET('Sanitation Data'!$H$30,0,10*ROW('Sanitation Data'!H99))="","",OFFSET('Sanitation Data'!$H$30,0,10*ROW('Sanitation Data'!H99)))</f>
        <v/>
      </c>
      <c r="DH105" s="273" t="str">
        <f ca="true">+IF(OFFSET('Sanitation Data'!$H$31,0,10*ROW('Sanitation Data'!H99))="","",OFFSET('Sanitation Data'!$H$31,0,10*ROW('Sanitation Data'!H99)))</f>
        <v/>
      </c>
      <c r="DI105" s="273" t="str">
        <f ca="true">+IF(OFFSET('Sanitation Data'!$H$32,0,10*ROW('Sanitation Data'!H99))="","",OFFSET('Sanitation Data'!$H$32,0,10*ROW('Sanitation Data'!H99)))</f>
        <v/>
      </c>
      <c r="DJ105" s="273" t="str">
        <f ca="true">+IF(OFFSET('Sanitation Data'!$I$28,0,10*ROW('Sanitation Data'!I99))="","",OFFSET('Sanitation Data'!$I$28,0,10*ROW('Sanitation Data'!I99)))</f>
        <v/>
      </c>
      <c r="DK105" s="273" t="str">
        <f ca="true">+IF(OFFSET('Sanitation Data'!$I$29,0,10*ROW('Sanitation Data'!I99))="","",OFFSET('Sanitation Data'!$I$29,0,10*ROW('Sanitation Data'!I99)))</f>
        <v/>
      </c>
      <c r="DL105" s="273" t="str">
        <f ca="true">+IF(OFFSET('Sanitation Data'!$I$30,0,10*ROW('Sanitation Data'!I99))="","",OFFSET('Sanitation Data'!$I$30,0,10*ROW('Sanitation Data'!I99)))</f>
        <v/>
      </c>
      <c r="DM105" s="273" t="str">
        <f ca="true">+IF(OFFSET('Sanitation Data'!$I$31,0,10*ROW('Sanitation Data'!I99))="","",OFFSET('Sanitation Data'!$I$31,0,10*ROW('Sanitation Data'!I99)))</f>
        <v/>
      </c>
      <c r="DN105" s="273" t="str">
        <f ca="true">+IF(OFFSET('Sanitation Data'!$I$32,0,10*ROW('Sanitation Data'!I99))="","",OFFSET('Sanitation Data'!$I$32,0,10*ROW('Sanitation Data'!I99)))</f>
        <v/>
      </c>
      <c r="DO105" s="273" t="str">
        <f ca="true">+IF(OFFSET('Hygiene Data'!$D$11,0,10*ROW('Hygiene Data'!D99))="","",OFFSET('Hygiene Data'!$D$11,0,10*ROW('Hygiene Data'!D99)))</f>
        <v/>
      </c>
      <c r="DP105" s="273" t="str">
        <f ca="true">+IF(OFFSET('Hygiene Data'!$D$12,0,10*ROW('Hygiene Data'!D99))="","",OFFSET('Hygiene Data'!$D$12,0,10*ROW('Hygiene Data'!D99)))</f>
        <v/>
      </c>
      <c r="DQ105" s="273" t="str">
        <f ca="true">+IF(OFFSET('Hygiene Data'!$D$13,0,10*ROW('Hygiene Data'!D99))="","",OFFSET('Hygiene Data'!$D$13,0,10*ROW('Hygiene Data'!D99)))</f>
        <v/>
      </c>
      <c r="DR105" s="273" t="str">
        <f ca="true">+IF(OFFSET('Hygiene Data'!$E$11,0,10*ROW('Hygiene Data'!E99))="","",OFFSET('Hygiene Data'!$E$11,0,10*ROW('Hygiene Data'!E99)))</f>
        <v/>
      </c>
      <c r="DS105" s="273" t="str">
        <f ca="true">+IF(OFFSET('Hygiene Data'!$E$12,0,10*ROW('Hygiene Data'!E99))="","",OFFSET('Hygiene Data'!$E$12,0,10*ROW('Hygiene Data'!E99)))</f>
        <v/>
      </c>
      <c r="DT105" s="273" t="str">
        <f ca="true">+IF(OFFSET('Hygiene Data'!$E$13,0,10*ROW('Hygiene Data'!E99))="","",OFFSET('Hygiene Data'!$E$13,0,10*ROW('Hygiene Data'!E99)))</f>
        <v/>
      </c>
      <c r="DU105" s="273" t="str">
        <f ca="true">+IF(OFFSET('Hygiene Data'!$F$11,0,10*ROW('Hygiene Data'!F99))="","",OFFSET('Hygiene Data'!$F$11,0,10*ROW('Hygiene Data'!F99)))</f>
        <v/>
      </c>
      <c r="DV105" s="273" t="str">
        <f ca="true">+IF(OFFSET('Hygiene Data'!$F$12,0,10*ROW('Hygiene Data'!F99))="","",OFFSET('Hygiene Data'!$F$12,0,10*ROW('Hygiene Data'!F99)))</f>
        <v/>
      </c>
      <c r="DW105" s="273" t="str">
        <f ca="true">+IF(OFFSET('Hygiene Data'!$F$13,0,10*ROW('Hygiene Data'!F99))="","",OFFSET('Hygiene Data'!$F$13,0,10*ROW('Hygiene Data'!F99)))</f>
        <v/>
      </c>
      <c r="DX105" s="273" t="str">
        <f ca="true">+IF(OFFSET('Hygiene Data'!$G$11,0,10*ROW('Hygiene Data'!G99))="","",OFFSET('Hygiene Data'!$G$11,0,10*ROW('Hygiene Data'!G99)))</f>
        <v/>
      </c>
      <c r="DY105" s="273" t="str">
        <f ca="true">+IF(OFFSET('Hygiene Data'!$G$12,0,10*ROW('Hygiene Data'!G99))="","",OFFSET('Hygiene Data'!$G$12,0,10*ROW('Hygiene Data'!G99)))</f>
        <v/>
      </c>
      <c r="DZ105" s="273" t="str">
        <f ca="true">+IF(OFFSET('Hygiene Data'!$G$13,0,10*ROW('Hygiene Data'!G99))="","",OFFSET('Hygiene Data'!$G$13,0,10*ROW('Hygiene Data'!G99)))</f>
        <v/>
      </c>
      <c r="EA105" s="273" t="str">
        <f ca="true">+IF(OFFSET('Hygiene Data'!$H$11,0,10*ROW('Hygiene Data'!H99))="","",OFFSET('Hygiene Data'!$H$11,0,10*ROW('Hygiene Data'!H99)))</f>
        <v/>
      </c>
      <c r="EB105" s="273" t="str">
        <f ca="true">+IF(OFFSET('Hygiene Data'!$H$12,0,10*ROW('Hygiene Data'!H99))="","",OFFSET('Hygiene Data'!$H$12,0,10*ROW('Hygiene Data'!H99)))</f>
        <v/>
      </c>
      <c r="EC105" s="273" t="str">
        <f ca="true">+IF(OFFSET('Hygiene Data'!$H$13,0,10*ROW('Hygiene Data'!H99))="","",OFFSET('Hygiene Data'!$H$13,0,10*ROW('Hygiene Data'!H99)))</f>
        <v/>
      </c>
      <c r="ED105" s="273" t="str">
        <f ca="true">+IF(OFFSET('Hygiene Data'!$I$11,0,10*ROW('Hygiene Data'!I99))="","",OFFSET('Hygiene Data'!$I$11,0,10*ROW('Hygiene Data'!I99)))</f>
        <v/>
      </c>
      <c r="EE105" s="273" t="str">
        <f ca="true">+IF(OFFSET('Hygiene Data'!$I$12,0,10*ROW('Hygiene Data'!I99))="","",OFFSET('Hygiene Data'!$I$12,0,10*ROW('Hygiene Data'!I99)))</f>
        <v/>
      </c>
      <c r="EF105" s="273" t="str">
        <f ca="true">+IF(OFFSET('Hygiene Data'!$I$13,0,10*ROW('Hygiene Data'!I99))="","",OFFSET('Hygiene Data'!$I$13,0,10*ROW('Hygiene Data'!I99)))</f>
        <v/>
      </c>
    </row>
    <row xmlns:x14ac="http://schemas.microsoft.com/office/spreadsheetml/2009/9/ac" r="106" x14ac:dyDescent="0.2">
      <c r="A106" s="37" t="str">
        <f ca="true">+IF(OFFSET('Water Data'!$B$2,0,10*ROW('Water Data'!E100))="","",OFFSET('Water Data'!$B$2,0,10*ROW('Water Data'!E100)))</f>
        <v/>
      </c>
      <c r="B106" s="37" t="str">
        <f ca="true">+IF(OFFSET('Water Data'!$C$2,0,10*ROW('Water Data'!F100))="","",OFFSET('Water Data'!$C$2,0,10*ROW('Water Data'!F100)))</f>
        <v/>
      </c>
      <c r="C106" s="329" t="str">
        <f t="shared" ca="true" si="1"/>
        <v/>
      </c>
      <c r="D106" s="94"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4"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4"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4"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4"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4"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4"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4"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4"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4"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4"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4"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4"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4"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4"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4"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4"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4"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5"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5"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5"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5"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5"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5"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5"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5"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5"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5"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5"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5"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5"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5"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5"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5"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5"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5"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5"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5"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5"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5"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5"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5"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5"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5"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5"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5"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5"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5"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6"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6"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6"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6"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6"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6"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6"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6"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6"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6"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6"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6"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6"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6"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6"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6"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6"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6"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3"/>
      <c r="BS106" s="273" t="str">
        <f ca="true">+IF(OFFSET('Water Data'!$D$27,0,10*ROW('Water Data'!D100))="","",OFFSET('Water Data'!$D$27,0,10*ROW('Water Data'!D100)))</f>
        <v/>
      </c>
      <c r="BT106" s="273" t="str">
        <f ca="true">+IF(OFFSET('Water Data'!$D$28,0,10*ROW('Water Data'!D100))="","",OFFSET('Water Data'!$D$28,0,10*ROW('Water Data'!D100)))</f>
        <v/>
      </c>
      <c r="BU106" s="273" t="str">
        <f ca="true">+IF(OFFSET('Water Data'!$D$29,0,10*ROW('Water Data'!D100))="","",OFFSET('Water Data'!$D$29,0,10*ROW('Water Data'!D100)))</f>
        <v/>
      </c>
      <c r="BV106" s="273" t="str">
        <f ca="true">+IF(OFFSET('Water Data'!$E$27,0,10*ROW('Water Data'!E100))="","",OFFSET('Water Data'!$E$27,0,10*ROW('Water Data'!E100)))</f>
        <v/>
      </c>
      <c r="BW106" s="273" t="str">
        <f ca="true">+IF(OFFSET('Water Data'!$E$28,0,10*ROW('Water Data'!E100))="","",OFFSET('Water Data'!$E$28,0,10*ROW('Water Data'!E100)))</f>
        <v/>
      </c>
      <c r="BX106" s="273" t="str">
        <f ca="true">+IF(OFFSET('Water Data'!$E$29,0,10*ROW('Water Data'!E100))="","",OFFSET('Water Data'!$E$29,0,10*ROW('Water Data'!E100)))</f>
        <v/>
      </c>
      <c r="BY106" s="273" t="str">
        <f ca="true">+IF(OFFSET('Water Data'!$F$27,0,10*ROW('Water Data'!F100))="","",OFFSET('Water Data'!$F$27,0,10*ROW('Water Data'!F100)))</f>
        <v/>
      </c>
      <c r="BZ106" s="273" t="str">
        <f ca="true">+IF(OFFSET('Water Data'!$F$28,0,10*ROW('Water Data'!F100))="","",OFFSET('Water Data'!$F$28,0,10*ROW('Water Data'!F100)))</f>
        <v/>
      </c>
      <c r="CA106" s="273" t="str">
        <f ca="true">+IF(OFFSET('Water Data'!$F$29,0,10*ROW('Water Data'!F100))="","",OFFSET('Water Data'!$F$29,0,10*ROW('Water Data'!F100)))</f>
        <v/>
      </c>
      <c r="CB106" s="273" t="str">
        <f ca="true">+IF(OFFSET('Water Data'!$G$27,0,10*ROW('Water Data'!G100))="","",OFFSET('Water Data'!$G$27,0,10*ROW('Water Data'!G100)))</f>
        <v/>
      </c>
      <c r="CC106" s="273" t="str">
        <f ca="true">+IF(OFFSET('Water Data'!$G$28,0,10*ROW('Water Data'!G100))="","",OFFSET('Water Data'!$G$28,0,10*ROW('Water Data'!G100)))</f>
        <v/>
      </c>
      <c r="CD106" s="273" t="str">
        <f ca="true">+IF(OFFSET('Water Data'!$G$29,0,10*ROW('Water Data'!G100))="","",OFFSET('Water Data'!$G$29,0,10*ROW('Water Data'!G100)))</f>
        <v/>
      </c>
      <c r="CE106" s="273" t="str">
        <f ca="true">+IF(OFFSET('Water Data'!$H$27,0,10*ROW('Water Data'!H100))="","",OFFSET('Water Data'!$H$27,0,10*ROW('Water Data'!H100)))</f>
        <v/>
      </c>
      <c r="CF106" s="273" t="str">
        <f ca="true">+IF(OFFSET('Water Data'!$H$28,0,10*ROW('Water Data'!H100))="","",OFFSET('Water Data'!$H$28,0,10*ROW('Water Data'!H100)))</f>
        <v/>
      </c>
      <c r="CG106" s="273" t="str">
        <f ca="true">+IF(OFFSET('Water Data'!$H$29,0,10*ROW('Water Data'!H100))="","",OFFSET('Water Data'!$H$29,0,10*ROW('Water Data'!H100)))</f>
        <v/>
      </c>
      <c r="CH106" s="273" t="str">
        <f ca="true">+IF(OFFSET('Water Data'!$I$27,0,10*ROW('Water Data'!I100))="","",OFFSET('Water Data'!$I$27,0,10*ROW('Water Data'!I100)))</f>
        <v/>
      </c>
      <c r="CI106" s="273" t="str">
        <f ca="true">+IF(OFFSET('Water Data'!$I$28,0,10*ROW('Water Data'!I100))="","",OFFSET('Water Data'!$I$28,0,10*ROW('Water Data'!I100)))</f>
        <v/>
      </c>
      <c r="CJ106" s="273" t="str">
        <f ca="true">+IF(OFFSET('Water Data'!$I$29,0,10*ROW('Water Data'!I100))="","",OFFSET('Water Data'!$I$29,0,10*ROW('Water Data'!I100)))</f>
        <v/>
      </c>
      <c r="CK106" s="273" t="str">
        <f ca="true">+IF(OFFSET('Sanitation Data'!$D$28,0,10*ROW('Sanitation Data'!D100))="","",OFFSET('Sanitation Data'!$D$28,0,10*ROW('Sanitation Data'!D100)))</f>
        <v/>
      </c>
      <c r="CL106" s="273" t="str">
        <f ca="true">+IF(OFFSET('Sanitation Data'!$D$29,0,10*ROW('Sanitation Data'!D100))="","",OFFSET('Sanitation Data'!$D$29,0,10*ROW('Sanitation Data'!D100)))</f>
        <v/>
      </c>
      <c r="CM106" s="273" t="str">
        <f ca="true">+IF(OFFSET('Sanitation Data'!$D$30,0,10*ROW('Sanitation Data'!D100))="","",OFFSET('Sanitation Data'!$D$30,0,10*ROW('Sanitation Data'!D100)))</f>
        <v/>
      </c>
      <c r="CN106" s="273" t="str">
        <f ca="true">+IF(OFFSET('Sanitation Data'!$D$31,0,10*ROW('Sanitation Data'!D100))="","",OFFSET('Sanitation Data'!$D$31,0,10*ROW('Sanitation Data'!D100)))</f>
        <v/>
      </c>
      <c r="CO106" s="273" t="str">
        <f ca="true">+IF(OFFSET('Sanitation Data'!$D$32,0,10*ROW('Sanitation Data'!D100))="","",OFFSET('Sanitation Data'!$D$32,0,10*ROW('Sanitation Data'!D100)))</f>
        <v/>
      </c>
      <c r="CP106" s="273" t="str">
        <f ca="true">+IF(OFFSET('Sanitation Data'!$E$28,0,10*ROW('Sanitation Data'!E100))="","",OFFSET('Sanitation Data'!$E$28,0,10*ROW('Sanitation Data'!E100)))</f>
        <v/>
      </c>
      <c r="CQ106" s="273" t="str">
        <f ca="true">+IF(OFFSET('Sanitation Data'!$E$29,0,10*ROW('Sanitation Data'!E100))="","",OFFSET('Sanitation Data'!$E$29,0,10*ROW('Sanitation Data'!E100)))</f>
        <v/>
      </c>
      <c r="CR106" s="273" t="str">
        <f ca="true">+IF(OFFSET('Sanitation Data'!$E$30,0,10*ROW('Sanitation Data'!E100))="","",OFFSET('Sanitation Data'!$E$30,0,10*ROW('Sanitation Data'!E100)))</f>
        <v/>
      </c>
      <c r="CS106" s="273" t="str">
        <f ca="true">+IF(OFFSET('Sanitation Data'!$E$31,0,10*ROW('Sanitation Data'!E100))="","",OFFSET('Sanitation Data'!$E$31,0,10*ROW('Sanitation Data'!E100)))</f>
        <v/>
      </c>
      <c r="CT106" s="273" t="str">
        <f ca="true">+IF(OFFSET('Sanitation Data'!$E$32,0,10*ROW('Sanitation Data'!E100))="","",OFFSET('Sanitation Data'!$E$32,0,10*ROW('Sanitation Data'!E100)))</f>
        <v/>
      </c>
      <c r="CU106" s="273" t="str">
        <f ca="true">+IF(OFFSET('Sanitation Data'!$F$28,0,10*ROW('Sanitation Data'!F100))="","",OFFSET('Sanitation Data'!$F$28,0,10*ROW('Sanitation Data'!F100)))</f>
        <v/>
      </c>
      <c r="CV106" s="273" t="str">
        <f ca="true">+IF(OFFSET('Sanitation Data'!$F$29,0,10*ROW('Sanitation Data'!F100))="","",OFFSET('Sanitation Data'!$F$29,0,10*ROW('Sanitation Data'!F100)))</f>
        <v/>
      </c>
      <c r="CW106" s="273" t="str">
        <f ca="true">+IF(OFFSET('Sanitation Data'!$F$30,0,10*ROW('Sanitation Data'!F100))="","",OFFSET('Sanitation Data'!$F$30,0,10*ROW('Sanitation Data'!F100)))</f>
        <v/>
      </c>
      <c r="CX106" s="273" t="str">
        <f ca="true">+IF(OFFSET('Sanitation Data'!$F$31,0,10*ROW('Sanitation Data'!F100))="","",OFFSET('Sanitation Data'!$F$31,0,10*ROW('Sanitation Data'!F100)))</f>
        <v/>
      </c>
      <c r="CY106" s="273" t="str">
        <f ca="true">+IF(OFFSET('Sanitation Data'!$F$32,0,10*ROW('Sanitation Data'!F100))="","",OFFSET('Sanitation Data'!$F$32,0,10*ROW('Sanitation Data'!F100)))</f>
        <v/>
      </c>
      <c r="CZ106" s="273" t="str">
        <f ca="true">+IF(OFFSET('Sanitation Data'!$G$28,0,10*ROW('Sanitation Data'!G100))="","",OFFSET('Sanitation Data'!$G$28,0,10*ROW('Sanitation Data'!G100)))</f>
        <v/>
      </c>
      <c r="DA106" s="273" t="str">
        <f ca="true">+IF(OFFSET('Sanitation Data'!$G$29,0,10*ROW('Sanitation Data'!G100))="","",OFFSET('Sanitation Data'!$G$29,0,10*ROW('Sanitation Data'!G100)))</f>
        <v/>
      </c>
      <c r="DB106" s="273" t="str">
        <f ca="true">+IF(OFFSET('Sanitation Data'!$G$30,0,10*ROW('Sanitation Data'!G100))="","",OFFSET('Sanitation Data'!$G$30,0,10*ROW('Sanitation Data'!G100)))</f>
        <v/>
      </c>
      <c r="DC106" s="273" t="str">
        <f ca="true">+IF(OFFSET('Sanitation Data'!$G$31,0,10*ROW('Sanitation Data'!G100))="","",OFFSET('Sanitation Data'!$G$31,0,10*ROW('Sanitation Data'!G100)))</f>
        <v/>
      </c>
      <c r="DD106" s="273" t="str">
        <f ca="true">+IF(OFFSET('Sanitation Data'!$G$32,0,10*ROW('Sanitation Data'!G100))="","",OFFSET('Sanitation Data'!$G$32,0,10*ROW('Sanitation Data'!G100)))</f>
        <v/>
      </c>
      <c r="DE106" s="273" t="str">
        <f ca="true">+IF(OFFSET('Sanitation Data'!$H$28,0,10*ROW('Sanitation Data'!H100))="","",OFFSET('Sanitation Data'!$H$28,0,10*ROW('Sanitation Data'!H100)))</f>
        <v/>
      </c>
      <c r="DF106" s="273" t="str">
        <f ca="true">+IF(OFFSET('Sanitation Data'!$H$29,0,10*ROW('Sanitation Data'!H100))="","",OFFSET('Sanitation Data'!$H$29,0,10*ROW('Sanitation Data'!H100)))</f>
        <v/>
      </c>
      <c r="DG106" s="273" t="str">
        <f ca="true">+IF(OFFSET('Sanitation Data'!$H$30,0,10*ROW('Sanitation Data'!H100))="","",OFFSET('Sanitation Data'!$H$30,0,10*ROW('Sanitation Data'!H100)))</f>
        <v/>
      </c>
      <c r="DH106" s="273" t="str">
        <f ca="true">+IF(OFFSET('Sanitation Data'!$H$31,0,10*ROW('Sanitation Data'!H100))="","",OFFSET('Sanitation Data'!$H$31,0,10*ROW('Sanitation Data'!H100)))</f>
        <v/>
      </c>
      <c r="DI106" s="273" t="str">
        <f ca="true">+IF(OFFSET('Sanitation Data'!$H$32,0,10*ROW('Sanitation Data'!H100))="","",OFFSET('Sanitation Data'!$H$32,0,10*ROW('Sanitation Data'!H100)))</f>
        <v/>
      </c>
      <c r="DJ106" s="273" t="str">
        <f ca="true">+IF(OFFSET('Sanitation Data'!$I$28,0,10*ROW('Sanitation Data'!I100))="","",OFFSET('Sanitation Data'!$I$28,0,10*ROW('Sanitation Data'!I100)))</f>
        <v/>
      </c>
      <c r="DK106" s="273" t="str">
        <f ca="true">+IF(OFFSET('Sanitation Data'!$I$29,0,10*ROW('Sanitation Data'!I100))="","",OFFSET('Sanitation Data'!$I$29,0,10*ROW('Sanitation Data'!I100)))</f>
        <v/>
      </c>
      <c r="DL106" s="273" t="str">
        <f ca="true">+IF(OFFSET('Sanitation Data'!$I$30,0,10*ROW('Sanitation Data'!I100))="","",OFFSET('Sanitation Data'!$I$30,0,10*ROW('Sanitation Data'!I100)))</f>
        <v/>
      </c>
      <c r="DM106" s="273" t="str">
        <f ca="true">+IF(OFFSET('Sanitation Data'!$I$31,0,10*ROW('Sanitation Data'!I100))="","",OFFSET('Sanitation Data'!$I$31,0,10*ROW('Sanitation Data'!I100)))</f>
        <v/>
      </c>
      <c r="DN106" s="273" t="str">
        <f ca="true">+IF(OFFSET('Sanitation Data'!$I$32,0,10*ROW('Sanitation Data'!I100))="","",OFFSET('Sanitation Data'!$I$32,0,10*ROW('Sanitation Data'!I100)))</f>
        <v/>
      </c>
      <c r="DO106" s="273" t="str">
        <f ca="true">+IF(OFFSET('Hygiene Data'!$D$11,0,10*ROW('Hygiene Data'!D100))="","",OFFSET('Hygiene Data'!$D$11,0,10*ROW('Hygiene Data'!D100)))</f>
        <v/>
      </c>
      <c r="DP106" s="273" t="str">
        <f ca="true">+IF(OFFSET('Hygiene Data'!$D$12,0,10*ROW('Hygiene Data'!D100))="","",OFFSET('Hygiene Data'!$D$12,0,10*ROW('Hygiene Data'!D100)))</f>
        <v/>
      </c>
      <c r="DQ106" s="273" t="str">
        <f ca="true">+IF(OFFSET('Hygiene Data'!$D$13,0,10*ROW('Hygiene Data'!D100))="","",OFFSET('Hygiene Data'!$D$13,0,10*ROW('Hygiene Data'!D100)))</f>
        <v/>
      </c>
      <c r="DR106" s="273" t="str">
        <f ca="true">+IF(OFFSET('Hygiene Data'!$E$11,0,10*ROW('Hygiene Data'!E100))="","",OFFSET('Hygiene Data'!$E$11,0,10*ROW('Hygiene Data'!E100)))</f>
        <v/>
      </c>
      <c r="DS106" s="273" t="str">
        <f ca="true">+IF(OFFSET('Hygiene Data'!$E$12,0,10*ROW('Hygiene Data'!E100))="","",OFFSET('Hygiene Data'!$E$12,0,10*ROW('Hygiene Data'!E100)))</f>
        <v/>
      </c>
      <c r="DT106" s="273" t="str">
        <f ca="true">+IF(OFFSET('Hygiene Data'!$E$13,0,10*ROW('Hygiene Data'!E100))="","",OFFSET('Hygiene Data'!$E$13,0,10*ROW('Hygiene Data'!E100)))</f>
        <v/>
      </c>
      <c r="DU106" s="273" t="str">
        <f ca="true">+IF(OFFSET('Hygiene Data'!$F$11,0,10*ROW('Hygiene Data'!F100))="","",OFFSET('Hygiene Data'!$F$11,0,10*ROW('Hygiene Data'!F100)))</f>
        <v/>
      </c>
      <c r="DV106" s="273" t="str">
        <f ca="true">+IF(OFFSET('Hygiene Data'!$F$12,0,10*ROW('Hygiene Data'!F100))="","",OFFSET('Hygiene Data'!$F$12,0,10*ROW('Hygiene Data'!F100)))</f>
        <v/>
      </c>
      <c r="DW106" s="273" t="str">
        <f ca="true">+IF(OFFSET('Hygiene Data'!$F$13,0,10*ROW('Hygiene Data'!F100))="","",OFFSET('Hygiene Data'!$F$13,0,10*ROW('Hygiene Data'!F100)))</f>
        <v/>
      </c>
      <c r="DX106" s="273" t="str">
        <f ca="true">+IF(OFFSET('Hygiene Data'!$G$11,0,10*ROW('Hygiene Data'!G100))="","",OFFSET('Hygiene Data'!$G$11,0,10*ROW('Hygiene Data'!G100)))</f>
        <v/>
      </c>
      <c r="DY106" s="273" t="str">
        <f ca="true">+IF(OFFSET('Hygiene Data'!$G$12,0,10*ROW('Hygiene Data'!G100))="","",OFFSET('Hygiene Data'!$G$12,0,10*ROW('Hygiene Data'!G100)))</f>
        <v/>
      </c>
      <c r="DZ106" s="273" t="str">
        <f ca="true">+IF(OFFSET('Hygiene Data'!$G$13,0,10*ROW('Hygiene Data'!G100))="","",OFFSET('Hygiene Data'!$G$13,0,10*ROW('Hygiene Data'!G100)))</f>
        <v/>
      </c>
      <c r="EA106" s="273" t="str">
        <f ca="true">+IF(OFFSET('Hygiene Data'!$H$11,0,10*ROW('Hygiene Data'!H100))="","",OFFSET('Hygiene Data'!$H$11,0,10*ROW('Hygiene Data'!H100)))</f>
        <v/>
      </c>
      <c r="EB106" s="273" t="str">
        <f ca="true">+IF(OFFSET('Hygiene Data'!$H$12,0,10*ROW('Hygiene Data'!H100))="","",OFFSET('Hygiene Data'!$H$12,0,10*ROW('Hygiene Data'!H100)))</f>
        <v/>
      </c>
      <c r="EC106" s="273" t="str">
        <f ca="true">+IF(OFFSET('Hygiene Data'!$H$13,0,10*ROW('Hygiene Data'!H100))="","",OFFSET('Hygiene Data'!$H$13,0,10*ROW('Hygiene Data'!H100)))</f>
        <v/>
      </c>
      <c r="ED106" s="273" t="str">
        <f ca="true">+IF(OFFSET('Hygiene Data'!$I$11,0,10*ROW('Hygiene Data'!I100))="","",OFFSET('Hygiene Data'!$I$11,0,10*ROW('Hygiene Data'!I100)))</f>
        <v/>
      </c>
      <c r="EE106" s="273" t="str">
        <f ca="true">+IF(OFFSET('Hygiene Data'!$I$12,0,10*ROW('Hygiene Data'!I100))="","",OFFSET('Hygiene Data'!$I$12,0,10*ROW('Hygiene Data'!I100)))</f>
        <v/>
      </c>
      <c r="EF106" s="273" t="str">
        <f ca="true">+IF(OFFSET('Hygiene Data'!$I$13,0,10*ROW('Hygiene Data'!I100))="","",OFFSET('Hygiene Data'!$I$13,0,10*ROW('Hygiene Data'!I100)))</f>
        <v/>
      </c>
    </row>
    <row xmlns:x14ac="http://schemas.microsoft.com/office/spreadsheetml/2009/9/ac" r="107" x14ac:dyDescent="0.2">
      <c r="A107" s="37" t="str">
        <f ca="true">+IF(OFFSET('Water Data'!$B$2,0,10*ROW('Water Data'!E101))="","",OFFSET('Water Data'!$B$2,0,10*ROW('Water Data'!E101)))</f>
        <v/>
      </c>
      <c r="B107" s="37" t="str">
        <f ca="true">+IF(OFFSET('Water Data'!$C$2,0,10*ROW('Water Data'!F101))="","",OFFSET('Water Data'!$C$2,0,10*ROW('Water Data'!F101)))</f>
        <v/>
      </c>
      <c r="C107" s="329" t="str">
        <f t="shared" ca="true" si="1"/>
        <v/>
      </c>
      <c r="D107" s="94"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4"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4"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4"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4"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4"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4"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4"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4"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4"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4"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4"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4"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4"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4"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4"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4"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4"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5"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5"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5"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5"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5"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5"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5"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5"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5"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5"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5"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5"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5"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5"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5"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5"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5"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5"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5"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5"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5"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5"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5"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5"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5"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5"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5"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5"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5"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5"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6"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6"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6"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6"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6"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6"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6"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6"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6"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6"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6"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6"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6"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6"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6"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6"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6"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6"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3"/>
      <c r="BS107" s="273" t="str">
        <f ca="true">+IF(OFFSET('Water Data'!$D$27,0,10*ROW('Water Data'!D101))="","",OFFSET('Water Data'!$D$27,0,10*ROW('Water Data'!D101)))</f>
        <v/>
      </c>
      <c r="BT107" s="273" t="str">
        <f ca="true">+IF(OFFSET('Water Data'!$D$28,0,10*ROW('Water Data'!D101))="","",OFFSET('Water Data'!$D$28,0,10*ROW('Water Data'!D101)))</f>
        <v/>
      </c>
      <c r="BU107" s="273" t="str">
        <f ca="true">+IF(OFFSET('Water Data'!$D$29,0,10*ROW('Water Data'!D101))="","",OFFSET('Water Data'!$D$29,0,10*ROW('Water Data'!D101)))</f>
        <v/>
      </c>
      <c r="BV107" s="273" t="str">
        <f ca="true">+IF(OFFSET('Water Data'!$E$27,0,10*ROW('Water Data'!E101))="","",OFFSET('Water Data'!$E$27,0,10*ROW('Water Data'!E101)))</f>
        <v/>
      </c>
      <c r="BW107" s="273" t="str">
        <f ca="true">+IF(OFFSET('Water Data'!$E$28,0,10*ROW('Water Data'!E101))="","",OFFSET('Water Data'!$E$28,0,10*ROW('Water Data'!E101)))</f>
        <v/>
      </c>
      <c r="BX107" s="273" t="str">
        <f ca="true">+IF(OFFSET('Water Data'!$E$29,0,10*ROW('Water Data'!E101))="","",OFFSET('Water Data'!$E$29,0,10*ROW('Water Data'!E101)))</f>
        <v/>
      </c>
      <c r="BY107" s="273" t="str">
        <f ca="true">+IF(OFFSET('Water Data'!$F$27,0,10*ROW('Water Data'!F101))="","",OFFSET('Water Data'!$F$27,0,10*ROW('Water Data'!F101)))</f>
        <v/>
      </c>
      <c r="BZ107" s="273" t="str">
        <f ca="true">+IF(OFFSET('Water Data'!$F$28,0,10*ROW('Water Data'!F101))="","",OFFSET('Water Data'!$F$28,0,10*ROW('Water Data'!F101)))</f>
        <v/>
      </c>
      <c r="CA107" s="273" t="str">
        <f ca="true">+IF(OFFSET('Water Data'!$F$29,0,10*ROW('Water Data'!F101))="","",OFFSET('Water Data'!$F$29,0,10*ROW('Water Data'!F101)))</f>
        <v/>
      </c>
      <c r="CB107" s="273" t="str">
        <f ca="true">+IF(OFFSET('Water Data'!$G$27,0,10*ROW('Water Data'!G101))="","",OFFSET('Water Data'!$G$27,0,10*ROW('Water Data'!G101)))</f>
        <v/>
      </c>
      <c r="CC107" s="273" t="str">
        <f ca="true">+IF(OFFSET('Water Data'!$G$28,0,10*ROW('Water Data'!G101))="","",OFFSET('Water Data'!$G$28,0,10*ROW('Water Data'!G101)))</f>
        <v/>
      </c>
      <c r="CD107" s="273" t="str">
        <f ca="true">+IF(OFFSET('Water Data'!$G$29,0,10*ROW('Water Data'!G101))="","",OFFSET('Water Data'!$G$29,0,10*ROW('Water Data'!G101)))</f>
        <v/>
      </c>
      <c r="CE107" s="273" t="str">
        <f ca="true">+IF(OFFSET('Water Data'!$H$27,0,10*ROW('Water Data'!H101))="","",OFFSET('Water Data'!$H$27,0,10*ROW('Water Data'!H101)))</f>
        <v/>
      </c>
      <c r="CF107" s="273" t="str">
        <f ca="true">+IF(OFFSET('Water Data'!$H$28,0,10*ROW('Water Data'!H101))="","",OFFSET('Water Data'!$H$28,0,10*ROW('Water Data'!H101)))</f>
        <v/>
      </c>
      <c r="CG107" s="273" t="str">
        <f ca="true">+IF(OFFSET('Water Data'!$H$29,0,10*ROW('Water Data'!H101))="","",OFFSET('Water Data'!$H$29,0,10*ROW('Water Data'!H101)))</f>
        <v/>
      </c>
      <c r="CH107" s="273" t="str">
        <f ca="true">+IF(OFFSET('Water Data'!$I$27,0,10*ROW('Water Data'!I101))="","",OFFSET('Water Data'!$I$27,0,10*ROW('Water Data'!I101)))</f>
        <v/>
      </c>
      <c r="CI107" s="273" t="str">
        <f ca="true">+IF(OFFSET('Water Data'!$I$28,0,10*ROW('Water Data'!I101))="","",OFFSET('Water Data'!$I$28,0,10*ROW('Water Data'!I101)))</f>
        <v/>
      </c>
      <c r="CJ107" s="273" t="str">
        <f ca="true">+IF(OFFSET('Water Data'!$I$29,0,10*ROW('Water Data'!I101))="","",OFFSET('Water Data'!$I$29,0,10*ROW('Water Data'!I101)))</f>
        <v/>
      </c>
      <c r="CK107" s="273" t="str">
        <f ca="true">+IF(OFFSET('Sanitation Data'!$D$28,0,10*ROW('Sanitation Data'!D101))="","",OFFSET('Sanitation Data'!$D$28,0,10*ROW('Sanitation Data'!D101)))</f>
        <v/>
      </c>
      <c r="CL107" s="273" t="str">
        <f ca="true">+IF(OFFSET('Sanitation Data'!$D$29,0,10*ROW('Sanitation Data'!D101))="","",OFFSET('Sanitation Data'!$D$29,0,10*ROW('Sanitation Data'!D101)))</f>
        <v/>
      </c>
      <c r="CM107" s="273" t="str">
        <f ca="true">+IF(OFFSET('Sanitation Data'!$D$30,0,10*ROW('Sanitation Data'!D101))="","",OFFSET('Sanitation Data'!$D$30,0,10*ROW('Sanitation Data'!D101)))</f>
        <v/>
      </c>
      <c r="CN107" s="273" t="str">
        <f ca="true">+IF(OFFSET('Sanitation Data'!$D$31,0,10*ROW('Sanitation Data'!D101))="","",OFFSET('Sanitation Data'!$D$31,0,10*ROW('Sanitation Data'!D101)))</f>
        <v/>
      </c>
      <c r="CO107" s="273" t="str">
        <f ca="true">+IF(OFFSET('Sanitation Data'!$D$32,0,10*ROW('Sanitation Data'!D101))="","",OFFSET('Sanitation Data'!$D$32,0,10*ROW('Sanitation Data'!D101)))</f>
        <v/>
      </c>
      <c r="CP107" s="273" t="str">
        <f ca="true">+IF(OFFSET('Sanitation Data'!$E$28,0,10*ROW('Sanitation Data'!E101))="","",OFFSET('Sanitation Data'!$E$28,0,10*ROW('Sanitation Data'!E101)))</f>
        <v/>
      </c>
      <c r="CQ107" s="273" t="str">
        <f ca="true">+IF(OFFSET('Sanitation Data'!$E$29,0,10*ROW('Sanitation Data'!E101))="","",OFFSET('Sanitation Data'!$E$29,0,10*ROW('Sanitation Data'!E101)))</f>
        <v/>
      </c>
      <c r="CR107" s="273" t="str">
        <f ca="true">+IF(OFFSET('Sanitation Data'!$E$30,0,10*ROW('Sanitation Data'!E101))="","",OFFSET('Sanitation Data'!$E$30,0,10*ROW('Sanitation Data'!E101)))</f>
        <v/>
      </c>
      <c r="CS107" s="273" t="str">
        <f ca="true">+IF(OFFSET('Sanitation Data'!$E$31,0,10*ROW('Sanitation Data'!E101))="","",OFFSET('Sanitation Data'!$E$31,0,10*ROW('Sanitation Data'!E101)))</f>
        <v/>
      </c>
      <c r="CT107" s="273" t="str">
        <f ca="true">+IF(OFFSET('Sanitation Data'!$E$32,0,10*ROW('Sanitation Data'!E101))="","",OFFSET('Sanitation Data'!$E$32,0,10*ROW('Sanitation Data'!E101)))</f>
        <v/>
      </c>
      <c r="CU107" s="273" t="str">
        <f ca="true">+IF(OFFSET('Sanitation Data'!$F$28,0,10*ROW('Sanitation Data'!F101))="","",OFFSET('Sanitation Data'!$F$28,0,10*ROW('Sanitation Data'!F101)))</f>
        <v/>
      </c>
      <c r="CV107" s="273" t="str">
        <f ca="true">+IF(OFFSET('Sanitation Data'!$F$29,0,10*ROW('Sanitation Data'!F101))="","",OFFSET('Sanitation Data'!$F$29,0,10*ROW('Sanitation Data'!F101)))</f>
        <v/>
      </c>
      <c r="CW107" s="273" t="str">
        <f ca="true">+IF(OFFSET('Sanitation Data'!$F$30,0,10*ROW('Sanitation Data'!F101))="","",OFFSET('Sanitation Data'!$F$30,0,10*ROW('Sanitation Data'!F101)))</f>
        <v/>
      </c>
      <c r="CX107" s="273" t="str">
        <f ca="true">+IF(OFFSET('Sanitation Data'!$F$31,0,10*ROW('Sanitation Data'!F101))="","",OFFSET('Sanitation Data'!$F$31,0,10*ROW('Sanitation Data'!F101)))</f>
        <v/>
      </c>
      <c r="CY107" s="273" t="str">
        <f ca="true">+IF(OFFSET('Sanitation Data'!$F$32,0,10*ROW('Sanitation Data'!F101))="","",OFFSET('Sanitation Data'!$F$32,0,10*ROW('Sanitation Data'!F101)))</f>
        <v/>
      </c>
      <c r="CZ107" s="273" t="str">
        <f ca="true">+IF(OFFSET('Sanitation Data'!$G$28,0,10*ROW('Sanitation Data'!G101))="","",OFFSET('Sanitation Data'!$G$28,0,10*ROW('Sanitation Data'!G101)))</f>
        <v/>
      </c>
      <c r="DA107" s="273" t="str">
        <f ca="true">+IF(OFFSET('Sanitation Data'!$G$29,0,10*ROW('Sanitation Data'!G101))="","",OFFSET('Sanitation Data'!$G$29,0,10*ROW('Sanitation Data'!G101)))</f>
        <v/>
      </c>
      <c r="DB107" s="273" t="str">
        <f ca="true">+IF(OFFSET('Sanitation Data'!$G$30,0,10*ROW('Sanitation Data'!G101))="","",OFFSET('Sanitation Data'!$G$30,0,10*ROW('Sanitation Data'!G101)))</f>
        <v/>
      </c>
      <c r="DC107" s="273" t="str">
        <f ca="true">+IF(OFFSET('Sanitation Data'!$G$31,0,10*ROW('Sanitation Data'!G101))="","",OFFSET('Sanitation Data'!$G$31,0,10*ROW('Sanitation Data'!G101)))</f>
        <v/>
      </c>
      <c r="DD107" s="273" t="str">
        <f ca="true">+IF(OFFSET('Sanitation Data'!$G$32,0,10*ROW('Sanitation Data'!G101))="","",OFFSET('Sanitation Data'!$G$32,0,10*ROW('Sanitation Data'!G101)))</f>
        <v/>
      </c>
      <c r="DE107" s="273" t="str">
        <f ca="true">+IF(OFFSET('Sanitation Data'!$H$28,0,10*ROW('Sanitation Data'!H101))="","",OFFSET('Sanitation Data'!$H$28,0,10*ROW('Sanitation Data'!H101)))</f>
        <v/>
      </c>
      <c r="DF107" s="273" t="str">
        <f ca="true">+IF(OFFSET('Sanitation Data'!$H$29,0,10*ROW('Sanitation Data'!H101))="","",OFFSET('Sanitation Data'!$H$29,0,10*ROW('Sanitation Data'!H101)))</f>
        <v/>
      </c>
      <c r="DG107" s="273" t="str">
        <f ca="true">+IF(OFFSET('Sanitation Data'!$H$30,0,10*ROW('Sanitation Data'!H101))="","",OFFSET('Sanitation Data'!$H$30,0,10*ROW('Sanitation Data'!H101)))</f>
        <v/>
      </c>
      <c r="DH107" s="273" t="str">
        <f ca="true">+IF(OFFSET('Sanitation Data'!$H$31,0,10*ROW('Sanitation Data'!H101))="","",OFFSET('Sanitation Data'!$H$31,0,10*ROW('Sanitation Data'!H101)))</f>
        <v/>
      </c>
      <c r="DI107" s="273" t="str">
        <f ca="true">+IF(OFFSET('Sanitation Data'!$H$32,0,10*ROW('Sanitation Data'!H101))="","",OFFSET('Sanitation Data'!$H$32,0,10*ROW('Sanitation Data'!H101)))</f>
        <v/>
      </c>
      <c r="DJ107" s="273" t="str">
        <f ca="true">+IF(OFFSET('Sanitation Data'!$I$28,0,10*ROW('Sanitation Data'!I101))="","",OFFSET('Sanitation Data'!$I$28,0,10*ROW('Sanitation Data'!I101)))</f>
        <v/>
      </c>
      <c r="DK107" s="273" t="str">
        <f ca="true">+IF(OFFSET('Sanitation Data'!$I$29,0,10*ROW('Sanitation Data'!I101))="","",OFFSET('Sanitation Data'!$I$29,0,10*ROW('Sanitation Data'!I101)))</f>
        <v/>
      </c>
      <c r="DL107" s="273" t="str">
        <f ca="true">+IF(OFFSET('Sanitation Data'!$I$30,0,10*ROW('Sanitation Data'!I101))="","",OFFSET('Sanitation Data'!$I$30,0,10*ROW('Sanitation Data'!I101)))</f>
        <v/>
      </c>
      <c r="DM107" s="273" t="str">
        <f ca="true">+IF(OFFSET('Sanitation Data'!$I$31,0,10*ROW('Sanitation Data'!I101))="","",OFFSET('Sanitation Data'!$I$31,0,10*ROW('Sanitation Data'!I101)))</f>
        <v/>
      </c>
      <c r="DN107" s="273" t="str">
        <f ca="true">+IF(OFFSET('Sanitation Data'!$I$32,0,10*ROW('Sanitation Data'!I101))="","",OFFSET('Sanitation Data'!$I$32,0,10*ROW('Sanitation Data'!I101)))</f>
        <v/>
      </c>
      <c r="DO107" s="273" t="str">
        <f ca="true">+IF(OFFSET('Hygiene Data'!$D$11,0,10*ROW('Hygiene Data'!D101))="","",OFFSET('Hygiene Data'!$D$11,0,10*ROW('Hygiene Data'!D101)))</f>
        <v/>
      </c>
      <c r="DP107" s="273" t="str">
        <f ca="true">+IF(OFFSET('Hygiene Data'!$D$12,0,10*ROW('Hygiene Data'!D101))="","",OFFSET('Hygiene Data'!$D$12,0,10*ROW('Hygiene Data'!D101)))</f>
        <v/>
      </c>
      <c r="DQ107" s="273" t="str">
        <f ca="true">+IF(OFFSET('Hygiene Data'!$D$13,0,10*ROW('Hygiene Data'!D101))="","",OFFSET('Hygiene Data'!$D$13,0,10*ROW('Hygiene Data'!D101)))</f>
        <v/>
      </c>
      <c r="DR107" s="273" t="str">
        <f ca="true">+IF(OFFSET('Hygiene Data'!$E$11,0,10*ROW('Hygiene Data'!E101))="","",OFFSET('Hygiene Data'!$E$11,0,10*ROW('Hygiene Data'!E101)))</f>
        <v/>
      </c>
      <c r="DS107" s="273" t="str">
        <f ca="true">+IF(OFFSET('Hygiene Data'!$E$12,0,10*ROW('Hygiene Data'!E101))="","",OFFSET('Hygiene Data'!$E$12,0,10*ROW('Hygiene Data'!E101)))</f>
        <v/>
      </c>
      <c r="DT107" s="273" t="str">
        <f ca="true">+IF(OFFSET('Hygiene Data'!$E$13,0,10*ROW('Hygiene Data'!E101))="","",OFFSET('Hygiene Data'!$E$13,0,10*ROW('Hygiene Data'!E101)))</f>
        <v/>
      </c>
      <c r="DU107" s="273" t="str">
        <f ca="true">+IF(OFFSET('Hygiene Data'!$F$11,0,10*ROW('Hygiene Data'!F101))="","",OFFSET('Hygiene Data'!$F$11,0,10*ROW('Hygiene Data'!F101)))</f>
        <v/>
      </c>
      <c r="DV107" s="273" t="str">
        <f ca="true">+IF(OFFSET('Hygiene Data'!$F$12,0,10*ROW('Hygiene Data'!F101))="","",OFFSET('Hygiene Data'!$F$12,0,10*ROW('Hygiene Data'!F101)))</f>
        <v/>
      </c>
      <c r="DW107" s="273" t="str">
        <f ca="true">+IF(OFFSET('Hygiene Data'!$F$13,0,10*ROW('Hygiene Data'!F101))="","",OFFSET('Hygiene Data'!$F$13,0,10*ROW('Hygiene Data'!F101)))</f>
        <v/>
      </c>
      <c r="DX107" s="273" t="str">
        <f ca="true">+IF(OFFSET('Hygiene Data'!$G$11,0,10*ROW('Hygiene Data'!G101))="","",OFFSET('Hygiene Data'!$G$11,0,10*ROW('Hygiene Data'!G101)))</f>
        <v/>
      </c>
      <c r="DY107" s="273" t="str">
        <f ca="true">+IF(OFFSET('Hygiene Data'!$G$12,0,10*ROW('Hygiene Data'!G101))="","",OFFSET('Hygiene Data'!$G$12,0,10*ROW('Hygiene Data'!G101)))</f>
        <v/>
      </c>
      <c r="DZ107" s="273" t="str">
        <f ca="true">+IF(OFFSET('Hygiene Data'!$G$13,0,10*ROW('Hygiene Data'!G101))="","",OFFSET('Hygiene Data'!$G$13,0,10*ROW('Hygiene Data'!G101)))</f>
        <v/>
      </c>
      <c r="EA107" s="273" t="str">
        <f ca="true">+IF(OFFSET('Hygiene Data'!$H$11,0,10*ROW('Hygiene Data'!H101))="","",OFFSET('Hygiene Data'!$H$11,0,10*ROW('Hygiene Data'!H101)))</f>
        <v/>
      </c>
      <c r="EB107" s="273" t="str">
        <f ca="true">+IF(OFFSET('Hygiene Data'!$H$12,0,10*ROW('Hygiene Data'!H101))="","",OFFSET('Hygiene Data'!$H$12,0,10*ROW('Hygiene Data'!H101)))</f>
        <v/>
      </c>
      <c r="EC107" s="273" t="str">
        <f ca="true">+IF(OFFSET('Hygiene Data'!$H$13,0,10*ROW('Hygiene Data'!H101))="","",OFFSET('Hygiene Data'!$H$13,0,10*ROW('Hygiene Data'!H101)))</f>
        <v/>
      </c>
      <c r="ED107" s="273" t="str">
        <f ca="true">+IF(OFFSET('Hygiene Data'!$I$11,0,10*ROW('Hygiene Data'!I101))="","",OFFSET('Hygiene Data'!$I$11,0,10*ROW('Hygiene Data'!I101)))</f>
        <v/>
      </c>
      <c r="EE107" s="273" t="str">
        <f ca="true">+IF(OFFSET('Hygiene Data'!$I$12,0,10*ROW('Hygiene Data'!I101))="","",OFFSET('Hygiene Data'!$I$12,0,10*ROW('Hygiene Data'!I101)))</f>
        <v/>
      </c>
      <c r="EF107" s="273" t="str">
        <f ca="true">+IF(OFFSET('Hygiene Data'!$I$13,0,10*ROW('Hygiene Data'!I101))="","",OFFSET('Hygiene Data'!$I$13,0,10*ROW('Hygiene Data'!I101)))</f>
        <v/>
      </c>
    </row>
    <row xmlns:x14ac="http://schemas.microsoft.com/office/spreadsheetml/2009/9/ac" r="108" x14ac:dyDescent="0.2">
      <c r="A108" s="37" t="str">
        <f ca="true">+IF(OFFSET('Water Data'!$B$2,0,10*ROW('Water Data'!E102))="","",OFFSET('Water Data'!$B$2,0,10*ROW('Water Data'!E102)))</f>
        <v/>
      </c>
      <c r="B108" s="37" t="str">
        <f ca="true">+IF(OFFSET('Water Data'!$C$2,0,10*ROW('Water Data'!F102))="","",OFFSET('Water Data'!$C$2,0,10*ROW('Water Data'!F102)))</f>
        <v/>
      </c>
      <c r="C108" s="329" t="str">
        <f t="shared" ca="true" si="1"/>
        <v/>
      </c>
      <c r="D108" s="94"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4"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4"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4"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4"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4"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4"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4"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4"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4"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4"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4"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4"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4"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4"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4"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4"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4"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5"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5"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5"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5"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5"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5"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5"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5"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5"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5"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5"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5"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5"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5"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5"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5"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5"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5"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5"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5"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5"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5"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5"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5"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5"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5"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5"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5"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5"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5"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6"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6"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6"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6"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6"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6"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6"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6"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6"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6"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6"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6"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6"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6"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6"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6"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6"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6"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3"/>
      <c r="BS108" s="273" t="str">
        <f ca="true">+IF(OFFSET('Water Data'!$D$27,0,10*ROW('Water Data'!D102))="","",OFFSET('Water Data'!$D$27,0,10*ROW('Water Data'!D102)))</f>
        <v/>
      </c>
      <c r="BT108" s="273" t="str">
        <f ca="true">+IF(OFFSET('Water Data'!$D$28,0,10*ROW('Water Data'!D102))="","",OFFSET('Water Data'!$D$28,0,10*ROW('Water Data'!D102)))</f>
        <v/>
      </c>
      <c r="BU108" s="273" t="str">
        <f ca="true">+IF(OFFSET('Water Data'!$D$29,0,10*ROW('Water Data'!D102))="","",OFFSET('Water Data'!$D$29,0,10*ROW('Water Data'!D102)))</f>
        <v/>
      </c>
      <c r="BV108" s="273" t="str">
        <f ca="true">+IF(OFFSET('Water Data'!$E$27,0,10*ROW('Water Data'!E102))="","",OFFSET('Water Data'!$E$27,0,10*ROW('Water Data'!E102)))</f>
        <v/>
      </c>
      <c r="BW108" s="273" t="str">
        <f ca="true">+IF(OFFSET('Water Data'!$E$28,0,10*ROW('Water Data'!E102))="","",OFFSET('Water Data'!$E$28,0,10*ROW('Water Data'!E102)))</f>
        <v/>
      </c>
      <c r="BX108" s="273" t="str">
        <f ca="true">+IF(OFFSET('Water Data'!$E$29,0,10*ROW('Water Data'!E102))="","",OFFSET('Water Data'!$E$29,0,10*ROW('Water Data'!E102)))</f>
        <v/>
      </c>
      <c r="BY108" s="273" t="str">
        <f ca="true">+IF(OFFSET('Water Data'!$F$27,0,10*ROW('Water Data'!F102))="","",OFFSET('Water Data'!$F$27,0,10*ROW('Water Data'!F102)))</f>
        <v/>
      </c>
      <c r="BZ108" s="273" t="str">
        <f ca="true">+IF(OFFSET('Water Data'!$F$28,0,10*ROW('Water Data'!F102))="","",OFFSET('Water Data'!$F$28,0,10*ROW('Water Data'!F102)))</f>
        <v/>
      </c>
      <c r="CA108" s="273" t="str">
        <f ca="true">+IF(OFFSET('Water Data'!$F$29,0,10*ROW('Water Data'!F102))="","",OFFSET('Water Data'!$F$29,0,10*ROW('Water Data'!F102)))</f>
        <v/>
      </c>
      <c r="CB108" s="273" t="str">
        <f ca="true">+IF(OFFSET('Water Data'!$G$27,0,10*ROW('Water Data'!G102))="","",OFFSET('Water Data'!$G$27,0,10*ROW('Water Data'!G102)))</f>
        <v/>
      </c>
      <c r="CC108" s="273" t="str">
        <f ca="true">+IF(OFFSET('Water Data'!$G$28,0,10*ROW('Water Data'!G102))="","",OFFSET('Water Data'!$G$28,0,10*ROW('Water Data'!G102)))</f>
        <v/>
      </c>
      <c r="CD108" s="273" t="str">
        <f ca="true">+IF(OFFSET('Water Data'!$G$29,0,10*ROW('Water Data'!G102))="","",OFFSET('Water Data'!$G$29,0,10*ROW('Water Data'!G102)))</f>
        <v/>
      </c>
      <c r="CE108" s="273" t="str">
        <f ca="true">+IF(OFFSET('Water Data'!$H$27,0,10*ROW('Water Data'!H102))="","",OFFSET('Water Data'!$H$27,0,10*ROW('Water Data'!H102)))</f>
        <v/>
      </c>
      <c r="CF108" s="273" t="str">
        <f ca="true">+IF(OFFSET('Water Data'!$H$28,0,10*ROW('Water Data'!H102))="","",OFFSET('Water Data'!$H$28,0,10*ROW('Water Data'!H102)))</f>
        <v/>
      </c>
      <c r="CG108" s="273" t="str">
        <f ca="true">+IF(OFFSET('Water Data'!$H$29,0,10*ROW('Water Data'!H102))="","",OFFSET('Water Data'!$H$29,0,10*ROW('Water Data'!H102)))</f>
        <v/>
      </c>
      <c r="CH108" s="273" t="str">
        <f ca="true">+IF(OFFSET('Water Data'!$I$27,0,10*ROW('Water Data'!I102))="","",OFFSET('Water Data'!$I$27,0,10*ROW('Water Data'!I102)))</f>
        <v/>
      </c>
      <c r="CI108" s="273" t="str">
        <f ca="true">+IF(OFFSET('Water Data'!$I$28,0,10*ROW('Water Data'!I102))="","",OFFSET('Water Data'!$I$28,0,10*ROW('Water Data'!I102)))</f>
        <v/>
      </c>
      <c r="CJ108" s="273" t="str">
        <f ca="true">+IF(OFFSET('Water Data'!$I$29,0,10*ROW('Water Data'!I102))="","",OFFSET('Water Data'!$I$29,0,10*ROW('Water Data'!I102)))</f>
        <v/>
      </c>
      <c r="CK108" s="273" t="str">
        <f ca="true">+IF(OFFSET('Sanitation Data'!$D$28,0,10*ROW('Sanitation Data'!D102))="","",OFFSET('Sanitation Data'!$D$28,0,10*ROW('Sanitation Data'!D102)))</f>
        <v/>
      </c>
      <c r="CL108" s="273" t="str">
        <f ca="true">+IF(OFFSET('Sanitation Data'!$D$29,0,10*ROW('Sanitation Data'!D102))="","",OFFSET('Sanitation Data'!$D$29,0,10*ROW('Sanitation Data'!D102)))</f>
        <v/>
      </c>
      <c r="CM108" s="273" t="str">
        <f ca="true">+IF(OFFSET('Sanitation Data'!$D$30,0,10*ROW('Sanitation Data'!D102))="","",OFFSET('Sanitation Data'!$D$30,0,10*ROW('Sanitation Data'!D102)))</f>
        <v/>
      </c>
      <c r="CN108" s="273" t="str">
        <f ca="true">+IF(OFFSET('Sanitation Data'!$D$31,0,10*ROW('Sanitation Data'!D102))="","",OFFSET('Sanitation Data'!$D$31,0,10*ROW('Sanitation Data'!D102)))</f>
        <v/>
      </c>
      <c r="CO108" s="273" t="str">
        <f ca="true">+IF(OFFSET('Sanitation Data'!$D$32,0,10*ROW('Sanitation Data'!D102))="","",OFFSET('Sanitation Data'!$D$32,0,10*ROW('Sanitation Data'!D102)))</f>
        <v/>
      </c>
      <c r="CP108" s="273" t="str">
        <f ca="true">+IF(OFFSET('Sanitation Data'!$E$28,0,10*ROW('Sanitation Data'!E102))="","",OFFSET('Sanitation Data'!$E$28,0,10*ROW('Sanitation Data'!E102)))</f>
        <v/>
      </c>
      <c r="CQ108" s="273" t="str">
        <f ca="true">+IF(OFFSET('Sanitation Data'!$E$29,0,10*ROW('Sanitation Data'!E102))="","",OFFSET('Sanitation Data'!$E$29,0,10*ROW('Sanitation Data'!E102)))</f>
        <v/>
      </c>
      <c r="CR108" s="273" t="str">
        <f ca="true">+IF(OFFSET('Sanitation Data'!$E$30,0,10*ROW('Sanitation Data'!E102))="","",OFFSET('Sanitation Data'!$E$30,0,10*ROW('Sanitation Data'!E102)))</f>
        <v/>
      </c>
      <c r="CS108" s="273" t="str">
        <f ca="true">+IF(OFFSET('Sanitation Data'!$E$31,0,10*ROW('Sanitation Data'!E102))="","",OFFSET('Sanitation Data'!$E$31,0,10*ROW('Sanitation Data'!E102)))</f>
        <v/>
      </c>
      <c r="CT108" s="273" t="str">
        <f ca="true">+IF(OFFSET('Sanitation Data'!$E$32,0,10*ROW('Sanitation Data'!E102))="","",OFFSET('Sanitation Data'!$E$32,0,10*ROW('Sanitation Data'!E102)))</f>
        <v/>
      </c>
      <c r="CU108" s="273" t="str">
        <f ca="true">+IF(OFFSET('Sanitation Data'!$F$28,0,10*ROW('Sanitation Data'!F102))="","",OFFSET('Sanitation Data'!$F$28,0,10*ROW('Sanitation Data'!F102)))</f>
        <v/>
      </c>
      <c r="CV108" s="273" t="str">
        <f ca="true">+IF(OFFSET('Sanitation Data'!$F$29,0,10*ROW('Sanitation Data'!F102))="","",OFFSET('Sanitation Data'!$F$29,0,10*ROW('Sanitation Data'!F102)))</f>
        <v/>
      </c>
      <c r="CW108" s="273" t="str">
        <f ca="true">+IF(OFFSET('Sanitation Data'!$F$30,0,10*ROW('Sanitation Data'!F102))="","",OFFSET('Sanitation Data'!$F$30,0,10*ROW('Sanitation Data'!F102)))</f>
        <v/>
      </c>
      <c r="CX108" s="273" t="str">
        <f ca="true">+IF(OFFSET('Sanitation Data'!$F$31,0,10*ROW('Sanitation Data'!F102))="","",OFFSET('Sanitation Data'!$F$31,0,10*ROW('Sanitation Data'!F102)))</f>
        <v/>
      </c>
      <c r="CY108" s="273" t="str">
        <f ca="true">+IF(OFFSET('Sanitation Data'!$F$32,0,10*ROW('Sanitation Data'!F102))="","",OFFSET('Sanitation Data'!$F$32,0,10*ROW('Sanitation Data'!F102)))</f>
        <v/>
      </c>
      <c r="CZ108" s="273" t="str">
        <f ca="true">+IF(OFFSET('Sanitation Data'!$G$28,0,10*ROW('Sanitation Data'!G102))="","",OFFSET('Sanitation Data'!$G$28,0,10*ROW('Sanitation Data'!G102)))</f>
        <v/>
      </c>
      <c r="DA108" s="273" t="str">
        <f ca="true">+IF(OFFSET('Sanitation Data'!$G$29,0,10*ROW('Sanitation Data'!G102))="","",OFFSET('Sanitation Data'!$G$29,0,10*ROW('Sanitation Data'!G102)))</f>
        <v/>
      </c>
      <c r="DB108" s="273" t="str">
        <f ca="true">+IF(OFFSET('Sanitation Data'!$G$30,0,10*ROW('Sanitation Data'!G102))="","",OFFSET('Sanitation Data'!$G$30,0,10*ROW('Sanitation Data'!G102)))</f>
        <v/>
      </c>
      <c r="DC108" s="273" t="str">
        <f ca="true">+IF(OFFSET('Sanitation Data'!$G$31,0,10*ROW('Sanitation Data'!G102))="","",OFFSET('Sanitation Data'!$G$31,0,10*ROW('Sanitation Data'!G102)))</f>
        <v/>
      </c>
      <c r="DD108" s="273" t="str">
        <f ca="true">+IF(OFFSET('Sanitation Data'!$G$32,0,10*ROW('Sanitation Data'!G102))="","",OFFSET('Sanitation Data'!$G$32,0,10*ROW('Sanitation Data'!G102)))</f>
        <v/>
      </c>
      <c r="DE108" s="273" t="str">
        <f ca="true">+IF(OFFSET('Sanitation Data'!$H$28,0,10*ROW('Sanitation Data'!H102))="","",OFFSET('Sanitation Data'!$H$28,0,10*ROW('Sanitation Data'!H102)))</f>
        <v/>
      </c>
      <c r="DF108" s="273" t="str">
        <f ca="true">+IF(OFFSET('Sanitation Data'!$H$29,0,10*ROW('Sanitation Data'!H102))="","",OFFSET('Sanitation Data'!$H$29,0,10*ROW('Sanitation Data'!H102)))</f>
        <v/>
      </c>
      <c r="DG108" s="273" t="str">
        <f ca="true">+IF(OFFSET('Sanitation Data'!$H$30,0,10*ROW('Sanitation Data'!H102))="","",OFFSET('Sanitation Data'!$H$30,0,10*ROW('Sanitation Data'!H102)))</f>
        <v/>
      </c>
      <c r="DH108" s="273" t="str">
        <f ca="true">+IF(OFFSET('Sanitation Data'!$H$31,0,10*ROW('Sanitation Data'!H102))="","",OFFSET('Sanitation Data'!$H$31,0,10*ROW('Sanitation Data'!H102)))</f>
        <v/>
      </c>
      <c r="DI108" s="273" t="str">
        <f ca="true">+IF(OFFSET('Sanitation Data'!$H$32,0,10*ROW('Sanitation Data'!H102))="","",OFFSET('Sanitation Data'!$H$32,0,10*ROW('Sanitation Data'!H102)))</f>
        <v/>
      </c>
      <c r="DJ108" s="273" t="str">
        <f ca="true">+IF(OFFSET('Sanitation Data'!$I$28,0,10*ROW('Sanitation Data'!I102))="","",OFFSET('Sanitation Data'!$I$28,0,10*ROW('Sanitation Data'!I102)))</f>
        <v/>
      </c>
      <c r="DK108" s="273" t="str">
        <f ca="true">+IF(OFFSET('Sanitation Data'!$I$29,0,10*ROW('Sanitation Data'!I102))="","",OFFSET('Sanitation Data'!$I$29,0,10*ROW('Sanitation Data'!I102)))</f>
        <v/>
      </c>
      <c r="DL108" s="273" t="str">
        <f ca="true">+IF(OFFSET('Sanitation Data'!$I$30,0,10*ROW('Sanitation Data'!I102))="","",OFFSET('Sanitation Data'!$I$30,0,10*ROW('Sanitation Data'!I102)))</f>
        <v/>
      </c>
      <c r="DM108" s="273" t="str">
        <f ca="true">+IF(OFFSET('Sanitation Data'!$I$31,0,10*ROW('Sanitation Data'!I102))="","",OFFSET('Sanitation Data'!$I$31,0,10*ROW('Sanitation Data'!I102)))</f>
        <v/>
      </c>
      <c r="DN108" s="273" t="str">
        <f ca="true">+IF(OFFSET('Sanitation Data'!$I$32,0,10*ROW('Sanitation Data'!I102))="","",OFFSET('Sanitation Data'!$I$32,0,10*ROW('Sanitation Data'!I102)))</f>
        <v/>
      </c>
      <c r="DO108" s="273" t="str">
        <f ca="true">+IF(OFFSET('Hygiene Data'!$D$11,0,10*ROW('Hygiene Data'!D102))="","",OFFSET('Hygiene Data'!$D$11,0,10*ROW('Hygiene Data'!D102)))</f>
        <v/>
      </c>
      <c r="DP108" s="273" t="str">
        <f ca="true">+IF(OFFSET('Hygiene Data'!$D$12,0,10*ROW('Hygiene Data'!D102))="","",OFFSET('Hygiene Data'!$D$12,0,10*ROW('Hygiene Data'!D102)))</f>
        <v/>
      </c>
      <c r="DQ108" s="273" t="str">
        <f ca="true">+IF(OFFSET('Hygiene Data'!$D$13,0,10*ROW('Hygiene Data'!D102))="","",OFFSET('Hygiene Data'!$D$13,0,10*ROW('Hygiene Data'!D102)))</f>
        <v/>
      </c>
      <c r="DR108" s="273" t="str">
        <f ca="true">+IF(OFFSET('Hygiene Data'!$E$11,0,10*ROW('Hygiene Data'!E102))="","",OFFSET('Hygiene Data'!$E$11,0,10*ROW('Hygiene Data'!E102)))</f>
        <v/>
      </c>
      <c r="DS108" s="273" t="str">
        <f ca="true">+IF(OFFSET('Hygiene Data'!$E$12,0,10*ROW('Hygiene Data'!E102))="","",OFFSET('Hygiene Data'!$E$12,0,10*ROW('Hygiene Data'!E102)))</f>
        <v/>
      </c>
      <c r="DT108" s="273" t="str">
        <f ca="true">+IF(OFFSET('Hygiene Data'!$E$13,0,10*ROW('Hygiene Data'!E102))="","",OFFSET('Hygiene Data'!$E$13,0,10*ROW('Hygiene Data'!E102)))</f>
        <v/>
      </c>
      <c r="DU108" s="273" t="str">
        <f ca="true">+IF(OFFSET('Hygiene Data'!$F$11,0,10*ROW('Hygiene Data'!F102))="","",OFFSET('Hygiene Data'!$F$11,0,10*ROW('Hygiene Data'!F102)))</f>
        <v/>
      </c>
      <c r="DV108" s="273" t="str">
        <f ca="true">+IF(OFFSET('Hygiene Data'!$F$12,0,10*ROW('Hygiene Data'!F102))="","",OFFSET('Hygiene Data'!$F$12,0,10*ROW('Hygiene Data'!F102)))</f>
        <v/>
      </c>
      <c r="DW108" s="273" t="str">
        <f ca="true">+IF(OFFSET('Hygiene Data'!$F$13,0,10*ROW('Hygiene Data'!F102))="","",OFFSET('Hygiene Data'!$F$13,0,10*ROW('Hygiene Data'!F102)))</f>
        <v/>
      </c>
      <c r="DX108" s="273" t="str">
        <f ca="true">+IF(OFFSET('Hygiene Data'!$G$11,0,10*ROW('Hygiene Data'!G102))="","",OFFSET('Hygiene Data'!$G$11,0,10*ROW('Hygiene Data'!G102)))</f>
        <v/>
      </c>
      <c r="DY108" s="273" t="str">
        <f ca="true">+IF(OFFSET('Hygiene Data'!$G$12,0,10*ROW('Hygiene Data'!G102))="","",OFFSET('Hygiene Data'!$G$12,0,10*ROW('Hygiene Data'!G102)))</f>
        <v/>
      </c>
      <c r="DZ108" s="273" t="str">
        <f ca="true">+IF(OFFSET('Hygiene Data'!$G$13,0,10*ROW('Hygiene Data'!G102))="","",OFFSET('Hygiene Data'!$G$13,0,10*ROW('Hygiene Data'!G102)))</f>
        <v/>
      </c>
      <c r="EA108" s="273" t="str">
        <f ca="true">+IF(OFFSET('Hygiene Data'!$H$11,0,10*ROW('Hygiene Data'!H102))="","",OFFSET('Hygiene Data'!$H$11,0,10*ROW('Hygiene Data'!H102)))</f>
        <v/>
      </c>
      <c r="EB108" s="273" t="str">
        <f ca="true">+IF(OFFSET('Hygiene Data'!$H$12,0,10*ROW('Hygiene Data'!H102))="","",OFFSET('Hygiene Data'!$H$12,0,10*ROW('Hygiene Data'!H102)))</f>
        <v/>
      </c>
      <c r="EC108" s="273" t="str">
        <f ca="true">+IF(OFFSET('Hygiene Data'!$H$13,0,10*ROW('Hygiene Data'!H102))="","",OFFSET('Hygiene Data'!$H$13,0,10*ROW('Hygiene Data'!H102)))</f>
        <v/>
      </c>
      <c r="ED108" s="273" t="str">
        <f ca="true">+IF(OFFSET('Hygiene Data'!$I$11,0,10*ROW('Hygiene Data'!I102))="","",OFFSET('Hygiene Data'!$I$11,0,10*ROW('Hygiene Data'!I102)))</f>
        <v/>
      </c>
      <c r="EE108" s="273" t="str">
        <f ca="true">+IF(OFFSET('Hygiene Data'!$I$12,0,10*ROW('Hygiene Data'!I102))="","",OFFSET('Hygiene Data'!$I$12,0,10*ROW('Hygiene Data'!I102)))</f>
        <v/>
      </c>
      <c r="EF108" s="273" t="str">
        <f ca="true">+IF(OFFSET('Hygiene Data'!$I$13,0,10*ROW('Hygiene Data'!I102))="","",OFFSET('Hygiene Data'!$I$13,0,10*ROW('Hygiene Data'!I102)))</f>
        <v/>
      </c>
    </row>
    <row xmlns:x14ac="http://schemas.microsoft.com/office/spreadsheetml/2009/9/ac" r="109" x14ac:dyDescent="0.2">
      <c r="A109" s="37" t="str">
        <f ca="true">+IF(OFFSET('Water Data'!$B$2,0,10*ROW('Water Data'!E103))="","",OFFSET('Water Data'!$B$2,0,10*ROW('Water Data'!E103)))</f>
        <v/>
      </c>
      <c r="B109" s="37" t="str">
        <f ca="true">+IF(OFFSET('Water Data'!$C$2,0,10*ROW('Water Data'!F103))="","",OFFSET('Water Data'!$C$2,0,10*ROW('Water Data'!F103)))</f>
        <v/>
      </c>
      <c r="C109" s="329" t="str">
        <f t="shared" ca="true" si="1"/>
        <v/>
      </c>
      <c r="D109" s="94"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4"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4"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4"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4"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4"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4"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4"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4"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4"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4"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4"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4"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4"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4"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4"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4"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4"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5"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5"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5"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5"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5"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5"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5"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5"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5"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5"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5"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5"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5"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5"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5"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5"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5"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5"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5"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5"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5"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5"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5"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5"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5"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5"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5"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5"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5"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5"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6"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6"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6"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6"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6"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6"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6"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6"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6"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6"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6"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6"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6"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6"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6"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6"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6"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6"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3"/>
      <c r="BS109" s="273" t="str">
        <f ca="true">+IF(OFFSET('Water Data'!$D$27,0,10*ROW('Water Data'!D103))="","",OFFSET('Water Data'!$D$27,0,10*ROW('Water Data'!D103)))</f>
        <v/>
      </c>
      <c r="BT109" s="273" t="str">
        <f ca="true">+IF(OFFSET('Water Data'!$D$28,0,10*ROW('Water Data'!D103))="","",OFFSET('Water Data'!$D$28,0,10*ROW('Water Data'!D103)))</f>
        <v/>
      </c>
      <c r="BU109" s="273" t="str">
        <f ca="true">+IF(OFFSET('Water Data'!$D$29,0,10*ROW('Water Data'!D103))="","",OFFSET('Water Data'!$D$29,0,10*ROW('Water Data'!D103)))</f>
        <v/>
      </c>
      <c r="BV109" s="273" t="str">
        <f ca="true">+IF(OFFSET('Water Data'!$E$27,0,10*ROW('Water Data'!E103))="","",OFFSET('Water Data'!$E$27,0,10*ROW('Water Data'!E103)))</f>
        <v/>
      </c>
      <c r="BW109" s="273" t="str">
        <f ca="true">+IF(OFFSET('Water Data'!$E$28,0,10*ROW('Water Data'!E103))="","",OFFSET('Water Data'!$E$28,0,10*ROW('Water Data'!E103)))</f>
        <v/>
      </c>
      <c r="BX109" s="273" t="str">
        <f ca="true">+IF(OFFSET('Water Data'!$E$29,0,10*ROW('Water Data'!E103))="","",OFFSET('Water Data'!$E$29,0,10*ROW('Water Data'!E103)))</f>
        <v/>
      </c>
      <c r="BY109" s="273" t="str">
        <f ca="true">+IF(OFFSET('Water Data'!$F$27,0,10*ROW('Water Data'!F103))="","",OFFSET('Water Data'!$F$27,0,10*ROW('Water Data'!F103)))</f>
        <v/>
      </c>
      <c r="BZ109" s="273" t="str">
        <f ca="true">+IF(OFFSET('Water Data'!$F$28,0,10*ROW('Water Data'!F103))="","",OFFSET('Water Data'!$F$28,0,10*ROW('Water Data'!F103)))</f>
        <v/>
      </c>
      <c r="CA109" s="273" t="str">
        <f ca="true">+IF(OFFSET('Water Data'!$F$29,0,10*ROW('Water Data'!F103))="","",OFFSET('Water Data'!$F$29,0,10*ROW('Water Data'!F103)))</f>
        <v/>
      </c>
      <c r="CB109" s="273" t="str">
        <f ca="true">+IF(OFFSET('Water Data'!$G$27,0,10*ROW('Water Data'!G103))="","",OFFSET('Water Data'!$G$27,0,10*ROW('Water Data'!G103)))</f>
        <v/>
      </c>
      <c r="CC109" s="273" t="str">
        <f ca="true">+IF(OFFSET('Water Data'!$G$28,0,10*ROW('Water Data'!G103))="","",OFFSET('Water Data'!$G$28,0,10*ROW('Water Data'!G103)))</f>
        <v/>
      </c>
      <c r="CD109" s="273" t="str">
        <f ca="true">+IF(OFFSET('Water Data'!$G$29,0,10*ROW('Water Data'!G103))="","",OFFSET('Water Data'!$G$29,0,10*ROW('Water Data'!G103)))</f>
        <v/>
      </c>
      <c r="CE109" s="273" t="str">
        <f ca="true">+IF(OFFSET('Water Data'!$H$27,0,10*ROW('Water Data'!H103))="","",OFFSET('Water Data'!$H$27,0,10*ROW('Water Data'!H103)))</f>
        <v/>
      </c>
      <c r="CF109" s="273" t="str">
        <f ca="true">+IF(OFFSET('Water Data'!$H$28,0,10*ROW('Water Data'!H103))="","",OFFSET('Water Data'!$H$28,0,10*ROW('Water Data'!H103)))</f>
        <v/>
      </c>
      <c r="CG109" s="273" t="str">
        <f ca="true">+IF(OFFSET('Water Data'!$H$29,0,10*ROW('Water Data'!H103))="","",OFFSET('Water Data'!$H$29,0,10*ROW('Water Data'!H103)))</f>
        <v/>
      </c>
      <c r="CH109" s="273" t="str">
        <f ca="true">+IF(OFFSET('Water Data'!$I$27,0,10*ROW('Water Data'!I103))="","",OFFSET('Water Data'!$I$27,0,10*ROW('Water Data'!I103)))</f>
        <v/>
      </c>
      <c r="CI109" s="273" t="str">
        <f ca="true">+IF(OFFSET('Water Data'!$I$28,0,10*ROW('Water Data'!I103))="","",OFFSET('Water Data'!$I$28,0,10*ROW('Water Data'!I103)))</f>
        <v/>
      </c>
      <c r="CJ109" s="273" t="str">
        <f ca="true">+IF(OFFSET('Water Data'!$I$29,0,10*ROW('Water Data'!I103))="","",OFFSET('Water Data'!$I$29,0,10*ROW('Water Data'!I103)))</f>
        <v/>
      </c>
      <c r="CK109" s="273" t="str">
        <f ca="true">+IF(OFFSET('Sanitation Data'!$D$28,0,10*ROW('Sanitation Data'!D103))="","",OFFSET('Sanitation Data'!$D$28,0,10*ROW('Sanitation Data'!D103)))</f>
        <v/>
      </c>
      <c r="CL109" s="273" t="str">
        <f ca="true">+IF(OFFSET('Sanitation Data'!$D$29,0,10*ROW('Sanitation Data'!D103))="","",OFFSET('Sanitation Data'!$D$29,0,10*ROW('Sanitation Data'!D103)))</f>
        <v/>
      </c>
      <c r="CM109" s="273" t="str">
        <f ca="true">+IF(OFFSET('Sanitation Data'!$D$30,0,10*ROW('Sanitation Data'!D103))="","",OFFSET('Sanitation Data'!$D$30,0,10*ROW('Sanitation Data'!D103)))</f>
        <v/>
      </c>
      <c r="CN109" s="273" t="str">
        <f ca="true">+IF(OFFSET('Sanitation Data'!$D$31,0,10*ROW('Sanitation Data'!D103))="","",OFFSET('Sanitation Data'!$D$31,0,10*ROW('Sanitation Data'!D103)))</f>
        <v/>
      </c>
      <c r="CO109" s="273" t="str">
        <f ca="true">+IF(OFFSET('Sanitation Data'!$D$32,0,10*ROW('Sanitation Data'!D103))="","",OFFSET('Sanitation Data'!$D$32,0,10*ROW('Sanitation Data'!D103)))</f>
        <v/>
      </c>
      <c r="CP109" s="273" t="str">
        <f ca="true">+IF(OFFSET('Sanitation Data'!$E$28,0,10*ROW('Sanitation Data'!E103))="","",OFFSET('Sanitation Data'!$E$28,0,10*ROW('Sanitation Data'!E103)))</f>
        <v/>
      </c>
      <c r="CQ109" s="273" t="str">
        <f ca="true">+IF(OFFSET('Sanitation Data'!$E$29,0,10*ROW('Sanitation Data'!E103))="","",OFFSET('Sanitation Data'!$E$29,0,10*ROW('Sanitation Data'!E103)))</f>
        <v/>
      </c>
      <c r="CR109" s="273" t="str">
        <f ca="true">+IF(OFFSET('Sanitation Data'!$E$30,0,10*ROW('Sanitation Data'!E103))="","",OFFSET('Sanitation Data'!$E$30,0,10*ROW('Sanitation Data'!E103)))</f>
        <v/>
      </c>
      <c r="CS109" s="273" t="str">
        <f ca="true">+IF(OFFSET('Sanitation Data'!$E$31,0,10*ROW('Sanitation Data'!E103))="","",OFFSET('Sanitation Data'!$E$31,0,10*ROW('Sanitation Data'!E103)))</f>
        <v/>
      </c>
      <c r="CT109" s="273" t="str">
        <f ca="true">+IF(OFFSET('Sanitation Data'!$E$32,0,10*ROW('Sanitation Data'!E103))="","",OFFSET('Sanitation Data'!$E$32,0,10*ROW('Sanitation Data'!E103)))</f>
        <v/>
      </c>
      <c r="CU109" s="273" t="str">
        <f ca="true">+IF(OFFSET('Sanitation Data'!$F$28,0,10*ROW('Sanitation Data'!F103))="","",OFFSET('Sanitation Data'!$F$28,0,10*ROW('Sanitation Data'!F103)))</f>
        <v/>
      </c>
      <c r="CV109" s="273" t="str">
        <f ca="true">+IF(OFFSET('Sanitation Data'!$F$29,0,10*ROW('Sanitation Data'!F103))="","",OFFSET('Sanitation Data'!$F$29,0,10*ROW('Sanitation Data'!F103)))</f>
        <v/>
      </c>
      <c r="CW109" s="273" t="str">
        <f ca="true">+IF(OFFSET('Sanitation Data'!$F$30,0,10*ROW('Sanitation Data'!F103))="","",OFFSET('Sanitation Data'!$F$30,0,10*ROW('Sanitation Data'!F103)))</f>
        <v/>
      </c>
      <c r="CX109" s="273" t="str">
        <f ca="true">+IF(OFFSET('Sanitation Data'!$F$31,0,10*ROW('Sanitation Data'!F103))="","",OFFSET('Sanitation Data'!$F$31,0,10*ROW('Sanitation Data'!F103)))</f>
        <v/>
      </c>
      <c r="CY109" s="273" t="str">
        <f ca="true">+IF(OFFSET('Sanitation Data'!$F$32,0,10*ROW('Sanitation Data'!F103))="","",OFFSET('Sanitation Data'!$F$32,0,10*ROW('Sanitation Data'!F103)))</f>
        <v/>
      </c>
      <c r="CZ109" s="273" t="str">
        <f ca="true">+IF(OFFSET('Sanitation Data'!$G$28,0,10*ROW('Sanitation Data'!G103))="","",OFFSET('Sanitation Data'!$G$28,0,10*ROW('Sanitation Data'!G103)))</f>
        <v/>
      </c>
      <c r="DA109" s="273" t="str">
        <f ca="true">+IF(OFFSET('Sanitation Data'!$G$29,0,10*ROW('Sanitation Data'!G103))="","",OFFSET('Sanitation Data'!$G$29,0,10*ROW('Sanitation Data'!G103)))</f>
        <v/>
      </c>
      <c r="DB109" s="273" t="str">
        <f ca="true">+IF(OFFSET('Sanitation Data'!$G$30,0,10*ROW('Sanitation Data'!G103))="","",OFFSET('Sanitation Data'!$G$30,0,10*ROW('Sanitation Data'!G103)))</f>
        <v/>
      </c>
      <c r="DC109" s="273" t="str">
        <f ca="true">+IF(OFFSET('Sanitation Data'!$G$31,0,10*ROW('Sanitation Data'!G103))="","",OFFSET('Sanitation Data'!$G$31,0,10*ROW('Sanitation Data'!G103)))</f>
        <v/>
      </c>
      <c r="DD109" s="273" t="str">
        <f ca="true">+IF(OFFSET('Sanitation Data'!$G$32,0,10*ROW('Sanitation Data'!G103))="","",OFFSET('Sanitation Data'!$G$32,0,10*ROW('Sanitation Data'!G103)))</f>
        <v/>
      </c>
      <c r="DE109" s="273" t="str">
        <f ca="true">+IF(OFFSET('Sanitation Data'!$H$28,0,10*ROW('Sanitation Data'!H103))="","",OFFSET('Sanitation Data'!$H$28,0,10*ROW('Sanitation Data'!H103)))</f>
        <v/>
      </c>
      <c r="DF109" s="273" t="str">
        <f ca="true">+IF(OFFSET('Sanitation Data'!$H$29,0,10*ROW('Sanitation Data'!H103))="","",OFFSET('Sanitation Data'!$H$29,0,10*ROW('Sanitation Data'!H103)))</f>
        <v/>
      </c>
      <c r="DG109" s="273" t="str">
        <f ca="true">+IF(OFFSET('Sanitation Data'!$H$30,0,10*ROW('Sanitation Data'!H103))="","",OFFSET('Sanitation Data'!$H$30,0,10*ROW('Sanitation Data'!H103)))</f>
        <v/>
      </c>
      <c r="DH109" s="273" t="str">
        <f ca="true">+IF(OFFSET('Sanitation Data'!$H$31,0,10*ROW('Sanitation Data'!H103))="","",OFFSET('Sanitation Data'!$H$31,0,10*ROW('Sanitation Data'!H103)))</f>
        <v/>
      </c>
      <c r="DI109" s="273" t="str">
        <f ca="true">+IF(OFFSET('Sanitation Data'!$H$32,0,10*ROW('Sanitation Data'!H103))="","",OFFSET('Sanitation Data'!$H$32,0,10*ROW('Sanitation Data'!H103)))</f>
        <v/>
      </c>
      <c r="DJ109" s="273" t="str">
        <f ca="true">+IF(OFFSET('Sanitation Data'!$I$28,0,10*ROW('Sanitation Data'!I103))="","",OFFSET('Sanitation Data'!$I$28,0,10*ROW('Sanitation Data'!I103)))</f>
        <v/>
      </c>
      <c r="DK109" s="273" t="str">
        <f ca="true">+IF(OFFSET('Sanitation Data'!$I$29,0,10*ROW('Sanitation Data'!I103))="","",OFFSET('Sanitation Data'!$I$29,0,10*ROW('Sanitation Data'!I103)))</f>
        <v/>
      </c>
      <c r="DL109" s="273" t="str">
        <f ca="true">+IF(OFFSET('Sanitation Data'!$I$30,0,10*ROW('Sanitation Data'!I103))="","",OFFSET('Sanitation Data'!$I$30,0,10*ROW('Sanitation Data'!I103)))</f>
        <v/>
      </c>
      <c r="DM109" s="273" t="str">
        <f ca="true">+IF(OFFSET('Sanitation Data'!$I$31,0,10*ROW('Sanitation Data'!I103))="","",OFFSET('Sanitation Data'!$I$31,0,10*ROW('Sanitation Data'!I103)))</f>
        <v/>
      </c>
      <c r="DN109" s="273" t="str">
        <f ca="true">+IF(OFFSET('Sanitation Data'!$I$32,0,10*ROW('Sanitation Data'!I103))="","",OFFSET('Sanitation Data'!$I$32,0,10*ROW('Sanitation Data'!I103)))</f>
        <v/>
      </c>
      <c r="DO109" s="273" t="str">
        <f ca="true">+IF(OFFSET('Hygiene Data'!$D$11,0,10*ROW('Hygiene Data'!D103))="","",OFFSET('Hygiene Data'!$D$11,0,10*ROW('Hygiene Data'!D103)))</f>
        <v/>
      </c>
      <c r="DP109" s="273" t="str">
        <f ca="true">+IF(OFFSET('Hygiene Data'!$D$12,0,10*ROW('Hygiene Data'!D103))="","",OFFSET('Hygiene Data'!$D$12,0,10*ROW('Hygiene Data'!D103)))</f>
        <v/>
      </c>
      <c r="DQ109" s="273" t="str">
        <f ca="true">+IF(OFFSET('Hygiene Data'!$D$13,0,10*ROW('Hygiene Data'!D103))="","",OFFSET('Hygiene Data'!$D$13,0,10*ROW('Hygiene Data'!D103)))</f>
        <v/>
      </c>
      <c r="DR109" s="273" t="str">
        <f ca="true">+IF(OFFSET('Hygiene Data'!$E$11,0,10*ROW('Hygiene Data'!E103))="","",OFFSET('Hygiene Data'!$E$11,0,10*ROW('Hygiene Data'!E103)))</f>
        <v/>
      </c>
      <c r="DS109" s="273" t="str">
        <f ca="true">+IF(OFFSET('Hygiene Data'!$E$12,0,10*ROW('Hygiene Data'!E103))="","",OFFSET('Hygiene Data'!$E$12,0,10*ROW('Hygiene Data'!E103)))</f>
        <v/>
      </c>
      <c r="DT109" s="273" t="str">
        <f ca="true">+IF(OFFSET('Hygiene Data'!$E$13,0,10*ROW('Hygiene Data'!E103))="","",OFFSET('Hygiene Data'!$E$13,0,10*ROW('Hygiene Data'!E103)))</f>
        <v/>
      </c>
      <c r="DU109" s="273" t="str">
        <f ca="true">+IF(OFFSET('Hygiene Data'!$F$11,0,10*ROW('Hygiene Data'!F103))="","",OFFSET('Hygiene Data'!$F$11,0,10*ROW('Hygiene Data'!F103)))</f>
        <v/>
      </c>
      <c r="DV109" s="273" t="str">
        <f ca="true">+IF(OFFSET('Hygiene Data'!$F$12,0,10*ROW('Hygiene Data'!F103))="","",OFFSET('Hygiene Data'!$F$12,0,10*ROW('Hygiene Data'!F103)))</f>
        <v/>
      </c>
      <c r="DW109" s="273" t="str">
        <f ca="true">+IF(OFFSET('Hygiene Data'!$F$13,0,10*ROW('Hygiene Data'!F103))="","",OFFSET('Hygiene Data'!$F$13,0,10*ROW('Hygiene Data'!F103)))</f>
        <v/>
      </c>
      <c r="DX109" s="273" t="str">
        <f ca="true">+IF(OFFSET('Hygiene Data'!$G$11,0,10*ROW('Hygiene Data'!G103))="","",OFFSET('Hygiene Data'!$G$11,0,10*ROW('Hygiene Data'!G103)))</f>
        <v/>
      </c>
      <c r="DY109" s="273" t="str">
        <f ca="true">+IF(OFFSET('Hygiene Data'!$G$12,0,10*ROW('Hygiene Data'!G103))="","",OFFSET('Hygiene Data'!$G$12,0,10*ROW('Hygiene Data'!G103)))</f>
        <v/>
      </c>
      <c r="DZ109" s="273" t="str">
        <f ca="true">+IF(OFFSET('Hygiene Data'!$G$13,0,10*ROW('Hygiene Data'!G103))="","",OFFSET('Hygiene Data'!$G$13,0,10*ROW('Hygiene Data'!G103)))</f>
        <v/>
      </c>
      <c r="EA109" s="273" t="str">
        <f ca="true">+IF(OFFSET('Hygiene Data'!$H$11,0,10*ROW('Hygiene Data'!H103))="","",OFFSET('Hygiene Data'!$H$11,0,10*ROW('Hygiene Data'!H103)))</f>
        <v/>
      </c>
      <c r="EB109" s="273" t="str">
        <f ca="true">+IF(OFFSET('Hygiene Data'!$H$12,0,10*ROW('Hygiene Data'!H103))="","",OFFSET('Hygiene Data'!$H$12,0,10*ROW('Hygiene Data'!H103)))</f>
        <v/>
      </c>
      <c r="EC109" s="273" t="str">
        <f ca="true">+IF(OFFSET('Hygiene Data'!$H$13,0,10*ROW('Hygiene Data'!H103))="","",OFFSET('Hygiene Data'!$H$13,0,10*ROW('Hygiene Data'!H103)))</f>
        <v/>
      </c>
      <c r="ED109" s="273" t="str">
        <f ca="true">+IF(OFFSET('Hygiene Data'!$I$11,0,10*ROW('Hygiene Data'!I103))="","",OFFSET('Hygiene Data'!$I$11,0,10*ROW('Hygiene Data'!I103)))</f>
        <v/>
      </c>
      <c r="EE109" s="273" t="str">
        <f ca="true">+IF(OFFSET('Hygiene Data'!$I$12,0,10*ROW('Hygiene Data'!I103))="","",OFFSET('Hygiene Data'!$I$12,0,10*ROW('Hygiene Data'!I103)))</f>
        <v/>
      </c>
      <c r="EF109" s="273" t="str">
        <f ca="true">+IF(OFFSET('Hygiene Data'!$I$13,0,10*ROW('Hygiene Data'!I103))="","",OFFSET('Hygiene Data'!$I$13,0,10*ROW('Hygiene Data'!I103)))</f>
        <v/>
      </c>
    </row>
    <row xmlns:x14ac="http://schemas.microsoft.com/office/spreadsheetml/2009/9/ac" r="110" x14ac:dyDescent="0.2">
      <c r="A110" s="37" t="str">
        <f ca="true">+IF(OFFSET('Water Data'!$B$2,0,10*ROW('Water Data'!E104))="","",OFFSET('Water Data'!$B$2,0,10*ROW('Water Data'!E104)))</f>
        <v/>
      </c>
      <c r="B110" s="37" t="str">
        <f ca="true">+IF(OFFSET('Water Data'!$C$2,0,10*ROW('Water Data'!F104))="","",OFFSET('Water Data'!$C$2,0,10*ROW('Water Data'!F104)))</f>
        <v/>
      </c>
      <c r="C110" s="329" t="str">
        <f t="shared" ca="true" si="1"/>
        <v/>
      </c>
      <c r="D110" s="94"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4"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4"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4"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4"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4"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4"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4"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4"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4"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4"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4"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4"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4"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4"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4"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4"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4"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5"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5"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5"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5"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5"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5"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5"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5"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5"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5"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5"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5"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5"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5"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5"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5"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5"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5"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5"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5"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5"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5"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5"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5"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5"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5"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5"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5"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5"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5"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6"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6"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6"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6"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6"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6"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6"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6"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6"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6"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6"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6"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6"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6"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6"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6"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6"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6"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3"/>
      <c r="BS110" s="273" t="str">
        <f ca="true">+IF(OFFSET('Water Data'!$D$27,0,10*ROW('Water Data'!D104))="","",OFFSET('Water Data'!$D$27,0,10*ROW('Water Data'!D104)))</f>
        <v/>
      </c>
      <c r="BT110" s="273" t="str">
        <f ca="true">+IF(OFFSET('Water Data'!$D$28,0,10*ROW('Water Data'!D104))="","",OFFSET('Water Data'!$D$28,0,10*ROW('Water Data'!D104)))</f>
        <v/>
      </c>
      <c r="BU110" s="273" t="str">
        <f ca="true">+IF(OFFSET('Water Data'!$D$29,0,10*ROW('Water Data'!D104))="","",OFFSET('Water Data'!$D$29,0,10*ROW('Water Data'!D104)))</f>
        <v/>
      </c>
      <c r="BV110" s="273" t="str">
        <f ca="true">+IF(OFFSET('Water Data'!$E$27,0,10*ROW('Water Data'!E104))="","",OFFSET('Water Data'!$E$27,0,10*ROW('Water Data'!E104)))</f>
        <v/>
      </c>
      <c r="BW110" s="273" t="str">
        <f ca="true">+IF(OFFSET('Water Data'!$E$28,0,10*ROW('Water Data'!E104))="","",OFFSET('Water Data'!$E$28,0,10*ROW('Water Data'!E104)))</f>
        <v/>
      </c>
      <c r="BX110" s="273" t="str">
        <f ca="true">+IF(OFFSET('Water Data'!$E$29,0,10*ROW('Water Data'!E104))="","",OFFSET('Water Data'!$E$29,0,10*ROW('Water Data'!E104)))</f>
        <v/>
      </c>
      <c r="BY110" s="273" t="str">
        <f ca="true">+IF(OFFSET('Water Data'!$F$27,0,10*ROW('Water Data'!F104))="","",OFFSET('Water Data'!$F$27,0,10*ROW('Water Data'!F104)))</f>
        <v/>
      </c>
      <c r="BZ110" s="273" t="str">
        <f ca="true">+IF(OFFSET('Water Data'!$F$28,0,10*ROW('Water Data'!F104))="","",OFFSET('Water Data'!$F$28,0,10*ROW('Water Data'!F104)))</f>
        <v/>
      </c>
      <c r="CA110" s="273" t="str">
        <f ca="true">+IF(OFFSET('Water Data'!$F$29,0,10*ROW('Water Data'!F104))="","",OFFSET('Water Data'!$F$29,0,10*ROW('Water Data'!F104)))</f>
        <v/>
      </c>
      <c r="CB110" s="273" t="str">
        <f ca="true">+IF(OFFSET('Water Data'!$G$27,0,10*ROW('Water Data'!G104))="","",OFFSET('Water Data'!$G$27,0,10*ROW('Water Data'!G104)))</f>
        <v/>
      </c>
      <c r="CC110" s="273" t="str">
        <f ca="true">+IF(OFFSET('Water Data'!$G$28,0,10*ROW('Water Data'!G104))="","",OFFSET('Water Data'!$G$28,0,10*ROW('Water Data'!G104)))</f>
        <v/>
      </c>
      <c r="CD110" s="273" t="str">
        <f ca="true">+IF(OFFSET('Water Data'!$G$29,0,10*ROW('Water Data'!G104))="","",OFFSET('Water Data'!$G$29,0,10*ROW('Water Data'!G104)))</f>
        <v/>
      </c>
      <c r="CE110" s="273" t="str">
        <f ca="true">+IF(OFFSET('Water Data'!$H$27,0,10*ROW('Water Data'!H104))="","",OFFSET('Water Data'!$H$27,0,10*ROW('Water Data'!H104)))</f>
        <v/>
      </c>
      <c r="CF110" s="273" t="str">
        <f ca="true">+IF(OFFSET('Water Data'!$H$28,0,10*ROW('Water Data'!H104))="","",OFFSET('Water Data'!$H$28,0,10*ROW('Water Data'!H104)))</f>
        <v/>
      </c>
      <c r="CG110" s="273" t="str">
        <f ca="true">+IF(OFFSET('Water Data'!$H$29,0,10*ROW('Water Data'!H104))="","",OFFSET('Water Data'!$H$29,0,10*ROW('Water Data'!H104)))</f>
        <v/>
      </c>
      <c r="CH110" s="273" t="str">
        <f ca="true">+IF(OFFSET('Water Data'!$I$27,0,10*ROW('Water Data'!I104))="","",OFFSET('Water Data'!$I$27,0,10*ROW('Water Data'!I104)))</f>
        <v/>
      </c>
      <c r="CI110" s="273" t="str">
        <f ca="true">+IF(OFFSET('Water Data'!$I$28,0,10*ROW('Water Data'!I104))="","",OFFSET('Water Data'!$I$28,0,10*ROW('Water Data'!I104)))</f>
        <v/>
      </c>
      <c r="CJ110" s="273" t="str">
        <f ca="true">+IF(OFFSET('Water Data'!$I$29,0,10*ROW('Water Data'!I104))="","",OFFSET('Water Data'!$I$29,0,10*ROW('Water Data'!I104)))</f>
        <v/>
      </c>
      <c r="CK110" s="273" t="str">
        <f ca="true">+IF(OFFSET('Sanitation Data'!$D$28,0,10*ROW('Sanitation Data'!D104))="","",OFFSET('Sanitation Data'!$D$28,0,10*ROW('Sanitation Data'!D104)))</f>
        <v/>
      </c>
      <c r="CL110" s="273" t="str">
        <f ca="true">+IF(OFFSET('Sanitation Data'!$D$29,0,10*ROW('Sanitation Data'!D104))="","",OFFSET('Sanitation Data'!$D$29,0,10*ROW('Sanitation Data'!D104)))</f>
        <v/>
      </c>
      <c r="CM110" s="273" t="str">
        <f ca="true">+IF(OFFSET('Sanitation Data'!$D$30,0,10*ROW('Sanitation Data'!D104))="","",OFFSET('Sanitation Data'!$D$30,0,10*ROW('Sanitation Data'!D104)))</f>
        <v/>
      </c>
      <c r="CN110" s="273" t="str">
        <f ca="true">+IF(OFFSET('Sanitation Data'!$D$31,0,10*ROW('Sanitation Data'!D104))="","",OFFSET('Sanitation Data'!$D$31,0,10*ROW('Sanitation Data'!D104)))</f>
        <v/>
      </c>
      <c r="CO110" s="273" t="str">
        <f ca="true">+IF(OFFSET('Sanitation Data'!$D$32,0,10*ROW('Sanitation Data'!D104))="","",OFFSET('Sanitation Data'!$D$32,0,10*ROW('Sanitation Data'!D104)))</f>
        <v/>
      </c>
      <c r="CP110" s="273" t="str">
        <f ca="true">+IF(OFFSET('Sanitation Data'!$E$28,0,10*ROW('Sanitation Data'!E104))="","",OFFSET('Sanitation Data'!$E$28,0,10*ROW('Sanitation Data'!E104)))</f>
        <v/>
      </c>
      <c r="CQ110" s="273" t="str">
        <f ca="true">+IF(OFFSET('Sanitation Data'!$E$29,0,10*ROW('Sanitation Data'!E104))="","",OFFSET('Sanitation Data'!$E$29,0,10*ROW('Sanitation Data'!E104)))</f>
        <v/>
      </c>
      <c r="CR110" s="273" t="str">
        <f ca="true">+IF(OFFSET('Sanitation Data'!$E$30,0,10*ROW('Sanitation Data'!E104))="","",OFFSET('Sanitation Data'!$E$30,0,10*ROW('Sanitation Data'!E104)))</f>
        <v/>
      </c>
      <c r="CS110" s="273" t="str">
        <f ca="true">+IF(OFFSET('Sanitation Data'!$E$31,0,10*ROW('Sanitation Data'!E104))="","",OFFSET('Sanitation Data'!$E$31,0,10*ROW('Sanitation Data'!E104)))</f>
        <v/>
      </c>
      <c r="CT110" s="273" t="str">
        <f ca="true">+IF(OFFSET('Sanitation Data'!$E$32,0,10*ROW('Sanitation Data'!E104))="","",OFFSET('Sanitation Data'!$E$32,0,10*ROW('Sanitation Data'!E104)))</f>
        <v/>
      </c>
      <c r="CU110" s="273" t="str">
        <f ca="true">+IF(OFFSET('Sanitation Data'!$F$28,0,10*ROW('Sanitation Data'!F104))="","",OFFSET('Sanitation Data'!$F$28,0,10*ROW('Sanitation Data'!F104)))</f>
        <v/>
      </c>
      <c r="CV110" s="273" t="str">
        <f ca="true">+IF(OFFSET('Sanitation Data'!$F$29,0,10*ROW('Sanitation Data'!F104))="","",OFFSET('Sanitation Data'!$F$29,0,10*ROW('Sanitation Data'!F104)))</f>
        <v/>
      </c>
      <c r="CW110" s="273" t="str">
        <f ca="true">+IF(OFFSET('Sanitation Data'!$F$30,0,10*ROW('Sanitation Data'!F104))="","",OFFSET('Sanitation Data'!$F$30,0,10*ROW('Sanitation Data'!F104)))</f>
        <v/>
      </c>
      <c r="CX110" s="273" t="str">
        <f ca="true">+IF(OFFSET('Sanitation Data'!$F$31,0,10*ROW('Sanitation Data'!F104))="","",OFFSET('Sanitation Data'!$F$31,0,10*ROW('Sanitation Data'!F104)))</f>
        <v/>
      </c>
      <c r="CY110" s="273" t="str">
        <f ca="true">+IF(OFFSET('Sanitation Data'!$F$32,0,10*ROW('Sanitation Data'!F104))="","",OFFSET('Sanitation Data'!$F$32,0,10*ROW('Sanitation Data'!F104)))</f>
        <v/>
      </c>
      <c r="CZ110" s="273" t="str">
        <f ca="true">+IF(OFFSET('Sanitation Data'!$G$28,0,10*ROW('Sanitation Data'!G104))="","",OFFSET('Sanitation Data'!$G$28,0,10*ROW('Sanitation Data'!G104)))</f>
        <v/>
      </c>
      <c r="DA110" s="273" t="str">
        <f ca="true">+IF(OFFSET('Sanitation Data'!$G$29,0,10*ROW('Sanitation Data'!G104))="","",OFFSET('Sanitation Data'!$G$29,0,10*ROW('Sanitation Data'!G104)))</f>
        <v/>
      </c>
      <c r="DB110" s="273" t="str">
        <f ca="true">+IF(OFFSET('Sanitation Data'!$G$30,0,10*ROW('Sanitation Data'!G104))="","",OFFSET('Sanitation Data'!$G$30,0,10*ROW('Sanitation Data'!G104)))</f>
        <v/>
      </c>
      <c r="DC110" s="273" t="str">
        <f ca="true">+IF(OFFSET('Sanitation Data'!$G$31,0,10*ROW('Sanitation Data'!G104))="","",OFFSET('Sanitation Data'!$G$31,0,10*ROW('Sanitation Data'!G104)))</f>
        <v/>
      </c>
      <c r="DD110" s="273" t="str">
        <f ca="true">+IF(OFFSET('Sanitation Data'!$G$32,0,10*ROW('Sanitation Data'!G104))="","",OFFSET('Sanitation Data'!$G$32,0,10*ROW('Sanitation Data'!G104)))</f>
        <v/>
      </c>
      <c r="DE110" s="273" t="str">
        <f ca="true">+IF(OFFSET('Sanitation Data'!$H$28,0,10*ROW('Sanitation Data'!H104))="","",OFFSET('Sanitation Data'!$H$28,0,10*ROW('Sanitation Data'!H104)))</f>
        <v/>
      </c>
      <c r="DF110" s="273" t="str">
        <f ca="true">+IF(OFFSET('Sanitation Data'!$H$29,0,10*ROW('Sanitation Data'!H104))="","",OFFSET('Sanitation Data'!$H$29,0,10*ROW('Sanitation Data'!H104)))</f>
        <v/>
      </c>
      <c r="DG110" s="273" t="str">
        <f ca="true">+IF(OFFSET('Sanitation Data'!$H$30,0,10*ROW('Sanitation Data'!H104))="","",OFFSET('Sanitation Data'!$H$30,0,10*ROW('Sanitation Data'!H104)))</f>
        <v/>
      </c>
      <c r="DH110" s="273" t="str">
        <f ca="true">+IF(OFFSET('Sanitation Data'!$H$31,0,10*ROW('Sanitation Data'!H104))="","",OFFSET('Sanitation Data'!$H$31,0,10*ROW('Sanitation Data'!H104)))</f>
        <v/>
      </c>
      <c r="DI110" s="273" t="str">
        <f ca="true">+IF(OFFSET('Sanitation Data'!$H$32,0,10*ROW('Sanitation Data'!H104))="","",OFFSET('Sanitation Data'!$H$32,0,10*ROW('Sanitation Data'!H104)))</f>
        <v/>
      </c>
      <c r="DJ110" s="273" t="str">
        <f ca="true">+IF(OFFSET('Sanitation Data'!$I$28,0,10*ROW('Sanitation Data'!I104))="","",OFFSET('Sanitation Data'!$I$28,0,10*ROW('Sanitation Data'!I104)))</f>
        <v/>
      </c>
      <c r="DK110" s="273" t="str">
        <f ca="true">+IF(OFFSET('Sanitation Data'!$I$29,0,10*ROW('Sanitation Data'!I104))="","",OFFSET('Sanitation Data'!$I$29,0,10*ROW('Sanitation Data'!I104)))</f>
        <v/>
      </c>
      <c r="DL110" s="273" t="str">
        <f ca="true">+IF(OFFSET('Sanitation Data'!$I$30,0,10*ROW('Sanitation Data'!I104))="","",OFFSET('Sanitation Data'!$I$30,0,10*ROW('Sanitation Data'!I104)))</f>
        <v/>
      </c>
      <c r="DM110" s="273" t="str">
        <f ca="true">+IF(OFFSET('Sanitation Data'!$I$31,0,10*ROW('Sanitation Data'!I104))="","",OFFSET('Sanitation Data'!$I$31,0,10*ROW('Sanitation Data'!I104)))</f>
        <v/>
      </c>
      <c r="DN110" s="273" t="str">
        <f ca="true">+IF(OFFSET('Sanitation Data'!$I$32,0,10*ROW('Sanitation Data'!I104))="","",OFFSET('Sanitation Data'!$I$32,0,10*ROW('Sanitation Data'!I104)))</f>
        <v/>
      </c>
      <c r="DO110" s="273" t="str">
        <f ca="true">+IF(OFFSET('Hygiene Data'!$D$11,0,10*ROW('Hygiene Data'!D104))="","",OFFSET('Hygiene Data'!$D$11,0,10*ROW('Hygiene Data'!D104)))</f>
        <v/>
      </c>
      <c r="DP110" s="273" t="str">
        <f ca="true">+IF(OFFSET('Hygiene Data'!$D$12,0,10*ROW('Hygiene Data'!D104))="","",OFFSET('Hygiene Data'!$D$12,0,10*ROW('Hygiene Data'!D104)))</f>
        <v/>
      </c>
      <c r="DQ110" s="273" t="str">
        <f ca="true">+IF(OFFSET('Hygiene Data'!$D$13,0,10*ROW('Hygiene Data'!D104))="","",OFFSET('Hygiene Data'!$D$13,0,10*ROW('Hygiene Data'!D104)))</f>
        <v/>
      </c>
      <c r="DR110" s="273" t="str">
        <f ca="true">+IF(OFFSET('Hygiene Data'!$E$11,0,10*ROW('Hygiene Data'!E104))="","",OFFSET('Hygiene Data'!$E$11,0,10*ROW('Hygiene Data'!E104)))</f>
        <v/>
      </c>
      <c r="DS110" s="273" t="str">
        <f ca="true">+IF(OFFSET('Hygiene Data'!$E$12,0,10*ROW('Hygiene Data'!E104))="","",OFFSET('Hygiene Data'!$E$12,0,10*ROW('Hygiene Data'!E104)))</f>
        <v/>
      </c>
      <c r="DT110" s="273" t="str">
        <f ca="true">+IF(OFFSET('Hygiene Data'!$E$13,0,10*ROW('Hygiene Data'!E104))="","",OFFSET('Hygiene Data'!$E$13,0,10*ROW('Hygiene Data'!E104)))</f>
        <v/>
      </c>
      <c r="DU110" s="273" t="str">
        <f ca="true">+IF(OFFSET('Hygiene Data'!$F$11,0,10*ROW('Hygiene Data'!F104))="","",OFFSET('Hygiene Data'!$F$11,0,10*ROW('Hygiene Data'!F104)))</f>
        <v/>
      </c>
      <c r="DV110" s="273" t="str">
        <f ca="true">+IF(OFFSET('Hygiene Data'!$F$12,0,10*ROW('Hygiene Data'!F104))="","",OFFSET('Hygiene Data'!$F$12,0,10*ROW('Hygiene Data'!F104)))</f>
        <v/>
      </c>
      <c r="DW110" s="273" t="str">
        <f ca="true">+IF(OFFSET('Hygiene Data'!$F$13,0,10*ROW('Hygiene Data'!F104))="","",OFFSET('Hygiene Data'!$F$13,0,10*ROW('Hygiene Data'!F104)))</f>
        <v/>
      </c>
      <c r="DX110" s="273" t="str">
        <f ca="true">+IF(OFFSET('Hygiene Data'!$G$11,0,10*ROW('Hygiene Data'!G104))="","",OFFSET('Hygiene Data'!$G$11,0,10*ROW('Hygiene Data'!G104)))</f>
        <v/>
      </c>
      <c r="DY110" s="273" t="str">
        <f ca="true">+IF(OFFSET('Hygiene Data'!$G$12,0,10*ROW('Hygiene Data'!G104))="","",OFFSET('Hygiene Data'!$G$12,0,10*ROW('Hygiene Data'!G104)))</f>
        <v/>
      </c>
      <c r="DZ110" s="273" t="str">
        <f ca="true">+IF(OFFSET('Hygiene Data'!$G$13,0,10*ROW('Hygiene Data'!G104))="","",OFFSET('Hygiene Data'!$G$13,0,10*ROW('Hygiene Data'!G104)))</f>
        <v/>
      </c>
      <c r="EA110" s="273" t="str">
        <f ca="true">+IF(OFFSET('Hygiene Data'!$H$11,0,10*ROW('Hygiene Data'!H104))="","",OFFSET('Hygiene Data'!$H$11,0,10*ROW('Hygiene Data'!H104)))</f>
        <v/>
      </c>
      <c r="EB110" s="273" t="str">
        <f ca="true">+IF(OFFSET('Hygiene Data'!$H$12,0,10*ROW('Hygiene Data'!H104))="","",OFFSET('Hygiene Data'!$H$12,0,10*ROW('Hygiene Data'!H104)))</f>
        <v/>
      </c>
      <c r="EC110" s="273" t="str">
        <f ca="true">+IF(OFFSET('Hygiene Data'!$H$13,0,10*ROW('Hygiene Data'!H104))="","",OFFSET('Hygiene Data'!$H$13,0,10*ROW('Hygiene Data'!H104)))</f>
        <v/>
      </c>
      <c r="ED110" s="273" t="str">
        <f ca="true">+IF(OFFSET('Hygiene Data'!$I$11,0,10*ROW('Hygiene Data'!I104))="","",OFFSET('Hygiene Data'!$I$11,0,10*ROW('Hygiene Data'!I104)))</f>
        <v/>
      </c>
      <c r="EE110" s="273" t="str">
        <f ca="true">+IF(OFFSET('Hygiene Data'!$I$12,0,10*ROW('Hygiene Data'!I104))="","",OFFSET('Hygiene Data'!$I$12,0,10*ROW('Hygiene Data'!I104)))</f>
        <v/>
      </c>
      <c r="EF110" s="273" t="str">
        <f ca="true">+IF(OFFSET('Hygiene Data'!$I$13,0,10*ROW('Hygiene Data'!I104))="","",OFFSET('Hygiene Data'!$I$13,0,10*ROW('Hygiene Data'!I104)))</f>
        <v/>
      </c>
    </row>
    <row xmlns:x14ac="http://schemas.microsoft.com/office/spreadsheetml/2009/9/ac" r="111" x14ac:dyDescent="0.2">
      <c r="A111" s="37" t="str">
        <f ca="true">+IF(OFFSET('Water Data'!$B$2,0,10*ROW('Water Data'!E105))="","",OFFSET('Water Data'!$B$2,0,10*ROW('Water Data'!E105)))</f>
        <v/>
      </c>
      <c r="B111" s="37" t="str">
        <f ca="true">+IF(OFFSET('Water Data'!$C$2,0,10*ROW('Water Data'!F105))="","",OFFSET('Water Data'!$C$2,0,10*ROW('Water Data'!F105)))</f>
        <v/>
      </c>
      <c r="C111" s="329" t="str">
        <f t="shared" ca="true" si="1"/>
        <v/>
      </c>
      <c r="D111" s="94"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4"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4"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4"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4"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4"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4"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4"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4"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4"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4"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4"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4"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4"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4"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4"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4"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4"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5"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5"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5"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5"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5"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5"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5"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5"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5"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5"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5"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5"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5"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5"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5"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5"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5"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5"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5"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5"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5"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5"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5"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5"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5"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5"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5"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5"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5"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5"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6"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6"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6"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6"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6"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6"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6"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6"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6"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6"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6"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6"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6"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6"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6"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6"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6"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6"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3"/>
      <c r="BS111" s="273" t="str">
        <f ca="true">+IF(OFFSET('Water Data'!$D$27,0,10*ROW('Water Data'!D105))="","",OFFSET('Water Data'!$D$27,0,10*ROW('Water Data'!D105)))</f>
        <v/>
      </c>
      <c r="BT111" s="273" t="str">
        <f ca="true">+IF(OFFSET('Water Data'!$D$28,0,10*ROW('Water Data'!D105))="","",OFFSET('Water Data'!$D$28,0,10*ROW('Water Data'!D105)))</f>
        <v/>
      </c>
      <c r="BU111" s="273" t="str">
        <f ca="true">+IF(OFFSET('Water Data'!$D$29,0,10*ROW('Water Data'!D105))="","",OFFSET('Water Data'!$D$29,0,10*ROW('Water Data'!D105)))</f>
        <v/>
      </c>
      <c r="BV111" s="273" t="str">
        <f ca="true">+IF(OFFSET('Water Data'!$E$27,0,10*ROW('Water Data'!E105))="","",OFFSET('Water Data'!$E$27,0,10*ROW('Water Data'!E105)))</f>
        <v/>
      </c>
      <c r="BW111" s="273" t="str">
        <f ca="true">+IF(OFFSET('Water Data'!$E$28,0,10*ROW('Water Data'!E105))="","",OFFSET('Water Data'!$E$28,0,10*ROW('Water Data'!E105)))</f>
        <v/>
      </c>
      <c r="BX111" s="273" t="str">
        <f ca="true">+IF(OFFSET('Water Data'!$E$29,0,10*ROW('Water Data'!E105))="","",OFFSET('Water Data'!$E$29,0,10*ROW('Water Data'!E105)))</f>
        <v/>
      </c>
      <c r="BY111" s="273" t="str">
        <f ca="true">+IF(OFFSET('Water Data'!$F$27,0,10*ROW('Water Data'!F105))="","",OFFSET('Water Data'!$F$27,0,10*ROW('Water Data'!F105)))</f>
        <v/>
      </c>
      <c r="BZ111" s="273" t="str">
        <f ca="true">+IF(OFFSET('Water Data'!$F$28,0,10*ROW('Water Data'!F105))="","",OFFSET('Water Data'!$F$28,0,10*ROW('Water Data'!F105)))</f>
        <v/>
      </c>
      <c r="CA111" s="273" t="str">
        <f ca="true">+IF(OFFSET('Water Data'!$F$29,0,10*ROW('Water Data'!F105))="","",OFFSET('Water Data'!$F$29,0,10*ROW('Water Data'!F105)))</f>
        <v/>
      </c>
      <c r="CB111" s="273" t="str">
        <f ca="true">+IF(OFFSET('Water Data'!$G$27,0,10*ROW('Water Data'!G105))="","",OFFSET('Water Data'!$G$27,0,10*ROW('Water Data'!G105)))</f>
        <v/>
      </c>
      <c r="CC111" s="273" t="str">
        <f ca="true">+IF(OFFSET('Water Data'!$G$28,0,10*ROW('Water Data'!G105))="","",OFFSET('Water Data'!$G$28,0,10*ROW('Water Data'!G105)))</f>
        <v/>
      </c>
      <c r="CD111" s="273" t="str">
        <f ca="true">+IF(OFFSET('Water Data'!$G$29,0,10*ROW('Water Data'!G105))="","",OFFSET('Water Data'!$G$29,0,10*ROW('Water Data'!G105)))</f>
        <v/>
      </c>
      <c r="CE111" s="273" t="str">
        <f ca="true">+IF(OFFSET('Water Data'!$H$27,0,10*ROW('Water Data'!H105))="","",OFFSET('Water Data'!$H$27,0,10*ROW('Water Data'!H105)))</f>
        <v/>
      </c>
      <c r="CF111" s="273" t="str">
        <f ca="true">+IF(OFFSET('Water Data'!$H$28,0,10*ROW('Water Data'!H105))="","",OFFSET('Water Data'!$H$28,0,10*ROW('Water Data'!H105)))</f>
        <v/>
      </c>
      <c r="CG111" s="273" t="str">
        <f ca="true">+IF(OFFSET('Water Data'!$H$29,0,10*ROW('Water Data'!H105))="","",OFFSET('Water Data'!$H$29,0,10*ROW('Water Data'!H105)))</f>
        <v/>
      </c>
      <c r="CH111" s="273" t="str">
        <f ca="true">+IF(OFFSET('Water Data'!$I$27,0,10*ROW('Water Data'!I105))="","",OFFSET('Water Data'!$I$27,0,10*ROW('Water Data'!I105)))</f>
        <v/>
      </c>
      <c r="CI111" s="273" t="str">
        <f ca="true">+IF(OFFSET('Water Data'!$I$28,0,10*ROW('Water Data'!I105))="","",OFFSET('Water Data'!$I$28,0,10*ROW('Water Data'!I105)))</f>
        <v/>
      </c>
      <c r="CJ111" s="273" t="str">
        <f ca="true">+IF(OFFSET('Water Data'!$I$29,0,10*ROW('Water Data'!I105))="","",OFFSET('Water Data'!$I$29,0,10*ROW('Water Data'!I105)))</f>
        <v/>
      </c>
      <c r="CK111" s="273" t="str">
        <f ca="true">+IF(OFFSET('Sanitation Data'!$D$28,0,10*ROW('Sanitation Data'!D105))="","",OFFSET('Sanitation Data'!$D$28,0,10*ROW('Sanitation Data'!D105)))</f>
        <v/>
      </c>
      <c r="CL111" s="273" t="str">
        <f ca="true">+IF(OFFSET('Sanitation Data'!$D$29,0,10*ROW('Sanitation Data'!D105))="","",OFFSET('Sanitation Data'!$D$29,0,10*ROW('Sanitation Data'!D105)))</f>
        <v/>
      </c>
      <c r="CM111" s="273" t="str">
        <f ca="true">+IF(OFFSET('Sanitation Data'!$D$30,0,10*ROW('Sanitation Data'!D105))="","",OFFSET('Sanitation Data'!$D$30,0,10*ROW('Sanitation Data'!D105)))</f>
        <v/>
      </c>
      <c r="CN111" s="273" t="str">
        <f ca="true">+IF(OFFSET('Sanitation Data'!$D$31,0,10*ROW('Sanitation Data'!D105))="","",OFFSET('Sanitation Data'!$D$31,0,10*ROW('Sanitation Data'!D105)))</f>
        <v/>
      </c>
      <c r="CO111" s="273" t="str">
        <f ca="true">+IF(OFFSET('Sanitation Data'!$D$32,0,10*ROW('Sanitation Data'!D105))="","",OFFSET('Sanitation Data'!$D$32,0,10*ROW('Sanitation Data'!D105)))</f>
        <v/>
      </c>
      <c r="CP111" s="273" t="str">
        <f ca="true">+IF(OFFSET('Sanitation Data'!$E$28,0,10*ROW('Sanitation Data'!E105))="","",OFFSET('Sanitation Data'!$E$28,0,10*ROW('Sanitation Data'!E105)))</f>
        <v/>
      </c>
      <c r="CQ111" s="273" t="str">
        <f ca="true">+IF(OFFSET('Sanitation Data'!$E$29,0,10*ROW('Sanitation Data'!E105))="","",OFFSET('Sanitation Data'!$E$29,0,10*ROW('Sanitation Data'!E105)))</f>
        <v/>
      </c>
      <c r="CR111" s="273" t="str">
        <f ca="true">+IF(OFFSET('Sanitation Data'!$E$30,0,10*ROW('Sanitation Data'!E105))="","",OFFSET('Sanitation Data'!$E$30,0,10*ROW('Sanitation Data'!E105)))</f>
        <v/>
      </c>
      <c r="CS111" s="273" t="str">
        <f ca="true">+IF(OFFSET('Sanitation Data'!$E$31,0,10*ROW('Sanitation Data'!E105))="","",OFFSET('Sanitation Data'!$E$31,0,10*ROW('Sanitation Data'!E105)))</f>
        <v/>
      </c>
      <c r="CT111" s="273" t="str">
        <f ca="true">+IF(OFFSET('Sanitation Data'!$E$32,0,10*ROW('Sanitation Data'!E105))="","",OFFSET('Sanitation Data'!$E$32,0,10*ROW('Sanitation Data'!E105)))</f>
        <v/>
      </c>
      <c r="CU111" s="273" t="str">
        <f ca="true">+IF(OFFSET('Sanitation Data'!$F$28,0,10*ROW('Sanitation Data'!F105))="","",OFFSET('Sanitation Data'!$F$28,0,10*ROW('Sanitation Data'!F105)))</f>
        <v/>
      </c>
      <c r="CV111" s="273" t="str">
        <f ca="true">+IF(OFFSET('Sanitation Data'!$F$29,0,10*ROW('Sanitation Data'!F105))="","",OFFSET('Sanitation Data'!$F$29,0,10*ROW('Sanitation Data'!F105)))</f>
        <v/>
      </c>
      <c r="CW111" s="273" t="str">
        <f ca="true">+IF(OFFSET('Sanitation Data'!$F$30,0,10*ROW('Sanitation Data'!F105))="","",OFFSET('Sanitation Data'!$F$30,0,10*ROW('Sanitation Data'!F105)))</f>
        <v/>
      </c>
      <c r="CX111" s="273" t="str">
        <f ca="true">+IF(OFFSET('Sanitation Data'!$F$31,0,10*ROW('Sanitation Data'!F105))="","",OFFSET('Sanitation Data'!$F$31,0,10*ROW('Sanitation Data'!F105)))</f>
        <v/>
      </c>
      <c r="CY111" s="273" t="str">
        <f ca="true">+IF(OFFSET('Sanitation Data'!$F$32,0,10*ROW('Sanitation Data'!F105))="","",OFFSET('Sanitation Data'!$F$32,0,10*ROW('Sanitation Data'!F105)))</f>
        <v/>
      </c>
      <c r="CZ111" s="273" t="str">
        <f ca="true">+IF(OFFSET('Sanitation Data'!$G$28,0,10*ROW('Sanitation Data'!G105))="","",OFFSET('Sanitation Data'!$G$28,0,10*ROW('Sanitation Data'!G105)))</f>
        <v/>
      </c>
      <c r="DA111" s="273" t="str">
        <f ca="true">+IF(OFFSET('Sanitation Data'!$G$29,0,10*ROW('Sanitation Data'!G105))="","",OFFSET('Sanitation Data'!$G$29,0,10*ROW('Sanitation Data'!G105)))</f>
        <v/>
      </c>
      <c r="DB111" s="273" t="str">
        <f ca="true">+IF(OFFSET('Sanitation Data'!$G$30,0,10*ROW('Sanitation Data'!G105))="","",OFFSET('Sanitation Data'!$G$30,0,10*ROW('Sanitation Data'!G105)))</f>
        <v/>
      </c>
      <c r="DC111" s="273" t="str">
        <f ca="true">+IF(OFFSET('Sanitation Data'!$G$31,0,10*ROW('Sanitation Data'!G105))="","",OFFSET('Sanitation Data'!$G$31,0,10*ROW('Sanitation Data'!G105)))</f>
        <v/>
      </c>
      <c r="DD111" s="273" t="str">
        <f ca="true">+IF(OFFSET('Sanitation Data'!$G$32,0,10*ROW('Sanitation Data'!G105))="","",OFFSET('Sanitation Data'!$G$32,0,10*ROW('Sanitation Data'!G105)))</f>
        <v/>
      </c>
      <c r="DE111" s="273" t="str">
        <f ca="true">+IF(OFFSET('Sanitation Data'!$H$28,0,10*ROW('Sanitation Data'!H105))="","",OFFSET('Sanitation Data'!$H$28,0,10*ROW('Sanitation Data'!H105)))</f>
        <v/>
      </c>
      <c r="DF111" s="273" t="str">
        <f ca="true">+IF(OFFSET('Sanitation Data'!$H$29,0,10*ROW('Sanitation Data'!H105))="","",OFFSET('Sanitation Data'!$H$29,0,10*ROW('Sanitation Data'!H105)))</f>
        <v/>
      </c>
      <c r="DG111" s="273" t="str">
        <f ca="true">+IF(OFFSET('Sanitation Data'!$H$30,0,10*ROW('Sanitation Data'!H105))="","",OFFSET('Sanitation Data'!$H$30,0,10*ROW('Sanitation Data'!H105)))</f>
        <v/>
      </c>
      <c r="DH111" s="273" t="str">
        <f ca="true">+IF(OFFSET('Sanitation Data'!$H$31,0,10*ROW('Sanitation Data'!H105))="","",OFFSET('Sanitation Data'!$H$31,0,10*ROW('Sanitation Data'!H105)))</f>
        <v/>
      </c>
      <c r="DI111" s="273" t="str">
        <f ca="true">+IF(OFFSET('Sanitation Data'!$H$32,0,10*ROW('Sanitation Data'!H105))="","",OFFSET('Sanitation Data'!$H$32,0,10*ROW('Sanitation Data'!H105)))</f>
        <v/>
      </c>
      <c r="DJ111" s="273" t="str">
        <f ca="true">+IF(OFFSET('Sanitation Data'!$I$28,0,10*ROW('Sanitation Data'!I105))="","",OFFSET('Sanitation Data'!$I$28,0,10*ROW('Sanitation Data'!I105)))</f>
        <v/>
      </c>
      <c r="DK111" s="273" t="str">
        <f ca="true">+IF(OFFSET('Sanitation Data'!$I$29,0,10*ROW('Sanitation Data'!I105))="","",OFFSET('Sanitation Data'!$I$29,0,10*ROW('Sanitation Data'!I105)))</f>
        <v/>
      </c>
      <c r="DL111" s="273" t="str">
        <f ca="true">+IF(OFFSET('Sanitation Data'!$I$30,0,10*ROW('Sanitation Data'!I105))="","",OFFSET('Sanitation Data'!$I$30,0,10*ROW('Sanitation Data'!I105)))</f>
        <v/>
      </c>
      <c r="DM111" s="273" t="str">
        <f ca="true">+IF(OFFSET('Sanitation Data'!$I$31,0,10*ROW('Sanitation Data'!I105))="","",OFFSET('Sanitation Data'!$I$31,0,10*ROW('Sanitation Data'!I105)))</f>
        <v/>
      </c>
      <c r="DN111" s="273" t="str">
        <f ca="true">+IF(OFFSET('Sanitation Data'!$I$32,0,10*ROW('Sanitation Data'!I105))="","",OFFSET('Sanitation Data'!$I$32,0,10*ROW('Sanitation Data'!I105)))</f>
        <v/>
      </c>
      <c r="DO111" s="273" t="str">
        <f ca="true">+IF(OFFSET('Hygiene Data'!$D$11,0,10*ROW('Hygiene Data'!D105))="","",OFFSET('Hygiene Data'!$D$11,0,10*ROW('Hygiene Data'!D105)))</f>
        <v/>
      </c>
      <c r="DP111" s="273" t="str">
        <f ca="true">+IF(OFFSET('Hygiene Data'!$D$12,0,10*ROW('Hygiene Data'!D105))="","",OFFSET('Hygiene Data'!$D$12,0,10*ROW('Hygiene Data'!D105)))</f>
        <v/>
      </c>
      <c r="DQ111" s="273" t="str">
        <f ca="true">+IF(OFFSET('Hygiene Data'!$D$13,0,10*ROW('Hygiene Data'!D105))="","",OFFSET('Hygiene Data'!$D$13,0,10*ROW('Hygiene Data'!D105)))</f>
        <v/>
      </c>
      <c r="DR111" s="273" t="str">
        <f ca="true">+IF(OFFSET('Hygiene Data'!$E$11,0,10*ROW('Hygiene Data'!E105))="","",OFFSET('Hygiene Data'!$E$11,0,10*ROW('Hygiene Data'!E105)))</f>
        <v/>
      </c>
      <c r="DS111" s="273" t="str">
        <f ca="true">+IF(OFFSET('Hygiene Data'!$E$12,0,10*ROW('Hygiene Data'!E105))="","",OFFSET('Hygiene Data'!$E$12,0,10*ROW('Hygiene Data'!E105)))</f>
        <v/>
      </c>
      <c r="DT111" s="273" t="str">
        <f ca="true">+IF(OFFSET('Hygiene Data'!$E$13,0,10*ROW('Hygiene Data'!E105))="","",OFFSET('Hygiene Data'!$E$13,0,10*ROW('Hygiene Data'!E105)))</f>
        <v/>
      </c>
      <c r="DU111" s="273" t="str">
        <f ca="true">+IF(OFFSET('Hygiene Data'!$F$11,0,10*ROW('Hygiene Data'!F105))="","",OFFSET('Hygiene Data'!$F$11,0,10*ROW('Hygiene Data'!F105)))</f>
        <v/>
      </c>
      <c r="DV111" s="273" t="str">
        <f ca="true">+IF(OFFSET('Hygiene Data'!$F$12,0,10*ROW('Hygiene Data'!F105))="","",OFFSET('Hygiene Data'!$F$12,0,10*ROW('Hygiene Data'!F105)))</f>
        <v/>
      </c>
      <c r="DW111" s="273" t="str">
        <f ca="true">+IF(OFFSET('Hygiene Data'!$F$13,0,10*ROW('Hygiene Data'!F105))="","",OFFSET('Hygiene Data'!$F$13,0,10*ROW('Hygiene Data'!F105)))</f>
        <v/>
      </c>
      <c r="DX111" s="273" t="str">
        <f ca="true">+IF(OFFSET('Hygiene Data'!$G$11,0,10*ROW('Hygiene Data'!G105))="","",OFFSET('Hygiene Data'!$G$11,0,10*ROW('Hygiene Data'!G105)))</f>
        <v/>
      </c>
      <c r="DY111" s="273" t="str">
        <f ca="true">+IF(OFFSET('Hygiene Data'!$G$12,0,10*ROW('Hygiene Data'!G105))="","",OFFSET('Hygiene Data'!$G$12,0,10*ROW('Hygiene Data'!G105)))</f>
        <v/>
      </c>
      <c r="DZ111" s="273" t="str">
        <f ca="true">+IF(OFFSET('Hygiene Data'!$G$13,0,10*ROW('Hygiene Data'!G105))="","",OFFSET('Hygiene Data'!$G$13,0,10*ROW('Hygiene Data'!G105)))</f>
        <v/>
      </c>
      <c r="EA111" s="273" t="str">
        <f ca="true">+IF(OFFSET('Hygiene Data'!$H$11,0,10*ROW('Hygiene Data'!H105))="","",OFFSET('Hygiene Data'!$H$11,0,10*ROW('Hygiene Data'!H105)))</f>
        <v/>
      </c>
      <c r="EB111" s="273" t="str">
        <f ca="true">+IF(OFFSET('Hygiene Data'!$H$12,0,10*ROW('Hygiene Data'!H105))="","",OFFSET('Hygiene Data'!$H$12,0,10*ROW('Hygiene Data'!H105)))</f>
        <v/>
      </c>
      <c r="EC111" s="273" t="str">
        <f ca="true">+IF(OFFSET('Hygiene Data'!$H$13,0,10*ROW('Hygiene Data'!H105))="","",OFFSET('Hygiene Data'!$H$13,0,10*ROW('Hygiene Data'!H105)))</f>
        <v/>
      </c>
      <c r="ED111" s="273" t="str">
        <f ca="true">+IF(OFFSET('Hygiene Data'!$I$11,0,10*ROW('Hygiene Data'!I105))="","",OFFSET('Hygiene Data'!$I$11,0,10*ROW('Hygiene Data'!I105)))</f>
        <v/>
      </c>
      <c r="EE111" s="273" t="str">
        <f ca="true">+IF(OFFSET('Hygiene Data'!$I$12,0,10*ROW('Hygiene Data'!I105))="","",OFFSET('Hygiene Data'!$I$12,0,10*ROW('Hygiene Data'!I105)))</f>
        <v/>
      </c>
      <c r="EF111" s="273" t="str">
        <f ca="true">+IF(OFFSET('Hygiene Data'!$I$13,0,10*ROW('Hygiene Data'!I105))="","",OFFSET('Hygiene Data'!$I$13,0,10*ROW('Hygiene Data'!I105)))</f>
        <v/>
      </c>
    </row>
    <row xmlns:x14ac="http://schemas.microsoft.com/office/spreadsheetml/2009/9/ac" r="112" x14ac:dyDescent="0.2">
      <c r="A112" s="37" t="str">
        <f ca="true">+IF(OFFSET('Water Data'!$B$2,0,10*ROW('Water Data'!E106))="","",OFFSET('Water Data'!$B$2,0,10*ROW('Water Data'!E106)))</f>
        <v/>
      </c>
      <c r="B112" s="37" t="str">
        <f ca="true">+IF(OFFSET('Water Data'!$C$2,0,10*ROW('Water Data'!F106))="","",OFFSET('Water Data'!$C$2,0,10*ROW('Water Data'!F106)))</f>
        <v/>
      </c>
      <c r="C112" s="329" t="str">
        <f t="shared" ca="true" si="1"/>
        <v/>
      </c>
      <c r="D112" s="94"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4"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4"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4"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4"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4"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4"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4"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4"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4"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4"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4"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4"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4"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4"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4"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4"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4"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5"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5"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5"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5"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5"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5"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5"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5"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5"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5"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5"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5"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5"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5"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5"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5"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5"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5"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5"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5"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5"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5"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5"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5"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5"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5"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5"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5"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5"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5"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6"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6"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6"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6"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6"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6"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6"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6"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6"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6"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6"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6"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6"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6"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6"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6"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6"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6"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3"/>
      <c r="BS112" s="273" t="str">
        <f ca="true">+IF(OFFSET('Water Data'!$D$27,0,10*ROW('Water Data'!D106))="","",OFFSET('Water Data'!$D$27,0,10*ROW('Water Data'!D106)))</f>
        <v/>
      </c>
      <c r="BT112" s="273" t="str">
        <f ca="true">+IF(OFFSET('Water Data'!$D$28,0,10*ROW('Water Data'!D106))="","",OFFSET('Water Data'!$D$28,0,10*ROW('Water Data'!D106)))</f>
        <v/>
      </c>
      <c r="BU112" s="273" t="str">
        <f ca="true">+IF(OFFSET('Water Data'!$D$29,0,10*ROW('Water Data'!D106))="","",OFFSET('Water Data'!$D$29,0,10*ROW('Water Data'!D106)))</f>
        <v/>
      </c>
      <c r="BV112" s="273" t="str">
        <f ca="true">+IF(OFFSET('Water Data'!$E$27,0,10*ROW('Water Data'!E106))="","",OFFSET('Water Data'!$E$27,0,10*ROW('Water Data'!E106)))</f>
        <v/>
      </c>
      <c r="BW112" s="273" t="str">
        <f ca="true">+IF(OFFSET('Water Data'!$E$28,0,10*ROW('Water Data'!E106))="","",OFFSET('Water Data'!$E$28,0,10*ROW('Water Data'!E106)))</f>
        <v/>
      </c>
      <c r="BX112" s="273" t="str">
        <f ca="true">+IF(OFFSET('Water Data'!$E$29,0,10*ROW('Water Data'!E106))="","",OFFSET('Water Data'!$E$29,0,10*ROW('Water Data'!E106)))</f>
        <v/>
      </c>
      <c r="BY112" s="273" t="str">
        <f ca="true">+IF(OFFSET('Water Data'!$F$27,0,10*ROW('Water Data'!F106))="","",OFFSET('Water Data'!$F$27,0,10*ROW('Water Data'!F106)))</f>
        <v/>
      </c>
      <c r="BZ112" s="273" t="str">
        <f ca="true">+IF(OFFSET('Water Data'!$F$28,0,10*ROW('Water Data'!F106))="","",OFFSET('Water Data'!$F$28,0,10*ROW('Water Data'!F106)))</f>
        <v/>
      </c>
      <c r="CA112" s="273" t="str">
        <f ca="true">+IF(OFFSET('Water Data'!$F$29,0,10*ROW('Water Data'!F106))="","",OFFSET('Water Data'!$F$29,0,10*ROW('Water Data'!F106)))</f>
        <v/>
      </c>
      <c r="CB112" s="273" t="str">
        <f ca="true">+IF(OFFSET('Water Data'!$G$27,0,10*ROW('Water Data'!G106))="","",OFFSET('Water Data'!$G$27,0,10*ROW('Water Data'!G106)))</f>
        <v/>
      </c>
      <c r="CC112" s="273" t="str">
        <f ca="true">+IF(OFFSET('Water Data'!$G$28,0,10*ROW('Water Data'!G106))="","",OFFSET('Water Data'!$G$28,0,10*ROW('Water Data'!G106)))</f>
        <v/>
      </c>
      <c r="CD112" s="273" t="str">
        <f ca="true">+IF(OFFSET('Water Data'!$G$29,0,10*ROW('Water Data'!G106))="","",OFFSET('Water Data'!$G$29,0,10*ROW('Water Data'!G106)))</f>
        <v/>
      </c>
      <c r="CE112" s="273" t="str">
        <f ca="true">+IF(OFFSET('Water Data'!$H$27,0,10*ROW('Water Data'!H106))="","",OFFSET('Water Data'!$H$27,0,10*ROW('Water Data'!H106)))</f>
        <v/>
      </c>
      <c r="CF112" s="273" t="str">
        <f ca="true">+IF(OFFSET('Water Data'!$H$28,0,10*ROW('Water Data'!H106))="","",OFFSET('Water Data'!$H$28,0,10*ROW('Water Data'!H106)))</f>
        <v/>
      </c>
      <c r="CG112" s="273" t="str">
        <f ca="true">+IF(OFFSET('Water Data'!$H$29,0,10*ROW('Water Data'!H106))="","",OFFSET('Water Data'!$H$29,0,10*ROW('Water Data'!H106)))</f>
        <v/>
      </c>
      <c r="CH112" s="273" t="str">
        <f ca="true">+IF(OFFSET('Water Data'!$I$27,0,10*ROW('Water Data'!I106))="","",OFFSET('Water Data'!$I$27,0,10*ROW('Water Data'!I106)))</f>
        <v/>
      </c>
      <c r="CI112" s="273" t="str">
        <f ca="true">+IF(OFFSET('Water Data'!$I$28,0,10*ROW('Water Data'!I106))="","",OFFSET('Water Data'!$I$28,0,10*ROW('Water Data'!I106)))</f>
        <v/>
      </c>
      <c r="CJ112" s="273" t="str">
        <f ca="true">+IF(OFFSET('Water Data'!$I$29,0,10*ROW('Water Data'!I106))="","",OFFSET('Water Data'!$I$29,0,10*ROW('Water Data'!I106)))</f>
        <v/>
      </c>
      <c r="CK112" s="273" t="str">
        <f ca="true">+IF(OFFSET('Sanitation Data'!$D$28,0,10*ROW('Sanitation Data'!D106))="","",OFFSET('Sanitation Data'!$D$28,0,10*ROW('Sanitation Data'!D106)))</f>
        <v/>
      </c>
      <c r="CL112" s="273" t="str">
        <f ca="true">+IF(OFFSET('Sanitation Data'!$D$29,0,10*ROW('Sanitation Data'!D106))="","",OFFSET('Sanitation Data'!$D$29,0,10*ROW('Sanitation Data'!D106)))</f>
        <v/>
      </c>
      <c r="CM112" s="273" t="str">
        <f ca="true">+IF(OFFSET('Sanitation Data'!$D$30,0,10*ROW('Sanitation Data'!D106))="","",OFFSET('Sanitation Data'!$D$30,0,10*ROW('Sanitation Data'!D106)))</f>
        <v/>
      </c>
      <c r="CN112" s="273" t="str">
        <f ca="true">+IF(OFFSET('Sanitation Data'!$D$31,0,10*ROW('Sanitation Data'!D106))="","",OFFSET('Sanitation Data'!$D$31,0,10*ROW('Sanitation Data'!D106)))</f>
        <v/>
      </c>
      <c r="CO112" s="273" t="str">
        <f ca="true">+IF(OFFSET('Sanitation Data'!$D$32,0,10*ROW('Sanitation Data'!D106))="","",OFFSET('Sanitation Data'!$D$32,0,10*ROW('Sanitation Data'!D106)))</f>
        <v/>
      </c>
      <c r="CP112" s="273" t="str">
        <f ca="true">+IF(OFFSET('Sanitation Data'!$E$28,0,10*ROW('Sanitation Data'!E106))="","",OFFSET('Sanitation Data'!$E$28,0,10*ROW('Sanitation Data'!E106)))</f>
        <v/>
      </c>
      <c r="CQ112" s="273" t="str">
        <f ca="true">+IF(OFFSET('Sanitation Data'!$E$29,0,10*ROW('Sanitation Data'!E106))="","",OFFSET('Sanitation Data'!$E$29,0,10*ROW('Sanitation Data'!E106)))</f>
        <v/>
      </c>
      <c r="CR112" s="273" t="str">
        <f ca="true">+IF(OFFSET('Sanitation Data'!$E$30,0,10*ROW('Sanitation Data'!E106))="","",OFFSET('Sanitation Data'!$E$30,0,10*ROW('Sanitation Data'!E106)))</f>
        <v/>
      </c>
      <c r="CS112" s="273" t="str">
        <f ca="true">+IF(OFFSET('Sanitation Data'!$E$31,0,10*ROW('Sanitation Data'!E106))="","",OFFSET('Sanitation Data'!$E$31,0,10*ROW('Sanitation Data'!E106)))</f>
        <v/>
      </c>
      <c r="CT112" s="273" t="str">
        <f ca="true">+IF(OFFSET('Sanitation Data'!$E$32,0,10*ROW('Sanitation Data'!E106))="","",OFFSET('Sanitation Data'!$E$32,0,10*ROW('Sanitation Data'!E106)))</f>
        <v/>
      </c>
      <c r="CU112" s="273" t="str">
        <f ca="true">+IF(OFFSET('Sanitation Data'!$F$28,0,10*ROW('Sanitation Data'!F106))="","",OFFSET('Sanitation Data'!$F$28,0,10*ROW('Sanitation Data'!F106)))</f>
        <v/>
      </c>
      <c r="CV112" s="273" t="str">
        <f ca="true">+IF(OFFSET('Sanitation Data'!$F$29,0,10*ROW('Sanitation Data'!F106))="","",OFFSET('Sanitation Data'!$F$29,0,10*ROW('Sanitation Data'!F106)))</f>
        <v/>
      </c>
      <c r="CW112" s="273" t="str">
        <f ca="true">+IF(OFFSET('Sanitation Data'!$F$30,0,10*ROW('Sanitation Data'!F106))="","",OFFSET('Sanitation Data'!$F$30,0,10*ROW('Sanitation Data'!F106)))</f>
        <v/>
      </c>
      <c r="CX112" s="273" t="str">
        <f ca="true">+IF(OFFSET('Sanitation Data'!$F$31,0,10*ROW('Sanitation Data'!F106))="","",OFFSET('Sanitation Data'!$F$31,0,10*ROW('Sanitation Data'!F106)))</f>
        <v/>
      </c>
      <c r="CY112" s="273" t="str">
        <f ca="true">+IF(OFFSET('Sanitation Data'!$F$32,0,10*ROW('Sanitation Data'!F106))="","",OFFSET('Sanitation Data'!$F$32,0,10*ROW('Sanitation Data'!F106)))</f>
        <v/>
      </c>
      <c r="CZ112" s="273" t="str">
        <f ca="true">+IF(OFFSET('Sanitation Data'!$G$28,0,10*ROW('Sanitation Data'!G106))="","",OFFSET('Sanitation Data'!$G$28,0,10*ROW('Sanitation Data'!G106)))</f>
        <v/>
      </c>
      <c r="DA112" s="273" t="str">
        <f ca="true">+IF(OFFSET('Sanitation Data'!$G$29,0,10*ROW('Sanitation Data'!G106))="","",OFFSET('Sanitation Data'!$G$29,0,10*ROW('Sanitation Data'!G106)))</f>
        <v/>
      </c>
      <c r="DB112" s="273" t="str">
        <f ca="true">+IF(OFFSET('Sanitation Data'!$G$30,0,10*ROW('Sanitation Data'!G106))="","",OFFSET('Sanitation Data'!$G$30,0,10*ROW('Sanitation Data'!G106)))</f>
        <v/>
      </c>
      <c r="DC112" s="273" t="str">
        <f ca="true">+IF(OFFSET('Sanitation Data'!$G$31,0,10*ROW('Sanitation Data'!G106))="","",OFFSET('Sanitation Data'!$G$31,0,10*ROW('Sanitation Data'!G106)))</f>
        <v/>
      </c>
      <c r="DD112" s="273" t="str">
        <f ca="true">+IF(OFFSET('Sanitation Data'!$G$32,0,10*ROW('Sanitation Data'!G106))="","",OFFSET('Sanitation Data'!$G$32,0,10*ROW('Sanitation Data'!G106)))</f>
        <v/>
      </c>
      <c r="DE112" s="273" t="str">
        <f ca="true">+IF(OFFSET('Sanitation Data'!$H$28,0,10*ROW('Sanitation Data'!H106))="","",OFFSET('Sanitation Data'!$H$28,0,10*ROW('Sanitation Data'!H106)))</f>
        <v/>
      </c>
      <c r="DF112" s="273" t="str">
        <f ca="true">+IF(OFFSET('Sanitation Data'!$H$29,0,10*ROW('Sanitation Data'!H106))="","",OFFSET('Sanitation Data'!$H$29,0,10*ROW('Sanitation Data'!H106)))</f>
        <v/>
      </c>
      <c r="DG112" s="273" t="str">
        <f ca="true">+IF(OFFSET('Sanitation Data'!$H$30,0,10*ROW('Sanitation Data'!H106))="","",OFFSET('Sanitation Data'!$H$30,0,10*ROW('Sanitation Data'!H106)))</f>
        <v/>
      </c>
      <c r="DH112" s="273" t="str">
        <f ca="true">+IF(OFFSET('Sanitation Data'!$H$31,0,10*ROW('Sanitation Data'!H106))="","",OFFSET('Sanitation Data'!$H$31,0,10*ROW('Sanitation Data'!H106)))</f>
        <v/>
      </c>
      <c r="DI112" s="273" t="str">
        <f ca="true">+IF(OFFSET('Sanitation Data'!$H$32,0,10*ROW('Sanitation Data'!H106))="","",OFFSET('Sanitation Data'!$H$32,0,10*ROW('Sanitation Data'!H106)))</f>
        <v/>
      </c>
      <c r="DJ112" s="273" t="str">
        <f ca="true">+IF(OFFSET('Sanitation Data'!$I$28,0,10*ROW('Sanitation Data'!I106))="","",OFFSET('Sanitation Data'!$I$28,0,10*ROW('Sanitation Data'!I106)))</f>
        <v/>
      </c>
      <c r="DK112" s="273" t="str">
        <f ca="true">+IF(OFFSET('Sanitation Data'!$I$29,0,10*ROW('Sanitation Data'!I106))="","",OFFSET('Sanitation Data'!$I$29,0,10*ROW('Sanitation Data'!I106)))</f>
        <v/>
      </c>
      <c r="DL112" s="273" t="str">
        <f ca="true">+IF(OFFSET('Sanitation Data'!$I$30,0,10*ROW('Sanitation Data'!I106))="","",OFFSET('Sanitation Data'!$I$30,0,10*ROW('Sanitation Data'!I106)))</f>
        <v/>
      </c>
      <c r="DM112" s="273" t="str">
        <f ca="true">+IF(OFFSET('Sanitation Data'!$I$31,0,10*ROW('Sanitation Data'!I106))="","",OFFSET('Sanitation Data'!$I$31,0,10*ROW('Sanitation Data'!I106)))</f>
        <v/>
      </c>
      <c r="DN112" s="273" t="str">
        <f ca="true">+IF(OFFSET('Sanitation Data'!$I$32,0,10*ROW('Sanitation Data'!I106))="","",OFFSET('Sanitation Data'!$I$32,0,10*ROW('Sanitation Data'!I106)))</f>
        <v/>
      </c>
      <c r="DO112" s="273" t="str">
        <f ca="true">+IF(OFFSET('Hygiene Data'!$D$11,0,10*ROW('Hygiene Data'!D106))="","",OFFSET('Hygiene Data'!$D$11,0,10*ROW('Hygiene Data'!D106)))</f>
        <v/>
      </c>
      <c r="DP112" s="273" t="str">
        <f ca="true">+IF(OFFSET('Hygiene Data'!$D$12,0,10*ROW('Hygiene Data'!D106))="","",OFFSET('Hygiene Data'!$D$12,0,10*ROW('Hygiene Data'!D106)))</f>
        <v/>
      </c>
      <c r="DQ112" s="273" t="str">
        <f ca="true">+IF(OFFSET('Hygiene Data'!$D$13,0,10*ROW('Hygiene Data'!D106))="","",OFFSET('Hygiene Data'!$D$13,0,10*ROW('Hygiene Data'!D106)))</f>
        <v/>
      </c>
      <c r="DR112" s="273" t="str">
        <f ca="true">+IF(OFFSET('Hygiene Data'!$E$11,0,10*ROW('Hygiene Data'!E106))="","",OFFSET('Hygiene Data'!$E$11,0,10*ROW('Hygiene Data'!E106)))</f>
        <v/>
      </c>
      <c r="DS112" s="273" t="str">
        <f ca="true">+IF(OFFSET('Hygiene Data'!$E$12,0,10*ROW('Hygiene Data'!E106))="","",OFFSET('Hygiene Data'!$E$12,0,10*ROW('Hygiene Data'!E106)))</f>
        <v/>
      </c>
      <c r="DT112" s="273" t="str">
        <f ca="true">+IF(OFFSET('Hygiene Data'!$E$13,0,10*ROW('Hygiene Data'!E106))="","",OFFSET('Hygiene Data'!$E$13,0,10*ROW('Hygiene Data'!E106)))</f>
        <v/>
      </c>
      <c r="DU112" s="273" t="str">
        <f ca="true">+IF(OFFSET('Hygiene Data'!$F$11,0,10*ROW('Hygiene Data'!F106))="","",OFFSET('Hygiene Data'!$F$11,0,10*ROW('Hygiene Data'!F106)))</f>
        <v/>
      </c>
      <c r="DV112" s="273" t="str">
        <f ca="true">+IF(OFFSET('Hygiene Data'!$F$12,0,10*ROW('Hygiene Data'!F106))="","",OFFSET('Hygiene Data'!$F$12,0,10*ROW('Hygiene Data'!F106)))</f>
        <v/>
      </c>
      <c r="DW112" s="273" t="str">
        <f ca="true">+IF(OFFSET('Hygiene Data'!$F$13,0,10*ROW('Hygiene Data'!F106))="","",OFFSET('Hygiene Data'!$F$13,0,10*ROW('Hygiene Data'!F106)))</f>
        <v/>
      </c>
      <c r="DX112" s="273" t="str">
        <f ca="true">+IF(OFFSET('Hygiene Data'!$G$11,0,10*ROW('Hygiene Data'!G106))="","",OFFSET('Hygiene Data'!$G$11,0,10*ROW('Hygiene Data'!G106)))</f>
        <v/>
      </c>
      <c r="DY112" s="273" t="str">
        <f ca="true">+IF(OFFSET('Hygiene Data'!$G$12,0,10*ROW('Hygiene Data'!G106))="","",OFFSET('Hygiene Data'!$G$12,0,10*ROW('Hygiene Data'!G106)))</f>
        <v/>
      </c>
      <c r="DZ112" s="273" t="str">
        <f ca="true">+IF(OFFSET('Hygiene Data'!$G$13,0,10*ROW('Hygiene Data'!G106))="","",OFFSET('Hygiene Data'!$G$13,0,10*ROW('Hygiene Data'!G106)))</f>
        <v/>
      </c>
      <c r="EA112" s="273" t="str">
        <f ca="true">+IF(OFFSET('Hygiene Data'!$H$11,0,10*ROW('Hygiene Data'!H106))="","",OFFSET('Hygiene Data'!$H$11,0,10*ROW('Hygiene Data'!H106)))</f>
        <v/>
      </c>
      <c r="EB112" s="273" t="str">
        <f ca="true">+IF(OFFSET('Hygiene Data'!$H$12,0,10*ROW('Hygiene Data'!H106))="","",OFFSET('Hygiene Data'!$H$12,0,10*ROW('Hygiene Data'!H106)))</f>
        <v/>
      </c>
      <c r="EC112" s="273" t="str">
        <f ca="true">+IF(OFFSET('Hygiene Data'!$H$13,0,10*ROW('Hygiene Data'!H106))="","",OFFSET('Hygiene Data'!$H$13,0,10*ROW('Hygiene Data'!H106)))</f>
        <v/>
      </c>
      <c r="ED112" s="273" t="str">
        <f ca="true">+IF(OFFSET('Hygiene Data'!$I$11,0,10*ROW('Hygiene Data'!I106))="","",OFFSET('Hygiene Data'!$I$11,0,10*ROW('Hygiene Data'!I106)))</f>
        <v/>
      </c>
      <c r="EE112" s="273" t="str">
        <f ca="true">+IF(OFFSET('Hygiene Data'!$I$12,0,10*ROW('Hygiene Data'!I106))="","",OFFSET('Hygiene Data'!$I$12,0,10*ROW('Hygiene Data'!I106)))</f>
        <v/>
      </c>
      <c r="EF112" s="273" t="str">
        <f ca="true">+IF(OFFSET('Hygiene Data'!$I$13,0,10*ROW('Hygiene Data'!I106))="","",OFFSET('Hygiene Data'!$I$13,0,10*ROW('Hygiene Data'!I106)))</f>
        <v/>
      </c>
    </row>
    <row xmlns:x14ac="http://schemas.microsoft.com/office/spreadsheetml/2009/9/ac" r="113" x14ac:dyDescent="0.2">
      <c r="A113" s="37" t="str">
        <f ca="true">+IF(OFFSET('Water Data'!$B$2,0,10*ROW('Water Data'!E107))="","",OFFSET('Water Data'!$B$2,0,10*ROW('Water Data'!E107)))</f>
        <v/>
      </c>
      <c r="B113" s="37" t="str">
        <f ca="true">+IF(OFFSET('Water Data'!$C$2,0,10*ROW('Water Data'!F107))="","",OFFSET('Water Data'!$C$2,0,10*ROW('Water Data'!F107)))</f>
        <v/>
      </c>
      <c r="C113" s="329" t="str">
        <f t="shared" ca="true" si="1"/>
        <v/>
      </c>
      <c r="D113" s="94"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4"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4"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4"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4"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4"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4"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4"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4"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4"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4"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4"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4"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4"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4"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4"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4"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4"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5"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5"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5"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5"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5"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5"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5"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5"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5"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5"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5"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5"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5"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5"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5"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5"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5"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5"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5"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5"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5"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5"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5"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5"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5"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5"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5"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5"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5"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5"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6"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6"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6"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6"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6"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6"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6"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6"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6"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6"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6"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6"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6"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6"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6"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6"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6"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6"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3"/>
      <c r="BS113" s="273" t="str">
        <f ca="true">+IF(OFFSET('Water Data'!$D$27,0,10*ROW('Water Data'!D107))="","",OFFSET('Water Data'!$D$27,0,10*ROW('Water Data'!D107)))</f>
        <v/>
      </c>
      <c r="BT113" s="273" t="str">
        <f ca="true">+IF(OFFSET('Water Data'!$D$28,0,10*ROW('Water Data'!D107))="","",OFFSET('Water Data'!$D$28,0,10*ROW('Water Data'!D107)))</f>
        <v/>
      </c>
      <c r="BU113" s="273" t="str">
        <f ca="true">+IF(OFFSET('Water Data'!$D$29,0,10*ROW('Water Data'!D107))="","",OFFSET('Water Data'!$D$29,0,10*ROW('Water Data'!D107)))</f>
        <v/>
      </c>
      <c r="BV113" s="273" t="str">
        <f ca="true">+IF(OFFSET('Water Data'!$E$27,0,10*ROW('Water Data'!E107))="","",OFFSET('Water Data'!$E$27,0,10*ROW('Water Data'!E107)))</f>
        <v/>
      </c>
      <c r="BW113" s="273" t="str">
        <f ca="true">+IF(OFFSET('Water Data'!$E$28,0,10*ROW('Water Data'!E107))="","",OFFSET('Water Data'!$E$28,0,10*ROW('Water Data'!E107)))</f>
        <v/>
      </c>
      <c r="BX113" s="273" t="str">
        <f ca="true">+IF(OFFSET('Water Data'!$E$29,0,10*ROW('Water Data'!E107))="","",OFFSET('Water Data'!$E$29,0,10*ROW('Water Data'!E107)))</f>
        <v/>
      </c>
      <c r="BY113" s="273" t="str">
        <f ca="true">+IF(OFFSET('Water Data'!$F$27,0,10*ROW('Water Data'!F107))="","",OFFSET('Water Data'!$F$27,0,10*ROW('Water Data'!F107)))</f>
        <v/>
      </c>
      <c r="BZ113" s="273" t="str">
        <f ca="true">+IF(OFFSET('Water Data'!$F$28,0,10*ROW('Water Data'!F107))="","",OFFSET('Water Data'!$F$28,0,10*ROW('Water Data'!F107)))</f>
        <v/>
      </c>
      <c r="CA113" s="273" t="str">
        <f ca="true">+IF(OFFSET('Water Data'!$F$29,0,10*ROW('Water Data'!F107))="","",OFFSET('Water Data'!$F$29,0,10*ROW('Water Data'!F107)))</f>
        <v/>
      </c>
      <c r="CB113" s="273" t="str">
        <f ca="true">+IF(OFFSET('Water Data'!$G$27,0,10*ROW('Water Data'!G107))="","",OFFSET('Water Data'!$G$27,0,10*ROW('Water Data'!G107)))</f>
        <v/>
      </c>
      <c r="CC113" s="273" t="str">
        <f ca="true">+IF(OFFSET('Water Data'!$G$28,0,10*ROW('Water Data'!G107))="","",OFFSET('Water Data'!$G$28,0,10*ROW('Water Data'!G107)))</f>
        <v/>
      </c>
      <c r="CD113" s="273" t="str">
        <f ca="true">+IF(OFFSET('Water Data'!$G$29,0,10*ROW('Water Data'!G107))="","",OFFSET('Water Data'!$G$29,0,10*ROW('Water Data'!G107)))</f>
        <v/>
      </c>
      <c r="CE113" s="273" t="str">
        <f ca="true">+IF(OFFSET('Water Data'!$H$27,0,10*ROW('Water Data'!H107))="","",OFFSET('Water Data'!$H$27,0,10*ROW('Water Data'!H107)))</f>
        <v/>
      </c>
      <c r="CF113" s="273" t="str">
        <f ca="true">+IF(OFFSET('Water Data'!$H$28,0,10*ROW('Water Data'!H107))="","",OFFSET('Water Data'!$H$28,0,10*ROW('Water Data'!H107)))</f>
        <v/>
      </c>
      <c r="CG113" s="273" t="str">
        <f ca="true">+IF(OFFSET('Water Data'!$H$29,0,10*ROW('Water Data'!H107))="","",OFFSET('Water Data'!$H$29,0,10*ROW('Water Data'!H107)))</f>
        <v/>
      </c>
      <c r="CH113" s="273" t="str">
        <f ca="true">+IF(OFFSET('Water Data'!$I$27,0,10*ROW('Water Data'!I107))="","",OFFSET('Water Data'!$I$27,0,10*ROW('Water Data'!I107)))</f>
        <v/>
      </c>
      <c r="CI113" s="273" t="str">
        <f ca="true">+IF(OFFSET('Water Data'!$I$28,0,10*ROW('Water Data'!I107))="","",OFFSET('Water Data'!$I$28,0,10*ROW('Water Data'!I107)))</f>
        <v/>
      </c>
      <c r="CJ113" s="273" t="str">
        <f ca="true">+IF(OFFSET('Water Data'!$I$29,0,10*ROW('Water Data'!I107))="","",OFFSET('Water Data'!$I$29,0,10*ROW('Water Data'!I107)))</f>
        <v/>
      </c>
      <c r="CK113" s="273" t="str">
        <f ca="true">+IF(OFFSET('Sanitation Data'!$D$28,0,10*ROW('Sanitation Data'!D107))="","",OFFSET('Sanitation Data'!$D$28,0,10*ROW('Sanitation Data'!D107)))</f>
        <v/>
      </c>
      <c r="CL113" s="273" t="str">
        <f ca="true">+IF(OFFSET('Sanitation Data'!$D$29,0,10*ROW('Sanitation Data'!D107))="","",OFFSET('Sanitation Data'!$D$29,0,10*ROW('Sanitation Data'!D107)))</f>
        <v/>
      </c>
      <c r="CM113" s="273" t="str">
        <f ca="true">+IF(OFFSET('Sanitation Data'!$D$30,0,10*ROW('Sanitation Data'!D107))="","",OFFSET('Sanitation Data'!$D$30,0,10*ROW('Sanitation Data'!D107)))</f>
        <v/>
      </c>
      <c r="CN113" s="273" t="str">
        <f ca="true">+IF(OFFSET('Sanitation Data'!$D$31,0,10*ROW('Sanitation Data'!D107))="","",OFFSET('Sanitation Data'!$D$31,0,10*ROW('Sanitation Data'!D107)))</f>
        <v/>
      </c>
      <c r="CO113" s="273" t="str">
        <f ca="true">+IF(OFFSET('Sanitation Data'!$D$32,0,10*ROW('Sanitation Data'!D107))="","",OFFSET('Sanitation Data'!$D$32,0,10*ROW('Sanitation Data'!D107)))</f>
        <v/>
      </c>
      <c r="CP113" s="273" t="str">
        <f ca="true">+IF(OFFSET('Sanitation Data'!$E$28,0,10*ROW('Sanitation Data'!E107))="","",OFFSET('Sanitation Data'!$E$28,0,10*ROW('Sanitation Data'!E107)))</f>
        <v/>
      </c>
      <c r="CQ113" s="273" t="str">
        <f ca="true">+IF(OFFSET('Sanitation Data'!$E$29,0,10*ROW('Sanitation Data'!E107))="","",OFFSET('Sanitation Data'!$E$29,0,10*ROW('Sanitation Data'!E107)))</f>
        <v/>
      </c>
      <c r="CR113" s="273" t="str">
        <f ca="true">+IF(OFFSET('Sanitation Data'!$E$30,0,10*ROW('Sanitation Data'!E107))="","",OFFSET('Sanitation Data'!$E$30,0,10*ROW('Sanitation Data'!E107)))</f>
        <v/>
      </c>
      <c r="CS113" s="273" t="str">
        <f ca="true">+IF(OFFSET('Sanitation Data'!$E$31,0,10*ROW('Sanitation Data'!E107))="","",OFFSET('Sanitation Data'!$E$31,0,10*ROW('Sanitation Data'!E107)))</f>
        <v/>
      </c>
      <c r="CT113" s="273" t="str">
        <f ca="true">+IF(OFFSET('Sanitation Data'!$E$32,0,10*ROW('Sanitation Data'!E107))="","",OFFSET('Sanitation Data'!$E$32,0,10*ROW('Sanitation Data'!E107)))</f>
        <v/>
      </c>
      <c r="CU113" s="273" t="str">
        <f ca="true">+IF(OFFSET('Sanitation Data'!$F$28,0,10*ROW('Sanitation Data'!F107))="","",OFFSET('Sanitation Data'!$F$28,0,10*ROW('Sanitation Data'!F107)))</f>
        <v/>
      </c>
      <c r="CV113" s="273" t="str">
        <f ca="true">+IF(OFFSET('Sanitation Data'!$F$29,0,10*ROW('Sanitation Data'!F107))="","",OFFSET('Sanitation Data'!$F$29,0,10*ROW('Sanitation Data'!F107)))</f>
        <v/>
      </c>
      <c r="CW113" s="273" t="str">
        <f ca="true">+IF(OFFSET('Sanitation Data'!$F$30,0,10*ROW('Sanitation Data'!F107))="","",OFFSET('Sanitation Data'!$F$30,0,10*ROW('Sanitation Data'!F107)))</f>
        <v/>
      </c>
      <c r="CX113" s="273" t="str">
        <f ca="true">+IF(OFFSET('Sanitation Data'!$F$31,0,10*ROW('Sanitation Data'!F107))="","",OFFSET('Sanitation Data'!$F$31,0,10*ROW('Sanitation Data'!F107)))</f>
        <v/>
      </c>
      <c r="CY113" s="273" t="str">
        <f ca="true">+IF(OFFSET('Sanitation Data'!$F$32,0,10*ROW('Sanitation Data'!F107))="","",OFFSET('Sanitation Data'!$F$32,0,10*ROW('Sanitation Data'!F107)))</f>
        <v/>
      </c>
      <c r="CZ113" s="273" t="str">
        <f ca="true">+IF(OFFSET('Sanitation Data'!$G$28,0,10*ROW('Sanitation Data'!G107))="","",OFFSET('Sanitation Data'!$G$28,0,10*ROW('Sanitation Data'!G107)))</f>
        <v/>
      </c>
      <c r="DA113" s="273" t="str">
        <f ca="true">+IF(OFFSET('Sanitation Data'!$G$29,0,10*ROW('Sanitation Data'!G107))="","",OFFSET('Sanitation Data'!$G$29,0,10*ROW('Sanitation Data'!G107)))</f>
        <v/>
      </c>
      <c r="DB113" s="273" t="str">
        <f ca="true">+IF(OFFSET('Sanitation Data'!$G$30,0,10*ROW('Sanitation Data'!G107))="","",OFFSET('Sanitation Data'!$G$30,0,10*ROW('Sanitation Data'!G107)))</f>
        <v/>
      </c>
      <c r="DC113" s="273" t="str">
        <f ca="true">+IF(OFFSET('Sanitation Data'!$G$31,0,10*ROW('Sanitation Data'!G107))="","",OFFSET('Sanitation Data'!$G$31,0,10*ROW('Sanitation Data'!G107)))</f>
        <v/>
      </c>
      <c r="DD113" s="273" t="str">
        <f ca="true">+IF(OFFSET('Sanitation Data'!$G$32,0,10*ROW('Sanitation Data'!G107))="","",OFFSET('Sanitation Data'!$G$32,0,10*ROW('Sanitation Data'!G107)))</f>
        <v/>
      </c>
      <c r="DE113" s="273" t="str">
        <f ca="true">+IF(OFFSET('Sanitation Data'!$H$28,0,10*ROW('Sanitation Data'!H107))="","",OFFSET('Sanitation Data'!$H$28,0,10*ROW('Sanitation Data'!H107)))</f>
        <v/>
      </c>
      <c r="DF113" s="273" t="str">
        <f ca="true">+IF(OFFSET('Sanitation Data'!$H$29,0,10*ROW('Sanitation Data'!H107))="","",OFFSET('Sanitation Data'!$H$29,0,10*ROW('Sanitation Data'!H107)))</f>
        <v/>
      </c>
      <c r="DG113" s="273" t="str">
        <f ca="true">+IF(OFFSET('Sanitation Data'!$H$30,0,10*ROW('Sanitation Data'!H107))="","",OFFSET('Sanitation Data'!$H$30,0,10*ROW('Sanitation Data'!H107)))</f>
        <v/>
      </c>
      <c r="DH113" s="273" t="str">
        <f ca="true">+IF(OFFSET('Sanitation Data'!$H$31,0,10*ROW('Sanitation Data'!H107))="","",OFFSET('Sanitation Data'!$H$31,0,10*ROW('Sanitation Data'!H107)))</f>
        <v/>
      </c>
      <c r="DI113" s="273" t="str">
        <f ca="true">+IF(OFFSET('Sanitation Data'!$H$32,0,10*ROW('Sanitation Data'!H107))="","",OFFSET('Sanitation Data'!$H$32,0,10*ROW('Sanitation Data'!H107)))</f>
        <v/>
      </c>
      <c r="DJ113" s="273" t="str">
        <f ca="true">+IF(OFFSET('Sanitation Data'!$I$28,0,10*ROW('Sanitation Data'!I107))="","",OFFSET('Sanitation Data'!$I$28,0,10*ROW('Sanitation Data'!I107)))</f>
        <v/>
      </c>
      <c r="DK113" s="273" t="str">
        <f ca="true">+IF(OFFSET('Sanitation Data'!$I$29,0,10*ROW('Sanitation Data'!I107))="","",OFFSET('Sanitation Data'!$I$29,0,10*ROW('Sanitation Data'!I107)))</f>
        <v/>
      </c>
      <c r="DL113" s="273" t="str">
        <f ca="true">+IF(OFFSET('Sanitation Data'!$I$30,0,10*ROW('Sanitation Data'!I107))="","",OFFSET('Sanitation Data'!$I$30,0,10*ROW('Sanitation Data'!I107)))</f>
        <v/>
      </c>
      <c r="DM113" s="273" t="str">
        <f ca="true">+IF(OFFSET('Sanitation Data'!$I$31,0,10*ROW('Sanitation Data'!I107))="","",OFFSET('Sanitation Data'!$I$31,0,10*ROW('Sanitation Data'!I107)))</f>
        <v/>
      </c>
      <c r="DN113" s="273" t="str">
        <f ca="true">+IF(OFFSET('Sanitation Data'!$I$32,0,10*ROW('Sanitation Data'!I107))="","",OFFSET('Sanitation Data'!$I$32,0,10*ROW('Sanitation Data'!I107)))</f>
        <v/>
      </c>
      <c r="DO113" s="273" t="str">
        <f ca="true">+IF(OFFSET('Hygiene Data'!$D$11,0,10*ROW('Hygiene Data'!D107))="","",OFFSET('Hygiene Data'!$D$11,0,10*ROW('Hygiene Data'!D107)))</f>
        <v/>
      </c>
      <c r="DP113" s="273" t="str">
        <f ca="true">+IF(OFFSET('Hygiene Data'!$D$12,0,10*ROW('Hygiene Data'!D107))="","",OFFSET('Hygiene Data'!$D$12,0,10*ROW('Hygiene Data'!D107)))</f>
        <v/>
      </c>
      <c r="DQ113" s="273" t="str">
        <f ca="true">+IF(OFFSET('Hygiene Data'!$D$13,0,10*ROW('Hygiene Data'!D107))="","",OFFSET('Hygiene Data'!$D$13,0,10*ROW('Hygiene Data'!D107)))</f>
        <v/>
      </c>
      <c r="DR113" s="273" t="str">
        <f ca="true">+IF(OFFSET('Hygiene Data'!$E$11,0,10*ROW('Hygiene Data'!E107))="","",OFFSET('Hygiene Data'!$E$11,0,10*ROW('Hygiene Data'!E107)))</f>
        <v/>
      </c>
      <c r="DS113" s="273" t="str">
        <f ca="true">+IF(OFFSET('Hygiene Data'!$E$12,0,10*ROW('Hygiene Data'!E107))="","",OFFSET('Hygiene Data'!$E$12,0,10*ROW('Hygiene Data'!E107)))</f>
        <v/>
      </c>
      <c r="DT113" s="273" t="str">
        <f ca="true">+IF(OFFSET('Hygiene Data'!$E$13,0,10*ROW('Hygiene Data'!E107))="","",OFFSET('Hygiene Data'!$E$13,0,10*ROW('Hygiene Data'!E107)))</f>
        <v/>
      </c>
      <c r="DU113" s="273" t="str">
        <f ca="true">+IF(OFFSET('Hygiene Data'!$F$11,0,10*ROW('Hygiene Data'!F107))="","",OFFSET('Hygiene Data'!$F$11,0,10*ROW('Hygiene Data'!F107)))</f>
        <v/>
      </c>
      <c r="DV113" s="273" t="str">
        <f ca="true">+IF(OFFSET('Hygiene Data'!$F$12,0,10*ROW('Hygiene Data'!F107))="","",OFFSET('Hygiene Data'!$F$12,0,10*ROW('Hygiene Data'!F107)))</f>
        <v/>
      </c>
      <c r="DW113" s="273" t="str">
        <f ca="true">+IF(OFFSET('Hygiene Data'!$F$13,0,10*ROW('Hygiene Data'!F107))="","",OFFSET('Hygiene Data'!$F$13,0,10*ROW('Hygiene Data'!F107)))</f>
        <v/>
      </c>
      <c r="DX113" s="273" t="str">
        <f ca="true">+IF(OFFSET('Hygiene Data'!$G$11,0,10*ROW('Hygiene Data'!G107))="","",OFFSET('Hygiene Data'!$G$11,0,10*ROW('Hygiene Data'!G107)))</f>
        <v/>
      </c>
      <c r="DY113" s="273" t="str">
        <f ca="true">+IF(OFFSET('Hygiene Data'!$G$12,0,10*ROW('Hygiene Data'!G107))="","",OFFSET('Hygiene Data'!$G$12,0,10*ROW('Hygiene Data'!G107)))</f>
        <v/>
      </c>
      <c r="DZ113" s="273" t="str">
        <f ca="true">+IF(OFFSET('Hygiene Data'!$G$13,0,10*ROW('Hygiene Data'!G107))="","",OFFSET('Hygiene Data'!$G$13,0,10*ROW('Hygiene Data'!G107)))</f>
        <v/>
      </c>
      <c r="EA113" s="273" t="str">
        <f ca="true">+IF(OFFSET('Hygiene Data'!$H$11,0,10*ROW('Hygiene Data'!H107))="","",OFFSET('Hygiene Data'!$H$11,0,10*ROW('Hygiene Data'!H107)))</f>
        <v/>
      </c>
      <c r="EB113" s="273" t="str">
        <f ca="true">+IF(OFFSET('Hygiene Data'!$H$12,0,10*ROW('Hygiene Data'!H107))="","",OFFSET('Hygiene Data'!$H$12,0,10*ROW('Hygiene Data'!H107)))</f>
        <v/>
      </c>
      <c r="EC113" s="273" t="str">
        <f ca="true">+IF(OFFSET('Hygiene Data'!$H$13,0,10*ROW('Hygiene Data'!H107))="","",OFFSET('Hygiene Data'!$H$13,0,10*ROW('Hygiene Data'!H107)))</f>
        <v/>
      </c>
      <c r="ED113" s="273" t="str">
        <f ca="true">+IF(OFFSET('Hygiene Data'!$I$11,0,10*ROW('Hygiene Data'!I107))="","",OFFSET('Hygiene Data'!$I$11,0,10*ROW('Hygiene Data'!I107)))</f>
        <v/>
      </c>
      <c r="EE113" s="273" t="str">
        <f ca="true">+IF(OFFSET('Hygiene Data'!$I$12,0,10*ROW('Hygiene Data'!I107))="","",OFFSET('Hygiene Data'!$I$12,0,10*ROW('Hygiene Data'!I107)))</f>
        <v/>
      </c>
      <c r="EF113" s="273" t="str">
        <f ca="true">+IF(OFFSET('Hygiene Data'!$I$13,0,10*ROW('Hygiene Data'!I107))="","",OFFSET('Hygiene Data'!$I$13,0,10*ROW('Hygiene Data'!I107)))</f>
        <v/>
      </c>
    </row>
    <row xmlns:x14ac="http://schemas.microsoft.com/office/spreadsheetml/2009/9/ac" r="114" x14ac:dyDescent="0.2">
      <c r="A114" s="37" t="str">
        <f ca="true">+IF(OFFSET('Water Data'!$B$2,0,10*ROW('Water Data'!E108))="","",OFFSET('Water Data'!$B$2,0,10*ROW('Water Data'!E108)))</f>
        <v/>
      </c>
      <c r="B114" s="37" t="str">
        <f ca="true">+IF(OFFSET('Water Data'!$C$2,0,10*ROW('Water Data'!F108))="","",OFFSET('Water Data'!$C$2,0,10*ROW('Water Data'!F108)))</f>
        <v/>
      </c>
      <c r="C114" s="329" t="str">
        <f t="shared" ca="true" si="1"/>
        <v/>
      </c>
      <c r="D114" s="94"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4"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4"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4"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4"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4"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4"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4"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4"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4"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4"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4"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4"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4"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4"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4"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4"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4"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5"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5"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5"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5"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5"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5"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5"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5"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5"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5"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5"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5"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5"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5"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5"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5"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5"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5"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5"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5"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5"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5"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5"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5"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5"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5"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5"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5"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5"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5"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6"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6"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6"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6"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6"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6"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6"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6"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6"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6"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6"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6"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6"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6"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6"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6"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6"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6"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3"/>
      <c r="BS114" s="273" t="str">
        <f ca="true">+IF(OFFSET('Water Data'!$D$27,0,10*ROW('Water Data'!D108))="","",OFFSET('Water Data'!$D$27,0,10*ROW('Water Data'!D108)))</f>
        <v/>
      </c>
      <c r="BT114" s="273" t="str">
        <f ca="true">+IF(OFFSET('Water Data'!$D$28,0,10*ROW('Water Data'!D108))="","",OFFSET('Water Data'!$D$28,0,10*ROW('Water Data'!D108)))</f>
        <v/>
      </c>
      <c r="BU114" s="273" t="str">
        <f ca="true">+IF(OFFSET('Water Data'!$D$29,0,10*ROW('Water Data'!D108))="","",OFFSET('Water Data'!$D$29,0,10*ROW('Water Data'!D108)))</f>
        <v/>
      </c>
      <c r="BV114" s="273" t="str">
        <f ca="true">+IF(OFFSET('Water Data'!$E$27,0,10*ROW('Water Data'!E108))="","",OFFSET('Water Data'!$E$27,0,10*ROW('Water Data'!E108)))</f>
        <v/>
      </c>
      <c r="BW114" s="273" t="str">
        <f ca="true">+IF(OFFSET('Water Data'!$E$28,0,10*ROW('Water Data'!E108))="","",OFFSET('Water Data'!$E$28,0,10*ROW('Water Data'!E108)))</f>
        <v/>
      </c>
      <c r="BX114" s="273" t="str">
        <f ca="true">+IF(OFFSET('Water Data'!$E$29,0,10*ROW('Water Data'!E108))="","",OFFSET('Water Data'!$E$29,0,10*ROW('Water Data'!E108)))</f>
        <v/>
      </c>
      <c r="BY114" s="273" t="str">
        <f ca="true">+IF(OFFSET('Water Data'!$F$27,0,10*ROW('Water Data'!F108))="","",OFFSET('Water Data'!$F$27,0,10*ROW('Water Data'!F108)))</f>
        <v/>
      </c>
      <c r="BZ114" s="273" t="str">
        <f ca="true">+IF(OFFSET('Water Data'!$F$28,0,10*ROW('Water Data'!F108))="","",OFFSET('Water Data'!$F$28,0,10*ROW('Water Data'!F108)))</f>
        <v/>
      </c>
      <c r="CA114" s="273" t="str">
        <f ca="true">+IF(OFFSET('Water Data'!$F$29,0,10*ROW('Water Data'!F108))="","",OFFSET('Water Data'!$F$29,0,10*ROW('Water Data'!F108)))</f>
        <v/>
      </c>
      <c r="CB114" s="273" t="str">
        <f ca="true">+IF(OFFSET('Water Data'!$G$27,0,10*ROW('Water Data'!G108))="","",OFFSET('Water Data'!$G$27,0,10*ROW('Water Data'!G108)))</f>
        <v/>
      </c>
      <c r="CC114" s="273" t="str">
        <f ca="true">+IF(OFFSET('Water Data'!$G$28,0,10*ROW('Water Data'!G108))="","",OFFSET('Water Data'!$G$28,0,10*ROW('Water Data'!G108)))</f>
        <v/>
      </c>
      <c r="CD114" s="273" t="str">
        <f ca="true">+IF(OFFSET('Water Data'!$G$29,0,10*ROW('Water Data'!G108))="","",OFFSET('Water Data'!$G$29,0,10*ROW('Water Data'!G108)))</f>
        <v/>
      </c>
      <c r="CE114" s="273" t="str">
        <f ca="true">+IF(OFFSET('Water Data'!$H$27,0,10*ROW('Water Data'!H108))="","",OFFSET('Water Data'!$H$27,0,10*ROW('Water Data'!H108)))</f>
        <v/>
      </c>
      <c r="CF114" s="273" t="str">
        <f ca="true">+IF(OFFSET('Water Data'!$H$28,0,10*ROW('Water Data'!H108))="","",OFFSET('Water Data'!$H$28,0,10*ROW('Water Data'!H108)))</f>
        <v/>
      </c>
      <c r="CG114" s="273" t="str">
        <f ca="true">+IF(OFFSET('Water Data'!$H$29,0,10*ROW('Water Data'!H108))="","",OFFSET('Water Data'!$H$29,0,10*ROW('Water Data'!H108)))</f>
        <v/>
      </c>
      <c r="CH114" s="273" t="str">
        <f ca="true">+IF(OFFSET('Water Data'!$I$27,0,10*ROW('Water Data'!I108))="","",OFFSET('Water Data'!$I$27,0,10*ROW('Water Data'!I108)))</f>
        <v/>
      </c>
      <c r="CI114" s="273" t="str">
        <f ca="true">+IF(OFFSET('Water Data'!$I$28,0,10*ROW('Water Data'!I108))="","",OFFSET('Water Data'!$I$28,0,10*ROW('Water Data'!I108)))</f>
        <v/>
      </c>
      <c r="CJ114" s="273" t="str">
        <f ca="true">+IF(OFFSET('Water Data'!$I$29,0,10*ROW('Water Data'!I108))="","",OFFSET('Water Data'!$I$29,0,10*ROW('Water Data'!I108)))</f>
        <v/>
      </c>
      <c r="CK114" s="273" t="str">
        <f ca="true">+IF(OFFSET('Sanitation Data'!$D$28,0,10*ROW('Sanitation Data'!D108))="","",OFFSET('Sanitation Data'!$D$28,0,10*ROW('Sanitation Data'!D108)))</f>
        <v/>
      </c>
      <c r="CL114" s="273" t="str">
        <f ca="true">+IF(OFFSET('Sanitation Data'!$D$29,0,10*ROW('Sanitation Data'!D108))="","",OFFSET('Sanitation Data'!$D$29,0,10*ROW('Sanitation Data'!D108)))</f>
        <v/>
      </c>
      <c r="CM114" s="273" t="str">
        <f ca="true">+IF(OFFSET('Sanitation Data'!$D$30,0,10*ROW('Sanitation Data'!D108))="","",OFFSET('Sanitation Data'!$D$30,0,10*ROW('Sanitation Data'!D108)))</f>
        <v/>
      </c>
      <c r="CN114" s="273" t="str">
        <f ca="true">+IF(OFFSET('Sanitation Data'!$D$31,0,10*ROW('Sanitation Data'!D108))="","",OFFSET('Sanitation Data'!$D$31,0,10*ROW('Sanitation Data'!D108)))</f>
        <v/>
      </c>
      <c r="CO114" s="273" t="str">
        <f ca="true">+IF(OFFSET('Sanitation Data'!$D$32,0,10*ROW('Sanitation Data'!D108))="","",OFFSET('Sanitation Data'!$D$32,0,10*ROW('Sanitation Data'!D108)))</f>
        <v/>
      </c>
      <c r="CP114" s="273" t="str">
        <f ca="true">+IF(OFFSET('Sanitation Data'!$E$28,0,10*ROW('Sanitation Data'!E108))="","",OFFSET('Sanitation Data'!$E$28,0,10*ROW('Sanitation Data'!E108)))</f>
        <v/>
      </c>
      <c r="CQ114" s="273" t="str">
        <f ca="true">+IF(OFFSET('Sanitation Data'!$E$29,0,10*ROW('Sanitation Data'!E108))="","",OFFSET('Sanitation Data'!$E$29,0,10*ROW('Sanitation Data'!E108)))</f>
        <v/>
      </c>
      <c r="CR114" s="273" t="str">
        <f ca="true">+IF(OFFSET('Sanitation Data'!$E$30,0,10*ROW('Sanitation Data'!E108))="","",OFFSET('Sanitation Data'!$E$30,0,10*ROW('Sanitation Data'!E108)))</f>
        <v/>
      </c>
      <c r="CS114" s="273" t="str">
        <f ca="true">+IF(OFFSET('Sanitation Data'!$E$31,0,10*ROW('Sanitation Data'!E108))="","",OFFSET('Sanitation Data'!$E$31,0,10*ROW('Sanitation Data'!E108)))</f>
        <v/>
      </c>
      <c r="CT114" s="273" t="str">
        <f ca="true">+IF(OFFSET('Sanitation Data'!$E$32,0,10*ROW('Sanitation Data'!E108))="","",OFFSET('Sanitation Data'!$E$32,0,10*ROW('Sanitation Data'!E108)))</f>
        <v/>
      </c>
      <c r="CU114" s="273" t="str">
        <f ca="true">+IF(OFFSET('Sanitation Data'!$F$28,0,10*ROW('Sanitation Data'!F108))="","",OFFSET('Sanitation Data'!$F$28,0,10*ROW('Sanitation Data'!F108)))</f>
        <v/>
      </c>
      <c r="CV114" s="273" t="str">
        <f ca="true">+IF(OFFSET('Sanitation Data'!$F$29,0,10*ROW('Sanitation Data'!F108))="","",OFFSET('Sanitation Data'!$F$29,0,10*ROW('Sanitation Data'!F108)))</f>
        <v/>
      </c>
      <c r="CW114" s="273" t="str">
        <f ca="true">+IF(OFFSET('Sanitation Data'!$F$30,0,10*ROW('Sanitation Data'!F108))="","",OFFSET('Sanitation Data'!$F$30,0,10*ROW('Sanitation Data'!F108)))</f>
        <v/>
      </c>
      <c r="CX114" s="273" t="str">
        <f ca="true">+IF(OFFSET('Sanitation Data'!$F$31,0,10*ROW('Sanitation Data'!F108))="","",OFFSET('Sanitation Data'!$F$31,0,10*ROW('Sanitation Data'!F108)))</f>
        <v/>
      </c>
      <c r="CY114" s="273" t="str">
        <f ca="true">+IF(OFFSET('Sanitation Data'!$F$32,0,10*ROW('Sanitation Data'!F108))="","",OFFSET('Sanitation Data'!$F$32,0,10*ROW('Sanitation Data'!F108)))</f>
        <v/>
      </c>
      <c r="CZ114" s="273" t="str">
        <f ca="true">+IF(OFFSET('Sanitation Data'!$G$28,0,10*ROW('Sanitation Data'!G108))="","",OFFSET('Sanitation Data'!$G$28,0,10*ROW('Sanitation Data'!G108)))</f>
        <v/>
      </c>
      <c r="DA114" s="273" t="str">
        <f ca="true">+IF(OFFSET('Sanitation Data'!$G$29,0,10*ROW('Sanitation Data'!G108))="","",OFFSET('Sanitation Data'!$G$29,0,10*ROW('Sanitation Data'!G108)))</f>
        <v/>
      </c>
      <c r="DB114" s="273" t="str">
        <f ca="true">+IF(OFFSET('Sanitation Data'!$G$30,0,10*ROW('Sanitation Data'!G108))="","",OFFSET('Sanitation Data'!$G$30,0,10*ROW('Sanitation Data'!G108)))</f>
        <v/>
      </c>
      <c r="DC114" s="273" t="str">
        <f ca="true">+IF(OFFSET('Sanitation Data'!$G$31,0,10*ROW('Sanitation Data'!G108))="","",OFFSET('Sanitation Data'!$G$31,0,10*ROW('Sanitation Data'!G108)))</f>
        <v/>
      </c>
      <c r="DD114" s="273" t="str">
        <f ca="true">+IF(OFFSET('Sanitation Data'!$G$32,0,10*ROW('Sanitation Data'!G108))="","",OFFSET('Sanitation Data'!$G$32,0,10*ROW('Sanitation Data'!G108)))</f>
        <v/>
      </c>
      <c r="DE114" s="273" t="str">
        <f ca="true">+IF(OFFSET('Sanitation Data'!$H$28,0,10*ROW('Sanitation Data'!H108))="","",OFFSET('Sanitation Data'!$H$28,0,10*ROW('Sanitation Data'!H108)))</f>
        <v/>
      </c>
      <c r="DF114" s="273" t="str">
        <f ca="true">+IF(OFFSET('Sanitation Data'!$H$29,0,10*ROW('Sanitation Data'!H108))="","",OFFSET('Sanitation Data'!$H$29,0,10*ROW('Sanitation Data'!H108)))</f>
        <v/>
      </c>
      <c r="DG114" s="273" t="str">
        <f ca="true">+IF(OFFSET('Sanitation Data'!$H$30,0,10*ROW('Sanitation Data'!H108))="","",OFFSET('Sanitation Data'!$H$30,0,10*ROW('Sanitation Data'!H108)))</f>
        <v/>
      </c>
      <c r="DH114" s="273" t="str">
        <f ca="true">+IF(OFFSET('Sanitation Data'!$H$31,0,10*ROW('Sanitation Data'!H108))="","",OFFSET('Sanitation Data'!$H$31,0,10*ROW('Sanitation Data'!H108)))</f>
        <v/>
      </c>
      <c r="DI114" s="273" t="str">
        <f ca="true">+IF(OFFSET('Sanitation Data'!$H$32,0,10*ROW('Sanitation Data'!H108))="","",OFFSET('Sanitation Data'!$H$32,0,10*ROW('Sanitation Data'!H108)))</f>
        <v/>
      </c>
      <c r="DJ114" s="273" t="str">
        <f ca="true">+IF(OFFSET('Sanitation Data'!$I$28,0,10*ROW('Sanitation Data'!I108))="","",OFFSET('Sanitation Data'!$I$28,0,10*ROW('Sanitation Data'!I108)))</f>
        <v/>
      </c>
      <c r="DK114" s="273" t="str">
        <f ca="true">+IF(OFFSET('Sanitation Data'!$I$29,0,10*ROW('Sanitation Data'!I108))="","",OFFSET('Sanitation Data'!$I$29,0,10*ROW('Sanitation Data'!I108)))</f>
        <v/>
      </c>
      <c r="DL114" s="273" t="str">
        <f ca="true">+IF(OFFSET('Sanitation Data'!$I$30,0,10*ROW('Sanitation Data'!I108))="","",OFFSET('Sanitation Data'!$I$30,0,10*ROW('Sanitation Data'!I108)))</f>
        <v/>
      </c>
      <c r="DM114" s="273" t="str">
        <f ca="true">+IF(OFFSET('Sanitation Data'!$I$31,0,10*ROW('Sanitation Data'!I108))="","",OFFSET('Sanitation Data'!$I$31,0,10*ROW('Sanitation Data'!I108)))</f>
        <v/>
      </c>
      <c r="DN114" s="273" t="str">
        <f ca="true">+IF(OFFSET('Sanitation Data'!$I$32,0,10*ROW('Sanitation Data'!I108))="","",OFFSET('Sanitation Data'!$I$32,0,10*ROW('Sanitation Data'!I108)))</f>
        <v/>
      </c>
      <c r="DO114" s="273" t="str">
        <f ca="true">+IF(OFFSET('Hygiene Data'!$D$11,0,10*ROW('Hygiene Data'!D108))="","",OFFSET('Hygiene Data'!$D$11,0,10*ROW('Hygiene Data'!D108)))</f>
        <v/>
      </c>
      <c r="DP114" s="273" t="str">
        <f ca="true">+IF(OFFSET('Hygiene Data'!$D$12,0,10*ROW('Hygiene Data'!D108))="","",OFFSET('Hygiene Data'!$D$12,0,10*ROW('Hygiene Data'!D108)))</f>
        <v/>
      </c>
      <c r="DQ114" s="273" t="str">
        <f ca="true">+IF(OFFSET('Hygiene Data'!$D$13,0,10*ROW('Hygiene Data'!D108))="","",OFFSET('Hygiene Data'!$D$13,0,10*ROW('Hygiene Data'!D108)))</f>
        <v/>
      </c>
      <c r="DR114" s="273" t="str">
        <f ca="true">+IF(OFFSET('Hygiene Data'!$E$11,0,10*ROW('Hygiene Data'!E108))="","",OFFSET('Hygiene Data'!$E$11,0,10*ROW('Hygiene Data'!E108)))</f>
        <v/>
      </c>
      <c r="DS114" s="273" t="str">
        <f ca="true">+IF(OFFSET('Hygiene Data'!$E$12,0,10*ROW('Hygiene Data'!E108))="","",OFFSET('Hygiene Data'!$E$12,0,10*ROW('Hygiene Data'!E108)))</f>
        <v/>
      </c>
      <c r="DT114" s="273" t="str">
        <f ca="true">+IF(OFFSET('Hygiene Data'!$E$13,0,10*ROW('Hygiene Data'!E108))="","",OFFSET('Hygiene Data'!$E$13,0,10*ROW('Hygiene Data'!E108)))</f>
        <v/>
      </c>
      <c r="DU114" s="273" t="str">
        <f ca="true">+IF(OFFSET('Hygiene Data'!$F$11,0,10*ROW('Hygiene Data'!F108))="","",OFFSET('Hygiene Data'!$F$11,0,10*ROW('Hygiene Data'!F108)))</f>
        <v/>
      </c>
      <c r="DV114" s="273" t="str">
        <f ca="true">+IF(OFFSET('Hygiene Data'!$F$12,0,10*ROW('Hygiene Data'!F108))="","",OFFSET('Hygiene Data'!$F$12,0,10*ROW('Hygiene Data'!F108)))</f>
        <v/>
      </c>
      <c r="DW114" s="273" t="str">
        <f ca="true">+IF(OFFSET('Hygiene Data'!$F$13,0,10*ROW('Hygiene Data'!F108))="","",OFFSET('Hygiene Data'!$F$13,0,10*ROW('Hygiene Data'!F108)))</f>
        <v/>
      </c>
      <c r="DX114" s="273" t="str">
        <f ca="true">+IF(OFFSET('Hygiene Data'!$G$11,0,10*ROW('Hygiene Data'!G108))="","",OFFSET('Hygiene Data'!$G$11,0,10*ROW('Hygiene Data'!G108)))</f>
        <v/>
      </c>
      <c r="DY114" s="273" t="str">
        <f ca="true">+IF(OFFSET('Hygiene Data'!$G$12,0,10*ROW('Hygiene Data'!G108))="","",OFFSET('Hygiene Data'!$G$12,0,10*ROW('Hygiene Data'!G108)))</f>
        <v/>
      </c>
      <c r="DZ114" s="273" t="str">
        <f ca="true">+IF(OFFSET('Hygiene Data'!$G$13,0,10*ROW('Hygiene Data'!G108))="","",OFFSET('Hygiene Data'!$G$13,0,10*ROW('Hygiene Data'!G108)))</f>
        <v/>
      </c>
      <c r="EA114" s="273" t="str">
        <f ca="true">+IF(OFFSET('Hygiene Data'!$H$11,0,10*ROW('Hygiene Data'!H108))="","",OFFSET('Hygiene Data'!$H$11,0,10*ROW('Hygiene Data'!H108)))</f>
        <v/>
      </c>
      <c r="EB114" s="273" t="str">
        <f ca="true">+IF(OFFSET('Hygiene Data'!$H$12,0,10*ROW('Hygiene Data'!H108))="","",OFFSET('Hygiene Data'!$H$12,0,10*ROW('Hygiene Data'!H108)))</f>
        <v/>
      </c>
      <c r="EC114" s="273" t="str">
        <f ca="true">+IF(OFFSET('Hygiene Data'!$H$13,0,10*ROW('Hygiene Data'!H108))="","",OFFSET('Hygiene Data'!$H$13,0,10*ROW('Hygiene Data'!H108)))</f>
        <v/>
      </c>
      <c r="ED114" s="273" t="str">
        <f ca="true">+IF(OFFSET('Hygiene Data'!$I$11,0,10*ROW('Hygiene Data'!I108))="","",OFFSET('Hygiene Data'!$I$11,0,10*ROW('Hygiene Data'!I108)))</f>
        <v/>
      </c>
      <c r="EE114" s="273" t="str">
        <f ca="true">+IF(OFFSET('Hygiene Data'!$I$12,0,10*ROW('Hygiene Data'!I108))="","",OFFSET('Hygiene Data'!$I$12,0,10*ROW('Hygiene Data'!I108)))</f>
        <v/>
      </c>
      <c r="EF114" s="273" t="str">
        <f ca="true">+IF(OFFSET('Hygiene Data'!$I$13,0,10*ROW('Hygiene Data'!I108))="","",OFFSET('Hygiene Data'!$I$13,0,10*ROW('Hygiene Data'!I108)))</f>
        <v/>
      </c>
    </row>
    <row xmlns:x14ac="http://schemas.microsoft.com/office/spreadsheetml/2009/9/ac" r="115" x14ac:dyDescent="0.2">
      <c r="A115" s="37" t="str">
        <f ca="true">+IF(OFFSET('Water Data'!$B$2,0,10*ROW('Water Data'!E109))="","",OFFSET('Water Data'!$B$2,0,10*ROW('Water Data'!E109)))</f>
        <v/>
      </c>
      <c r="B115" s="37" t="str">
        <f ca="true">+IF(OFFSET('Water Data'!$C$2,0,10*ROW('Water Data'!F109))="","",OFFSET('Water Data'!$C$2,0,10*ROW('Water Data'!F109)))</f>
        <v/>
      </c>
      <c r="C115" s="329" t="str">
        <f t="shared" ca="true" si="1"/>
        <v/>
      </c>
      <c r="D115" s="94"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4"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4"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4"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4"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4"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4"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4"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4"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4"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4"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4"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4"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4"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4"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4"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4"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4"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5"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5"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5"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5"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5"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5"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5"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5"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5"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5"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5"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5"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5"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5"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5"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5"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5"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5"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5"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5"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5"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5"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5"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5"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5"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5"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5"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5"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5"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5"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6"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6"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6"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6"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6"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6"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6"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6"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6"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6"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6"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6"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6"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6"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6"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6"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6"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6"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3"/>
      <c r="BS115" s="273" t="str">
        <f ca="true">+IF(OFFSET('Water Data'!$D$27,0,10*ROW('Water Data'!D109))="","",OFFSET('Water Data'!$D$27,0,10*ROW('Water Data'!D109)))</f>
        <v/>
      </c>
      <c r="BT115" s="273" t="str">
        <f ca="true">+IF(OFFSET('Water Data'!$D$28,0,10*ROW('Water Data'!D109))="","",OFFSET('Water Data'!$D$28,0,10*ROW('Water Data'!D109)))</f>
        <v/>
      </c>
      <c r="BU115" s="273" t="str">
        <f ca="true">+IF(OFFSET('Water Data'!$D$29,0,10*ROW('Water Data'!D109))="","",OFFSET('Water Data'!$D$29,0,10*ROW('Water Data'!D109)))</f>
        <v/>
      </c>
      <c r="BV115" s="273" t="str">
        <f ca="true">+IF(OFFSET('Water Data'!$E$27,0,10*ROW('Water Data'!E109))="","",OFFSET('Water Data'!$E$27,0,10*ROW('Water Data'!E109)))</f>
        <v/>
      </c>
      <c r="BW115" s="273" t="str">
        <f ca="true">+IF(OFFSET('Water Data'!$E$28,0,10*ROW('Water Data'!E109))="","",OFFSET('Water Data'!$E$28,0,10*ROW('Water Data'!E109)))</f>
        <v/>
      </c>
      <c r="BX115" s="273" t="str">
        <f ca="true">+IF(OFFSET('Water Data'!$E$29,0,10*ROW('Water Data'!E109))="","",OFFSET('Water Data'!$E$29,0,10*ROW('Water Data'!E109)))</f>
        <v/>
      </c>
      <c r="BY115" s="273" t="str">
        <f ca="true">+IF(OFFSET('Water Data'!$F$27,0,10*ROW('Water Data'!F109))="","",OFFSET('Water Data'!$F$27,0,10*ROW('Water Data'!F109)))</f>
        <v/>
      </c>
      <c r="BZ115" s="273" t="str">
        <f ca="true">+IF(OFFSET('Water Data'!$F$28,0,10*ROW('Water Data'!F109))="","",OFFSET('Water Data'!$F$28,0,10*ROW('Water Data'!F109)))</f>
        <v/>
      </c>
      <c r="CA115" s="273" t="str">
        <f ca="true">+IF(OFFSET('Water Data'!$F$29,0,10*ROW('Water Data'!F109))="","",OFFSET('Water Data'!$F$29,0,10*ROW('Water Data'!F109)))</f>
        <v/>
      </c>
      <c r="CB115" s="273" t="str">
        <f ca="true">+IF(OFFSET('Water Data'!$G$27,0,10*ROW('Water Data'!G109))="","",OFFSET('Water Data'!$G$27,0,10*ROW('Water Data'!G109)))</f>
        <v/>
      </c>
      <c r="CC115" s="273" t="str">
        <f ca="true">+IF(OFFSET('Water Data'!$G$28,0,10*ROW('Water Data'!G109))="","",OFFSET('Water Data'!$G$28,0,10*ROW('Water Data'!G109)))</f>
        <v/>
      </c>
      <c r="CD115" s="273" t="str">
        <f ca="true">+IF(OFFSET('Water Data'!$G$29,0,10*ROW('Water Data'!G109))="","",OFFSET('Water Data'!$G$29,0,10*ROW('Water Data'!G109)))</f>
        <v/>
      </c>
      <c r="CE115" s="273" t="str">
        <f ca="true">+IF(OFFSET('Water Data'!$H$27,0,10*ROW('Water Data'!H109))="","",OFFSET('Water Data'!$H$27,0,10*ROW('Water Data'!H109)))</f>
        <v/>
      </c>
      <c r="CF115" s="273" t="str">
        <f ca="true">+IF(OFFSET('Water Data'!$H$28,0,10*ROW('Water Data'!H109))="","",OFFSET('Water Data'!$H$28,0,10*ROW('Water Data'!H109)))</f>
        <v/>
      </c>
      <c r="CG115" s="273" t="str">
        <f ca="true">+IF(OFFSET('Water Data'!$H$29,0,10*ROW('Water Data'!H109))="","",OFFSET('Water Data'!$H$29,0,10*ROW('Water Data'!H109)))</f>
        <v/>
      </c>
      <c r="CH115" s="273" t="str">
        <f ca="true">+IF(OFFSET('Water Data'!$I$27,0,10*ROW('Water Data'!I109))="","",OFFSET('Water Data'!$I$27,0,10*ROW('Water Data'!I109)))</f>
        <v/>
      </c>
      <c r="CI115" s="273" t="str">
        <f ca="true">+IF(OFFSET('Water Data'!$I$28,0,10*ROW('Water Data'!I109))="","",OFFSET('Water Data'!$I$28,0,10*ROW('Water Data'!I109)))</f>
        <v/>
      </c>
      <c r="CJ115" s="273" t="str">
        <f ca="true">+IF(OFFSET('Water Data'!$I$29,0,10*ROW('Water Data'!I109))="","",OFFSET('Water Data'!$I$29,0,10*ROW('Water Data'!I109)))</f>
        <v/>
      </c>
      <c r="CK115" s="273" t="str">
        <f ca="true">+IF(OFFSET('Sanitation Data'!$D$28,0,10*ROW('Sanitation Data'!D109))="","",OFFSET('Sanitation Data'!$D$28,0,10*ROW('Sanitation Data'!D109)))</f>
        <v/>
      </c>
      <c r="CL115" s="273" t="str">
        <f ca="true">+IF(OFFSET('Sanitation Data'!$D$29,0,10*ROW('Sanitation Data'!D109))="","",OFFSET('Sanitation Data'!$D$29,0,10*ROW('Sanitation Data'!D109)))</f>
        <v/>
      </c>
      <c r="CM115" s="273" t="str">
        <f ca="true">+IF(OFFSET('Sanitation Data'!$D$30,0,10*ROW('Sanitation Data'!D109))="","",OFFSET('Sanitation Data'!$D$30,0,10*ROW('Sanitation Data'!D109)))</f>
        <v/>
      </c>
      <c r="CN115" s="273" t="str">
        <f ca="true">+IF(OFFSET('Sanitation Data'!$D$31,0,10*ROW('Sanitation Data'!D109))="","",OFFSET('Sanitation Data'!$D$31,0,10*ROW('Sanitation Data'!D109)))</f>
        <v/>
      </c>
      <c r="CO115" s="273" t="str">
        <f ca="true">+IF(OFFSET('Sanitation Data'!$D$32,0,10*ROW('Sanitation Data'!D109))="","",OFFSET('Sanitation Data'!$D$32,0,10*ROW('Sanitation Data'!D109)))</f>
        <v/>
      </c>
      <c r="CP115" s="273" t="str">
        <f ca="true">+IF(OFFSET('Sanitation Data'!$E$28,0,10*ROW('Sanitation Data'!E109))="","",OFFSET('Sanitation Data'!$E$28,0,10*ROW('Sanitation Data'!E109)))</f>
        <v/>
      </c>
      <c r="CQ115" s="273" t="str">
        <f ca="true">+IF(OFFSET('Sanitation Data'!$E$29,0,10*ROW('Sanitation Data'!E109))="","",OFFSET('Sanitation Data'!$E$29,0,10*ROW('Sanitation Data'!E109)))</f>
        <v/>
      </c>
      <c r="CR115" s="273" t="str">
        <f ca="true">+IF(OFFSET('Sanitation Data'!$E$30,0,10*ROW('Sanitation Data'!E109))="","",OFFSET('Sanitation Data'!$E$30,0,10*ROW('Sanitation Data'!E109)))</f>
        <v/>
      </c>
      <c r="CS115" s="273" t="str">
        <f ca="true">+IF(OFFSET('Sanitation Data'!$E$31,0,10*ROW('Sanitation Data'!E109))="","",OFFSET('Sanitation Data'!$E$31,0,10*ROW('Sanitation Data'!E109)))</f>
        <v/>
      </c>
      <c r="CT115" s="273" t="str">
        <f ca="true">+IF(OFFSET('Sanitation Data'!$E$32,0,10*ROW('Sanitation Data'!E109))="","",OFFSET('Sanitation Data'!$E$32,0,10*ROW('Sanitation Data'!E109)))</f>
        <v/>
      </c>
      <c r="CU115" s="273" t="str">
        <f ca="true">+IF(OFFSET('Sanitation Data'!$F$28,0,10*ROW('Sanitation Data'!F109))="","",OFFSET('Sanitation Data'!$F$28,0,10*ROW('Sanitation Data'!F109)))</f>
        <v/>
      </c>
      <c r="CV115" s="273" t="str">
        <f ca="true">+IF(OFFSET('Sanitation Data'!$F$29,0,10*ROW('Sanitation Data'!F109))="","",OFFSET('Sanitation Data'!$F$29,0,10*ROW('Sanitation Data'!F109)))</f>
        <v/>
      </c>
      <c r="CW115" s="273" t="str">
        <f ca="true">+IF(OFFSET('Sanitation Data'!$F$30,0,10*ROW('Sanitation Data'!F109))="","",OFFSET('Sanitation Data'!$F$30,0,10*ROW('Sanitation Data'!F109)))</f>
        <v/>
      </c>
      <c r="CX115" s="273" t="str">
        <f ca="true">+IF(OFFSET('Sanitation Data'!$F$31,0,10*ROW('Sanitation Data'!F109))="","",OFFSET('Sanitation Data'!$F$31,0,10*ROW('Sanitation Data'!F109)))</f>
        <v/>
      </c>
      <c r="CY115" s="273" t="str">
        <f ca="true">+IF(OFFSET('Sanitation Data'!$F$32,0,10*ROW('Sanitation Data'!F109))="","",OFFSET('Sanitation Data'!$F$32,0,10*ROW('Sanitation Data'!F109)))</f>
        <v/>
      </c>
      <c r="CZ115" s="273" t="str">
        <f ca="true">+IF(OFFSET('Sanitation Data'!$G$28,0,10*ROW('Sanitation Data'!G109))="","",OFFSET('Sanitation Data'!$G$28,0,10*ROW('Sanitation Data'!G109)))</f>
        <v/>
      </c>
      <c r="DA115" s="273" t="str">
        <f ca="true">+IF(OFFSET('Sanitation Data'!$G$29,0,10*ROW('Sanitation Data'!G109))="","",OFFSET('Sanitation Data'!$G$29,0,10*ROW('Sanitation Data'!G109)))</f>
        <v/>
      </c>
      <c r="DB115" s="273" t="str">
        <f ca="true">+IF(OFFSET('Sanitation Data'!$G$30,0,10*ROW('Sanitation Data'!G109))="","",OFFSET('Sanitation Data'!$G$30,0,10*ROW('Sanitation Data'!G109)))</f>
        <v/>
      </c>
      <c r="DC115" s="273" t="str">
        <f ca="true">+IF(OFFSET('Sanitation Data'!$G$31,0,10*ROW('Sanitation Data'!G109))="","",OFFSET('Sanitation Data'!$G$31,0,10*ROW('Sanitation Data'!G109)))</f>
        <v/>
      </c>
      <c r="DD115" s="273" t="str">
        <f ca="true">+IF(OFFSET('Sanitation Data'!$G$32,0,10*ROW('Sanitation Data'!G109))="","",OFFSET('Sanitation Data'!$G$32,0,10*ROW('Sanitation Data'!G109)))</f>
        <v/>
      </c>
      <c r="DE115" s="273" t="str">
        <f ca="true">+IF(OFFSET('Sanitation Data'!$H$28,0,10*ROW('Sanitation Data'!H109))="","",OFFSET('Sanitation Data'!$H$28,0,10*ROW('Sanitation Data'!H109)))</f>
        <v/>
      </c>
      <c r="DF115" s="273" t="str">
        <f ca="true">+IF(OFFSET('Sanitation Data'!$H$29,0,10*ROW('Sanitation Data'!H109))="","",OFFSET('Sanitation Data'!$H$29,0,10*ROW('Sanitation Data'!H109)))</f>
        <v/>
      </c>
      <c r="DG115" s="273" t="str">
        <f ca="true">+IF(OFFSET('Sanitation Data'!$H$30,0,10*ROW('Sanitation Data'!H109))="","",OFFSET('Sanitation Data'!$H$30,0,10*ROW('Sanitation Data'!H109)))</f>
        <v/>
      </c>
      <c r="DH115" s="273" t="str">
        <f ca="true">+IF(OFFSET('Sanitation Data'!$H$31,0,10*ROW('Sanitation Data'!H109))="","",OFFSET('Sanitation Data'!$H$31,0,10*ROW('Sanitation Data'!H109)))</f>
        <v/>
      </c>
      <c r="DI115" s="273" t="str">
        <f ca="true">+IF(OFFSET('Sanitation Data'!$H$32,0,10*ROW('Sanitation Data'!H109))="","",OFFSET('Sanitation Data'!$H$32,0,10*ROW('Sanitation Data'!H109)))</f>
        <v/>
      </c>
      <c r="DJ115" s="273" t="str">
        <f ca="true">+IF(OFFSET('Sanitation Data'!$I$28,0,10*ROW('Sanitation Data'!I109))="","",OFFSET('Sanitation Data'!$I$28,0,10*ROW('Sanitation Data'!I109)))</f>
        <v/>
      </c>
      <c r="DK115" s="273" t="str">
        <f ca="true">+IF(OFFSET('Sanitation Data'!$I$29,0,10*ROW('Sanitation Data'!I109))="","",OFFSET('Sanitation Data'!$I$29,0,10*ROW('Sanitation Data'!I109)))</f>
        <v/>
      </c>
      <c r="DL115" s="273" t="str">
        <f ca="true">+IF(OFFSET('Sanitation Data'!$I$30,0,10*ROW('Sanitation Data'!I109))="","",OFFSET('Sanitation Data'!$I$30,0,10*ROW('Sanitation Data'!I109)))</f>
        <v/>
      </c>
      <c r="DM115" s="273" t="str">
        <f ca="true">+IF(OFFSET('Sanitation Data'!$I$31,0,10*ROW('Sanitation Data'!I109))="","",OFFSET('Sanitation Data'!$I$31,0,10*ROW('Sanitation Data'!I109)))</f>
        <v/>
      </c>
      <c r="DN115" s="273" t="str">
        <f ca="true">+IF(OFFSET('Sanitation Data'!$I$32,0,10*ROW('Sanitation Data'!I109))="","",OFFSET('Sanitation Data'!$I$32,0,10*ROW('Sanitation Data'!I109)))</f>
        <v/>
      </c>
      <c r="DO115" s="273" t="str">
        <f ca="true">+IF(OFFSET('Hygiene Data'!$D$11,0,10*ROW('Hygiene Data'!D109))="","",OFFSET('Hygiene Data'!$D$11,0,10*ROW('Hygiene Data'!D109)))</f>
        <v/>
      </c>
      <c r="DP115" s="273" t="str">
        <f ca="true">+IF(OFFSET('Hygiene Data'!$D$12,0,10*ROW('Hygiene Data'!D109))="","",OFFSET('Hygiene Data'!$D$12,0,10*ROW('Hygiene Data'!D109)))</f>
        <v/>
      </c>
      <c r="DQ115" s="273" t="str">
        <f ca="true">+IF(OFFSET('Hygiene Data'!$D$13,0,10*ROW('Hygiene Data'!D109))="","",OFFSET('Hygiene Data'!$D$13,0,10*ROW('Hygiene Data'!D109)))</f>
        <v/>
      </c>
      <c r="DR115" s="273" t="str">
        <f ca="true">+IF(OFFSET('Hygiene Data'!$E$11,0,10*ROW('Hygiene Data'!E109))="","",OFFSET('Hygiene Data'!$E$11,0,10*ROW('Hygiene Data'!E109)))</f>
        <v/>
      </c>
      <c r="DS115" s="273" t="str">
        <f ca="true">+IF(OFFSET('Hygiene Data'!$E$12,0,10*ROW('Hygiene Data'!E109))="","",OFFSET('Hygiene Data'!$E$12,0,10*ROW('Hygiene Data'!E109)))</f>
        <v/>
      </c>
      <c r="DT115" s="273" t="str">
        <f ca="true">+IF(OFFSET('Hygiene Data'!$E$13,0,10*ROW('Hygiene Data'!E109))="","",OFFSET('Hygiene Data'!$E$13,0,10*ROW('Hygiene Data'!E109)))</f>
        <v/>
      </c>
      <c r="DU115" s="273" t="str">
        <f ca="true">+IF(OFFSET('Hygiene Data'!$F$11,0,10*ROW('Hygiene Data'!F109))="","",OFFSET('Hygiene Data'!$F$11,0,10*ROW('Hygiene Data'!F109)))</f>
        <v/>
      </c>
      <c r="DV115" s="273" t="str">
        <f ca="true">+IF(OFFSET('Hygiene Data'!$F$12,0,10*ROW('Hygiene Data'!F109))="","",OFFSET('Hygiene Data'!$F$12,0,10*ROW('Hygiene Data'!F109)))</f>
        <v/>
      </c>
      <c r="DW115" s="273" t="str">
        <f ca="true">+IF(OFFSET('Hygiene Data'!$F$13,0,10*ROW('Hygiene Data'!F109))="","",OFFSET('Hygiene Data'!$F$13,0,10*ROW('Hygiene Data'!F109)))</f>
        <v/>
      </c>
      <c r="DX115" s="273" t="str">
        <f ca="true">+IF(OFFSET('Hygiene Data'!$G$11,0,10*ROW('Hygiene Data'!G109))="","",OFFSET('Hygiene Data'!$G$11,0,10*ROW('Hygiene Data'!G109)))</f>
        <v/>
      </c>
      <c r="DY115" s="273" t="str">
        <f ca="true">+IF(OFFSET('Hygiene Data'!$G$12,0,10*ROW('Hygiene Data'!G109))="","",OFFSET('Hygiene Data'!$G$12,0,10*ROW('Hygiene Data'!G109)))</f>
        <v/>
      </c>
      <c r="DZ115" s="273" t="str">
        <f ca="true">+IF(OFFSET('Hygiene Data'!$G$13,0,10*ROW('Hygiene Data'!G109))="","",OFFSET('Hygiene Data'!$G$13,0,10*ROW('Hygiene Data'!G109)))</f>
        <v/>
      </c>
      <c r="EA115" s="273" t="str">
        <f ca="true">+IF(OFFSET('Hygiene Data'!$H$11,0,10*ROW('Hygiene Data'!H109))="","",OFFSET('Hygiene Data'!$H$11,0,10*ROW('Hygiene Data'!H109)))</f>
        <v/>
      </c>
      <c r="EB115" s="273" t="str">
        <f ca="true">+IF(OFFSET('Hygiene Data'!$H$12,0,10*ROW('Hygiene Data'!H109))="","",OFFSET('Hygiene Data'!$H$12,0,10*ROW('Hygiene Data'!H109)))</f>
        <v/>
      </c>
      <c r="EC115" s="273" t="str">
        <f ca="true">+IF(OFFSET('Hygiene Data'!$H$13,0,10*ROW('Hygiene Data'!H109))="","",OFFSET('Hygiene Data'!$H$13,0,10*ROW('Hygiene Data'!H109)))</f>
        <v/>
      </c>
      <c r="ED115" s="273" t="str">
        <f ca="true">+IF(OFFSET('Hygiene Data'!$I$11,0,10*ROW('Hygiene Data'!I109))="","",OFFSET('Hygiene Data'!$I$11,0,10*ROW('Hygiene Data'!I109)))</f>
        <v/>
      </c>
      <c r="EE115" s="273" t="str">
        <f ca="true">+IF(OFFSET('Hygiene Data'!$I$12,0,10*ROW('Hygiene Data'!I109))="","",OFFSET('Hygiene Data'!$I$12,0,10*ROW('Hygiene Data'!I109)))</f>
        <v/>
      </c>
      <c r="EF115" s="273" t="str">
        <f ca="true">+IF(OFFSET('Hygiene Data'!$I$13,0,10*ROW('Hygiene Data'!I109))="","",OFFSET('Hygiene Data'!$I$13,0,10*ROW('Hygiene Data'!I109)))</f>
        <v/>
      </c>
    </row>
    <row xmlns:x14ac="http://schemas.microsoft.com/office/spreadsheetml/2009/9/ac" r="116" x14ac:dyDescent="0.2">
      <c r="A116" s="37" t="str">
        <f ca="true">+IF(OFFSET('Water Data'!$B$2,0,10*ROW('Water Data'!E110))="","",OFFSET('Water Data'!$B$2,0,10*ROW('Water Data'!E110)))</f>
        <v/>
      </c>
      <c r="B116" s="37" t="str">
        <f ca="true">+IF(OFFSET('Water Data'!$C$2,0,10*ROW('Water Data'!F110))="","",OFFSET('Water Data'!$C$2,0,10*ROW('Water Data'!F110)))</f>
        <v/>
      </c>
      <c r="C116" s="329" t="str">
        <f t="shared" ca="true" si="1"/>
        <v/>
      </c>
      <c r="D116" s="94"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4"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4"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4"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4"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4"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4"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4"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4"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4"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4"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4"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4"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4"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4"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4"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4"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4"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5"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5"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5"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5"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5"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5"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5"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5"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5"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5"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5"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5"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5"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5"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5"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5"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5"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5"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5"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5"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5"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5"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5"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5"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5"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5"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5"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5"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5"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5"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6"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6"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6"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6"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6"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6"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6"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6"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6"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6"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6"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6"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6"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6"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6"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6"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6"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6"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3"/>
      <c r="BS116" s="273" t="str">
        <f ca="true">+IF(OFFSET('Water Data'!$D$27,0,10*ROW('Water Data'!D110))="","",OFFSET('Water Data'!$D$27,0,10*ROW('Water Data'!D110)))</f>
        <v/>
      </c>
      <c r="BT116" s="273" t="str">
        <f ca="true">+IF(OFFSET('Water Data'!$D$28,0,10*ROW('Water Data'!D110))="","",OFFSET('Water Data'!$D$28,0,10*ROW('Water Data'!D110)))</f>
        <v/>
      </c>
      <c r="BU116" s="273" t="str">
        <f ca="true">+IF(OFFSET('Water Data'!$D$29,0,10*ROW('Water Data'!D110))="","",OFFSET('Water Data'!$D$29,0,10*ROW('Water Data'!D110)))</f>
        <v/>
      </c>
      <c r="BV116" s="273" t="str">
        <f ca="true">+IF(OFFSET('Water Data'!$E$27,0,10*ROW('Water Data'!E110))="","",OFFSET('Water Data'!$E$27,0,10*ROW('Water Data'!E110)))</f>
        <v/>
      </c>
      <c r="BW116" s="273" t="str">
        <f ca="true">+IF(OFFSET('Water Data'!$E$28,0,10*ROW('Water Data'!E110))="","",OFFSET('Water Data'!$E$28,0,10*ROW('Water Data'!E110)))</f>
        <v/>
      </c>
      <c r="BX116" s="273" t="str">
        <f ca="true">+IF(OFFSET('Water Data'!$E$29,0,10*ROW('Water Data'!E110))="","",OFFSET('Water Data'!$E$29,0,10*ROW('Water Data'!E110)))</f>
        <v/>
      </c>
      <c r="BY116" s="273" t="str">
        <f ca="true">+IF(OFFSET('Water Data'!$F$27,0,10*ROW('Water Data'!F110))="","",OFFSET('Water Data'!$F$27,0,10*ROW('Water Data'!F110)))</f>
        <v/>
      </c>
      <c r="BZ116" s="273" t="str">
        <f ca="true">+IF(OFFSET('Water Data'!$F$28,0,10*ROW('Water Data'!F110))="","",OFFSET('Water Data'!$F$28,0,10*ROW('Water Data'!F110)))</f>
        <v/>
      </c>
      <c r="CA116" s="273" t="str">
        <f ca="true">+IF(OFFSET('Water Data'!$F$29,0,10*ROW('Water Data'!F110))="","",OFFSET('Water Data'!$F$29,0,10*ROW('Water Data'!F110)))</f>
        <v/>
      </c>
      <c r="CB116" s="273" t="str">
        <f ca="true">+IF(OFFSET('Water Data'!$G$27,0,10*ROW('Water Data'!G110))="","",OFFSET('Water Data'!$G$27,0,10*ROW('Water Data'!G110)))</f>
        <v/>
      </c>
      <c r="CC116" s="273" t="str">
        <f ca="true">+IF(OFFSET('Water Data'!$G$28,0,10*ROW('Water Data'!G110))="","",OFFSET('Water Data'!$G$28,0,10*ROW('Water Data'!G110)))</f>
        <v/>
      </c>
      <c r="CD116" s="273" t="str">
        <f ca="true">+IF(OFFSET('Water Data'!$G$29,0,10*ROW('Water Data'!G110))="","",OFFSET('Water Data'!$G$29,0,10*ROW('Water Data'!G110)))</f>
        <v/>
      </c>
      <c r="CE116" s="273" t="str">
        <f ca="true">+IF(OFFSET('Water Data'!$H$27,0,10*ROW('Water Data'!H110))="","",OFFSET('Water Data'!$H$27,0,10*ROW('Water Data'!H110)))</f>
        <v/>
      </c>
      <c r="CF116" s="273" t="str">
        <f ca="true">+IF(OFFSET('Water Data'!$H$28,0,10*ROW('Water Data'!H110))="","",OFFSET('Water Data'!$H$28,0,10*ROW('Water Data'!H110)))</f>
        <v/>
      </c>
      <c r="CG116" s="273" t="str">
        <f ca="true">+IF(OFFSET('Water Data'!$H$29,0,10*ROW('Water Data'!H110))="","",OFFSET('Water Data'!$H$29,0,10*ROW('Water Data'!H110)))</f>
        <v/>
      </c>
      <c r="CH116" s="273" t="str">
        <f ca="true">+IF(OFFSET('Water Data'!$I$27,0,10*ROW('Water Data'!I110))="","",OFFSET('Water Data'!$I$27,0,10*ROW('Water Data'!I110)))</f>
        <v/>
      </c>
      <c r="CI116" s="273" t="str">
        <f ca="true">+IF(OFFSET('Water Data'!$I$28,0,10*ROW('Water Data'!I110))="","",OFFSET('Water Data'!$I$28,0,10*ROW('Water Data'!I110)))</f>
        <v/>
      </c>
      <c r="CJ116" s="273" t="str">
        <f ca="true">+IF(OFFSET('Water Data'!$I$29,0,10*ROW('Water Data'!I110))="","",OFFSET('Water Data'!$I$29,0,10*ROW('Water Data'!I110)))</f>
        <v/>
      </c>
      <c r="CK116" s="273" t="str">
        <f ca="true">+IF(OFFSET('Sanitation Data'!$D$28,0,10*ROW('Sanitation Data'!D110))="","",OFFSET('Sanitation Data'!$D$28,0,10*ROW('Sanitation Data'!D110)))</f>
        <v/>
      </c>
      <c r="CL116" s="273" t="str">
        <f ca="true">+IF(OFFSET('Sanitation Data'!$D$29,0,10*ROW('Sanitation Data'!D110))="","",OFFSET('Sanitation Data'!$D$29,0,10*ROW('Sanitation Data'!D110)))</f>
        <v/>
      </c>
      <c r="CM116" s="273" t="str">
        <f ca="true">+IF(OFFSET('Sanitation Data'!$D$30,0,10*ROW('Sanitation Data'!D110))="","",OFFSET('Sanitation Data'!$D$30,0,10*ROW('Sanitation Data'!D110)))</f>
        <v/>
      </c>
      <c r="CN116" s="273" t="str">
        <f ca="true">+IF(OFFSET('Sanitation Data'!$D$31,0,10*ROW('Sanitation Data'!D110))="","",OFFSET('Sanitation Data'!$D$31,0,10*ROW('Sanitation Data'!D110)))</f>
        <v/>
      </c>
      <c r="CO116" s="273" t="str">
        <f ca="true">+IF(OFFSET('Sanitation Data'!$D$32,0,10*ROW('Sanitation Data'!D110))="","",OFFSET('Sanitation Data'!$D$32,0,10*ROW('Sanitation Data'!D110)))</f>
        <v/>
      </c>
      <c r="CP116" s="273" t="str">
        <f ca="true">+IF(OFFSET('Sanitation Data'!$E$28,0,10*ROW('Sanitation Data'!E110))="","",OFFSET('Sanitation Data'!$E$28,0,10*ROW('Sanitation Data'!E110)))</f>
        <v/>
      </c>
      <c r="CQ116" s="273" t="str">
        <f ca="true">+IF(OFFSET('Sanitation Data'!$E$29,0,10*ROW('Sanitation Data'!E110))="","",OFFSET('Sanitation Data'!$E$29,0,10*ROW('Sanitation Data'!E110)))</f>
        <v/>
      </c>
      <c r="CR116" s="273" t="str">
        <f ca="true">+IF(OFFSET('Sanitation Data'!$E$30,0,10*ROW('Sanitation Data'!E110))="","",OFFSET('Sanitation Data'!$E$30,0,10*ROW('Sanitation Data'!E110)))</f>
        <v/>
      </c>
      <c r="CS116" s="273" t="str">
        <f ca="true">+IF(OFFSET('Sanitation Data'!$E$31,0,10*ROW('Sanitation Data'!E110))="","",OFFSET('Sanitation Data'!$E$31,0,10*ROW('Sanitation Data'!E110)))</f>
        <v/>
      </c>
      <c r="CT116" s="273" t="str">
        <f ca="true">+IF(OFFSET('Sanitation Data'!$E$32,0,10*ROW('Sanitation Data'!E110))="","",OFFSET('Sanitation Data'!$E$32,0,10*ROW('Sanitation Data'!E110)))</f>
        <v/>
      </c>
      <c r="CU116" s="273" t="str">
        <f ca="true">+IF(OFFSET('Sanitation Data'!$F$28,0,10*ROW('Sanitation Data'!F110))="","",OFFSET('Sanitation Data'!$F$28,0,10*ROW('Sanitation Data'!F110)))</f>
        <v/>
      </c>
      <c r="CV116" s="273" t="str">
        <f ca="true">+IF(OFFSET('Sanitation Data'!$F$29,0,10*ROW('Sanitation Data'!F110))="","",OFFSET('Sanitation Data'!$F$29,0,10*ROW('Sanitation Data'!F110)))</f>
        <v/>
      </c>
      <c r="CW116" s="273" t="str">
        <f ca="true">+IF(OFFSET('Sanitation Data'!$F$30,0,10*ROW('Sanitation Data'!F110))="","",OFFSET('Sanitation Data'!$F$30,0,10*ROW('Sanitation Data'!F110)))</f>
        <v/>
      </c>
      <c r="CX116" s="273" t="str">
        <f ca="true">+IF(OFFSET('Sanitation Data'!$F$31,0,10*ROW('Sanitation Data'!F110))="","",OFFSET('Sanitation Data'!$F$31,0,10*ROW('Sanitation Data'!F110)))</f>
        <v/>
      </c>
      <c r="CY116" s="273" t="str">
        <f ca="true">+IF(OFFSET('Sanitation Data'!$F$32,0,10*ROW('Sanitation Data'!F110))="","",OFFSET('Sanitation Data'!$F$32,0,10*ROW('Sanitation Data'!F110)))</f>
        <v/>
      </c>
      <c r="CZ116" s="273" t="str">
        <f ca="true">+IF(OFFSET('Sanitation Data'!$G$28,0,10*ROW('Sanitation Data'!G110))="","",OFFSET('Sanitation Data'!$G$28,0,10*ROW('Sanitation Data'!G110)))</f>
        <v/>
      </c>
      <c r="DA116" s="273" t="str">
        <f ca="true">+IF(OFFSET('Sanitation Data'!$G$29,0,10*ROW('Sanitation Data'!G110))="","",OFFSET('Sanitation Data'!$G$29,0,10*ROW('Sanitation Data'!G110)))</f>
        <v/>
      </c>
      <c r="DB116" s="273" t="str">
        <f ca="true">+IF(OFFSET('Sanitation Data'!$G$30,0,10*ROW('Sanitation Data'!G110))="","",OFFSET('Sanitation Data'!$G$30,0,10*ROW('Sanitation Data'!G110)))</f>
        <v/>
      </c>
      <c r="DC116" s="273" t="str">
        <f ca="true">+IF(OFFSET('Sanitation Data'!$G$31,0,10*ROW('Sanitation Data'!G110))="","",OFFSET('Sanitation Data'!$G$31,0,10*ROW('Sanitation Data'!G110)))</f>
        <v/>
      </c>
      <c r="DD116" s="273" t="str">
        <f ca="true">+IF(OFFSET('Sanitation Data'!$G$32,0,10*ROW('Sanitation Data'!G110))="","",OFFSET('Sanitation Data'!$G$32,0,10*ROW('Sanitation Data'!G110)))</f>
        <v/>
      </c>
      <c r="DE116" s="273" t="str">
        <f ca="true">+IF(OFFSET('Sanitation Data'!$H$28,0,10*ROW('Sanitation Data'!H110))="","",OFFSET('Sanitation Data'!$H$28,0,10*ROW('Sanitation Data'!H110)))</f>
        <v/>
      </c>
      <c r="DF116" s="273" t="str">
        <f ca="true">+IF(OFFSET('Sanitation Data'!$H$29,0,10*ROW('Sanitation Data'!H110))="","",OFFSET('Sanitation Data'!$H$29,0,10*ROW('Sanitation Data'!H110)))</f>
        <v/>
      </c>
      <c r="DG116" s="273" t="str">
        <f ca="true">+IF(OFFSET('Sanitation Data'!$H$30,0,10*ROW('Sanitation Data'!H110))="","",OFFSET('Sanitation Data'!$H$30,0,10*ROW('Sanitation Data'!H110)))</f>
        <v/>
      </c>
      <c r="DH116" s="273" t="str">
        <f ca="true">+IF(OFFSET('Sanitation Data'!$H$31,0,10*ROW('Sanitation Data'!H110))="","",OFFSET('Sanitation Data'!$H$31,0,10*ROW('Sanitation Data'!H110)))</f>
        <v/>
      </c>
      <c r="DI116" s="273" t="str">
        <f ca="true">+IF(OFFSET('Sanitation Data'!$H$32,0,10*ROW('Sanitation Data'!H110))="","",OFFSET('Sanitation Data'!$H$32,0,10*ROW('Sanitation Data'!H110)))</f>
        <v/>
      </c>
      <c r="DJ116" s="273" t="str">
        <f ca="true">+IF(OFFSET('Sanitation Data'!$I$28,0,10*ROW('Sanitation Data'!I110))="","",OFFSET('Sanitation Data'!$I$28,0,10*ROW('Sanitation Data'!I110)))</f>
        <v/>
      </c>
      <c r="DK116" s="273" t="str">
        <f ca="true">+IF(OFFSET('Sanitation Data'!$I$29,0,10*ROW('Sanitation Data'!I110))="","",OFFSET('Sanitation Data'!$I$29,0,10*ROW('Sanitation Data'!I110)))</f>
        <v/>
      </c>
      <c r="DL116" s="273" t="str">
        <f ca="true">+IF(OFFSET('Sanitation Data'!$I$30,0,10*ROW('Sanitation Data'!I110))="","",OFFSET('Sanitation Data'!$I$30,0,10*ROW('Sanitation Data'!I110)))</f>
        <v/>
      </c>
      <c r="DM116" s="273" t="str">
        <f ca="true">+IF(OFFSET('Sanitation Data'!$I$31,0,10*ROW('Sanitation Data'!I110))="","",OFFSET('Sanitation Data'!$I$31,0,10*ROW('Sanitation Data'!I110)))</f>
        <v/>
      </c>
      <c r="DN116" s="273" t="str">
        <f ca="true">+IF(OFFSET('Sanitation Data'!$I$32,0,10*ROW('Sanitation Data'!I110))="","",OFFSET('Sanitation Data'!$I$32,0,10*ROW('Sanitation Data'!I110)))</f>
        <v/>
      </c>
      <c r="DO116" s="273" t="str">
        <f ca="true">+IF(OFFSET('Hygiene Data'!$D$11,0,10*ROW('Hygiene Data'!D110))="","",OFFSET('Hygiene Data'!$D$11,0,10*ROW('Hygiene Data'!D110)))</f>
        <v/>
      </c>
      <c r="DP116" s="273" t="str">
        <f ca="true">+IF(OFFSET('Hygiene Data'!$D$12,0,10*ROW('Hygiene Data'!D110))="","",OFFSET('Hygiene Data'!$D$12,0,10*ROW('Hygiene Data'!D110)))</f>
        <v/>
      </c>
      <c r="DQ116" s="273" t="str">
        <f ca="true">+IF(OFFSET('Hygiene Data'!$D$13,0,10*ROW('Hygiene Data'!D110))="","",OFFSET('Hygiene Data'!$D$13,0,10*ROW('Hygiene Data'!D110)))</f>
        <v/>
      </c>
      <c r="DR116" s="273" t="str">
        <f ca="true">+IF(OFFSET('Hygiene Data'!$E$11,0,10*ROW('Hygiene Data'!E110))="","",OFFSET('Hygiene Data'!$E$11,0,10*ROW('Hygiene Data'!E110)))</f>
        <v/>
      </c>
      <c r="DS116" s="273" t="str">
        <f ca="true">+IF(OFFSET('Hygiene Data'!$E$12,0,10*ROW('Hygiene Data'!E110))="","",OFFSET('Hygiene Data'!$E$12,0,10*ROW('Hygiene Data'!E110)))</f>
        <v/>
      </c>
      <c r="DT116" s="273" t="str">
        <f ca="true">+IF(OFFSET('Hygiene Data'!$E$13,0,10*ROW('Hygiene Data'!E110))="","",OFFSET('Hygiene Data'!$E$13,0,10*ROW('Hygiene Data'!E110)))</f>
        <v/>
      </c>
      <c r="DU116" s="273" t="str">
        <f ca="true">+IF(OFFSET('Hygiene Data'!$F$11,0,10*ROW('Hygiene Data'!F110))="","",OFFSET('Hygiene Data'!$F$11,0,10*ROW('Hygiene Data'!F110)))</f>
        <v/>
      </c>
      <c r="DV116" s="273" t="str">
        <f ca="true">+IF(OFFSET('Hygiene Data'!$F$12,0,10*ROW('Hygiene Data'!F110))="","",OFFSET('Hygiene Data'!$F$12,0,10*ROW('Hygiene Data'!F110)))</f>
        <v/>
      </c>
      <c r="DW116" s="273" t="str">
        <f ca="true">+IF(OFFSET('Hygiene Data'!$F$13,0,10*ROW('Hygiene Data'!F110))="","",OFFSET('Hygiene Data'!$F$13,0,10*ROW('Hygiene Data'!F110)))</f>
        <v/>
      </c>
      <c r="DX116" s="273" t="str">
        <f ca="true">+IF(OFFSET('Hygiene Data'!$G$11,0,10*ROW('Hygiene Data'!G110))="","",OFFSET('Hygiene Data'!$G$11,0,10*ROW('Hygiene Data'!G110)))</f>
        <v/>
      </c>
      <c r="DY116" s="273" t="str">
        <f ca="true">+IF(OFFSET('Hygiene Data'!$G$12,0,10*ROW('Hygiene Data'!G110))="","",OFFSET('Hygiene Data'!$G$12,0,10*ROW('Hygiene Data'!G110)))</f>
        <v/>
      </c>
      <c r="DZ116" s="273" t="str">
        <f ca="true">+IF(OFFSET('Hygiene Data'!$G$13,0,10*ROW('Hygiene Data'!G110))="","",OFFSET('Hygiene Data'!$G$13,0,10*ROW('Hygiene Data'!G110)))</f>
        <v/>
      </c>
      <c r="EA116" s="273" t="str">
        <f ca="true">+IF(OFFSET('Hygiene Data'!$H$11,0,10*ROW('Hygiene Data'!H110))="","",OFFSET('Hygiene Data'!$H$11,0,10*ROW('Hygiene Data'!H110)))</f>
        <v/>
      </c>
      <c r="EB116" s="273" t="str">
        <f ca="true">+IF(OFFSET('Hygiene Data'!$H$12,0,10*ROW('Hygiene Data'!H110))="","",OFFSET('Hygiene Data'!$H$12,0,10*ROW('Hygiene Data'!H110)))</f>
        <v/>
      </c>
      <c r="EC116" s="273" t="str">
        <f ca="true">+IF(OFFSET('Hygiene Data'!$H$13,0,10*ROW('Hygiene Data'!H110))="","",OFFSET('Hygiene Data'!$H$13,0,10*ROW('Hygiene Data'!H110)))</f>
        <v/>
      </c>
      <c r="ED116" s="273" t="str">
        <f ca="true">+IF(OFFSET('Hygiene Data'!$I$11,0,10*ROW('Hygiene Data'!I110))="","",OFFSET('Hygiene Data'!$I$11,0,10*ROW('Hygiene Data'!I110)))</f>
        <v/>
      </c>
      <c r="EE116" s="273" t="str">
        <f ca="true">+IF(OFFSET('Hygiene Data'!$I$12,0,10*ROW('Hygiene Data'!I110))="","",OFFSET('Hygiene Data'!$I$12,0,10*ROW('Hygiene Data'!I110)))</f>
        <v/>
      </c>
      <c r="EF116" s="273" t="str">
        <f ca="true">+IF(OFFSET('Hygiene Data'!$I$13,0,10*ROW('Hygiene Data'!I110))="","",OFFSET('Hygiene Data'!$I$13,0,10*ROW('Hygiene Data'!I110)))</f>
        <v/>
      </c>
    </row>
    <row xmlns:x14ac="http://schemas.microsoft.com/office/spreadsheetml/2009/9/ac" r="117" x14ac:dyDescent="0.2">
      <c r="A117" s="37" t="str">
        <f ca="true">+IF(OFFSET('Water Data'!$B$2,0,10*ROW('Water Data'!E111))="","",OFFSET('Water Data'!$B$2,0,10*ROW('Water Data'!E111)))</f>
        <v/>
      </c>
      <c r="B117" s="37" t="str">
        <f ca="true">+IF(OFFSET('Water Data'!$C$2,0,10*ROW('Water Data'!F111))="","",OFFSET('Water Data'!$C$2,0,10*ROW('Water Data'!F111)))</f>
        <v/>
      </c>
      <c r="C117" s="329" t="str">
        <f t="shared" ca="true" si="1"/>
        <v/>
      </c>
      <c r="D117" s="94"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4"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4"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4"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4"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4"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4"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4"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4"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4"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4"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4"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4"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4"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4"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4"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4"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4"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5"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5"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5"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5"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5"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5"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5"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5"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5"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5"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5"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5"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5"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5"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5"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5"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5"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5"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5"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5"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5"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5"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5"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5"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5"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5"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5"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5"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5"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5"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6"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6"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6"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6"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6"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6"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6"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6"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6"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6"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6"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6"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6"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6"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6"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6"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6"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6"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3"/>
      <c r="BS117" s="273" t="str">
        <f ca="true">+IF(OFFSET('Water Data'!$D$27,0,10*ROW('Water Data'!D111))="","",OFFSET('Water Data'!$D$27,0,10*ROW('Water Data'!D111)))</f>
        <v/>
      </c>
      <c r="BT117" s="273" t="str">
        <f ca="true">+IF(OFFSET('Water Data'!$D$28,0,10*ROW('Water Data'!D111))="","",OFFSET('Water Data'!$D$28,0,10*ROW('Water Data'!D111)))</f>
        <v/>
      </c>
      <c r="BU117" s="273" t="str">
        <f ca="true">+IF(OFFSET('Water Data'!$D$29,0,10*ROW('Water Data'!D111))="","",OFFSET('Water Data'!$D$29,0,10*ROW('Water Data'!D111)))</f>
        <v/>
      </c>
      <c r="BV117" s="273" t="str">
        <f ca="true">+IF(OFFSET('Water Data'!$E$27,0,10*ROW('Water Data'!E111))="","",OFFSET('Water Data'!$E$27,0,10*ROW('Water Data'!E111)))</f>
        <v/>
      </c>
      <c r="BW117" s="273" t="str">
        <f ca="true">+IF(OFFSET('Water Data'!$E$28,0,10*ROW('Water Data'!E111))="","",OFFSET('Water Data'!$E$28,0,10*ROW('Water Data'!E111)))</f>
        <v/>
      </c>
      <c r="BX117" s="273" t="str">
        <f ca="true">+IF(OFFSET('Water Data'!$E$29,0,10*ROW('Water Data'!E111))="","",OFFSET('Water Data'!$E$29,0,10*ROW('Water Data'!E111)))</f>
        <v/>
      </c>
      <c r="BY117" s="273" t="str">
        <f ca="true">+IF(OFFSET('Water Data'!$F$27,0,10*ROW('Water Data'!F111))="","",OFFSET('Water Data'!$F$27,0,10*ROW('Water Data'!F111)))</f>
        <v/>
      </c>
      <c r="BZ117" s="273" t="str">
        <f ca="true">+IF(OFFSET('Water Data'!$F$28,0,10*ROW('Water Data'!F111))="","",OFFSET('Water Data'!$F$28,0,10*ROW('Water Data'!F111)))</f>
        <v/>
      </c>
      <c r="CA117" s="273" t="str">
        <f ca="true">+IF(OFFSET('Water Data'!$F$29,0,10*ROW('Water Data'!F111))="","",OFFSET('Water Data'!$F$29,0,10*ROW('Water Data'!F111)))</f>
        <v/>
      </c>
      <c r="CB117" s="273" t="str">
        <f ca="true">+IF(OFFSET('Water Data'!$G$27,0,10*ROW('Water Data'!G111))="","",OFFSET('Water Data'!$G$27,0,10*ROW('Water Data'!G111)))</f>
        <v/>
      </c>
      <c r="CC117" s="273" t="str">
        <f ca="true">+IF(OFFSET('Water Data'!$G$28,0,10*ROW('Water Data'!G111))="","",OFFSET('Water Data'!$G$28,0,10*ROW('Water Data'!G111)))</f>
        <v/>
      </c>
      <c r="CD117" s="273" t="str">
        <f ca="true">+IF(OFFSET('Water Data'!$G$29,0,10*ROW('Water Data'!G111))="","",OFFSET('Water Data'!$G$29,0,10*ROW('Water Data'!G111)))</f>
        <v/>
      </c>
      <c r="CE117" s="273" t="str">
        <f ca="true">+IF(OFFSET('Water Data'!$H$27,0,10*ROW('Water Data'!H111))="","",OFFSET('Water Data'!$H$27,0,10*ROW('Water Data'!H111)))</f>
        <v/>
      </c>
      <c r="CF117" s="273" t="str">
        <f ca="true">+IF(OFFSET('Water Data'!$H$28,0,10*ROW('Water Data'!H111))="","",OFFSET('Water Data'!$H$28,0,10*ROW('Water Data'!H111)))</f>
        <v/>
      </c>
      <c r="CG117" s="273" t="str">
        <f ca="true">+IF(OFFSET('Water Data'!$H$29,0,10*ROW('Water Data'!H111))="","",OFFSET('Water Data'!$H$29,0,10*ROW('Water Data'!H111)))</f>
        <v/>
      </c>
      <c r="CH117" s="273" t="str">
        <f ca="true">+IF(OFFSET('Water Data'!$I$27,0,10*ROW('Water Data'!I111))="","",OFFSET('Water Data'!$I$27,0,10*ROW('Water Data'!I111)))</f>
        <v/>
      </c>
      <c r="CI117" s="273" t="str">
        <f ca="true">+IF(OFFSET('Water Data'!$I$28,0,10*ROW('Water Data'!I111))="","",OFFSET('Water Data'!$I$28,0,10*ROW('Water Data'!I111)))</f>
        <v/>
      </c>
      <c r="CJ117" s="273" t="str">
        <f ca="true">+IF(OFFSET('Water Data'!$I$29,0,10*ROW('Water Data'!I111))="","",OFFSET('Water Data'!$I$29,0,10*ROW('Water Data'!I111)))</f>
        <v/>
      </c>
      <c r="CK117" s="273" t="str">
        <f ca="true">+IF(OFFSET('Sanitation Data'!$D$28,0,10*ROW('Sanitation Data'!D111))="","",OFFSET('Sanitation Data'!$D$28,0,10*ROW('Sanitation Data'!D111)))</f>
        <v/>
      </c>
      <c r="CL117" s="273" t="str">
        <f ca="true">+IF(OFFSET('Sanitation Data'!$D$29,0,10*ROW('Sanitation Data'!D111))="","",OFFSET('Sanitation Data'!$D$29,0,10*ROW('Sanitation Data'!D111)))</f>
        <v/>
      </c>
      <c r="CM117" s="273" t="str">
        <f ca="true">+IF(OFFSET('Sanitation Data'!$D$30,0,10*ROW('Sanitation Data'!D111))="","",OFFSET('Sanitation Data'!$D$30,0,10*ROW('Sanitation Data'!D111)))</f>
        <v/>
      </c>
      <c r="CN117" s="273" t="str">
        <f ca="true">+IF(OFFSET('Sanitation Data'!$D$31,0,10*ROW('Sanitation Data'!D111))="","",OFFSET('Sanitation Data'!$D$31,0,10*ROW('Sanitation Data'!D111)))</f>
        <v/>
      </c>
      <c r="CO117" s="273" t="str">
        <f ca="true">+IF(OFFSET('Sanitation Data'!$D$32,0,10*ROW('Sanitation Data'!D111))="","",OFFSET('Sanitation Data'!$D$32,0,10*ROW('Sanitation Data'!D111)))</f>
        <v/>
      </c>
      <c r="CP117" s="273" t="str">
        <f ca="true">+IF(OFFSET('Sanitation Data'!$E$28,0,10*ROW('Sanitation Data'!E111))="","",OFFSET('Sanitation Data'!$E$28,0,10*ROW('Sanitation Data'!E111)))</f>
        <v/>
      </c>
      <c r="CQ117" s="273" t="str">
        <f ca="true">+IF(OFFSET('Sanitation Data'!$E$29,0,10*ROW('Sanitation Data'!E111))="","",OFFSET('Sanitation Data'!$E$29,0,10*ROW('Sanitation Data'!E111)))</f>
        <v/>
      </c>
      <c r="CR117" s="273" t="str">
        <f ca="true">+IF(OFFSET('Sanitation Data'!$E$30,0,10*ROW('Sanitation Data'!E111))="","",OFFSET('Sanitation Data'!$E$30,0,10*ROW('Sanitation Data'!E111)))</f>
        <v/>
      </c>
      <c r="CS117" s="273" t="str">
        <f ca="true">+IF(OFFSET('Sanitation Data'!$E$31,0,10*ROW('Sanitation Data'!E111))="","",OFFSET('Sanitation Data'!$E$31,0,10*ROW('Sanitation Data'!E111)))</f>
        <v/>
      </c>
      <c r="CT117" s="273" t="str">
        <f ca="true">+IF(OFFSET('Sanitation Data'!$E$32,0,10*ROW('Sanitation Data'!E111))="","",OFFSET('Sanitation Data'!$E$32,0,10*ROW('Sanitation Data'!E111)))</f>
        <v/>
      </c>
      <c r="CU117" s="273" t="str">
        <f ca="true">+IF(OFFSET('Sanitation Data'!$F$28,0,10*ROW('Sanitation Data'!F111))="","",OFFSET('Sanitation Data'!$F$28,0,10*ROW('Sanitation Data'!F111)))</f>
        <v/>
      </c>
      <c r="CV117" s="273" t="str">
        <f ca="true">+IF(OFFSET('Sanitation Data'!$F$29,0,10*ROW('Sanitation Data'!F111))="","",OFFSET('Sanitation Data'!$F$29,0,10*ROW('Sanitation Data'!F111)))</f>
        <v/>
      </c>
      <c r="CW117" s="273" t="str">
        <f ca="true">+IF(OFFSET('Sanitation Data'!$F$30,0,10*ROW('Sanitation Data'!F111))="","",OFFSET('Sanitation Data'!$F$30,0,10*ROW('Sanitation Data'!F111)))</f>
        <v/>
      </c>
      <c r="CX117" s="273" t="str">
        <f ca="true">+IF(OFFSET('Sanitation Data'!$F$31,0,10*ROW('Sanitation Data'!F111))="","",OFFSET('Sanitation Data'!$F$31,0,10*ROW('Sanitation Data'!F111)))</f>
        <v/>
      </c>
      <c r="CY117" s="273" t="str">
        <f ca="true">+IF(OFFSET('Sanitation Data'!$F$32,0,10*ROW('Sanitation Data'!F111))="","",OFFSET('Sanitation Data'!$F$32,0,10*ROW('Sanitation Data'!F111)))</f>
        <v/>
      </c>
      <c r="CZ117" s="273" t="str">
        <f ca="true">+IF(OFFSET('Sanitation Data'!$G$28,0,10*ROW('Sanitation Data'!G111))="","",OFFSET('Sanitation Data'!$G$28,0,10*ROW('Sanitation Data'!G111)))</f>
        <v/>
      </c>
      <c r="DA117" s="273" t="str">
        <f ca="true">+IF(OFFSET('Sanitation Data'!$G$29,0,10*ROW('Sanitation Data'!G111))="","",OFFSET('Sanitation Data'!$G$29,0,10*ROW('Sanitation Data'!G111)))</f>
        <v/>
      </c>
      <c r="DB117" s="273" t="str">
        <f ca="true">+IF(OFFSET('Sanitation Data'!$G$30,0,10*ROW('Sanitation Data'!G111))="","",OFFSET('Sanitation Data'!$G$30,0,10*ROW('Sanitation Data'!G111)))</f>
        <v/>
      </c>
      <c r="DC117" s="273" t="str">
        <f ca="true">+IF(OFFSET('Sanitation Data'!$G$31,0,10*ROW('Sanitation Data'!G111))="","",OFFSET('Sanitation Data'!$G$31,0,10*ROW('Sanitation Data'!G111)))</f>
        <v/>
      </c>
      <c r="DD117" s="273" t="str">
        <f ca="true">+IF(OFFSET('Sanitation Data'!$G$32,0,10*ROW('Sanitation Data'!G111))="","",OFFSET('Sanitation Data'!$G$32,0,10*ROW('Sanitation Data'!G111)))</f>
        <v/>
      </c>
      <c r="DE117" s="273" t="str">
        <f ca="true">+IF(OFFSET('Sanitation Data'!$H$28,0,10*ROW('Sanitation Data'!H111))="","",OFFSET('Sanitation Data'!$H$28,0,10*ROW('Sanitation Data'!H111)))</f>
        <v/>
      </c>
      <c r="DF117" s="273" t="str">
        <f ca="true">+IF(OFFSET('Sanitation Data'!$H$29,0,10*ROW('Sanitation Data'!H111))="","",OFFSET('Sanitation Data'!$H$29,0,10*ROW('Sanitation Data'!H111)))</f>
        <v/>
      </c>
      <c r="DG117" s="273" t="str">
        <f ca="true">+IF(OFFSET('Sanitation Data'!$H$30,0,10*ROW('Sanitation Data'!H111))="","",OFFSET('Sanitation Data'!$H$30,0,10*ROW('Sanitation Data'!H111)))</f>
        <v/>
      </c>
      <c r="DH117" s="273" t="str">
        <f ca="true">+IF(OFFSET('Sanitation Data'!$H$31,0,10*ROW('Sanitation Data'!H111))="","",OFFSET('Sanitation Data'!$H$31,0,10*ROW('Sanitation Data'!H111)))</f>
        <v/>
      </c>
      <c r="DI117" s="273" t="str">
        <f ca="true">+IF(OFFSET('Sanitation Data'!$H$32,0,10*ROW('Sanitation Data'!H111))="","",OFFSET('Sanitation Data'!$H$32,0,10*ROW('Sanitation Data'!H111)))</f>
        <v/>
      </c>
      <c r="DJ117" s="273" t="str">
        <f ca="true">+IF(OFFSET('Sanitation Data'!$I$28,0,10*ROW('Sanitation Data'!I111))="","",OFFSET('Sanitation Data'!$I$28,0,10*ROW('Sanitation Data'!I111)))</f>
        <v/>
      </c>
      <c r="DK117" s="273" t="str">
        <f ca="true">+IF(OFFSET('Sanitation Data'!$I$29,0,10*ROW('Sanitation Data'!I111))="","",OFFSET('Sanitation Data'!$I$29,0,10*ROW('Sanitation Data'!I111)))</f>
        <v/>
      </c>
      <c r="DL117" s="273" t="str">
        <f ca="true">+IF(OFFSET('Sanitation Data'!$I$30,0,10*ROW('Sanitation Data'!I111))="","",OFFSET('Sanitation Data'!$I$30,0,10*ROW('Sanitation Data'!I111)))</f>
        <v/>
      </c>
      <c r="DM117" s="273" t="str">
        <f ca="true">+IF(OFFSET('Sanitation Data'!$I$31,0,10*ROW('Sanitation Data'!I111))="","",OFFSET('Sanitation Data'!$I$31,0,10*ROW('Sanitation Data'!I111)))</f>
        <v/>
      </c>
      <c r="DN117" s="273" t="str">
        <f ca="true">+IF(OFFSET('Sanitation Data'!$I$32,0,10*ROW('Sanitation Data'!I111))="","",OFFSET('Sanitation Data'!$I$32,0,10*ROW('Sanitation Data'!I111)))</f>
        <v/>
      </c>
      <c r="DO117" s="273" t="str">
        <f ca="true">+IF(OFFSET('Hygiene Data'!$D$11,0,10*ROW('Hygiene Data'!D111))="","",OFFSET('Hygiene Data'!$D$11,0,10*ROW('Hygiene Data'!D111)))</f>
        <v/>
      </c>
      <c r="DP117" s="273" t="str">
        <f ca="true">+IF(OFFSET('Hygiene Data'!$D$12,0,10*ROW('Hygiene Data'!D111))="","",OFFSET('Hygiene Data'!$D$12,0,10*ROW('Hygiene Data'!D111)))</f>
        <v/>
      </c>
      <c r="DQ117" s="273" t="str">
        <f ca="true">+IF(OFFSET('Hygiene Data'!$D$13,0,10*ROW('Hygiene Data'!D111))="","",OFFSET('Hygiene Data'!$D$13,0,10*ROW('Hygiene Data'!D111)))</f>
        <v/>
      </c>
      <c r="DR117" s="273" t="str">
        <f ca="true">+IF(OFFSET('Hygiene Data'!$E$11,0,10*ROW('Hygiene Data'!E111))="","",OFFSET('Hygiene Data'!$E$11,0,10*ROW('Hygiene Data'!E111)))</f>
        <v/>
      </c>
      <c r="DS117" s="273" t="str">
        <f ca="true">+IF(OFFSET('Hygiene Data'!$E$12,0,10*ROW('Hygiene Data'!E111))="","",OFFSET('Hygiene Data'!$E$12,0,10*ROW('Hygiene Data'!E111)))</f>
        <v/>
      </c>
      <c r="DT117" s="273" t="str">
        <f ca="true">+IF(OFFSET('Hygiene Data'!$E$13,0,10*ROW('Hygiene Data'!E111))="","",OFFSET('Hygiene Data'!$E$13,0,10*ROW('Hygiene Data'!E111)))</f>
        <v/>
      </c>
      <c r="DU117" s="273" t="str">
        <f ca="true">+IF(OFFSET('Hygiene Data'!$F$11,0,10*ROW('Hygiene Data'!F111))="","",OFFSET('Hygiene Data'!$F$11,0,10*ROW('Hygiene Data'!F111)))</f>
        <v/>
      </c>
      <c r="DV117" s="273" t="str">
        <f ca="true">+IF(OFFSET('Hygiene Data'!$F$12,0,10*ROW('Hygiene Data'!F111))="","",OFFSET('Hygiene Data'!$F$12,0,10*ROW('Hygiene Data'!F111)))</f>
        <v/>
      </c>
      <c r="DW117" s="273" t="str">
        <f ca="true">+IF(OFFSET('Hygiene Data'!$F$13,0,10*ROW('Hygiene Data'!F111))="","",OFFSET('Hygiene Data'!$F$13,0,10*ROW('Hygiene Data'!F111)))</f>
        <v/>
      </c>
      <c r="DX117" s="273" t="str">
        <f ca="true">+IF(OFFSET('Hygiene Data'!$G$11,0,10*ROW('Hygiene Data'!G111))="","",OFFSET('Hygiene Data'!$G$11,0,10*ROW('Hygiene Data'!G111)))</f>
        <v/>
      </c>
      <c r="DY117" s="273" t="str">
        <f ca="true">+IF(OFFSET('Hygiene Data'!$G$12,0,10*ROW('Hygiene Data'!G111))="","",OFFSET('Hygiene Data'!$G$12,0,10*ROW('Hygiene Data'!G111)))</f>
        <v/>
      </c>
      <c r="DZ117" s="273" t="str">
        <f ca="true">+IF(OFFSET('Hygiene Data'!$G$13,0,10*ROW('Hygiene Data'!G111))="","",OFFSET('Hygiene Data'!$G$13,0,10*ROW('Hygiene Data'!G111)))</f>
        <v/>
      </c>
      <c r="EA117" s="273" t="str">
        <f ca="true">+IF(OFFSET('Hygiene Data'!$H$11,0,10*ROW('Hygiene Data'!H111))="","",OFFSET('Hygiene Data'!$H$11,0,10*ROW('Hygiene Data'!H111)))</f>
        <v/>
      </c>
      <c r="EB117" s="273" t="str">
        <f ca="true">+IF(OFFSET('Hygiene Data'!$H$12,0,10*ROW('Hygiene Data'!H111))="","",OFFSET('Hygiene Data'!$H$12,0,10*ROW('Hygiene Data'!H111)))</f>
        <v/>
      </c>
      <c r="EC117" s="273" t="str">
        <f ca="true">+IF(OFFSET('Hygiene Data'!$H$13,0,10*ROW('Hygiene Data'!H111))="","",OFFSET('Hygiene Data'!$H$13,0,10*ROW('Hygiene Data'!H111)))</f>
        <v/>
      </c>
      <c r="ED117" s="273" t="str">
        <f ca="true">+IF(OFFSET('Hygiene Data'!$I$11,0,10*ROW('Hygiene Data'!I111))="","",OFFSET('Hygiene Data'!$I$11,0,10*ROW('Hygiene Data'!I111)))</f>
        <v/>
      </c>
      <c r="EE117" s="273" t="str">
        <f ca="true">+IF(OFFSET('Hygiene Data'!$I$12,0,10*ROW('Hygiene Data'!I111))="","",OFFSET('Hygiene Data'!$I$12,0,10*ROW('Hygiene Data'!I111)))</f>
        <v/>
      </c>
      <c r="EF117" s="273" t="str">
        <f ca="true">+IF(OFFSET('Hygiene Data'!$I$13,0,10*ROW('Hygiene Data'!I111))="","",OFFSET('Hygiene Data'!$I$13,0,10*ROW('Hygiene Data'!I111)))</f>
        <v/>
      </c>
    </row>
    <row xmlns:x14ac="http://schemas.microsoft.com/office/spreadsheetml/2009/9/ac" r="118" x14ac:dyDescent="0.2">
      <c r="A118" s="37" t="str">
        <f ca="true">+IF(OFFSET('Water Data'!$B$2,0,10*ROW('Water Data'!E112))="","",OFFSET('Water Data'!$B$2,0,10*ROW('Water Data'!E112)))</f>
        <v/>
      </c>
      <c r="B118" s="37" t="str">
        <f ca="true">+IF(OFFSET('Water Data'!$C$2,0,10*ROW('Water Data'!F112))="","",OFFSET('Water Data'!$C$2,0,10*ROW('Water Data'!F112)))</f>
        <v/>
      </c>
      <c r="C118" s="329" t="str">
        <f t="shared" ca="true" si="1"/>
        <v/>
      </c>
      <c r="D118" s="94"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4"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4"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4"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4"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4"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4"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4"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4"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4"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4"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4"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4"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4"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4"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4"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4"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4"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5"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5"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5"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5"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5"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5"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5"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5"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5"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5"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5"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5"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5"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5"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5"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5"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5"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5"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5"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5"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5"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5"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5"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5"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5"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5"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5"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5"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5"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5"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6"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6"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6"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6"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6"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6"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6"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6"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6"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6"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6"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6"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6"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6"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6"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6"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6"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6"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3"/>
      <c r="BS118" s="273" t="str">
        <f ca="true">+IF(OFFSET('Water Data'!$D$27,0,10*ROW('Water Data'!D112))="","",OFFSET('Water Data'!$D$27,0,10*ROW('Water Data'!D112)))</f>
        <v/>
      </c>
      <c r="BT118" s="273" t="str">
        <f ca="true">+IF(OFFSET('Water Data'!$D$28,0,10*ROW('Water Data'!D112))="","",OFFSET('Water Data'!$D$28,0,10*ROW('Water Data'!D112)))</f>
        <v/>
      </c>
      <c r="BU118" s="273" t="str">
        <f ca="true">+IF(OFFSET('Water Data'!$D$29,0,10*ROW('Water Data'!D112))="","",OFFSET('Water Data'!$D$29,0,10*ROW('Water Data'!D112)))</f>
        <v/>
      </c>
      <c r="BV118" s="273" t="str">
        <f ca="true">+IF(OFFSET('Water Data'!$E$27,0,10*ROW('Water Data'!E112))="","",OFFSET('Water Data'!$E$27,0,10*ROW('Water Data'!E112)))</f>
        <v/>
      </c>
      <c r="BW118" s="273" t="str">
        <f ca="true">+IF(OFFSET('Water Data'!$E$28,0,10*ROW('Water Data'!E112))="","",OFFSET('Water Data'!$E$28,0,10*ROW('Water Data'!E112)))</f>
        <v/>
      </c>
      <c r="BX118" s="273" t="str">
        <f ca="true">+IF(OFFSET('Water Data'!$E$29,0,10*ROW('Water Data'!E112))="","",OFFSET('Water Data'!$E$29,0,10*ROW('Water Data'!E112)))</f>
        <v/>
      </c>
      <c r="BY118" s="273" t="str">
        <f ca="true">+IF(OFFSET('Water Data'!$F$27,0,10*ROW('Water Data'!F112))="","",OFFSET('Water Data'!$F$27,0,10*ROW('Water Data'!F112)))</f>
        <v/>
      </c>
      <c r="BZ118" s="273" t="str">
        <f ca="true">+IF(OFFSET('Water Data'!$F$28,0,10*ROW('Water Data'!F112))="","",OFFSET('Water Data'!$F$28,0,10*ROW('Water Data'!F112)))</f>
        <v/>
      </c>
      <c r="CA118" s="273" t="str">
        <f ca="true">+IF(OFFSET('Water Data'!$F$29,0,10*ROW('Water Data'!F112))="","",OFFSET('Water Data'!$F$29,0,10*ROW('Water Data'!F112)))</f>
        <v/>
      </c>
      <c r="CB118" s="273" t="str">
        <f ca="true">+IF(OFFSET('Water Data'!$G$27,0,10*ROW('Water Data'!G112))="","",OFFSET('Water Data'!$G$27,0,10*ROW('Water Data'!G112)))</f>
        <v/>
      </c>
      <c r="CC118" s="273" t="str">
        <f ca="true">+IF(OFFSET('Water Data'!$G$28,0,10*ROW('Water Data'!G112))="","",OFFSET('Water Data'!$G$28,0,10*ROW('Water Data'!G112)))</f>
        <v/>
      </c>
      <c r="CD118" s="273" t="str">
        <f ca="true">+IF(OFFSET('Water Data'!$G$29,0,10*ROW('Water Data'!G112))="","",OFFSET('Water Data'!$G$29,0,10*ROW('Water Data'!G112)))</f>
        <v/>
      </c>
      <c r="CE118" s="273" t="str">
        <f ca="true">+IF(OFFSET('Water Data'!$H$27,0,10*ROW('Water Data'!H112))="","",OFFSET('Water Data'!$H$27,0,10*ROW('Water Data'!H112)))</f>
        <v/>
      </c>
      <c r="CF118" s="273" t="str">
        <f ca="true">+IF(OFFSET('Water Data'!$H$28,0,10*ROW('Water Data'!H112))="","",OFFSET('Water Data'!$H$28,0,10*ROW('Water Data'!H112)))</f>
        <v/>
      </c>
      <c r="CG118" s="273" t="str">
        <f ca="true">+IF(OFFSET('Water Data'!$H$29,0,10*ROW('Water Data'!H112))="","",OFFSET('Water Data'!$H$29,0,10*ROW('Water Data'!H112)))</f>
        <v/>
      </c>
      <c r="CH118" s="273" t="str">
        <f ca="true">+IF(OFFSET('Water Data'!$I$27,0,10*ROW('Water Data'!I112))="","",OFFSET('Water Data'!$I$27,0,10*ROW('Water Data'!I112)))</f>
        <v/>
      </c>
      <c r="CI118" s="273" t="str">
        <f ca="true">+IF(OFFSET('Water Data'!$I$28,0,10*ROW('Water Data'!I112))="","",OFFSET('Water Data'!$I$28,0,10*ROW('Water Data'!I112)))</f>
        <v/>
      </c>
      <c r="CJ118" s="273" t="str">
        <f ca="true">+IF(OFFSET('Water Data'!$I$29,0,10*ROW('Water Data'!I112))="","",OFFSET('Water Data'!$I$29,0,10*ROW('Water Data'!I112)))</f>
        <v/>
      </c>
      <c r="CK118" s="273" t="str">
        <f ca="true">+IF(OFFSET('Sanitation Data'!$D$28,0,10*ROW('Sanitation Data'!D112))="","",OFFSET('Sanitation Data'!$D$28,0,10*ROW('Sanitation Data'!D112)))</f>
        <v/>
      </c>
      <c r="CL118" s="273" t="str">
        <f ca="true">+IF(OFFSET('Sanitation Data'!$D$29,0,10*ROW('Sanitation Data'!D112))="","",OFFSET('Sanitation Data'!$D$29,0,10*ROW('Sanitation Data'!D112)))</f>
        <v/>
      </c>
      <c r="CM118" s="273" t="str">
        <f ca="true">+IF(OFFSET('Sanitation Data'!$D$30,0,10*ROW('Sanitation Data'!D112))="","",OFFSET('Sanitation Data'!$D$30,0,10*ROW('Sanitation Data'!D112)))</f>
        <v/>
      </c>
      <c r="CN118" s="273" t="str">
        <f ca="true">+IF(OFFSET('Sanitation Data'!$D$31,0,10*ROW('Sanitation Data'!D112))="","",OFFSET('Sanitation Data'!$D$31,0,10*ROW('Sanitation Data'!D112)))</f>
        <v/>
      </c>
      <c r="CO118" s="273" t="str">
        <f ca="true">+IF(OFFSET('Sanitation Data'!$D$32,0,10*ROW('Sanitation Data'!D112))="","",OFFSET('Sanitation Data'!$D$32,0,10*ROW('Sanitation Data'!D112)))</f>
        <v/>
      </c>
      <c r="CP118" s="273" t="str">
        <f ca="true">+IF(OFFSET('Sanitation Data'!$E$28,0,10*ROW('Sanitation Data'!E112))="","",OFFSET('Sanitation Data'!$E$28,0,10*ROW('Sanitation Data'!E112)))</f>
        <v/>
      </c>
      <c r="CQ118" s="273" t="str">
        <f ca="true">+IF(OFFSET('Sanitation Data'!$E$29,0,10*ROW('Sanitation Data'!E112))="","",OFFSET('Sanitation Data'!$E$29,0,10*ROW('Sanitation Data'!E112)))</f>
        <v/>
      </c>
      <c r="CR118" s="273" t="str">
        <f ca="true">+IF(OFFSET('Sanitation Data'!$E$30,0,10*ROW('Sanitation Data'!E112))="","",OFFSET('Sanitation Data'!$E$30,0,10*ROW('Sanitation Data'!E112)))</f>
        <v/>
      </c>
      <c r="CS118" s="273" t="str">
        <f ca="true">+IF(OFFSET('Sanitation Data'!$E$31,0,10*ROW('Sanitation Data'!E112))="","",OFFSET('Sanitation Data'!$E$31,0,10*ROW('Sanitation Data'!E112)))</f>
        <v/>
      </c>
      <c r="CT118" s="273" t="str">
        <f ca="true">+IF(OFFSET('Sanitation Data'!$E$32,0,10*ROW('Sanitation Data'!E112))="","",OFFSET('Sanitation Data'!$E$32,0,10*ROW('Sanitation Data'!E112)))</f>
        <v/>
      </c>
      <c r="CU118" s="273" t="str">
        <f ca="true">+IF(OFFSET('Sanitation Data'!$F$28,0,10*ROW('Sanitation Data'!F112))="","",OFFSET('Sanitation Data'!$F$28,0,10*ROW('Sanitation Data'!F112)))</f>
        <v/>
      </c>
      <c r="CV118" s="273" t="str">
        <f ca="true">+IF(OFFSET('Sanitation Data'!$F$29,0,10*ROW('Sanitation Data'!F112))="","",OFFSET('Sanitation Data'!$F$29,0,10*ROW('Sanitation Data'!F112)))</f>
        <v/>
      </c>
      <c r="CW118" s="273" t="str">
        <f ca="true">+IF(OFFSET('Sanitation Data'!$F$30,0,10*ROW('Sanitation Data'!F112))="","",OFFSET('Sanitation Data'!$F$30,0,10*ROW('Sanitation Data'!F112)))</f>
        <v/>
      </c>
      <c r="CX118" s="273" t="str">
        <f ca="true">+IF(OFFSET('Sanitation Data'!$F$31,0,10*ROW('Sanitation Data'!F112))="","",OFFSET('Sanitation Data'!$F$31,0,10*ROW('Sanitation Data'!F112)))</f>
        <v/>
      </c>
      <c r="CY118" s="273" t="str">
        <f ca="true">+IF(OFFSET('Sanitation Data'!$F$32,0,10*ROW('Sanitation Data'!F112))="","",OFFSET('Sanitation Data'!$F$32,0,10*ROW('Sanitation Data'!F112)))</f>
        <v/>
      </c>
      <c r="CZ118" s="273" t="str">
        <f ca="true">+IF(OFFSET('Sanitation Data'!$G$28,0,10*ROW('Sanitation Data'!G112))="","",OFFSET('Sanitation Data'!$G$28,0,10*ROW('Sanitation Data'!G112)))</f>
        <v/>
      </c>
      <c r="DA118" s="273" t="str">
        <f ca="true">+IF(OFFSET('Sanitation Data'!$G$29,0,10*ROW('Sanitation Data'!G112))="","",OFFSET('Sanitation Data'!$G$29,0,10*ROW('Sanitation Data'!G112)))</f>
        <v/>
      </c>
      <c r="DB118" s="273" t="str">
        <f ca="true">+IF(OFFSET('Sanitation Data'!$G$30,0,10*ROW('Sanitation Data'!G112))="","",OFFSET('Sanitation Data'!$G$30,0,10*ROW('Sanitation Data'!G112)))</f>
        <v/>
      </c>
      <c r="DC118" s="273" t="str">
        <f ca="true">+IF(OFFSET('Sanitation Data'!$G$31,0,10*ROW('Sanitation Data'!G112))="","",OFFSET('Sanitation Data'!$G$31,0,10*ROW('Sanitation Data'!G112)))</f>
        <v/>
      </c>
      <c r="DD118" s="273" t="str">
        <f ca="true">+IF(OFFSET('Sanitation Data'!$G$32,0,10*ROW('Sanitation Data'!G112))="","",OFFSET('Sanitation Data'!$G$32,0,10*ROW('Sanitation Data'!G112)))</f>
        <v/>
      </c>
      <c r="DE118" s="273" t="str">
        <f ca="true">+IF(OFFSET('Sanitation Data'!$H$28,0,10*ROW('Sanitation Data'!H112))="","",OFFSET('Sanitation Data'!$H$28,0,10*ROW('Sanitation Data'!H112)))</f>
        <v/>
      </c>
      <c r="DF118" s="273" t="str">
        <f ca="true">+IF(OFFSET('Sanitation Data'!$H$29,0,10*ROW('Sanitation Data'!H112))="","",OFFSET('Sanitation Data'!$H$29,0,10*ROW('Sanitation Data'!H112)))</f>
        <v/>
      </c>
      <c r="DG118" s="273" t="str">
        <f ca="true">+IF(OFFSET('Sanitation Data'!$H$30,0,10*ROW('Sanitation Data'!H112))="","",OFFSET('Sanitation Data'!$H$30,0,10*ROW('Sanitation Data'!H112)))</f>
        <v/>
      </c>
      <c r="DH118" s="273" t="str">
        <f ca="true">+IF(OFFSET('Sanitation Data'!$H$31,0,10*ROW('Sanitation Data'!H112))="","",OFFSET('Sanitation Data'!$H$31,0,10*ROW('Sanitation Data'!H112)))</f>
        <v/>
      </c>
      <c r="DI118" s="273" t="str">
        <f ca="true">+IF(OFFSET('Sanitation Data'!$H$32,0,10*ROW('Sanitation Data'!H112))="","",OFFSET('Sanitation Data'!$H$32,0,10*ROW('Sanitation Data'!H112)))</f>
        <v/>
      </c>
      <c r="DJ118" s="273" t="str">
        <f ca="true">+IF(OFFSET('Sanitation Data'!$I$28,0,10*ROW('Sanitation Data'!I112))="","",OFFSET('Sanitation Data'!$I$28,0,10*ROW('Sanitation Data'!I112)))</f>
        <v/>
      </c>
      <c r="DK118" s="273" t="str">
        <f ca="true">+IF(OFFSET('Sanitation Data'!$I$29,0,10*ROW('Sanitation Data'!I112))="","",OFFSET('Sanitation Data'!$I$29,0,10*ROW('Sanitation Data'!I112)))</f>
        <v/>
      </c>
      <c r="DL118" s="273" t="str">
        <f ca="true">+IF(OFFSET('Sanitation Data'!$I$30,0,10*ROW('Sanitation Data'!I112))="","",OFFSET('Sanitation Data'!$I$30,0,10*ROW('Sanitation Data'!I112)))</f>
        <v/>
      </c>
      <c r="DM118" s="273" t="str">
        <f ca="true">+IF(OFFSET('Sanitation Data'!$I$31,0,10*ROW('Sanitation Data'!I112))="","",OFFSET('Sanitation Data'!$I$31,0,10*ROW('Sanitation Data'!I112)))</f>
        <v/>
      </c>
      <c r="DN118" s="273" t="str">
        <f ca="true">+IF(OFFSET('Sanitation Data'!$I$32,0,10*ROW('Sanitation Data'!I112))="","",OFFSET('Sanitation Data'!$I$32,0,10*ROW('Sanitation Data'!I112)))</f>
        <v/>
      </c>
      <c r="DO118" s="273" t="str">
        <f ca="true">+IF(OFFSET('Hygiene Data'!$D$11,0,10*ROW('Hygiene Data'!D112))="","",OFFSET('Hygiene Data'!$D$11,0,10*ROW('Hygiene Data'!D112)))</f>
        <v/>
      </c>
      <c r="DP118" s="273" t="str">
        <f ca="true">+IF(OFFSET('Hygiene Data'!$D$12,0,10*ROW('Hygiene Data'!D112))="","",OFFSET('Hygiene Data'!$D$12,0,10*ROW('Hygiene Data'!D112)))</f>
        <v/>
      </c>
      <c r="DQ118" s="273" t="str">
        <f ca="true">+IF(OFFSET('Hygiene Data'!$D$13,0,10*ROW('Hygiene Data'!D112))="","",OFFSET('Hygiene Data'!$D$13,0,10*ROW('Hygiene Data'!D112)))</f>
        <v/>
      </c>
      <c r="DR118" s="273" t="str">
        <f ca="true">+IF(OFFSET('Hygiene Data'!$E$11,0,10*ROW('Hygiene Data'!E112))="","",OFFSET('Hygiene Data'!$E$11,0,10*ROW('Hygiene Data'!E112)))</f>
        <v/>
      </c>
      <c r="DS118" s="273" t="str">
        <f ca="true">+IF(OFFSET('Hygiene Data'!$E$12,0,10*ROW('Hygiene Data'!E112))="","",OFFSET('Hygiene Data'!$E$12,0,10*ROW('Hygiene Data'!E112)))</f>
        <v/>
      </c>
      <c r="DT118" s="273" t="str">
        <f ca="true">+IF(OFFSET('Hygiene Data'!$E$13,0,10*ROW('Hygiene Data'!E112))="","",OFFSET('Hygiene Data'!$E$13,0,10*ROW('Hygiene Data'!E112)))</f>
        <v/>
      </c>
      <c r="DU118" s="273" t="str">
        <f ca="true">+IF(OFFSET('Hygiene Data'!$F$11,0,10*ROW('Hygiene Data'!F112))="","",OFFSET('Hygiene Data'!$F$11,0,10*ROW('Hygiene Data'!F112)))</f>
        <v/>
      </c>
      <c r="DV118" s="273" t="str">
        <f ca="true">+IF(OFFSET('Hygiene Data'!$F$12,0,10*ROW('Hygiene Data'!F112))="","",OFFSET('Hygiene Data'!$F$12,0,10*ROW('Hygiene Data'!F112)))</f>
        <v/>
      </c>
      <c r="DW118" s="273" t="str">
        <f ca="true">+IF(OFFSET('Hygiene Data'!$F$13,0,10*ROW('Hygiene Data'!F112))="","",OFFSET('Hygiene Data'!$F$13,0,10*ROW('Hygiene Data'!F112)))</f>
        <v/>
      </c>
      <c r="DX118" s="273" t="str">
        <f ca="true">+IF(OFFSET('Hygiene Data'!$G$11,0,10*ROW('Hygiene Data'!G112))="","",OFFSET('Hygiene Data'!$G$11,0,10*ROW('Hygiene Data'!G112)))</f>
        <v/>
      </c>
      <c r="DY118" s="273" t="str">
        <f ca="true">+IF(OFFSET('Hygiene Data'!$G$12,0,10*ROW('Hygiene Data'!G112))="","",OFFSET('Hygiene Data'!$G$12,0,10*ROW('Hygiene Data'!G112)))</f>
        <v/>
      </c>
      <c r="DZ118" s="273" t="str">
        <f ca="true">+IF(OFFSET('Hygiene Data'!$G$13,0,10*ROW('Hygiene Data'!G112))="","",OFFSET('Hygiene Data'!$G$13,0,10*ROW('Hygiene Data'!G112)))</f>
        <v/>
      </c>
      <c r="EA118" s="273" t="str">
        <f ca="true">+IF(OFFSET('Hygiene Data'!$H$11,0,10*ROW('Hygiene Data'!H112))="","",OFFSET('Hygiene Data'!$H$11,0,10*ROW('Hygiene Data'!H112)))</f>
        <v/>
      </c>
      <c r="EB118" s="273" t="str">
        <f ca="true">+IF(OFFSET('Hygiene Data'!$H$12,0,10*ROW('Hygiene Data'!H112))="","",OFFSET('Hygiene Data'!$H$12,0,10*ROW('Hygiene Data'!H112)))</f>
        <v/>
      </c>
      <c r="EC118" s="273" t="str">
        <f ca="true">+IF(OFFSET('Hygiene Data'!$H$13,0,10*ROW('Hygiene Data'!H112))="","",OFFSET('Hygiene Data'!$H$13,0,10*ROW('Hygiene Data'!H112)))</f>
        <v/>
      </c>
      <c r="ED118" s="273" t="str">
        <f ca="true">+IF(OFFSET('Hygiene Data'!$I$11,0,10*ROW('Hygiene Data'!I112))="","",OFFSET('Hygiene Data'!$I$11,0,10*ROW('Hygiene Data'!I112)))</f>
        <v/>
      </c>
      <c r="EE118" s="273" t="str">
        <f ca="true">+IF(OFFSET('Hygiene Data'!$I$12,0,10*ROW('Hygiene Data'!I112))="","",OFFSET('Hygiene Data'!$I$12,0,10*ROW('Hygiene Data'!I112)))</f>
        <v/>
      </c>
      <c r="EF118" s="273" t="str">
        <f ca="true">+IF(OFFSET('Hygiene Data'!$I$13,0,10*ROW('Hygiene Data'!I112))="","",OFFSET('Hygiene Data'!$I$13,0,10*ROW('Hygiene Data'!I112)))</f>
        <v/>
      </c>
    </row>
    <row xmlns:x14ac="http://schemas.microsoft.com/office/spreadsheetml/2009/9/ac" r="119" x14ac:dyDescent="0.2">
      <c r="A119" s="37" t="str">
        <f ca="true">+IF(OFFSET('Water Data'!$B$2,0,10*ROW('Water Data'!E113))="","",OFFSET('Water Data'!$B$2,0,10*ROW('Water Data'!E113)))</f>
        <v/>
      </c>
      <c r="B119" s="37" t="str">
        <f ca="true">+IF(OFFSET('Water Data'!$C$2,0,10*ROW('Water Data'!F113))="","",OFFSET('Water Data'!$C$2,0,10*ROW('Water Data'!F113)))</f>
        <v/>
      </c>
      <c r="C119" s="329" t="str">
        <f t="shared" ca="true" si="1"/>
        <v/>
      </c>
      <c r="D119" s="94"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4"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4"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4"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4"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4"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4"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4"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4"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4"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4"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4"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4"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4"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4"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4"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4"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4"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5"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5"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5"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5"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5"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5"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5"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5"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5"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5"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5"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5"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5"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5"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5"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5"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5"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5"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5"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5"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5"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5"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5"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5"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5"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5"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5"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5"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5"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5"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6"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6"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6"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6"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6"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6"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6"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6"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6"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6"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6"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6"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6"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6"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6"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6"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6"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6"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3"/>
      <c r="BS119" s="273" t="str">
        <f ca="true">+IF(OFFSET('Water Data'!$D$27,0,10*ROW('Water Data'!D113))="","",OFFSET('Water Data'!$D$27,0,10*ROW('Water Data'!D113)))</f>
        <v/>
      </c>
      <c r="BT119" s="273" t="str">
        <f ca="true">+IF(OFFSET('Water Data'!$D$28,0,10*ROW('Water Data'!D113))="","",OFFSET('Water Data'!$D$28,0,10*ROW('Water Data'!D113)))</f>
        <v/>
      </c>
      <c r="BU119" s="273" t="str">
        <f ca="true">+IF(OFFSET('Water Data'!$D$29,0,10*ROW('Water Data'!D113))="","",OFFSET('Water Data'!$D$29,0,10*ROW('Water Data'!D113)))</f>
        <v/>
      </c>
      <c r="BV119" s="273" t="str">
        <f ca="true">+IF(OFFSET('Water Data'!$E$27,0,10*ROW('Water Data'!E113))="","",OFFSET('Water Data'!$E$27,0,10*ROW('Water Data'!E113)))</f>
        <v/>
      </c>
      <c r="BW119" s="273" t="str">
        <f ca="true">+IF(OFFSET('Water Data'!$E$28,0,10*ROW('Water Data'!E113))="","",OFFSET('Water Data'!$E$28,0,10*ROW('Water Data'!E113)))</f>
        <v/>
      </c>
      <c r="BX119" s="273" t="str">
        <f ca="true">+IF(OFFSET('Water Data'!$E$29,0,10*ROW('Water Data'!E113))="","",OFFSET('Water Data'!$E$29,0,10*ROW('Water Data'!E113)))</f>
        <v/>
      </c>
      <c r="BY119" s="273" t="str">
        <f ca="true">+IF(OFFSET('Water Data'!$F$27,0,10*ROW('Water Data'!F113))="","",OFFSET('Water Data'!$F$27,0,10*ROW('Water Data'!F113)))</f>
        <v/>
      </c>
      <c r="BZ119" s="273" t="str">
        <f ca="true">+IF(OFFSET('Water Data'!$F$28,0,10*ROW('Water Data'!F113))="","",OFFSET('Water Data'!$F$28,0,10*ROW('Water Data'!F113)))</f>
        <v/>
      </c>
      <c r="CA119" s="273" t="str">
        <f ca="true">+IF(OFFSET('Water Data'!$F$29,0,10*ROW('Water Data'!F113))="","",OFFSET('Water Data'!$F$29,0,10*ROW('Water Data'!F113)))</f>
        <v/>
      </c>
      <c r="CB119" s="273" t="str">
        <f ca="true">+IF(OFFSET('Water Data'!$G$27,0,10*ROW('Water Data'!G113))="","",OFFSET('Water Data'!$G$27,0,10*ROW('Water Data'!G113)))</f>
        <v/>
      </c>
      <c r="CC119" s="273" t="str">
        <f ca="true">+IF(OFFSET('Water Data'!$G$28,0,10*ROW('Water Data'!G113))="","",OFFSET('Water Data'!$G$28,0,10*ROW('Water Data'!G113)))</f>
        <v/>
      </c>
      <c r="CD119" s="273" t="str">
        <f ca="true">+IF(OFFSET('Water Data'!$G$29,0,10*ROW('Water Data'!G113))="","",OFFSET('Water Data'!$G$29,0,10*ROW('Water Data'!G113)))</f>
        <v/>
      </c>
      <c r="CE119" s="273" t="str">
        <f ca="true">+IF(OFFSET('Water Data'!$H$27,0,10*ROW('Water Data'!H113))="","",OFFSET('Water Data'!$H$27,0,10*ROW('Water Data'!H113)))</f>
        <v/>
      </c>
      <c r="CF119" s="273" t="str">
        <f ca="true">+IF(OFFSET('Water Data'!$H$28,0,10*ROW('Water Data'!H113))="","",OFFSET('Water Data'!$H$28,0,10*ROW('Water Data'!H113)))</f>
        <v/>
      </c>
      <c r="CG119" s="273" t="str">
        <f ca="true">+IF(OFFSET('Water Data'!$H$29,0,10*ROW('Water Data'!H113))="","",OFFSET('Water Data'!$H$29,0,10*ROW('Water Data'!H113)))</f>
        <v/>
      </c>
      <c r="CH119" s="273" t="str">
        <f ca="true">+IF(OFFSET('Water Data'!$I$27,0,10*ROW('Water Data'!I113))="","",OFFSET('Water Data'!$I$27,0,10*ROW('Water Data'!I113)))</f>
        <v/>
      </c>
      <c r="CI119" s="273" t="str">
        <f ca="true">+IF(OFFSET('Water Data'!$I$28,0,10*ROW('Water Data'!I113))="","",OFFSET('Water Data'!$I$28,0,10*ROW('Water Data'!I113)))</f>
        <v/>
      </c>
      <c r="CJ119" s="273" t="str">
        <f ca="true">+IF(OFFSET('Water Data'!$I$29,0,10*ROW('Water Data'!I113))="","",OFFSET('Water Data'!$I$29,0,10*ROW('Water Data'!I113)))</f>
        <v/>
      </c>
      <c r="CK119" s="273" t="str">
        <f ca="true">+IF(OFFSET('Sanitation Data'!$D$28,0,10*ROW('Sanitation Data'!D113))="","",OFFSET('Sanitation Data'!$D$28,0,10*ROW('Sanitation Data'!D113)))</f>
        <v/>
      </c>
      <c r="CL119" s="273" t="str">
        <f ca="true">+IF(OFFSET('Sanitation Data'!$D$29,0,10*ROW('Sanitation Data'!D113))="","",OFFSET('Sanitation Data'!$D$29,0,10*ROW('Sanitation Data'!D113)))</f>
        <v/>
      </c>
      <c r="CM119" s="273" t="str">
        <f ca="true">+IF(OFFSET('Sanitation Data'!$D$30,0,10*ROW('Sanitation Data'!D113))="","",OFFSET('Sanitation Data'!$D$30,0,10*ROW('Sanitation Data'!D113)))</f>
        <v/>
      </c>
      <c r="CN119" s="273" t="str">
        <f ca="true">+IF(OFFSET('Sanitation Data'!$D$31,0,10*ROW('Sanitation Data'!D113))="","",OFFSET('Sanitation Data'!$D$31,0,10*ROW('Sanitation Data'!D113)))</f>
        <v/>
      </c>
      <c r="CO119" s="273" t="str">
        <f ca="true">+IF(OFFSET('Sanitation Data'!$D$32,0,10*ROW('Sanitation Data'!D113))="","",OFFSET('Sanitation Data'!$D$32,0,10*ROW('Sanitation Data'!D113)))</f>
        <v/>
      </c>
      <c r="CP119" s="273" t="str">
        <f ca="true">+IF(OFFSET('Sanitation Data'!$E$28,0,10*ROW('Sanitation Data'!E113))="","",OFFSET('Sanitation Data'!$E$28,0,10*ROW('Sanitation Data'!E113)))</f>
        <v/>
      </c>
      <c r="CQ119" s="273" t="str">
        <f ca="true">+IF(OFFSET('Sanitation Data'!$E$29,0,10*ROW('Sanitation Data'!E113))="","",OFFSET('Sanitation Data'!$E$29,0,10*ROW('Sanitation Data'!E113)))</f>
        <v/>
      </c>
      <c r="CR119" s="273" t="str">
        <f ca="true">+IF(OFFSET('Sanitation Data'!$E$30,0,10*ROW('Sanitation Data'!E113))="","",OFFSET('Sanitation Data'!$E$30,0,10*ROW('Sanitation Data'!E113)))</f>
        <v/>
      </c>
      <c r="CS119" s="273" t="str">
        <f ca="true">+IF(OFFSET('Sanitation Data'!$E$31,0,10*ROW('Sanitation Data'!E113))="","",OFFSET('Sanitation Data'!$E$31,0,10*ROW('Sanitation Data'!E113)))</f>
        <v/>
      </c>
      <c r="CT119" s="273" t="str">
        <f ca="true">+IF(OFFSET('Sanitation Data'!$E$32,0,10*ROW('Sanitation Data'!E113))="","",OFFSET('Sanitation Data'!$E$32,0,10*ROW('Sanitation Data'!E113)))</f>
        <v/>
      </c>
      <c r="CU119" s="273" t="str">
        <f ca="true">+IF(OFFSET('Sanitation Data'!$F$28,0,10*ROW('Sanitation Data'!F113))="","",OFFSET('Sanitation Data'!$F$28,0,10*ROW('Sanitation Data'!F113)))</f>
        <v/>
      </c>
      <c r="CV119" s="273" t="str">
        <f ca="true">+IF(OFFSET('Sanitation Data'!$F$29,0,10*ROW('Sanitation Data'!F113))="","",OFFSET('Sanitation Data'!$F$29,0,10*ROW('Sanitation Data'!F113)))</f>
        <v/>
      </c>
      <c r="CW119" s="273" t="str">
        <f ca="true">+IF(OFFSET('Sanitation Data'!$F$30,0,10*ROW('Sanitation Data'!F113))="","",OFFSET('Sanitation Data'!$F$30,0,10*ROW('Sanitation Data'!F113)))</f>
        <v/>
      </c>
      <c r="CX119" s="273" t="str">
        <f ca="true">+IF(OFFSET('Sanitation Data'!$F$31,0,10*ROW('Sanitation Data'!F113))="","",OFFSET('Sanitation Data'!$F$31,0,10*ROW('Sanitation Data'!F113)))</f>
        <v/>
      </c>
      <c r="CY119" s="273" t="str">
        <f ca="true">+IF(OFFSET('Sanitation Data'!$F$32,0,10*ROW('Sanitation Data'!F113))="","",OFFSET('Sanitation Data'!$F$32,0,10*ROW('Sanitation Data'!F113)))</f>
        <v/>
      </c>
      <c r="CZ119" s="273" t="str">
        <f ca="true">+IF(OFFSET('Sanitation Data'!$G$28,0,10*ROW('Sanitation Data'!G113))="","",OFFSET('Sanitation Data'!$G$28,0,10*ROW('Sanitation Data'!G113)))</f>
        <v/>
      </c>
      <c r="DA119" s="273" t="str">
        <f ca="true">+IF(OFFSET('Sanitation Data'!$G$29,0,10*ROW('Sanitation Data'!G113))="","",OFFSET('Sanitation Data'!$G$29,0,10*ROW('Sanitation Data'!G113)))</f>
        <v/>
      </c>
      <c r="DB119" s="273" t="str">
        <f ca="true">+IF(OFFSET('Sanitation Data'!$G$30,0,10*ROW('Sanitation Data'!G113))="","",OFFSET('Sanitation Data'!$G$30,0,10*ROW('Sanitation Data'!G113)))</f>
        <v/>
      </c>
      <c r="DC119" s="273" t="str">
        <f ca="true">+IF(OFFSET('Sanitation Data'!$G$31,0,10*ROW('Sanitation Data'!G113))="","",OFFSET('Sanitation Data'!$G$31,0,10*ROW('Sanitation Data'!G113)))</f>
        <v/>
      </c>
      <c r="DD119" s="273" t="str">
        <f ca="true">+IF(OFFSET('Sanitation Data'!$G$32,0,10*ROW('Sanitation Data'!G113))="","",OFFSET('Sanitation Data'!$G$32,0,10*ROW('Sanitation Data'!G113)))</f>
        <v/>
      </c>
      <c r="DE119" s="273" t="str">
        <f ca="true">+IF(OFFSET('Sanitation Data'!$H$28,0,10*ROW('Sanitation Data'!H113))="","",OFFSET('Sanitation Data'!$H$28,0,10*ROW('Sanitation Data'!H113)))</f>
        <v/>
      </c>
      <c r="DF119" s="273" t="str">
        <f ca="true">+IF(OFFSET('Sanitation Data'!$H$29,0,10*ROW('Sanitation Data'!H113))="","",OFFSET('Sanitation Data'!$H$29,0,10*ROW('Sanitation Data'!H113)))</f>
        <v/>
      </c>
      <c r="DG119" s="273" t="str">
        <f ca="true">+IF(OFFSET('Sanitation Data'!$H$30,0,10*ROW('Sanitation Data'!H113))="","",OFFSET('Sanitation Data'!$H$30,0,10*ROW('Sanitation Data'!H113)))</f>
        <v/>
      </c>
      <c r="DH119" s="273" t="str">
        <f ca="true">+IF(OFFSET('Sanitation Data'!$H$31,0,10*ROW('Sanitation Data'!H113))="","",OFFSET('Sanitation Data'!$H$31,0,10*ROW('Sanitation Data'!H113)))</f>
        <v/>
      </c>
      <c r="DI119" s="273" t="str">
        <f ca="true">+IF(OFFSET('Sanitation Data'!$H$32,0,10*ROW('Sanitation Data'!H113))="","",OFFSET('Sanitation Data'!$H$32,0,10*ROW('Sanitation Data'!H113)))</f>
        <v/>
      </c>
      <c r="DJ119" s="273" t="str">
        <f ca="true">+IF(OFFSET('Sanitation Data'!$I$28,0,10*ROW('Sanitation Data'!I113))="","",OFFSET('Sanitation Data'!$I$28,0,10*ROW('Sanitation Data'!I113)))</f>
        <v/>
      </c>
      <c r="DK119" s="273" t="str">
        <f ca="true">+IF(OFFSET('Sanitation Data'!$I$29,0,10*ROW('Sanitation Data'!I113))="","",OFFSET('Sanitation Data'!$I$29,0,10*ROW('Sanitation Data'!I113)))</f>
        <v/>
      </c>
      <c r="DL119" s="273" t="str">
        <f ca="true">+IF(OFFSET('Sanitation Data'!$I$30,0,10*ROW('Sanitation Data'!I113))="","",OFFSET('Sanitation Data'!$I$30,0,10*ROW('Sanitation Data'!I113)))</f>
        <v/>
      </c>
      <c r="DM119" s="273" t="str">
        <f ca="true">+IF(OFFSET('Sanitation Data'!$I$31,0,10*ROW('Sanitation Data'!I113))="","",OFFSET('Sanitation Data'!$I$31,0,10*ROW('Sanitation Data'!I113)))</f>
        <v/>
      </c>
      <c r="DN119" s="273" t="str">
        <f ca="true">+IF(OFFSET('Sanitation Data'!$I$32,0,10*ROW('Sanitation Data'!I113))="","",OFFSET('Sanitation Data'!$I$32,0,10*ROW('Sanitation Data'!I113)))</f>
        <v/>
      </c>
      <c r="DO119" s="273" t="str">
        <f ca="true">+IF(OFFSET('Hygiene Data'!$D$11,0,10*ROW('Hygiene Data'!D113))="","",OFFSET('Hygiene Data'!$D$11,0,10*ROW('Hygiene Data'!D113)))</f>
        <v/>
      </c>
      <c r="DP119" s="273" t="str">
        <f ca="true">+IF(OFFSET('Hygiene Data'!$D$12,0,10*ROW('Hygiene Data'!D113))="","",OFFSET('Hygiene Data'!$D$12,0,10*ROW('Hygiene Data'!D113)))</f>
        <v/>
      </c>
      <c r="DQ119" s="273" t="str">
        <f ca="true">+IF(OFFSET('Hygiene Data'!$D$13,0,10*ROW('Hygiene Data'!D113))="","",OFFSET('Hygiene Data'!$D$13,0,10*ROW('Hygiene Data'!D113)))</f>
        <v/>
      </c>
      <c r="DR119" s="273" t="str">
        <f ca="true">+IF(OFFSET('Hygiene Data'!$E$11,0,10*ROW('Hygiene Data'!E113))="","",OFFSET('Hygiene Data'!$E$11,0,10*ROW('Hygiene Data'!E113)))</f>
        <v/>
      </c>
      <c r="DS119" s="273" t="str">
        <f ca="true">+IF(OFFSET('Hygiene Data'!$E$12,0,10*ROW('Hygiene Data'!E113))="","",OFFSET('Hygiene Data'!$E$12,0,10*ROW('Hygiene Data'!E113)))</f>
        <v/>
      </c>
      <c r="DT119" s="273" t="str">
        <f ca="true">+IF(OFFSET('Hygiene Data'!$E$13,0,10*ROW('Hygiene Data'!E113))="","",OFFSET('Hygiene Data'!$E$13,0,10*ROW('Hygiene Data'!E113)))</f>
        <v/>
      </c>
      <c r="DU119" s="273" t="str">
        <f ca="true">+IF(OFFSET('Hygiene Data'!$F$11,0,10*ROW('Hygiene Data'!F113))="","",OFFSET('Hygiene Data'!$F$11,0,10*ROW('Hygiene Data'!F113)))</f>
        <v/>
      </c>
      <c r="DV119" s="273" t="str">
        <f ca="true">+IF(OFFSET('Hygiene Data'!$F$12,0,10*ROW('Hygiene Data'!F113))="","",OFFSET('Hygiene Data'!$F$12,0,10*ROW('Hygiene Data'!F113)))</f>
        <v/>
      </c>
      <c r="DW119" s="273" t="str">
        <f ca="true">+IF(OFFSET('Hygiene Data'!$F$13,0,10*ROW('Hygiene Data'!F113))="","",OFFSET('Hygiene Data'!$F$13,0,10*ROW('Hygiene Data'!F113)))</f>
        <v/>
      </c>
      <c r="DX119" s="273" t="str">
        <f ca="true">+IF(OFFSET('Hygiene Data'!$G$11,0,10*ROW('Hygiene Data'!G113))="","",OFFSET('Hygiene Data'!$G$11,0,10*ROW('Hygiene Data'!G113)))</f>
        <v/>
      </c>
      <c r="DY119" s="273" t="str">
        <f ca="true">+IF(OFFSET('Hygiene Data'!$G$12,0,10*ROW('Hygiene Data'!G113))="","",OFFSET('Hygiene Data'!$G$12,0,10*ROW('Hygiene Data'!G113)))</f>
        <v/>
      </c>
      <c r="DZ119" s="273" t="str">
        <f ca="true">+IF(OFFSET('Hygiene Data'!$G$13,0,10*ROW('Hygiene Data'!G113))="","",OFFSET('Hygiene Data'!$G$13,0,10*ROW('Hygiene Data'!G113)))</f>
        <v/>
      </c>
      <c r="EA119" s="273" t="str">
        <f ca="true">+IF(OFFSET('Hygiene Data'!$H$11,0,10*ROW('Hygiene Data'!H113))="","",OFFSET('Hygiene Data'!$H$11,0,10*ROW('Hygiene Data'!H113)))</f>
        <v/>
      </c>
      <c r="EB119" s="273" t="str">
        <f ca="true">+IF(OFFSET('Hygiene Data'!$H$12,0,10*ROW('Hygiene Data'!H113))="","",OFFSET('Hygiene Data'!$H$12,0,10*ROW('Hygiene Data'!H113)))</f>
        <v/>
      </c>
      <c r="EC119" s="273" t="str">
        <f ca="true">+IF(OFFSET('Hygiene Data'!$H$13,0,10*ROW('Hygiene Data'!H113))="","",OFFSET('Hygiene Data'!$H$13,0,10*ROW('Hygiene Data'!H113)))</f>
        <v/>
      </c>
      <c r="ED119" s="273" t="str">
        <f ca="true">+IF(OFFSET('Hygiene Data'!$I$11,0,10*ROW('Hygiene Data'!I113))="","",OFFSET('Hygiene Data'!$I$11,0,10*ROW('Hygiene Data'!I113)))</f>
        <v/>
      </c>
      <c r="EE119" s="273" t="str">
        <f ca="true">+IF(OFFSET('Hygiene Data'!$I$12,0,10*ROW('Hygiene Data'!I113))="","",OFFSET('Hygiene Data'!$I$12,0,10*ROW('Hygiene Data'!I113)))</f>
        <v/>
      </c>
      <c r="EF119" s="273" t="str">
        <f ca="true">+IF(OFFSET('Hygiene Data'!$I$13,0,10*ROW('Hygiene Data'!I113))="","",OFFSET('Hygiene Data'!$I$13,0,10*ROW('Hygiene Data'!I113)))</f>
        <v/>
      </c>
    </row>
    <row xmlns:x14ac="http://schemas.microsoft.com/office/spreadsheetml/2009/9/ac" r="120" x14ac:dyDescent="0.2">
      <c r="A120" s="37" t="str">
        <f ca="true">+IF(OFFSET('Water Data'!$B$2,0,10*ROW('Water Data'!E114))="","",OFFSET('Water Data'!$B$2,0,10*ROW('Water Data'!E114)))</f>
        <v/>
      </c>
      <c r="B120" s="37" t="str">
        <f ca="true">+IF(OFFSET('Water Data'!$C$2,0,10*ROW('Water Data'!F114))="","",OFFSET('Water Data'!$C$2,0,10*ROW('Water Data'!F114)))</f>
        <v/>
      </c>
      <c r="C120" s="329" t="str">
        <f t="shared" ca="true" si="1"/>
        <v/>
      </c>
      <c r="D120" s="94"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4"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4"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4"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4"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4"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4"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4"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4"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4"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4"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4"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4"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4"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4"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4"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4"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4"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5"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5"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5"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5"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5"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5"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5"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5"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5"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5"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5"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5"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5"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5"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5"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5"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5"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5"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5"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5"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5"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5"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5"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5"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5"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5"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5"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5"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5"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5"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6"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6"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6"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6"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6"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6"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6"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6"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6"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6"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6"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6"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6"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6"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6"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6"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6"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6"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3"/>
      <c r="BS120" s="273" t="str">
        <f ca="true">+IF(OFFSET('Water Data'!$D$27,0,10*ROW('Water Data'!D114))="","",OFFSET('Water Data'!$D$27,0,10*ROW('Water Data'!D114)))</f>
        <v/>
      </c>
      <c r="BT120" s="273" t="str">
        <f ca="true">+IF(OFFSET('Water Data'!$D$28,0,10*ROW('Water Data'!D114))="","",OFFSET('Water Data'!$D$28,0,10*ROW('Water Data'!D114)))</f>
        <v/>
      </c>
      <c r="BU120" s="273" t="str">
        <f ca="true">+IF(OFFSET('Water Data'!$D$29,0,10*ROW('Water Data'!D114))="","",OFFSET('Water Data'!$D$29,0,10*ROW('Water Data'!D114)))</f>
        <v/>
      </c>
      <c r="BV120" s="273" t="str">
        <f ca="true">+IF(OFFSET('Water Data'!$E$27,0,10*ROW('Water Data'!E114))="","",OFFSET('Water Data'!$E$27,0,10*ROW('Water Data'!E114)))</f>
        <v/>
      </c>
      <c r="BW120" s="273" t="str">
        <f ca="true">+IF(OFFSET('Water Data'!$E$28,0,10*ROW('Water Data'!E114))="","",OFFSET('Water Data'!$E$28,0,10*ROW('Water Data'!E114)))</f>
        <v/>
      </c>
      <c r="BX120" s="273" t="str">
        <f ca="true">+IF(OFFSET('Water Data'!$E$29,0,10*ROW('Water Data'!E114))="","",OFFSET('Water Data'!$E$29,0,10*ROW('Water Data'!E114)))</f>
        <v/>
      </c>
      <c r="BY120" s="273" t="str">
        <f ca="true">+IF(OFFSET('Water Data'!$F$27,0,10*ROW('Water Data'!F114))="","",OFFSET('Water Data'!$F$27,0,10*ROW('Water Data'!F114)))</f>
        <v/>
      </c>
      <c r="BZ120" s="273" t="str">
        <f ca="true">+IF(OFFSET('Water Data'!$F$28,0,10*ROW('Water Data'!F114))="","",OFFSET('Water Data'!$F$28,0,10*ROW('Water Data'!F114)))</f>
        <v/>
      </c>
      <c r="CA120" s="273" t="str">
        <f ca="true">+IF(OFFSET('Water Data'!$F$29,0,10*ROW('Water Data'!F114))="","",OFFSET('Water Data'!$F$29,0,10*ROW('Water Data'!F114)))</f>
        <v/>
      </c>
      <c r="CB120" s="273" t="str">
        <f ca="true">+IF(OFFSET('Water Data'!$G$27,0,10*ROW('Water Data'!G114))="","",OFFSET('Water Data'!$G$27,0,10*ROW('Water Data'!G114)))</f>
        <v/>
      </c>
      <c r="CC120" s="273" t="str">
        <f ca="true">+IF(OFFSET('Water Data'!$G$28,0,10*ROW('Water Data'!G114))="","",OFFSET('Water Data'!$G$28,0,10*ROW('Water Data'!G114)))</f>
        <v/>
      </c>
      <c r="CD120" s="273" t="str">
        <f ca="true">+IF(OFFSET('Water Data'!$G$29,0,10*ROW('Water Data'!G114))="","",OFFSET('Water Data'!$G$29,0,10*ROW('Water Data'!G114)))</f>
        <v/>
      </c>
      <c r="CE120" s="273" t="str">
        <f ca="true">+IF(OFFSET('Water Data'!$H$27,0,10*ROW('Water Data'!H114))="","",OFFSET('Water Data'!$H$27,0,10*ROW('Water Data'!H114)))</f>
        <v/>
      </c>
      <c r="CF120" s="273" t="str">
        <f ca="true">+IF(OFFSET('Water Data'!$H$28,0,10*ROW('Water Data'!H114))="","",OFFSET('Water Data'!$H$28,0,10*ROW('Water Data'!H114)))</f>
        <v/>
      </c>
      <c r="CG120" s="273" t="str">
        <f ca="true">+IF(OFFSET('Water Data'!$H$29,0,10*ROW('Water Data'!H114))="","",OFFSET('Water Data'!$H$29,0,10*ROW('Water Data'!H114)))</f>
        <v/>
      </c>
      <c r="CH120" s="273" t="str">
        <f ca="true">+IF(OFFSET('Water Data'!$I$27,0,10*ROW('Water Data'!I114))="","",OFFSET('Water Data'!$I$27,0,10*ROW('Water Data'!I114)))</f>
        <v/>
      </c>
      <c r="CI120" s="273" t="str">
        <f ca="true">+IF(OFFSET('Water Data'!$I$28,0,10*ROW('Water Data'!I114))="","",OFFSET('Water Data'!$I$28,0,10*ROW('Water Data'!I114)))</f>
        <v/>
      </c>
      <c r="CJ120" s="273" t="str">
        <f ca="true">+IF(OFFSET('Water Data'!$I$29,0,10*ROW('Water Data'!I114))="","",OFFSET('Water Data'!$I$29,0,10*ROW('Water Data'!I114)))</f>
        <v/>
      </c>
      <c r="CK120" s="273" t="str">
        <f ca="true">+IF(OFFSET('Sanitation Data'!$D$28,0,10*ROW('Sanitation Data'!D114))="","",OFFSET('Sanitation Data'!$D$28,0,10*ROW('Sanitation Data'!D114)))</f>
        <v/>
      </c>
      <c r="CL120" s="273" t="str">
        <f ca="true">+IF(OFFSET('Sanitation Data'!$D$29,0,10*ROW('Sanitation Data'!D114))="","",OFFSET('Sanitation Data'!$D$29,0,10*ROW('Sanitation Data'!D114)))</f>
        <v/>
      </c>
      <c r="CM120" s="273" t="str">
        <f ca="true">+IF(OFFSET('Sanitation Data'!$D$30,0,10*ROW('Sanitation Data'!D114))="","",OFFSET('Sanitation Data'!$D$30,0,10*ROW('Sanitation Data'!D114)))</f>
        <v/>
      </c>
      <c r="CN120" s="273" t="str">
        <f ca="true">+IF(OFFSET('Sanitation Data'!$D$31,0,10*ROW('Sanitation Data'!D114))="","",OFFSET('Sanitation Data'!$D$31,0,10*ROW('Sanitation Data'!D114)))</f>
        <v/>
      </c>
      <c r="CO120" s="273" t="str">
        <f ca="true">+IF(OFFSET('Sanitation Data'!$D$32,0,10*ROW('Sanitation Data'!D114))="","",OFFSET('Sanitation Data'!$D$32,0,10*ROW('Sanitation Data'!D114)))</f>
        <v/>
      </c>
      <c r="CP120" s="273" t="str">
        <f ca="true">+IF(OFFSET('Sanitation Data'!$E$28,0,10*ROW('Sanitation Data'!E114))="","",OFFSET('Sanitation Data'!$E$28,0,10*ROW('Sanitation Data'!E114)))</f>
        <v/>
      </c>
      <c r="CQ120" s="273" t="str">
        <f ca="true">+IF(OFFSET('Sanitation Data'!$E$29,0,10*ROW('Sanitation Data'!E114))="","",OFFSET('Sanitation Data'!$E$29,0,10*ROW('Sanitation Data'!E114)))</f>
        <v/>
      </c>
      <c r="CR120" s="273" t="str">
        <f ca="true">+IF(OFFSET('Sanitation Data'!$E$30,0,10*ROW('Sanitation Data'!E114))="","",OFFSET('Sanitation Data'!$E$30,0,10*ROW('Sanitation Data'!E114)))</f>
        <v/>
      </c>
      <c r="CS120" s="273" t="str">
        <f ca="true">+IF(OFFSET('Sanitation Data'!$E$31,0,10*ROW('Sanitation Data'!E114))="","",OFFSET('Sanitation Data'!$E$31,0,10*ROW('Sanitation Data'!E114)))</f>
        <v/>
      </c>
      <c r="CT120" s="273" t="str">
        <f ca="true">+IF(OFFSET('Sanitation Data'!$E$32,0,10*ROW('Sanitation Data'!E114))="","",OFFSET('Sanitation Data'!$E$32,0,10*ROW('Sanitation Data'!E114)))</f>
        <v/>
      </c>
      <c r="CU120" s="273" t="str">
        <f ca="true">+IF(OFFSET('Sanitation Data'!$F$28,0,10*ROW('Sanitation Data'!F114))="","",OFFSET('Sanitation Data'!$F$28,0,10*ROW('Sanitation Data'!F114)))</f>
        <v/>
      </c>
      <c r="CV120" s="273" t="str">
        <f ca="true">+IF(OFFSET('Sanitation Data'!$F$29,0,10*ROW('Sanitation Data'!F114))="","",OFFSET('Sanitation Data'!$F$29,0,10*ROW('Sanitation Data'!F114)))</f>
        <v/>
      </c>
      <c r="CW120" s="273" t="str">
        <f ca="true">+IF(OFFSET('Sanitation Data'!$F$30,0,10*ROW('Sanitation Data'!F114))="","",OFFSET('Sanitation Data'!$F$30,0,10*ROW('Sanitation Data'!F114)))</f>
        <v/>
      </c>
      <c r="CX120" s="273" t="str">
        <f ca="true">+IF(OFFSET('Sanitation Data'!$F$31,0,10*ROW('Sanitation Data'!F114))="","",OFFSET('Sanitation Data'!$F$31,0,10*ROW('Sanitation Data'!F114)))</f>
        <v/>
      </c>
      <c r="CY120" s="273" t="str">
        <f ca="true">+IF(OFFSET('Sanitation Data'!$F$32,0,10*ROW('Sanitation Data'!F114))="","",OFFSET('Sanitation Data'!$F$32,0,10*ROW('Sanitation Data'!F114)))</f>
        <v/>
      </c>
      <c r="CZ120" s="273" t="str">
        <f ca="true">+IF(OFFSET('Sanitation Data'!$G$28,0,10*ROW('Sanitation Data'!G114))="","",OFFSET('Sanitation Data'!$G$28,0,10*ROW('Sanitation Data'!G114)))</f>
        <v/>
      </c>
      <c r="DA120" s="273" t="str">
        <f ca="true">+IF(OFFSET('Sanitation Data'!$G$29,0,10*ROW('Sanitation Data'!G114))="","",OFFSET('Sanitation Data'!$G$29,0,10*ROW('Sanitation Data'!G114)))</f>
        <v/>
      </c>
      <c r="DB120" s="273" t="str">
        <f ca="true">+IF(OFFSET('Sanitation Data'!$G$30,0,10*ROW('Sanitation Data'!G114))="","",OFFSET('Sanitation Data'!$G$30,0,10*ROW('Sanitation Data'!G114)))</f>
        <v/>
      </c>
      <c r="DC120" s="273" t="str">
        <f ca="true">+IF(OFFSET('Sanitation Data'!$G$31,0,10*ROW('Sanitation Data'!G114))="","",OFFSET('Sanitation Data'!$G$31,0,10*ROW('Sanitation Data'!G114)))</f>
        <v/>
      </c>
      <c r="DD120" s="273" t="str">
        <f ca="true">+IF(OFFSET('Sanitation Data'!$G$32,0,10*ROW('Sanitation Data'!G114))="","",OFFSET('Sanitation Data'!$G$32,0,10*ROW('Sanitation Data'!G114)))</f>
        <v/>
      </c>
      <c r="DE120" s="273" t="str">
        <f ca="true">+IF(OFFSET('Sanitation Data'!$H$28,0,10*ROW('Sanitation Data'!H114))="","",OFFSET('Sanitation Data'!$H$28,0,10*ROW('Sanitation Data'!H114)))</f>
        <v/>
      </c>
      <c r="DF120" s="273" t="str">
        <f ca="true">+IF(OFFSET('Sanitation Data'!$H$29,0,10*ROW('Sanitation Data'!H114))="","",OFFSET('Sanitation Data'!$H$29,0,10*ROW('Sanitation Data'!H114)))</f>
        <v/>
      </c>
      <c r="DG120" s="273" t="str">
        <f ca="true">+IF(OFFSET('Sanitation Data'!$H$30,0,10*ROW('Sanitation Data'!H114))="","",OFFSET('Sanitation Data'!$H$30,0,10*ROW('Sanitation Data'!H114)))</f>
        <v/>
      </c>
      <c r="DH120" s="273" t="str">
        <f ca="true">+IF(OFFSET('Sanitation Data'!$H$31,0,10*ROW('Sanitation Data'!H114))="","",OFFSET('Sanitation Data'!$H$31,0,10*ROW('Sanitation Data'!H114)))</f>
        <v/>
      </c>
      <c r="DI120" s="273" t="str">
        <f ca="true">+IF(OFFSET('Sanitation Data'!$H$32,0,10*ROW('Sanitation Data'!H114))="","",OFFSET('Sanitation Data'!$H$32,0,10*ROW('Sanitation Data'!H114)))</f>
        <v/>
      </c>
      <c r="DJ120" s="273" t="str">
        <f ca="true">+IF(OFFSET('Sanitation Data'!$I$28,0,10*ROW('Sanitation Data'!I114))="","",OFFSET('Sanitation Data'!$I$28,0,10*ROW('Sanitation Data'!I114)))</f>
        <v/>
      </c>
      <c r="DK120" s="273" t="str">
        <f ca="true">+IF(OFFSET('Sanitation Data'!$I$29,0,10*ROW('Sanitation Data'!I114))="","",OFFSET('Sanitation Data'!$I$29,0,10*ROW('Sanitation Data'!I114)))</f>
        <v/>
      </c>
      <c r="DL120" s="273" t="str">
        <f ca="true">+IF(OFFSET('Sanitation Data'!$I$30,0,10*ROW('Sanitation Data'!I114))="","",OFFSET('Sanitation Data'!$I$30,0,10*ROW('Sanitation Data'!I114)))</f>
        <v/>
      </c>
      <c r="DM120" s="273" t="str">
        <f ca="true">+IF(OFFSET('Sanitation Data'!$I$31,0,10*ROW('Sanitation Data'!I114))="","",OFFSET('Sanitation Data'!$I$31,0,10*ROW('Sanitation Data'!I114)))</f>
        <v/>
      </c>
      <c r="DN120" s="273" t="str">
        <f ca="true">+IF(OFFSET('Sanitation Data'!$I$32,0,10*ROW('Sanitation Data'!I114))="","",OFFSET('Sanitation Data'!$I$32,0,10*ROW('Sanitation Data'!I114)))</f>
        <v/>
      </c>
      <c r="DO120" s="273" t="str">
        <f ca="true">+IF(OFFSET('Hygiene Data'!$D$11,0,10*ROW('Hygiene Data'!D114))="","",OFFSET('Hygiene Data'!$D$11,0,10*ROW('Hygiene Data'!D114)))</f>
        <v/>
      </c>
      <c r="DP120" s="273" t="str">
        <f ca="true">+IF(OFFSET('Hygiene Data'!$D$12,0,10*ROW('Hygiene Data'!D114))="","",OFFSET('Hygiene Data'!$D$12,0,10*ROW('Hygiene Data'!D114)))</f>
        <v/>
      </c>
      <c r="DQ120" s="273" t="str">
        <f ca="true">+IF(OFFSET('Hygiene Data'!$D$13,0,10*ROW('Hygiene Data'!D114))="","",OFFSET('Hygiene Data'!$D$13,0,10*ROW('Hygiene Data'!D114)))</f>
        <v/>
      </c>
      <c r="DR120" s="273" t="str">
        <f ca="true">+IF(OFFSET('Hygiene Data'!$E$11,0,10*ROW('Hygiene Data'!E114))="","",OFFSET('Hygiene Data'!$E$11,0,10*ROW('Hygiene Data'!E114)))</f>
        <v/>
      </c>
      <c r="DS120" s="273" t="str">
        <f ca="true">+IF(OFFSET('Hygiene Data'!$E$12,0,10*ROW('Hygiene Data'!E114))="","",OFFSET('Hygiene Data'!$E$12,0,10*ROW('Hygiene Data'!E114)))</f>
        <v/>
      </c>
      <c r="DT120" s="273" t="str">
        <f ca="true">+IF(OFFSET('Hygiene Data'!$E$13,0,10*ROW('Hygiene Data'!E114))="","",OFFSET('Hygiene Data'!$E$13,0,10*ROW('Hygiene Data'!E114)))</f>
        <v/>
      </c>
      <c r="DU120" s="273" t="str">
        <f ca="true">+IF(OFFSET('Hygiene Data'!$F$11,0,10*ROW('Hygiene Data'!F114))="","",OFFSET('Hygiene Data'!$F$11,0,10*ROW('Hygiene Data'!F114)))</f>
        <v/>
      </c>
      <c r="DV120" s="273" t="str">
        <f ca="true">+IF(OFFSET('Hygiene Data'!$F$12,0,10*ROW('Hygiene Data'!F114))="","",OFFSET('Hygiene Data'!$F$12,0,10*ROW('Hygiene Data'!F114)))</f>
        <v/>
      </c>
      <c r="DW120" s="273" t="str">
        <f ca="true">+IF(OFFSET('Hygiene Data'!$F$13,0,10*ROW('Hygiene Data'!F114))="","",OFFSET('Hygiene Data'!$F$13,0,10*ROW('Hygiene Data'!F114)))</f>
        <v/>
      </c>
      <c r="DX120" s="273" t="str">
        <f ca="true">+IF(OFFSET('Hygiene Data'!$G$11,0,10*ROW('Hygiene Data'!G114))="","",OFFSET('Hygiene Data'!$G$11,0,10*ROW('Hygiene Data'!G114)))</f>
        <v/>
      </c>
      <c r="DY120" s="273" t="str">
        <f ca="true">+IF(OFFSET('Hygiene Data'!$G$12,0,10*ROW('Hygiene Data'!G114))="","",OFFSET('Hygiene Data'!$G$12,0,10*ROW('Hygiene Data'!G114)))</f>
        <v/>
      </c>
      <c r="DZ120" s="273" t="str">
        <f ca="true">+IF(OFFSET('Hygiene Data'!$G$13,0,10*ROW('Hygiene Data'!G114))="","",OFFSET('Hygiene Data'!$G$13,0,10*ROW('Hygiene Data'!G114)))</f>
        <v/>
      </c>
      <c r="EA120" s="273" t="str">
        <f ca="true">+IF(OFFSET('Hygiene Data'!$H$11,0,10*ROW('Hygiene Data'!H114))="","",OFFSET('Hygiene Data'!$H$11,0,10*ROW('Hygiene Data'!H114)))</f>
        <v/>
      </c>
      <c r="EB120" s="273" t="str">
        <f ca="true">+IF(OFFSET('Hygiene Data'!$H$12,0,10*ROW('Hygiene Data'!H114))="","",OFFSET('Hygiene Data'!$H$12,0,10*ROW('Hygiene Data'!H114)))</f>
        <v/>
      </c>
      <c r="EC120" s="273" t="str">
        <f ca="true">+IF(OFFSET('Hygiene Data'!$H$13,0,10*ROW('Hygiene Data'!H114))="","",OFFSET('Hygiene Data'!$H$13,0,10*ROW('Hygiene Data'!H114)))</f>
        <v/>
      </c>
      <c r="ED120" s="273" t="str">
        <f ca="true">+IF(OFFSET('Hygiene Data'!$I$11,0,10*ROW('Hygiene Data'!I114))="","",OFFSET('Hygiene Data'!$I$11,0,10*ROW('Hygiene Data'!I114)))</f>
        <v/>
      </c>
      <c r="EE120" s="273" t="str">
        <f ca="true">+IF(OFFSET('Hygiene Data'!$I$12,0,10*ROW('Hygiene Data'!I114))="","",OFFSET('Hygiene Data'!$I$12,0,10*ROW('Hygiene Data'!I114)))</f>
        <v/>
      </c>
      <c r="EF120" s="273" t="str">
        <f ca="true">+IF(OFFSET('Hygiene Data'!$I$13,0,10*ROW('Hygiene Data'!I114))="","",OFFSET('Hygiene Data'!$I$13,0,10*ROW('Hygiene Data'!I114)))</f>
        <v/>
      </c>
    </row>
    <row xmlns:x14ac="http://schemas.microsoft.com/office/spreadsheetml/2009/9/ac" r="121" x14ac:dyDescent="0.2">
      <c r="A121" s="37" t="str">
        <f ca="true">+IF(OFFSET('Water Data'!$B$2,0,10*ROW('Water Data'!E115))="","",OFFSET('Water Data'!$B$2,0,10*ROW('Water Data'!E115)))</f>
        <v/>
      </c>
      <c r="B121" s="37" t="str">
        <f ca="true">+IF(OFFSET('Water Data'!$C$2,0,10*ROW('Water Data'!F115))="","",OFFSET('Water Data'!$C$2,0,10*ROW('Water Data'!F115)))</f>
        <v/>
      </c>
      <c r="C121" s="329" t="str">
        <f t="shared" ca="true" si="1"/>
        <v/>
      </c>
      <c r="D121" s="94"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4"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4"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4"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4"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4"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4"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4"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4"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4"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4"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4"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4"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4"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4"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4"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4"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4"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5"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5"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5"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5"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5"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5"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5"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5"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5"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5"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5"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5"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5"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5"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5"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5"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5"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5"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5"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5"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5"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5"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5"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5"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5"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5"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5"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5"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5"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5"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6"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6"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6"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6"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6"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6"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6"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6"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6"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6"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6"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6"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6"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6"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6"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6"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6"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6"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3"/>
      <c r="BS121" s="273" t="str">
        <f ca="true">+IF(OFFSET('Water Data'!$D$27,0,10*ROW('Water Data'!D115))="","",OFFSET('Water Data'!$D$27,0,10*ROW('Water Data'!D115)))</f>
        <v/>
      </c>
      <c r="BT121" s="273" t="str">
        <f ca="true">+IF(OFFSET('Water Data'!$D$28,0,10*ROW('Water Data'!D115))="","",OFFSET('Water Data'!$D$28,0,10*ROW('Water Data'!D115)))</f>
        <v/>
      </c>
      <c r="BU121" s="273" t="str">
        <f ca="true">+IF(OFFSET('Water Data'!$D$29,0,10*ROW('Water Data'!D115))="","",OFFSET('Water Data'!$D$29,0,10*ROW('Water Data'!D115)))</f>
        <v/>
      </c>
      <c r="BV121" s="273" t="str">
        <f ca="true">+IF(OFFSET('Water Data'!$E$27,0,10*ROW('Water Data'!E115))="","",OFFSET('Water Data'!$E$27,0,10*ROW('Water Data'!E115)))</f>
        <v/>
      </c>
      <c r="BW121" s="273" t="str">
        <f ca="true">+IF(OFFSET('Water Data'!$E$28,0,10*ROW('Water Data'!E115))="","",OFFSET('Water Data'!$E$28,0,10*ROW('Water Data'!E115)))</f>
        <v/>
      </c>
      <c r="BX121" s="273" t="str">
        <f ca="true">+IF(OFFSET('Water Data'!$E$29,0,10*ROW('Water Data'!E115))="","",OFFSET('Water Data'!$E$29,0,10*ROW('Water Data'!E115)))</f>
        <v/>
      </c>
      <c r="BY121" s="273" t="str">
        <f ca="true">+IF(OFFSET('Water Data'!$F$27,0,10*ROW('Water Data'!F115))="","",OFFSET('Water Data'!$F$27,0,10*ROW('Water Data'!F115)))</f>
        <v/>
      </c>
      <c r="BZ121" s="273" t="str">
        <f ca="true">+IF(OFFSET('Water Data'!$F$28,0,10*ROW('Water Data'!F115))="","",OFFSET('Water Data'!$F$28,0,10*ROW('Water Data'!F115)))</f>
        <v/>
      </c>
      <c r="CA121" s="273" t="str">
        <f ca="true">+IF(OFFSET('Water Data'!$F$29,0,10*ROW('Water Data'!F115))="","",OFFSET('Water Data'!$F$29,0,10*ROW('Water Data'!F115)))</f>
        <v/>
      </c>
      <c r="CB121" s="273" t="str">
        <f ca="true">+IF(OFFSET('Water Data'!$G$27,0,10*ROW('Water Data'!G115))="","",OFFSET('Water Data'!$G$27,0,10*ROW('Water Data'!G115)))</f>
        <v/>
      </c>
      <c r="CC121" s="273" t="str">
        <f ca="true">+IF(OFFSET('Water Data'!$G$28,0,10*ROW('Water Data'!G115))="","",OFFSET('Water Data'!$G$28,0,10*ROW('Water Data'!G115)))</f>
        <v/>
      </c>
      <c r="CD121" s="273" t="str">
        <f ca="true">+IF(OFFSET('Water Data'!$G$29,0,10*ROW('Water Data'!G115))="","",OFFSET('Water Data'!$G$29,0,10*ROW('Water Data'!G115)))</f>
        <v/>
      </c>
      <c r="CE121" s="273" t="str">
        <f ca="true">+IF(OFFSET('Water Data'!$H$27,0,10*ROW('Water Data'!H115))="","",OFFSET('Water Data'!$H$27,0,10*ROW('Water Data'!H115)))</f>
        <v/>
      </c>
      <c r="CF121" s="273" t="str">
        <f ca="true">+IF(OFFSET('Water Data'!$H$28,0,10*ROW('Water Data'!H115))="","",OFFSET('Water Data'!$H$28,0,10*ROW('Water Data'!H115)))</f>
        <v/>
      </c>
      <c r="CG121" s="273" t="str">
        <f ca="true">+IF(OFFSET('Water Data'!$H$29,0,10*ROW('Water Data'!H115))="","",OFFSET('Water Data'!$H$29,0,10*ROW('Water Data'!H115)))</f>
        <v/>
      </c>
      <c r="CH121" s="273" t="str">
        <f ca="true">+IF(OFFSET('Water Data'!$I$27,0,10*ROW('Water Data'!I115))="","",OFFSET('Water Data'!$I$27,0,10*ROW('Water Data'!I115)))</f>
        <v/>
      </c>
      <c r="CI121" s="273" t="str">
        <f ca="true">+IF(OFFSET('Water Data'!$I$28,0,10*ROW('Water Data'!I115))="","",OFFSET('Water Data'!$I$28,0,10*ROW('Water Data'!I115)))</f>
        <v/>
      </c>
      <c r="CJ121" s="273" t="str">
        <f ca="true">+IF(OFFSET('Water Data'!$I$29,0,10*ROW('Water Data'!I115))="","",OFFSET('Water Data'!$I$29,0,10*ROW('Water Data'!I115)))</f>
        <v/>
      </c>
      <c r="CK121" s="273" t="str">
        <f ca="true">+IF(OFFSET('Sanitation Data'!$D$28,0,10*ROW('Sanitation Data'!D115))="","",OFFSET('Sanitation Data'!$D$28,0,10*ROW('Sanitation Data'!D115)))</f>
        <v/>
      </c>
      <c r="CL121" s="273" t="str">
        <f ca="true">+IF(OFFSET('Sanitation Data'!$D$29,0,10*ROW('Sanitation Data'!D115))="","",OFFSET('Sanitation Data'!$D$29,0,10*ROW('Sanitation Data'!D115)))</f>
        <v/>
      </c>
      <c r="CM121" s="273" t="str">
        <f ca="true">+IF(OFFSET('Sanitation Data'!$D$30,0,10*ROW('Sanitation Data'!D115))="","",OFFSET('Sanitation Data'!$D$30,0,10*ROW('Sanitation Data'!D115)))</f>
        <v/>
      </c>
      <c r="CN121" s="273" t="str">
        <f ca="true">+IF(OFFSET('Sanitation Data'!$D$31,0,10*ROW('Sanitation Data'!D115))="","",OFFSET('Sanitation Data'!$D$31,0,10*ROW('Sanitation Data'!D115)))</f>
        <v/>
      </c>
      <c r="CO121" s="273" t="str">
        <f ca="true">+IF(OFFSET('Sanitation Data'!$D$32,0,10*ROW('Sanitation Data'!D115))="","",OFFSET('Sanitation Data'!$D$32,0,10*ROW('Sanitation Data'!D115)))</f>
        <v/>
      </c>
      <c r="CP121" s="273" t="str">
        <f ca="true">+IF(OFFSET('Sanitation Data'!$E$28,0,10*ROW('Sanitation Data'!E115))="","",OFFSET('Sanitation Data'!$E$28,0,10*ROW('Sanitation Data'!E115)))</f>
        <v/>
      </c>
      <c r="CQ121" s="273" t="str">
        <f ca="true">+IF(OFFSET('Sanitation Data'!$E$29,0,10*ROW('Sanitation Data'!E115))="","",OFFSET('Sanitation Data'!$E$29,0,10*ROW('Sanitation Data'!E115)))</f>
        <v/>
      </c>
      <c r="CR121" s="273" t="str">
        <f ca="true">+IF(OFFSET('Sanitation Data'!$E$30,0,10*ROW('Sanitation Data'!E115))="","",OFFSET('Sanitation Data'!$E$30,0,10*ROW('Sanitation Data'!E115)))</f>
        <v/>
      </c>
      <c r="CS121" s="273" t="str">
        <f ca="true">+IF(OFFSET('Sanitation Data'!$E$31,0,10*ROW('Sanitation Data'!E115))="","",OFFSET('Sanitation Data'!$E$31,0,10*ROW('Sanitation Data'!E115)))</f>
        <v/>
      </c>
      <c r="CT121" s="273" t="str">
        <f ca="true">+IF(OFFSET('Sanitation Data'!$E$32,0,10*ROW('Sanitation Data'!E115))="","",OFFSET('Sanitation Data'!$E$32,0,10*ROW('Sanitation Data'!E115)))</f>
        <v/>
      </c>
      <c r="CU121" s="273" t="str">
        <f ca="true">+IF(OFFSET('Sanitation Data'!$F$28,0,10*ROW('Sanitation Data'!F115))="","",OFFSET('Sanitation Data'!$F$28,0,10*ROW('Sanitation Data'!F115)))</f>
        <v/>
      </c>
      <c r="CV121" s="273" t="str">
        <f ca="true">+IF(OFFSET('Sanitation Data'!$F$29,0,10*ROW('Sanitation Data'!F115))="","",OFFSET('Sanitation Data'!$F$29,0,10*ROW('Sanitation Data'!F115)))</f>
        <v/>
      </c>
      <c r="CW121" s="273" t="str">
        <f ca="true">+IF(OFFSET('Sanitation Data'!$F$30,0,10*ROW('Sanitation Data'!F115))="","",OFFSET('Sanitation Data'!$F$30,0,10*ROW('Sanitation Data'!F115)))</f>
        <v/>
      </c>
      <c r="CX121" s="273" t="str">
        <f ca="true">+IF(OFFSET('Sanitation Data'!$F$31,0,10*ROW('Sanitation Data'!F115))="","",OFFSET('Sanitation Data'!$F$31,0,10*ROW('Sanitation Data'!F115)))</f>
        <v/>
      </c>
      <c r="CY121" s="273" t="str">
        <f ca="true">+IF(OFFSET('Sanitation Data'!$F$32,0,10*ROW('Sanitation Data'!F115))="","",OFFSET('Sanitation Data'!$F$32,0,10*ROW('Sanitation Data'!F115)))</f>
        <v/>
      </c>
      <c r="CZ121" s="273" t="str">
        <f ca="true">+IF(OFFSET('Sanitation Data'!$G$28,0,10*ROW('Sanitation Data'!G115))="","",OFFSET('Sanitation Data'!$G$28,0,10*ROW('Sanitation Data'!G115)))</f>
        <v/>
      </c>
      <c r="DA121" s="273" t="str">
        <f ca="true">+IF(OFFSET('Sanitation Data'!$G$29,0,10*ROW('Sanitation Data'!G115))="","",OFFSET('Sanitation Data'!$G$29,0,10*ROW('Sanitation Data'!G115)))</f>
        <v/>
      </c>
      <c r="DB121" s="273" t="str">
        <f ca="true">+IF(OFFSET('Sanitation Data'!$G$30,0,10*ROW('Sanitation Data'!G115))="","",OFFSET('Sanitation Data'!$G$30,0,10*ROW('Sanitation Data'!G115)))</f>
        <v/>
      </c>
      <c r="DC121" s="273" t="str">
        <f ca="true">+IF(OFFSET('Sanitation Data'!$G$31,0,10*ROW('Sanitation Data'!G115))="","",OFFSET('Sanitation Data'!$G$31,0,10*ROW('Sanitation Data'!G115)))</f>
        <v/>
      </c>
      <c r="DD121" s="273" t="str">
        <f ca="true">+IF(OFFSET('Sanitation Data'!$G$32,0,10*ROW('Sanitation Data'!G115))="","",OFFSET('Sanitation Data'!$G$32,0,10*ROW('Sanitation Data'!G115)))</f>
        <v/>
      </c>
      <c r="DE121" s="273" t="str">
        <f ca="true">+IF(OFFSET('Sanitation Data'!$H$28,0,10*ROW('Sanitation Data'!H115))="","",OFFSET('Sanitation Data'!$H$28,0,10*ROW('Sanitation Data'!H115)))</f>
        <v/>
      </c>
      <c r="DF121" s="273" t="str">
        <f ca="true">+IF(OFFSET('Sanitation Data'!$H$29,0,10*ROW('Sanitation Data'!H115))="","",OFFSET('Sanitation Data'!$H$29,0,10*ROW('Sanitation Data'!H115)))</f>
        <v/>
      </c>
      <c r="DG121" s="273" t="str">
        <f ca="true">+IF(OFFSET('Sanitation Data'!$H$30,0,10*ROW('Sanitation Data'!H115))="","",OFFSET('Sanitation Data'!$H$30,0,10*ROW('Sanitation Data'!H115)))</f>
        <v/>
      </c>
      <c r="DH121" s="273" t="str">
        <f ca="true">+IF(OFFSET('Sanitation Data'!$H$31,0,10*ROW('Sanitation Data'!H115))="","",OFFSET('Sanitation Data'!$H$31,0,10*ROW('Sanitation Data'!H115)))</f>
        <v/>
      </c>
      <c r="DI121" s="273" t="str">
        <f ca="true">+IF(OFFSET('Sanitation Data'!$H$32,0,10*ROW('Sanitation Data'!H115))="","",OFFSET('Sanitation Data'!$H$32,0,10*ROW('Sanitation Data'!H115)))</f>
        <v/>
      </c>
      <c r="DJ121" s="273" t="str">
        <f ca="true">+IF(OFFSET('Sanitation Data'!$I$28,0,10*ROW('Sanitation Data'!I115))="","",OFFSET('Sanitation Data'!$I$28,0,10*ROW('Sanitation Data'!I115)))</f>
        <v/>
      </c>
      <c r="DK121" s="273" t="str">
        <f ca="true">+IF(OFFSET('Sanitation Data'!$I$29,0,10*ROW('Sanitation Data'!I115))="","",OFFSET('Sanitation Data'!$I$29,0,10*ROW('Sanitation Data'!I115)))</f>
        <v/>
      </c>
      <c r="DL121" s="273" t="str">
        <f ca="true">+IF(OFFSET('Sanitation Data'!$I$30,0,10*ROW('Sanitation Data'!I115))="","",OFFSET('Sanitation Data'!$I$30,0,10*ROW('Sanitation Data'!I115)))</f>
        <v/>
      </c>
      <c r="DM121" s="273" t="str">
        <f ca="true">+IF(OFFSET('Sanitation Data'!$I$31,0,10*ROW('Sanitation Data'!I115))="","",OFFSET('Sanitation Data'!$I$31,0,10*ROW('Sanitation Data'!I115)))</f>
        <v/>
      </c>
      <c r="DN121" s="273" t="str">
        <f ca="true">+IF(OFFSET('Sanitation Data'!$I$32,0,10*ROW('Sanitation Data'!I115))="","",OFFSET('Sanitation Data'!$I$32,0,10*ROW('Sanitation Data'!I115)))</f>
        <v/>
      </c>
      <c r="DO121" s="273" t="str">
        <f ca="true">+IF(OFFSET('Hygiene Data'!$D$11,0,10*ROW('Hygiene Data'!D115))="","",OFFSET('Hygiene Data'!$D$11,0,10*ROW('Hygiene Data'!D115)))</f>
        <v/>
      </c>
      <c r="DP121" s="273" t="str">
        <f ca="true">+IF(OFFSET('Hygiene Data'!$D$12,0,10*ROW('Hygiene Data'!D115))="","",OFFSET('Hygiene Data'!$D$12,0,10*ROW('Hygiene Data'!D115)))</f>
        <v/>
      </c>
      <c r="DQ121" s="273" t="str">
        <f ca="true">+IF(OFFSET('Hygiene Data'!$D$13,0,10*ROW('Hygiene Data'!D115))="","",OFFSET('Hygiene Data'!$D$13,0,10*ROW('Hygiene Data'!D115)))</f>
        <v/>
      </c>
      <c r="DR121" s="273" t="str">
        <f ca="true">+IF(OFFSET('Hygiene Data'!$E$11,0,10*ROW('Hygiene Data'!E115))="","",OFFSET('Hygiene Data'!$E$11,0,10*ROW('Hygiene Data'!E115)))</f>
        <v/>
      </c>
      <c r="DS121" s="273" t="str">
        <f ca="true">+IF(OFFSET('Hygiene Data'!$E$12,0,10*ROW('Hygiene Data'!E115))="","",OFFSET('Hygiene Data'!$E$12,0,10*ROW('Hygiene Data'!E115)))</f>
        <v/>
      </c>
      <c r="DT121" s="273" t="str">
        <f ca="true">+IF(OFFSET('Hygiene Data'!$E$13,0,10*ROW('Hygiene Data'!E115))="","",OFFSET('Hygiene Data'!$E$13,0,10*ROW('Hygiene Data'!E115)))</f>
        <v/>
      </c>
      <c r="DU121" s="273" t="str">
        <f ca="true">+IF(OFFSET('Hygiene Data'!$F$11,0,10*ROW('Hygiene Data'!F115))="","",OFFSET('Hygiene Data'!$F$11,0,10*ROW('Hygiene Data'!F115)))</f>
        <v/>
      </c>
      <c r="DV121" s="273" t="str">
        <f ca="true">+IF(OFFSET('Hygiene Data'!$F$12,0,10*ROW('Hygiene Data'!F115))="","",OFFSET('Hygiene Data'!$F$12,0,10*ROW('Hygiene Data'!F115)))</f>
        <v/>
      </c>
      <c r="DW121" s="273" t="str">
        <f ca="true">+IF(OFFSET('Hygiene Data'!$F$13,0,10*ROW('Hygiene Data'!F115))="","",OFFSET('Hygiene Data'!$F$13,0,10*ROW('Hygiene Data'!F115)))</f>
        <v/>
      </c>
      <c r="DX121" s="273" t="str">
        <f ca="true">+IF(OFFSET('Hygiene Data'!$G$11,0,10*ROW('Hygiene Data'!G115))="","",OFFSET('Hygiene Data'!$G$11,0,10*ROW('Hygiene Data'!G115)))</f>
        <v/>
      </c>
      <c r="DY121" s="273" t="str">
        <f ca="true">+IF(OFFSET('Hygiene Data'!$G$12,0,10*ROW('Hygiene Data'!G115))="","",OFFSET('Hygiene Data'!$G$12,0,10*ROW('Hygiene Data'!G115)))</f>
        <v/>
      </c>
      <c r="DZ121" s="273" t="str">
        <f ca="true">+IF(OFFSET('Hygiene Data'!$G$13,0,10*ROW('Hygiene Data'!G115))="","",OFFSET('Hygiene Data'!$G$13,0,10*ROW('Hygiene Data'!G115)))</f>
        <v/>
      </c>
      <c r="EA121" s="273" t="str">
        <f ca="true">+IF(OFFSET('Hygiene Data'!$H$11,0,10*ROW('Hygiene Data'!H115))="","",OFFSET('Hygiene Data'!$H$11,0,10*ROW('Hygiene Data'!H115)))</f>
        <v/>
      </c>
      <c r="EB121" s="273" t="str">
        <f ca="true">+IF(OFFSET('Hygiene Data'!$H$12,0,10*ROW('Hygiene Data'!H115))="","",OFFSET('Hygiene Data'!$H$12,0,10*ROW('Hygiene Data'!H115)))</f>
        <v/>
      </c>
      <c r="EC121" s="273" t="str">
        <f ca="true">+IF(OFFSET('Hygiene Data'!$H$13,0,10*ROW('Hygiene Data'!H115))="","",OFFSET('Hygiene Data'!$H$13,0,10*ROW('Hygiene Data'!H115)))</f>
        <v/>
      </c>
      <c r="ED121" s="273" t="str">
        <f ca="true">+IF(OFFSET('Hygiene Data'!$I$11,0,10*ROW('Hygiene Data'!I115))="","",OFFSET('Hygiene Data'!$I$11,0,10*ROW('Hygiene Data'!I115)))</f>
        <v/>
      </c>
      <c r="EE121" s="273" t="str">
        <f ca="true">+IF(OFFSET('Hygiene Data'!$I$12,0,10*ROW('Hygiene Data'!I115))="","",OFFSET('Hygiene Data'!$I$12,0,10*ROW('Hygiene Data'!I115)))</f>
        <v/>
      </c>
      <c r="EF121" s="273" t="str">
        <f ca="true">+IF(OFFSET('Hygiene Data'!$I$13,0,10*ROW('Hygiene Data'!I115))="","",OFFSET('Hygiene Data'!$I$13,0,10*ROW('Hygiene Data'!I115)))</f>
        <v/>
      </c>
    </row>
    <row xmlns:x14ac="http://schemas.microsoft.com/office/spreadsheetml/2009/9/ac" r="122" x14ac:dyDescent="0.2">
      <c r="A122" s="37" t="str">
        <f ca="true">+IF(OFFSET('Water Data'!$B$2,0,10*ROW('Water Data'!E116))="","",OFFSET('Water Data'!$B$2,0,10*ROW('Water Data'!E116)))</f>
        <v/>
      </c>
      <c r="B122" s="37" t="str">
        <f ca="true">+IF(OFFSET('Water Data'!$C$2,0,10*ROW('Water Data'!F116))="","",OFFSET('Water Data'!$C$2,0,10*ROW('Water Data'!F116)))</f>
        <v/>
      </c>
      <c r="C122" s="329" t="str">
        <f t="shared" ca="true" si="1"/>
        <v/>
      </c>
      <c r="D122" s="94"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4"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4"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4"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4"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4"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4"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4"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4"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4"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4"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4"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4"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4"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4"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4"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4"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4"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5"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5"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5"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5"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5"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5"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5"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5"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5"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5"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5"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5"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5"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5"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5"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5"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5"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5"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5"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5"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5"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5"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5"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5"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5"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5"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5"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5"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5"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5"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6"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6"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6"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6"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6"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6"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6"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6"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6"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6"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6"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6"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6"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6"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6"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6"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6"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6"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3"/>
      <c r="BS122" s="273" t="str">
        <f ca="true">+IF(OFFSET('Water Data'!$D$27,0,10*ROW('Water Data'!D116))="","",OFFSET('Water Data'!$D$27,0,10*ROW('Water Data'!D116)))</f>
        <v/>
      </c>
      <c r="BT122" s="273" t="str">
        <f ca="true">+IF(OFFSET('Water Data'!$D$28,0,10*ROW('Water Data'!D116))="","",OFFSET('Water Data'!$D$28,0,10*ROW('Water Data'!D116)))</f>
        <v/>
      </c>
      <c r="BU122" s="273" t="str">
        <f ca="true">+IF(OFFSET('Water Data'!$D$29,0,10*ROW('Water Data'!D116))="","",OFFSET('Water Data'!$D$29,0,10*ROW('Water Data'!D116)))</f>
        <v/>
      </c>
      <c r="BV122" s="273" t="str">
        <f ca="true">+IF(OFFSET('Water Data'!$E$27,0,10*ROW('Water Data'!E116))="","",OFFSET('Water Data'!$E$27,0,10*ROW('Water Data'!E116)))</f>
        <v/>
      </c>
      <c r="BW122" s="273" t="str">
        <f ca="true">+IF(OFFSET('Water Data'!$E$28,0,10*ROW('Water Data'!E116))="","",OFFSET('Water Data'!$E$28,0,10*ROW('Water Data'!E116)))</f>
        <v/>
      </c>
      <c r="BX122" s="273" t="str">
        <f ca="true">+IF(OFFSET('Water Data'!$E$29,0,10*ROW('Water Data'!E116))="","",OFFSET('Water Data'!$E$29,0,10*ROW('Water Data'!E116)))</f>
        <v/>
      </c>
      <c r="BY122" s="273" t="str">
        <f ca="true">+IF(OFFSET('Water Data'!$F$27,0,10*ROW('Water Data'!F116))="","",OFFSET('Water Data'!$F$27,0,10*ROW('Water Data'!F116)))</f>
        <v/>
      </c>
      <c r="BZ122" s="273" t="str">
        <f ca="true">+IF(OFFSET('Water Data'!$F$28,0,10*ROW('Water Data'!F116))="","",OFFSET('Water Data'!$F$28,0,10*ROW('Water Data'!F116)))</f>
        <v/>
      </c>
      <c r="CA122" s="273" t="str">
        <f ca="true">+IF(OFFSET('Water Data'!$F$29,0,10*ROW('Water Data'!F116))="","",OFFSET('Water Data'!$F$29,0,10*ROW('Water Data'!F116)))</f>
        <v/>
      </c>
      <c r="CB122" s="273" t="str">
        <f ca="true">+IF(OFFSET('Water Data'!$G$27,0,10*ROW('Water Data'!G116))="","",OFFSET('Water Data'!$G$27,0,10*ROW('Water Data'!G116)))</f>
        <v/>
      </c>
      <c r="CC122" s="273" t="str">
        <f ca="true">+IF(OFFSET('Water Data'!$G$28,0,10*ROW('Water Data'!G116))="","",OFFSET('Water Data'!$G$28,0,10*ROW('Water Data'!G116)))</f>
        <v/>
      </c>
      <c r="CD122" s="273" t="str">
        <f ca="true">+IF(OFFSET('Water Data'!$G$29,0,10*ROW('Water Data'!G116))="","",OFFSET('Water Data'!$G$29,0,10*ROW('Water Data'!G116)))</f>
        <v/>
      </c>
      <c r="CE122" s="273" t="str">
        <f ca="true">+IF(OFFSET('Water Data'!$H$27,0,10*ROW('Water Data'!H116))="","",OFFSET('Water Data'!$H$27,0,10*ROW('Water Data'!H116)))</f>
        <v/>
      </c>
      <c r="CF122" s="273" t="str">
        <f ca="true">+IF(OFFSET('Water Data'!$H$28,0,10*ROW('Water Data'!H116))="","",OFFSET('Water Data'!$H$28,0,10*ROW('Water Data'!H116)))</f>
        <v/>
      </c>
      <c r="CG122" s="273" t="str">
        <f ca="true">+IF(OFFSET('Water Data'!$H$29,0,10*ROW('Water Data'!H116))="","",OFFSET('Water Data'!$H$29,0,10*ROW('Water Data'!H116)))</f>
        <v/>
      </c>
      <c r="CH122" s="273" t="str">
        <f ca="true">+IF(OFFSET('Water Data'!$I$27,0,10*ROW('Water Data'!I116))="","",OFFSET('Water Data'!$I$27,0,10*ROW('Water Data'!I116)))</f>
        <v/>
      </c>
      <c r="CI122" s="273" t="str">
        <f ca="true">+IF(OFFSET('Water Data'!$I$28,0,10*ROW('Water Data'!I116))="","",OFFSET('Water Data'!$I$28,0,10*ROW('Water Data'!I116)))</f>
        <v/>
      </c>
      <c r="CJ122" s="273" t="str">
        <f ca="true">+IF(OFFSET('Water Data'!$I$29,0,10*ROW('Water Data'!I116))="","",OFFSET('Water Data'!$I$29,0,10*ROW('Water Data'!I116)))</f>
        <v/>
      </c>
      <c r="CK122" s="273" t="str">
        <f ca="true">+IF(OFFSET('Sanitation Data'!$D$28,0,10*ROW('Sanitation Data'!D116))="","",OFFSET('Sanitation Data'!$D$28,0,10*ROW('Sanitation Data'!D116)))</f>
        <v/>
      </c>
      <c r="CL122" s="273" t="str">
        <f ca="true">+IF(OFFSET('Sanitation Data'!$D$29,0,10*ROW('Sanitation Data'!D116))="","",OFFSET('Sanitation Data'!$D$29,0,10*ROW('Sanitation Data'!D116)))</f>
        <v/>
      </c>
      <c r="CM122" s="273" t="str">
        <f ca="true">+IF(OFFSET('Sanitation Data'!$D$30,0,10*ROW('Sanitation Data'!D116))="","",OFFSET('Sanitation Data'!$D$30,0,10*ROW('Sanitation Data'!D116)))</f>
        <v/>
      </c>
      <c r="CN122" s="273" t="str">
        <f ca="true">+IF(OFFSET('Sanitation Data'!$D$31,0,10*ROW('Sanitation Data'!D116))="","",OFFSET('Sanitation Data'!$D$31,0,10*ROW('Sanitation Data'!D116)))</f>
        <v/>
      </c>
      <c r="CO122" s="273" t="str">
        <f ca="true">+IF(OFFSET('Sanitation Data'!$D$32,0,10*ROW('Sanitation Data'!D116))="","",OFFSET('Sanitation Data'!$D$32,0,10*ROW('Sanitation Data'!D116)))</f>
        <v/>
      </c>
      <c r="CP122" s="273" t="str">
        <f ca="true">+IF(OFFSET('Sanitation Data'!$E$28,0,10*ROW('Sanitation Data'!E116))="","",OFFSET('Sanitation Data'!$E$28,0,10*ROW('Sanitation Data'!E116)))</f>
        <v/>
      </c>
      <c r="CQ122" s="273" t="str">
        <f ca="true">+IF(OFFSET('Sanitation Data'!$E$29,0,10*ROW('Sanitation Data'!E116))="","",OFFSET('Sanitation Data'!$E$29,0,10*ROW('Sanitation Data'!E116)))</f>
        <v/>
      </c>
      <c r="CR122" s="273" t="str">
        <f ca="true">+IF(OFFSET('Sanitation Data'!$E$30,0,10*ROW('Sanitation Data'!E116))="","",OFFSET('Sanitation Data'!$E$30,0,10*ROW('Sanitation Data'!E116)))</f>
        <v/>
      </c>
      <c r="CS122" s="273" t="str">
        <f ca="true">+IF(OFFSET('Sanitation Data'!$E$31,0,10*ROW('Sanitation Data'!E116))="","",OFFSET('Sanitation Data'!$E$31,0,10*ROW('Sanitation Data'!E116)))</f>
        <v/>
      </c>
      <c r="CT122" s="273" t="str">
        <f ca="true">+IF(OFFSET('Sanitation Data'!$E$32,0,10*ROW('Sanitation Data'!E116))="","",OFFSET('Sanitation Data'!$E$32,0,10*ROW('Sanitation Data'!E116)))</f>
        <v/>
      </c>
      <c r="CU122" s="273" t="str">
        <f ca="true">+IF(OFFSET('Sanitation Data'!$F$28,0,10*ROW('Sanitation Data'!F116))="","",OFFSET('Sanitation Data'!$F$28,0,10*ROW('Sanitation Data'!F116)))</f>
        <v/>
      </c>
      <c r="CV122" s="273" t="str">
        <f ca="true">+IF(OFFSET('Sanitation Data'!$F$29,0,10*ROW('Sanitation Data'!F116))="","",OFFSET('Sanitation Data'!$F$29,0,10*ROW('Sanitation Data'!F116)))</f>
        <v/>
      </c>
      <c r="CW122" s="273" t="str">
        <f ca="true">+IF(OFFSET('Sanitation Data'!$F$30,0,10*ROW('Sanitation Data'!F116))="","",OFFSET('Sanitation Data'!$F$30,0,10*ROW('Sanitation Data'!F116)))</f>
        <v/>
      </c>
      <c r="CX122" s="273" t="str">
        <f ca="true">+IF(OFFSET('Sanitation Data'!$F$31,0,10*ROW('Sanitation Data'!F116))="","",OFFSET('Sanitation Data'!$F$31,0,10*ROW('Sanitation Data'!F116)))</f>
        <v/>
      </c>
      <c r="CY122" s="273" t="str">
        <f ca="true">+IF(OFFSET('Sanitation Data'!$F$32,0,10*ROW('Sanitation Data'!F116))="","",OFFSET('Sanitation Data'!$F$32,0,10*ROW('Sanitation Data'!F116)))</f>
        <v/>
      </c>
      <c r="CZ122" s="273" t="str">
        <f ca="true">+IF(OFFSET('Sanitation Data'!$G$28,0,10*ROW('Sanitation Data'!G116))="","",OFFSET('Sanitation Data'!$G$28,0,10*ROW('Sanitation Data'!G116)))</f>
        <v/>
      </c>
      <c r="DA122" s="273" t="str">
        <f ca="true">+IF(OFFSET('Sanitation Data'!$G$29,0,10*ROW('Sanitation Data'!G116))="","",OFFSET('Sanitation Data'!$G$29,0,10*ROW('Sanitation Data'!G116)))</f>
        <v/>
      </c>
      <c r="DB122" s="273" t="str">
        <f ca="true">+IF(OFFSET('Sanitation Data'!$G$30,0,10*ROW('Sanitation Data'!G116))="","",OFFSET('Sanitation Data'!$G$30,0,10*ROW('Sanitation Data'!G116)))</f>
        <v/>
      </c>
      <c r="DC122" s="273" t="str">
        <f ca="true">+IF(OFFSET('Sanitation Data'!$G$31,0,10*ROW('Sanitation Data'!G116))="","",OFFSET('Sanitation Data'!$G$31,0,10*ROW('Sanitation Data'!G116)))</f>
        <v/>
      </c>
      <c r="DD122" s="273" t="str">
        <f ca="true">+IF(OFFSET('Sanitation Data'!$G$32,0,10*ROW('Sanitation Data'!G116))="","",OFFSET('Sanitation Data'!$G$32,0,10*ROW('Sanitation Data'!G116)))</f>
        <v/>
      </c>
      <c r="DE122" s="273" t="str">
        <f ca="true">+IF(OFFSET('Sanitation Data'!$H$28,0,10*ROW('Sanitation Data'!H116))="","",OFFSET('Sanitation Data'!$H$28,0,10*ROW('Sanitation Data'!H116)))</f>
        <v/>
      </c>
      <c r="DF122" s="273" t="str">
        <f ca="true">+IF(OFFSET('Sanitation Data'!$H$29,0,10*ROW('Sanitation Data'!H116))="","",OFFSET('Sanitation Data'!$H$29,0,10*ROW('Sanitation Data'!H116)))</f>
        <v/>
      </c>
      <c r="DG122" s="273" t="str">
        <f ca="true">+IF(OFFSET('Sanitation Data'!$H$30,0,10*ROW('Sanitation Data'!H116))="","",OFFSET('Sanitation Data'!$H$30,0,10*ROW('Sanitation Data'!H116)))</f>
        <v/>
      </c>
      <c r="DH122" s="273" t="str">
        <f ca="true">+IF(OFFSET('Sanitation Data'!$H$31,0,10*ROW('Sanitation Data'!H116))="","",OFFSET('Sanitation Data'!$H$31,0,10*ROW('Sanitation Data'!H116)))</f>
        <v/>
      </c>
      <c r="DI122" s="273" t="str">
        <f ca="true">+IF(OFFSET('Sanitation Data'!$H$32,0,10*ROW('Sanitation Data'!H116))="","",OFFSET('Sanitation Data'!$H$32,0,10*ROW('Sanitation Data'!H116)))</f>
        <v/>
      </c>
      <c r="DJ122" s="273" t="str">
        <f ca="true">+IF(OFFSET('Sanitation Data'!$I$28,0,10*ROW('Sanitation Data'!I116))="","",OFFSET('Sanitation Data'!$I$28,0,10*ROW('Sanitation Data'!I116)))</f>
        <v/>
      </c>
      <c r="DK122" s="273" t="str">
        <f ca="true">+IF(OFFSET('Sanitation Data'!$I$29,0,10*ROW('Sanitation Data'!I116))="","",OFFSET('Sanitation Data'!$I$29,0,10*ROW('Sanitation Data'!I116)))</f>
        <v/>
      </c>
      <c r="DL122" s="273" t="str">
        <f ca="true">+IF(OFFSET('Sanitation Data'!$I$30,0,10*ROW('Sanitation Data'!I116))="","",OFFSET('Sanitation Data'!$I$30,0,10*ROW('Sanitation Data'!I116)))</f>
        <v/>
      </c>
      <c r="DM122" s="273" t="str">
        <f ca="true">+IF(OFFSET('Sanitation Data'!$I$31,0,10*ROW('Sanitation Data'!I116))="","",OFFSET('Sanitation Data'!$I$31,0,10*ROW('Sanitation Data'!I116)))</f>
        <v/>
      </c>
      <c r="DN122" s="273" t="str">
        <f ca="true">+IF(OFFSET('Sanitation Data'!$I$32,0,10*ROW('Sanitation Data'!I116))="","",OFFSET('Sanitation Data'!$I$32,0,10*ROW('Sanitation Data'!I116)))</f>
        <v/>
      </c>
      <c r="DO122" s="273" t="str">
        <f ca="true">+IF(OFFSET('Hygiene Data'!$D$11,0,10*ROW('Hygiene Data'!D116))="","",OFFSET('Hygiene Data'!$D$11,0,10*ROW('Hygiene Data'!D116)))</f>
        <v/>
      </c>
      <c r="DP122" s="273" t="str">
        <f ca="true">+IF(OFFSET('Hygiene Data'!$D$12,0,10*ROW('Hygiene Data'!D116))="","",OFFSET('Hygiene Data'!$D$12,0,10*ROW('Hygiene Data'!D116)))</f>
        <v/>
      </c>
      <c r="DQ122" s="273" t="str">
        <f ca="true">+IF(OFFSET('Hygiene Data'!$D$13,0,10*ROW('Hygiene Data'!D116))="","",OFFSET('Hygiene Data'!$D$13,0,10*ROW('Hygiene Data'!D116)))</f>
        <v/>
      </c>
      <c r="DR122" s="273" t="str">
        <f ca="true">+IF(OFFSET('Hygiene Data'!$E$11,0,10*ROW('Hygiene Data'!E116))="","",OFFSET('Hygiene Data'!$E$11,0,10*ROW('Hygiene Data'!E116)))</f>
        <v/>
      </c>
      <c r="DS122" s="273" t="str">
        <f ca="true">+IF(OFFSET('Hygiene Data'!$E$12,0,10*ROW('Hygiene Data'!E116))="","",OFFSET('Hygiene Data'!$E$12,0,10*ROW('Hygiene Data'!E116)))</f>
        <v/>
      </c>
      <c r="DT122" s="273" t="str">
        <f ca="true">+IF(OFFSET('Hygiene Data'!$E$13,0,10*ROW('Hygiene Data'!E116))="","",OFFSET('Hygiene Data'!$E$13,0,10*ROW('Hygiene Data'!E116)))</f>
        <v/>
      </c>
      <c r="DU122" s="273" t="str">
        <f ca="true">+IF(OFFSET('Hygiene Data'!$F$11,0,10*ROW('Hygiene Data'!F116))="","",OFFSET('Hygiene Data'!$F$11,0,10*ROW('Hygiene Data'!F116)))</f>
        <v/>
      </c>
      <c r="DV122" s="273" t="str">
        <f ca="true">+IF(OFFSET('Hygiene Data'!$F$12,0,10*ROW('Hygiene Data'!F116))="","",OFFSET('Hygiene Data'!$F$12,0,10*ROW('Hygiene Data'!F116)))</f>
        <v/>
      </c>
      <c r="DW122" s="273" t="str">
        <f ca="true">+IF(OFFSET('Hygiene Data'!$F$13,0,10*ROW('Hygiene Data'!F116))="","",OFFSET('Hygiene Data'!$F$13,0,10*ROW('Hygiene Data'!F116)))</f>
        <v/>
      </c>
      <c r="DX122" s="273" t="str">
        <f ca="true">+IF(OFFSET('Hygiene Data'!$G$11,0,10*ROW('Hygiene Data'!G116))="","",OFFSET('Hygiene Data'!$G$11,0,10*ROW('Hygiene Data'!G116)))</f>
        <v/>
      </c>
      <c r="DY122" s="273" t="str">
        <f ca="true">+IF(OFFSET('Hygiene Data'!$G$12,0,10*ROW('Hygiene Data'!G116))="","",OFFSET('Hygiene Data'!$G$12,0,10*ROW('Hygiene Data'!G116)))</f>
        <v/>
      </c>
      <c r="DZ122" s="273" t="str">
        <f ca="true">+IF(OFFSET('Hygiene Data'!$G$13,0,10*ROW('Hygiene Data'!G116))="","",OFFSET('Hygiene Data'!$G$13,0,10*ROW('Hygiene Data'!G116)))</f>
        <v/>
      </c>
      <c r="EA122" s="273" t="str">
        <f ca="true">+IF(OFFSET('Hygiene Data'!$H$11,0,10*ROW('Hygiene Data'!H116))="","",OFFSET('Hygiene Data'!$H$11,0,10*ROW('Hygiene Data'!H116)))</f>
        <v/>
      </c>
      <c r="EB122" s="273" t="str">
        <f ca="true">+IF(OFFSET('Hygiene Data'!$H$12,0,10*ROW('Hygiene Data'!H116))="","",OFFSET('Hygiene Data'!$H$12,0,10*ROW('Hygiene Data'!H116)))</f>
        <v/>
      </c>
      <c r="EC122" s="273" t="str">
        <f ca="true">+IF(OFFSET('Hygiene Data'!$H$13,0,10*ROW('Hygiene Data'!H116))="","",OFFSET('Hygiene Data'!$H$13,0,10*ROW('Hygiene Data'!H116)))</f>
        <v/>
      </c>
      <c r="ED122" s="273" t="str">
        <f ca="true">+IF(OFFSET('Hygiene Data'!$I$11,0,10*ROW('Hygiene Data'!I116))="","",OFFSET('Hygiene Data'!$I$11,0,10*ROW('Hygiene Data'!I116)))</f>
        <v/>
      </c>
      <c r="EE122" s="273" t="str">
        <f ca="true">+IF(OFFSET('Hygiene Data'!$I$12,0,10*ROW('Hygiene Data'!I116))="","",OFFSET('Hygiene Data'!$I$12,0,10*ROW('Hygiene Data'!I116)))</f>
        <v/>
      </c>
      <c r="EF122" s="273" t="str">
        <f ca="true">+IF(OFFSET('Hygiene Data'!$I$13,0,10*ROW('Hygiene Data'!I116))="","",OFFSET('Hygiene Data'!$I$13,0,10*ROW('Hygiene Data'!I116)))</f>
        <v/>
      </c>
    </row>
    <row xmlns:x14ac="http://schemas.microsoft.com/office/spreadsheetml/2009/9/ac" r="123" x14ac:dyDescent="0.2">
      <c r="A123" s="37" t="str">
        <f ca="true">+IF(OFFSET('Water Data'!$B$2,0,10*ROW('Water Data'!E117))="","",OFFSET('Water Data'!$B$2,0,10*ROW('Water Data'!E117)))</f>
        <v/>
      </c>
      <c r="B123" s="37" t="str">
        <f ca="true">+IF(OFFSET('Water Data'!$C$2,0,10*ROW('Water Data'!F117))="","",OFFSET('Water Data'!$C$2,0,10*ROW('Water Data'!F117)))</f>
        <v/>
      </c>
      <c r="C123" s="329" t="str">
        <f t="shared" ca="true" si="1"/>
        <v/>
      </c>
      <c r="D123" s="94"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4"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4"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4"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4"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4"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4"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4"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4"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4"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4"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4"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4"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4"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4"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4"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4"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4"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5"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5"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5"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5"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5"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5"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5"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5"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5"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5"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5"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5"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5"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5"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5"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5"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5"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5"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5"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5"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5"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5"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5"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5"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5"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5"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5"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5"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5"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5"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6"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6"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6"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6"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6"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6"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6"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6"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6"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6"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6"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6"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6"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6"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6"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6"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6"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6"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3"/>
      <c r="BS123" s="273" t="str">
        <f ca="true">+IF(OFFSET('Water Data'!$D$27,0,10*ROW('Water Data'!D117))="","",OFFSET('Water Data'!$D$27,0,10*ROW('Water Data'!D117)))</f>
        <v/>
      </c>
      <c r="BT123" s="273" t="str">
        <f ca="true">+IF(OFFSET('Water Data'!$D$28,0,10*ROW('Water Data'!D117))="","",OFFSET('Water Data'!$D$28,0,10*ROW('Water Data'!D117)))</f>
        <v/>
      </c>
      <c r="BU123" s="273" t="str">
        <f ca="true">+IF(OFFSET('Water Data'!$D$29,0,10*ROW('Water Data'!D117))="","",OFFSET('Water Data'!$D$29,0,10*ROW('Water Data'!D117)))</f>
        <v/>
      </c>
      <c r="BV123" s="273" t="str">
        <f ca="true">+IF(OFFSET('Water Data'!$E$27,0,10*ROW('Water Data'!E117))="","",OFFSET('Water Data'!$E$27,0,10*ROW('Water Data'!E117)))</f>
        <v/>
      </c>
      <c r="BW123" s="273" t="str">
        <f ca="true">+IF(OFFSET('Water Data'!$E$28,0,10*ROW('Water Data'!E117))="","",OFFSET('Water Data'!$E$28,0,10*ROW('Water Data'!E117)))</f>
        <v/>
      </c>
      <c r="BX123" s="273" t="str">
        <f ca="true">+IF(OFFSET('Water Data'!$E$29,0,10*ROW('Water Data'!E117))="","",OFFSET('Water Data'!$E$29,0,10*ROW('Water Data'!E117)))</f>
        <v/>
      </c>
      <c r="BY123" s="273" t="str">
        <f ca="true">+IF(OFFSET('Water Data'!$F$27,0,10*ROW('Water Data'!F117))="","",OFFSET('Water Data'!$F$27,0,10*ROW('Water Data'!F117)))</f>
        <v/>
      </c>
      <c r="BZ123" s="273" t="str">
        <f ca="true">+IF(OFFSET('Water Data'!$F$28,0,10*ROW('Water Data'!F117))="","",OFFSET('Water Data'!$F$28,0,10*ROW('Water Data'!F117)))</f>
        <v/>
      </c>
      <c r="CA123" s="273" t="str">
        <f ca="true">+IF(OFFSET('Water Data'!$F$29,0,10*ROW('Water Data'!F117))="","",OFFSET('Water Data'!$F$29,0,10*ROW('Water Data'!F117)))</f>
        <v/>
      </c>
      <c r="CB123" s="273" t="str">
        <f ca="true">+IF(OFFSET('Water Data'!$G$27,0,10*ROW('Water Data'!G117))="","",OFFSET('Water Data'!$G$27,0,10*ROW('Water Data'!G117)))</f>
        <v/>
      </c>
      <c r="CC123" s="273" t="str">
        <f ca="true">+IF(OFFSET('Water Data'!$G$28,0,10*ROW('Water Data'!G117))="","",OFFSET('Water Data'!$G$28,0,10*ROW('Water Data'!G117)))</f>
        <v/>
      </c>
      <c r="CD123" s="273" t="str">
        <f ca="true">+IF(OFFSET('Water Data'!$G$29,0,10*ROW('Water Data'!G117))="","",OFFSET('Water Data'!$G$29,0,10*ROW('Water Data'!G117)))</f>
        <v/>
      </c>
      <c r="CE123" s="273" t="str">
        <f ca="true">+IF(OFFSET('Water Data'!$H$27,0,10*ROW('Water Data'!H117))="","",OFFSET('Water Data'!$H$27,0,10*ROW('Water Data'!H117)))</f>
        <v/>
      </c>
      <c r="CF123" s="273" t="str">
        <f ca="true">+IF(OFFSET('Water Data'!$H$28,0,10*ROW('Water Data'!H117))="","",OFFSET('Water Data'!$H$28,0,10*ROW('Water Data'!H117)))</f>
        <v/>
      </c>
      <c r="CG123" s="273" t="str">
        <f ca="true">+IF(OFFSET('Water Data'!$H$29,0,10*ROW('Water Data'!H117))="","",OFFSET('Water Data'!$H$29,0,10*ROW('Water Data'!H117)))</f>
        <v/>
      </c>
      <c r="CH123" s="273" t="str">
        <f ca="true">+IF(OFFSET('Water Data'!$I$27,0,10*ROW('Water Data'!I117))="","",OFFSET('Water Data'!$I$27,0,10*ROW('Water Data'!I117)))</f>
        <v/>
      </c>
      <c r="CI123" s="273" t="str">
        <f ca="true">+IF(OFFSET('Water Data'!$I$28,0,10*ROW('Water Data'!I117))="","",OFFSET('Water Data'!$I$28,0,10*ROW('Water Data'!I117)))</f>
        <v/>
      </c>
      <c r="CJ123" s="273" t="str">
        <f ca="true">+IF(OFFSET('Water Data'!$I$29,0,10*ROW('Water Data'!I117))="","",OFFSET('Water Data'!$I$29,0,10*ROW('Water Data'!I117)))</f>
        <v/>
      </c>
      <c r="CK123" s="273" t="str">
        <f ca="true">+IF(OFFSET('Sanitation Data'!$D$28,0,10*ROW('Sanitation Data'!D117))="","",OFFSET('Sanitation Data'!$D$28,0,10*ROW('Sanitation Data'!D117)))</f>
        <v/>
      </c>
      <c r="CL123" s="273" t="str">
        <f ca="true">+IF(OFFSET('Sanitation Data'!$D$29,0,10*ROW('Sanitation Data'!D117))="","",OFFSET('Sanitation Data'!$D$29,0,10*ROW('Sanitation Data'!D117)))</f>
        <v/>
      </c>
      <c r="CM123" s="273" t="str">
        <f ca="true">+IF(OFFSET('Sanitation Data'!$D$30,0,10*ROW('Sanitation Data'!D117))="","",OFFSET('Sanitation Data'!$D$30,0,10*ROW('Sanitation Data'!D117)))</f>
        <v/>
      </c>
      <c r="CN123" s="273" t="str">
        <f ca="true">+IF(OFFSET('Sanitation Data'!$D$31,0,10*ROW('Sanitation Data'!D117))="","",OFFSET('Sanitation Data'!$D$31,0,10*ROW('Sanitation Data'!D117)))</f>
        <v/>
      </c>
      <c r="CO123" s="273" t="str">
        <f ca="true">+IF(OFFSET('Sanitation Data'!$D$32,0,10*ROW('Sanitation Data'!D117))="","",OFFSET('Sanitation Data'!$D$32,0,10*ROW('Sanitation Data'!D117)))</f>
        <v/>
      </c>
      <c r="CP123" s="273" t="str">
        <f ca="true">+IF(OFFSET('Sanitation Data'!$E$28,0,10*ROW('Sanitation Data'!E117))="","",OFFSET('Sanitation Data'!$E$28,0,10*ROW('Sanitation Data'!E117)))</f>
        <v/>
      </c>
      <c r="CQ123" s="273" t="str">
        <f ca="true">+IF(OFFSET('Sanitation Data'!$E$29,0,10*ROW('Sanitation Data'!E117))="","",OFFSET('Sanitation Data'!$E$29,0,10*ROW('Sanitation Data'!E117)))</f>
        <v/>
      </c>
      <c r="CR123" s="273" t="str">
        <f ca="true">+IF(OFFSET('Sanitation Data'!$E$30,0,10*ROW('Sanitation Data'!E117))="","",OFFSET('Sanitation Data'!$E$30,0,10*ROW('Sanitation Data'!E117)))</f>
        <v/>
      </c>
      <c r="CS123" s="273" t="str">
        <f ca="true">+IF(OFFSET('Sanitation Data'!$E$31,0,10*ROW('Sanitation Data'!E117))="","",OFFSET('Sanitation Data'!$E$31,0,10*ROW('Sanitation Data'!E117)))</f>
        <v/>
      </c>
      <c r="CT123" s="273" t="str">
        <f ca="true">+IF(OFFSET('Sanitation Data'!$E$32,0,10*ROW('Sanitation Data'!E117))="","",OFFSET('Sanitation Data'!$E$32,0,10*ROW('Sanitation Data'!E117)))</f>
        <v/>
      </c>
      <c r="CU123" s="273" t="str">
        <f ca="true">+IF(OFFSET('Sanitation Data'!$F$28,0,10*ROW('Sanitation Data'!F117))="","",OFFSET('Sanitation Data'!$F$28,0,10*ROW('Sanitation Data'!F117)))</f>
        <v/>
      </c>
      <c r="CV123" s="273" t="str">
        <f ca="true">+IF(OFFSET('Sanitation Data'!$F$29,0,10*ROW('Sanitation Data'!F117))="","",OFFSET('Sanitation Data'!$F$29,0,10*ROW('Sanitation Data'!F117)))</f>
        <v/>
      </c>
      <c r="CW123" s="273" t="str">
        <f ca="true">+IF(OFFSET('Sanitation Data'!$F$30,0,10*ROW('Sanitation Data'!F117))="","",OFFSET('Sanitation Data'!$F$30,0,10*ROW('Sanitation Data'!F117)))</f>
        <v/>
      </c>
      <c r="CX123" s="273" t="str">
        <f ca="true">+IF(OFFSET('Sanitation Data'!$F$31,0,10*ROW('Sanitation Data'!F117))="","",OFFSET('Sanitation Data'!$F$31,0,10*ROW('Sanitation Data'!F117)))</f>
        <v/>
      </c>
      <c r="CY123" s="273" t="str">
        <f ca="true">+IF(OFFSET('Sanitation Data'!$F$32,0,10*ROW('Sanitation Data'!F117))="","",OFFSET('Sanitation Data'!$F$32,0,10*ROW('Sanitation Data'!F117)))</f>
        <v/>
      </c>
      <c r="CZ123" s="273" t="str">
        <f ca="true">+IF(OFFSET('Sanitation Data'!$G$28,0,10*ROW('Sanitation Data'!G117))="","",OFFSET('Sanitation Data'!$G$28,0,10*ROW('Sanitation Data'!G117)))</f>
        <v/>
      </c>
      <c r="DA123" s="273" t="str">
        <f ca="true">+IF(OFFSET('Sanitation Data'!$G$29,0,10*ROW('Sanitation Data'!G117))="","",OFFSET('Sanitation Data'!$G$29,0,10*ROW('Sanitation Data'!G117)))</f>
        <v/>
      </c>
      <c r="DB123" s="273" t="str">
        <f ca="true">+IF(OFFSET('Sanitation Data'!$G$30,0,10*ROW('Sanitation Data'!G117))="","",OFFSET('Sanitation Data'!$G$30,0,10*ROW('Sanitation Data'!G117)))</f>
        <v/>
      </c>
      <c r="DC123" s="273" t="str">
        <f ca="true">+IF(OFFSET('Sanitation Data'!$G$31,0,10*ROW('Sanitation Data'!G117))="","",OFFSET('Sanitation Data'!$G$31,0,10*ROW('Sanitation Data'!G117)))</f>
        <v/>
      </c>
      <c r="DD123" s="273" t="str">
        <f ca="true">+IF(OFFSET('Sanitation Data'!$G$32,0,10*ROW('Sanitation Data'!G117))="","",OFFSET('Sanitation Data'!$G$32,0,10*ROW('Sanitation Data'!G117)))</f>
        <v/>
      </c>
      <c r="DE123" s="273" t="str">
        <f ca="true">+IF(OFFSET('Sanitation Data'!$H$28,0,10*ROW('Sanitation Data'!H117))="","",OFFSET('Sanitation Data'!$H$28,0,10*ROW('Sanitation Data'!H117)))</f>
        <v/>
      </c>
      <c r="DF123" s="273" t="str">
        <f ca="true">+IF(OFFSET('Sanitation Data'!$H$29,0,10*ROW('Sanitation Data'!H117))="","",OFFSET('Sanitation Data'!$H$29,0,10*ROW('Sanitation Data'!H117)))</f>
        <v/>
      </c>
      <c r="DG123" s="273" t="str">
        <f ca="true">+IF(OFFSET('Sanitation Data'!$H$30,0,10*ROW('Sanitation Data'!H117))="","",OFFSET('Sanitation Data'!$H$30,0,10*ROW('Sanitation Data'!H117)))</f>
        <v/>
      </c>
      <c r="DH123" s="273" t="str">
        <f ca="true">+IF(OFFSET('Sanitation Data'!$H$31,0,10*ROW('Sanitation Data'!H117))="","",OFFSET('Sanitation Data'!$H$31,0,10*ROW('Sanitation Data'!H117)))</f>
        <v/>
      </c>
      <c r="DI123" s="273" t="str">
        <f ca="true">+IF(OFFSET('Sanitation Data'!$H$32,0,10*ROW('Sanitation Data'!H117))="","",OFFSET('Sanitation Data'!$H$32,0,10*ROW('Sanitation Data'!H117)))</f>
        <v/>
      </c>
      <c r="DJ123" s="273" t="str">
        <f ca="true">+IF(OFFSET('Sanitation Data'!$I$28,0,10*ROW('Sanitation Data'!I117))="","",OFFSET('Sanitation Data'!$I$28,0,10*ROW('Sanitation Data'!I117)))</f>
        <v/>
      </c>
      <c r="DK123" s="273" t="str">
        <f ca="true">+IF(OFFSET('Sanitation Data'!$I$29,0,10*ROW('Sanitation Data'!I117))="","",OFFSET('Sanitation Data'!$I$29,0,10*ROW('Sanitation Data'!I117)))</f>
        <v/>
      </c>
      <c r="DL123" s="273" t="str">
        <f ca="true">+IF(OFFSET('Sanitation Data'!$I$30,0,10*ROW('Sanitation Data'!I117))="","",OFFSET('Sanitation Data'!$I$30,0,10*ROW('Sanitation Data'!I117)))</f>
        <v/>
      </c>
      <c r="DM123" s="273" t="str">
        <f ca="true">+IF(OFFSET('Sanitation Data'!$I$31,0,10*ROW('Sanitation Data'!I117))="","",OFFSET('Sanitation Data'!$I$31,0,10*ROW('Sanitation Data'!I117)))</f>
        <v/>
      </c>
      <c r="DN123" s="273" t="str">
        <f ca="true">+IF(OFFSET('Sanitation Data'!$I$32,0,10*ROW('Sanitation Data'!I117))="","",OFFSET('Sanitation Data'!$I$32,0,10*ROW('Sanitation Data'!I117)))</f>
        <v/>
      </c>
      <c r="DO123" s="273" t="str">
        <f ca="true">+IF(OFFSET('Hygiene Data'!$D$11,0,10*ROW('Hygiene Data'!D117))="","",OFFSET('Hygiene Data'!$D$11,0,10*ROW('Hygiene Data'!D117)))</f>
        <v/>
      </c>
      <c r="DP123" s="273" t="str">
        <f ca="true">+IF(OFFSET('Hygiene Data'!$D$12,0,10*ROW('Hygiene Data'!D117))="","",OFFSET('Hygiene Data'!$D$12,0,10*ROW('Hygiene Data'!D117)))</f>
        <v/>
      </c>
      <c r="DQ123" s="273" t="str">
        <f ca="true">+IF(OFFSET('Hygiene Data'!$D$13,0,10*ROW('Hygiene Data'!D117))="","",OFFSET('Hygiene Data'!$D$13,0,10*ROW('Hygiene Data'!D117)))</f>
        <v/>
      </c>
      <c r="DR123" s="273" t="str">
        <f ca="true">+IF(OFFSET('Hygiene Data'!$E$11,0,10*ROW('Hygiene Data'!E117))="","",OFFSET('Hygiene Data'!$E$11,0,10*ROW('Hygiene Data'!E117)))</f>
        <v/>
      </c>
      <c r="DS123" s="273" t="str">
        <f ca="true">+IF(OFFSET('Hygiene Data'!$E$12,0,10*ROW('Hygiene Data'!E117))="","",OFFSET('Hygiene Data'!$E$12,0,10*ROW('Hygiene Data'!E117)))</f>
        <v/>
      </c>
      <c r="DT123" s="273" t="str">
        <f ca="true">+IF(OFFSET('Hygiene Data'!$E$13,0,10*ROW('Hygiene Data'!E117))="","",OFFSET('Hygiene Data'!$E$13,0,10*ROW('Hygiene Data'!E117)))</f>
        <v/>
      </c>
      <c r="DU123" s="273" t="str">
        <f ca="true">+IF(OFFSET('Hygiene Data'!$F$11,0,10*ROW('Hygiene Data'!F117))="","",OFFSET('Hygiene Data'!$F$11,0,10*ROW('Hygiene Data'!F117)))</f>
        <v/>
      </c>
      <c r="DV123" s="273" t="str">
        <f ca="true">+IF(OFFSET('Hygiene Data'!$F$12,0,10*ROW('Hygiene Data'!F117))="","",OFFSET('Hygiene Data'!$F$12,0,10*ROW('Hygiene Data'!F117)))</f>
        <v/>
      </c>
      <c r="DW123" s="273" t="str">
        <f ca="true">+IF(OFFSET('Hygiene Data'!$F$13,0,10*ROW('Hygiene Data'!F117))="","",OFFSET('Hygiene Data'!$F$13,0,10*ROW('Hygiene Data'!F117)))</f>
        <v/>
      </c>
      <c r="DX123" s="273" t="str">
        <f ca="true">+IF(OFFSET('Hygiene Data'!$G$11,0,10*ROW('Hygiene Data'!G117))="","",OFFSET('Hygiene Data'!$G$11,0,10*ROW('Hygiene Data'!G117)))</f>
        <v/>
      </c>
      <c r="DY123" s="273" t="str">
        <f ca="true">+IF(OFFSET('Hygiene Data'!$G$12,0,10*ROW('Hygiene Data'!G117))="","",OFFSET('Hygiene Data'!$G$12,0,10*ROW('Hygiene Data'!G117)))</f>
        <v/>
      </c>
      <c r="DZ123" s="273" t="str">
        <f ca="true">+IF(OFFSET('Hygiene Data'!$G$13,0,10*ROW('Hygiene Data'!G117))="","",OFFSET('Hygiene Data'!$G$13,0,10*ROW('Hygiene Data'!G117)))</f>
        <v/>
      </c>
      <c r="EA123" s="273" t="str">
        <f ca="true">+IF(OFFSET('Hygiene Data'!$H$11,0,10*ROW('Hygiene Data'!H117))="","",OFFSET('Hygiene Data'!$H$11,0,10*ROW('Hygiene Data'!H117)))</f>
        <v/>
      </c>
      <c r="EB123" s="273" t="str">
        <f ca="true">+IF(OFFSET('Hygiene Data'!$H$12,0,10*ROW('Hygiene Data'!H117))="","",OFFSET('Hygiene Data'!$H$12,0,10*ROW('Hygiene Data'!H117)))</f>
        <v/>
      </c>
      <c r="EC123" s="273" t="str">
        <f ca="true">+IF(OFFSET('Hygiene Data'!$H$13,0,10*ROW('Hygiene Data'!H117))="","",OFFSET('Hygiene Data'!$H$13,0,10*ROW('Hygiene Data'!H117)))</f>
        <v/>
      </c>
      <c r="ED123" s="273" t="str">
        <f ca="true">+IF(OFFSET('Hygiene Data'!$I$11,0,10*ROW('Hygiene Data'!I117))="","",OFFSET('Hygiene Data'!$I$11,0,10*ROW('Hygiene Data'!I117)))</f>
        <v/>
      </c>
      <c r="EE123" s="273" t="str">
        <f ca="true">+IF(OFFSET('Hygiene Data'!$I$12,0,10*ROW('Hygiene Data'!I117))="","",OFFSET('Hygiene Data'!$I$12,0,10*ROW('Hygiene Data'!I117)))</f>
        <v/>
      </c>
      <c r="EF123" s="273" t="str">
        <f ca="true">+IF(OFFSET('Hygiene Data'!$I$13,0,10*ROW('Hygiene Data'!I117))="","",OFFSET('Hygiene Data'!$I$13,0,10*ROW('Hygiene Data'!I117)))</f>
        <v/>
      </c>
    </row>
    <row xmlns:x14ac="http://schemas.microsoft.com/office/spreadsheetml/2009/9/ac" r="124" x14ac:dyDescent="0.2">
      <c r="A124" s="37" t="str">
        <f ca="true">+IF(OFFSET('Water Data'!$B$2,0,10*ROW('Water Data'!E118))="","",OFFSET('Water Data'!$B$2,0,10*ROW('Water Data'!E118)))</f>
        <v/>
      </c>
      <c r="B124" s="37" t="str">
        <f ca="true">+IF(OFFSET('Water Data'!$C$2,0,10*ROW('Water Data'!F118))="","",OFFSET('Water Data'!$C$2,0,10*ROW('Water Data'!F118)))</f>
        <v/>
      </c>
      <c r="C124" s="329" t="str">
        <f t="shared" ca="true" si="1"/>
        <v/>
      </c>
      <c r="D124" s="94"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4"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4"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4"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4"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4"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4"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4"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4"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4"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4"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4"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4"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4"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4"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4"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4"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4"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5"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5"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5"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5"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5"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5"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5"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5"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5"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5"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5"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5"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5"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5"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5"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5"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5"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5"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5"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5"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5"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5"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5"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5"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5"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5"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5"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5"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5"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5"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6"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6"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6"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6"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6"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6"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6"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6"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6"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6"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6"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6"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6"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6"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6"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6"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6"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6"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3"/>
      <c r="BS124" s="273" t="str">
        <f ca="true">+IF(OFFSET('Water Data'!$D$27,0,10*ROW('Water Data'!D118))="","",OFFSET('Water Data'!$D$27,0,10*ROW('Water Data'!D118)))</f>
        <v/>
      </c>
      <c r="BT124" s="273" t="str">
        <f ca="true">+IF(OFFSET('Water Data'!$D$28,0,10*ROW('Water Data'!D118))="","",OFFSET('Water Data'!$D$28,0,10*ROW('Water Data'!D118)))</f>
        <v/>
      </c>
      <c r="BU124" s="273" t="str">
        <f ca="true">+IF(OFFSET('Water Data'!$D$29,0,10*ROW('Water Data'!D118))="","",OFFSET('Water Data'!$D$29,0,10*ROW('Water Data'!D118)))</f>
        <v/>
      </c>
      <c r="BV124" s="273" t="str">
        <f ca="true">+IF(OFFSET('Water Data'!$E$27,0,10*ROW('Water Data'!E118))="","",OFFSET('Water Data'!$E$27,0,10*ROW('Water Data'!E118)))</f>
        <v/>
      </c>
      <c r="BW124" s="273" t="str">
        <f ca="true">+IF(OFFSET('Water Data'!$E$28,0,10*ROW('Water Data'!E118))="","",OFFSET('Water Data'!$E$28,0,10*ROW('Water Data'!E118)))</f>
        <v/>
      </c>
      <c r="BX124" s="273" t="str">
        <f ca="true">+IF(OFFSET('Water Data'!$E$29,0,10*ROW('Water Data'!E118))="","",OFFSET('Water Data'!$E$29,0,10*ROW('Water Data'!E118)))</f>
        <v/>
      </c>
      <c r="BY124" s="273" t="str">
        <f ca="true">+IF(OFFSET('Water Data'!$F$27,0,10*ROW('Water Data'!F118))="","",OFFSET('Water Data'!$F$27,0,10*ROW('Water Data'!F118)))</f>
        <v/>
      </c>
      <c r="BZ124" s="273" t="str">
        <f ca="true">+IF(OFFSET('Water Data'!$F$28,0,10*ROW('Water Data'!F118))="","",OFFSET('Water Data'!$F$28,0,10*ROW('Water Data'!F118)))</f>
        <v/>
      </c>
      <c r="CA124" s="273" t="str">
        <f ca="true">+IF(OFFSET('Water Data'!$F$29,0,10*ROW('Water Data'!F118))="","",OFFSET('Water Data'!$F$29,0,10*ROW('Water Data'!F118)))</f>
        <v/>
      </c>
      <c r="CB124" s="273" t="str">
        <f ca="true">+IF(OFFSET('Water Data'!$G$27,0,10*ROW('Water Data'!G118))="","",OFFSET('Water Data'!$G$27,0,10*ROW('Water Data'!G118)))</f>
        <v/>
      </c>
      <c r="CC124" s="273" t="str">
        <f ca="true">+IF(OFFSET('Water Data'!$G$28,0,10*ROW('Water Data'!G118))="","",OFFSET('Water Data'!$G$28,0,10*ROW('Water Data'!G118)))</f>
        <v/>
      </c>
      <c r="CD124" s="273" t="str">
        <f ca="true">+IF(OFFSET('Water Data'!$G$29,0,10*ROW('Water Data'!G118))="","",OFFSET('Water Data'!$G$29,0,10*ROW('Water Data'!G118)))</f>
        <v/>
      </c>
      <c r="CE124" s="273" t="str">
        <f ca="true">+IF(OFFSET('Water Data'!$H$27,0,10*ROW('Water Data'!H118))="","",OFFSET('Water Data'!$H$27,0,10*ROW('Water Data'!H118)))</f>
        <v/>
      </c>
      <c r="CF124" s="273" t="str">
        <f ca="true">+IF(OFFSET('Water Data'!$H$28,0,10*ROW('Water Data'!H118))="","",OFFSET('Water Data'!$H$28,0,10*ROW('Water Data'!H118)))</f>
        <v/>
      </c>
      <c r="CG124" s="273" t="str">
        <f ca="true">+IF(OFFSET('Water Data'!$H$29,0,10*ROW('Water Data'!H118))="","",OFFSET('Water Data'!$H$29,0,10*ROW('Water Data'!H118)))</f>
        <v/>
      </c>
      <c r="CH124" s="273" t="str">
        <f ca="true">+IF(OFFSET('Water Data'!$I$27,0,10*ROW('Water Data'!I118))="","",OFFSET('Water Data'!$I$27,0,10*ROW('Water Data'!I118)))</f>
        <v/>
      </c>
      <c r="CI124" s="273" t="str">
        <f ca="true">+IF(OFFSET('Water Data'!$I$28,0,10*ROW('Water Data'!I118))="","",OFFSET('Water Data'!$I$28,0,10*ROW('Water Data'!I118)))</f>
        <v/>
      </c>
      <c r="CJ124" s="273" t="str">
        <f ca="true">+IF(OFFSET('Water Data'!$I$29,0,10*ROW('Water Data'!I118))="","",OFFSET('Water Data'!$I$29,0,10*ROW('Water Data'!I118)))</f>
        <v/>
      </c>
      <c r="CK124" s="273" t="str">
        <f ca="true">+IF(OFFSET('Sanitation Data'!$D$28,0,10*ROW('Sanitation Data'!D118))="","",OFFSET('Sanitation Data'!$D$28,0,10*ROW('Sanitation Data'!D118)))</f>
        <v/>
      </c>
      <c r="CL124" s="273" t="str">
        <f ca="true">+IF(OFFSET('Sanitation Data'!$D$29,0,10*ROW('Sanitation Data'!D118))="","",OFFSET('Sanitation Data'!$D$29,0,10*ROW('Sanitation Data'!D118)))</f>
        <v/>
      </c>
      <c r="CM124" s="273" t="str">
        <f ca="true">+IF(OFFSET('Sanitation Data'!$D$30,0,10*ROW('Sanitation Data'!D118))="","",OFFSET('Sanitation Data'!$D$30,0,10*ROW('Sanitation Data'!D118)))</f>
        <v/>
      </c>
      <c r="CN124" s="273" t="str">
        <f ca="true">+IF(OFFSET('Sanitation Data'!$D$31,0,10*ROW('Sanitation Data'!D118))="","",OFFSET('Sanitation Data'!$D$31,0,10*ROW('Sanitation Data'!D118)))</f>
        <v/>
      </c>
      <c r="CO124" s="273" t="str">
        <f ca="true">+IF(OFFSET('Sanitation Data'!$D$32,0,10*ROW('Sanitation Data'!D118))="","",OFFSET('Sanitation Data'!$D$32,0,10*ROW('Sanitation Data'!D118)))</f>
        <v/>
      </c>
      <c r="CP124" s="273" t="str">
        <f ca="true">+IF(OFFSET('Sanitation Data'!$E$28,0,10*ROW('Sanitation Data'!E118))="","",OFFSET('Sanitation Data'!$E$28,0,10*ROW('Sanitation Data'!E118)))</f>
        <v/>
      </c>
      <c r="CQ124" s="273" t="str">
        <f ca="true">+IF(OFFSET('Sanitation Data'!$E$29,0,10*ROW('Sanitation Data'!E118))="","",OFFSET('Sanitation Data'!$E$29,0,10*ROW('Sanitation Data'!E118)))</f>
        <v/>
      </c>
      <c r="CR124" s="273" t="str">
        <f ca="true">+IF(OFFSET('Sanitation Data'!$E$30,0,10*ROW('Sanitation Data'!E118))="","",OFFSET('Sanitation Data'!$E$30,0,10*ROW('Sanitation Data'!E118)))</f>
        <v/>
      </c>
      <c r="CS124" s="273" t="str">
        <f ca="true">+IF(OFFSET('Sanitation Data'!$E$31,0,10*ROW('Sanitation Data'!E118))="","",OFFSET('Sanitation Data'!$E$31,0,10*ROW('Sanitation Data'!E118)))</f>
        <v/>
      </c>
      <c r="CT124" s="273" t="str">
        <f ca="true">+IF(OFFSET('Sanitation Data'!$E$32,0,10*ROW('Sanitation Data'!E118))="","",OFFSET('Sanitation Data'!$E$32,0,10*ROW('Sanitation Data'!E118)))</f>
        <v/>
      </c>
      <c r="CU124" s="273" t="str">
        <f ca="true">+IF(OFFSET('Sanitation Data'!$F$28,0,10*ROW('Sanitation Data'!F118))="","",OFFSET('Sanitation Data'!$F$28,0,10*ROW('Sanitation Data'!F118)))</f>
        <v/>
      </c>
      <c r="CV124" s="273" t="str">
        <f ca="true">+IF(OFFSET('Sanitation Data'!$F$29,0,10*ROW('Sanitation Data'!F118))="","",OFFSET('Sanitation Data'!$F$29,0,10*ROW('Sanitation Data'!F118)))</f>
        <v/>
      </c>
      <c r="CW124" s="273" t="str">
        <f ca="true">+IF(OFFSET('Sanitation Data'!$F$30,0,10*ROW('Sanitation Data'!F118))="","",OFFSET('Sanitation Data'!$F$30,0,10*ROW('Sanitation Data'!F118)))</f>
        <v/>
      </c>
      <c r="CX124" s="273" t="str">
        <f ca="true">+IF(OFFSET('Sanitation Data'!$F$31,0,10*ROW('Sanitation Data'!F118))="","",OFFSET('Sanitation Data'!$F$31,0,10*ROW('Sanitation Data'!F118)))</f>
        <v/>
      </c>
      <c r="CY124" s="273" t="str">
        <f ca="true">+IF(OFFSET('Sanitation Data'!$F$32,0,10*ROW('Sanitation Data'!F118))="","",OFFSET('Sanitation Data'!$F$32,0,10*ROW('Sanitation Data'!F118)))</f>
        <v/>
      </c>
      <c r="CZ124" s="273" t="str">
        <f ca="true">+IF(OFFSET('Sanitation Data'!$G$28,0,10*ROW('Sanitation Data'!G118))="","",OFFSET('Sanitation Data'!$G$28,0,10*ROW('Sanitation Data'!G118)))</f>
        <v/>
      </c>
      <c r="DA124" s="273" t="str">
        <f ca="true">+IF(OFFSET('Sanitation Data'!$G$29,0,10*ROW('Sanitation Data'!G118))="","",OFFSET('Sanitation Data'!$G$29,0,10*ROW('Sanitation Data'!G118)))</f>
        <v/>
      </c>
      <c r="DB124" s="273" t="str">
        <f ca="true">+IF(OFFSET('Sanitation Data'!$G$30,0,10*ROW('Sanitation Data'!G118))="","",OFFSET('Sanitation Data'!$G$30,0,10*ROW('Sanitation Data'!G118)))</f>
        <v/>
      </c>
      <c r="DC124" s="273" t="str">
        <f ca="true">+IF(OFFSET('Sanitation Data'!$G$31,0,10*ROW('Sanitation Data'!G118))="","",OFFSET('Sanitation Data'!$G$31,0,10*ROW('Sanitation Data'!G118)))</f>
        <v/>
      </c>
      <c r="DD124" s="273" t="str">
        <f ca="true">+IF(OFFSET('Sanitation Data'!$G$32,0,10*ROW('Sanitation Data'!G118))="","",OFFSET('Sanitation Data'!$G$32,0,10*ROW('Sanitation Data'!G118)))</f>
        <v/>
      </c>
      <c r="DE124" s="273" t="str">
        <f ca="true">+IF(OFFSET('Sanitation Data'!$H$28,0,10*ROW('Sanitation Data'!H118))="","",OFFSET('Sanitation Data'!$H$28,0,10*ROW('Sanitation Data'!H118)))</f>
        <v/>
      </c>
      <c r="DF124" s="273" t="str">
        <f ca="true">+IF(OFFSET('Sanitation Data'!$H$29,0,10*ROW('Sanitation Data'!H118))="","",OFFSET('Sanitation Data'!$H$29,0,10*ROW('Sanitation Data'!H118)))</f>
        <v/>
      </c>
      <c r="DG124" s="273" t="str">
        <f ca="true">+IF(OFFSET('Sanitation Data'!$H$30,0,10*ROW('Sanitation Data'!H118))="","",OFFSET('Sanitation Data'!$H$30,0,10*ROW('Sanitation Data'!H118)))</f>
        <v/>
      </c>
      <c r="DH124" s="273" t="str">
        <f ca="true">+IF(OFFSET('Sanitation Data'!$H$31,0,10*ROW('Sanitation Data'!H118))="","",OFFSET('Sanitation Data'!$H$31,0,10*ROW('Sanitation Data'!H118)))</f>
        <v/>
      </c>
      <c r="DI124" s="273" t="str">
        <f ca="true">+IF(OFFSET('Sanitation Data'!$H$32,0,10*ROW('Sanitation Data'!H118))="","",OFFSET('Sanitation Data'!$H$32,0,10*ROW('Sanitation Data'!H118)))</f>
        <v/>
      </c>
      <c r="DJ124" s="273" t="str">
        <f ca="true">+IF(OFFSET('Sanitation Data'!$I$28,0,10*ROW('Sanitation Data'!I118))="","",OFFSET('Sanitation Data'!$I$28,0,10*ROW('Sanitation Data'!I118)))</f>
        <v/>
      </c>
      <c r="DK124" s="273" t="str">
        <f ca="true">+IF(OFFSET('Sanitation Data'!$I$29,0,10*ROW('Sanitation Data'!I118))="","",OFFSET('Sanitation Data'!$I$29,0,10*ROW('Sanitation Data'!I118)))</f>
        <v/>
      </c>
      <c r="DL124" s="273" t="str">
        <f ca="true">+IF(OFFSET('Sanitation Data'!$I$30,0,10*ROW('Sanitation Data'!I118))="","",OFFSET('Sanitation Data'!$I$30,0,10*ROW('Sanitation Data'!I118)))</f>
        <v/>
      </c>
      <c r="DM124" s="273" t="str">
        <f ca="true">+IF(OFFSET('Sanitation Data'!$I$31,0,10*ROW('Sanitation Data'!I118))="","",OFFSET('Sanitation Data'!$I$31,0,10*ROW('Sanitation Data'!I118)))</f>
        <v/>
      </c>
      <c r="DN124" s="273" t="str">
        <f ca="true">+IF(OFFSET('Sanitation Data'!$I$32,0,10*ROW('Sanitation Data'!I118))="","",OFFSET('Sanitation Data'!$I$32,0,10*ROW('Sanitation Data'!I118)))</f>
        <v/>
      </c>
      <c r="DO124" s="273" t="str">
        <f ca="true">+IF(OFFSET('Hygiene Data'!$D$11,0,10*ROW('Hygiene Data'!D118))="","",OFFSET('Hygiene Data'!$D$11,0,10*ROW('Hygiene Data'!D118)))</f>
        <v/>
      </c>
      <c r="DP124" s="273" t="str">
        <f ca="true">+IF(OFFSET('Hygiene Data'!$D$12,0,10*ROW('Hygiene Data'!D118))="","",OFFSET('Hygiene Data'!$D$12,0,10*ROW('Hygiene Data'!D118)))</f>
        <v/>
      </c>
      <c r="DQ124" s="273" t="str">
        <f ca="true">+IF(OFFSET('Hygiene Data'!$D$13,0,10*ROW('Hygiene Data'!D118))="","",OFFSET('Hygiene Data'!$D$13,0,10*ROW('Hygiene Data'!D118)))</f>
        <v/>
      </c>
      <c r="DR124" s="273" t="str">
        <f ca="true">+IF(OFFSET('Hygiene Data'!$E$11,0,10*ROW('Hygiene Data'!E118))="","",OFFSET('Hygiene Data'!$E$11,0,10*ROW('Hygiene Data'!E118)))</f>
        <v/>
      </c>
      <c r="DS124" s="273" t="str">
        <f ca="true">+IF(OFFSET('Hygiene Data'!$E$12,0,10*ROW('Hygiene Data'!E118))="","",OFFSET('Hygiene Data'!$E$12,0,10*ROW('Hygiene Data'!E118)))</f>
        <v/>
      </c>
      <c r="DT124" s="273" t="str">
        <f ca="true">+IF(OFFSET('Hygiene Data'!$E$13,0,10*ROW('Hygiene Data'!E118))="","",OFFSET('Hygiene Data'!$E$13,0,10*ROW('Hygiene Data'!E118)))</f>
        <v/>
      </c>
      <c r="DU124" s="273" t="str">
        <f ca="true">+IF(OFFSET('Hygiene Data'!$F$11,0,10*ROW('Hygiene Data'!F118))="","",OFFSET('Hygiene Data'!$F$11,0,10*ROW('Hygiene Data'!F118)))</f>
        <v/>
      </c>
      <c r="DV124" s="273" t="str">
        <f ca="true">+IF(OFFSET('Hygiene Data'!$F$12,0,10*ROW('Hygiene Data'!F118))="","",OFFSET('Hygiene Data'!$F$12,0,10*ROW('Hygiene Data'!F118)))</f>
        <v/>
      </c>
      <c r="DW124" s="273" t="str">
        <f ca="true">+IF(OFFSET('Hygiene Data'!$F$13,0,10*ROW('Hygiene Data'!F118))="","",OFFSET('Hygiene Data'!$F$13,0,10*ROW('Hygiene Data'!F118)))</f>
        <v/>
      </c>
      <c r="DX124" s="273" t="str">
        <f ca="true">+IF(OFFSET('Hygiene Data'!$G$11,0,10*ROW('Hygiene Data'!G118))="","",OFFSET('Hygiene Data'!$G$11,0,10*ROW('Hygiene Data'!G118)))</f>
        <v/>
      </c>
      <c r="DY124" s="273" t="str">
        <f ca="true">+IF(OFFSET('Hygiene Data'!$G$12,0,10*ROW('Hygiene Data'!G118))="","",OFFSET('Hygiene Data'!$G$12,0,10*ROW('Hygiene Data'!G118)))</f>
        <v/>
      </c>
      <c r="DZ124" s="273" t="str">
        <f ca="true">+IF(OFFSET('Hygiene Data'!$G$13,0,10*ROW('Hygiene Data'!G118))="","",OFFSET('Hygiene Data'!$G$13,0,10*ROW('Hygiene Data'!G118)))</f>
        <v/>
      </c>
      <c r="EA124" s="273" t="str">
        <f ca="true">+IF(OFFSET('Hygiene Data'!$H$11,0,10*ROW('Hygiene Data'!H118))="","",OFFSET('Hygiene Data'!$H$11,0,10*ROW('Hygiene Data'!H118)))</f>
        <v/>
      </c>
      <c r="EB124" s="273" t="str">
        <f ca="true">+IF(OFFSET('Hygiene Data'!$H$12,0,10*ROW('Hygiene Data'!H118))="","",OFFSET('Hygiene Data'!$H$12,0,10*ROW('Hygiene Data'!H118)))</f>
        <v/>
      </c>
      <c r="EC124" s="273" t="str">
        <f ca="true">+IF(OFFSET('Hygiene Data'!$H$13,0,10*ROW('Hygiene Data'!H118))="","",OFFSET('Hygiene Data'!$H$13,0,10*ROW('Hygiene Data'!H118)))</f>
        <v/>
      </c>
      <c r="ED124" s="273" t="str">
        <f ca="true">+IF(OFFSET('Hygiene Data'!$I$11,0,10*ROW('Hygiene Data'!I118))="","",OFFSET('Hygiene Data'!$I$11,0,10*ROW('Hygiene Data'!I118)))</f>
        <v/>
      </c>
      <c r="EE124" s="273" t="str">
        <f ca="true">+IF(OFFSET('Hygiene Data'!$I$12,0,10*ROW('Hygiene Data'!I118))="","",OFFSET('Hygiene Data'!$I$12,0,10*ROW('Hygiene Data'!I118)))</f>
        <v/>
      </c>
      <c r="EF124" s="273" t="str">
        <f ca="true">+IF(OFFSET('Hygiene Data'!$I$13,0,10*ROW('Hygiene Data'!I118))="","",OFFSET('Hygiene Data'!$I$13,0,10*ROW('Hygiene Data'!I118)))</f>
        <v/>
      </c>
    </row>
    <row xmlns:x14ac="http://schemas.microsoft.com/office/spreadsheetml/2009/9/ac" r="125" x14ac:dyDescent="0.2">
      <c r="A125" s="37" t="str">
        <f ca="true">+IF(OFFSET('Water Data'!$B$2,0,10*ROW('Water Data'!E119))="","",OFFSET('Water Data'!$B$2,0,10*ROW('Water Data'!E119)))</f>
        <v/>
      </c>
      <c r="B125" s="37" t="str">
        <f ca="true">+IF(OFFSET('Water Data'!$C$2,0,10*ROW('Water Data'!F119))="","",OFFSET('Water Data'!$C$2,0,10*ROW('Water Data'!F119)))</f>
        <v/>
      </c>
      <c r="C125" s="329" t="str">
        <f t="shared" ca="true" si="1"/>
        <v/>
      </c>
      <c r="D125" s="94"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4"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4"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4"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4"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4"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4"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4"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4"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4"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4"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4"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4"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4"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4"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4"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4"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4"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5"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5"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5"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5"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5"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5"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5"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5"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5"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5"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5"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5"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5"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5"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5"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5"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5"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5"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5"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5"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5"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5"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5"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5"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5"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5"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5"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5"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5"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5"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6"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6"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6"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6"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6"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6"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6"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6"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6"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6"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6"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6"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6"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6"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6"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6"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6"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6"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3"/>
      <c r="BS125" s="273" t="str">
        <f ca="true">+IF(OFFSET('Water Data'!$D$27,0,10*ROW('Water Data'!D119))="","",OFFSET('Water Data'!$D$27,0,10*ROW('Water Data'!D119)))</f>
        <v/>
      </c>
      <c r="BT125" s="273" t="str">
        <f ca="true">+IF(OFFSET('Water Data'!$D$28,0,10*ROW('Water Data'!D119))="","",OFFSET('Water Data'!$D$28,0,10*ROW('Water Data'!D119)))</f>
        <v/>
      </c>
      <c r="BU125" s="273" t="str">
        <f ca="true">+IF(OFFSET('Water Data'!$D$29,0,10*ROW('Water Data'!D119))="","",OFFSET('Water Data'!$D$29,0,10*ROW('Water Data'!D119)))</f>
        <v/>
      </c>
      <c r="BV125" s="273" t="str">
        <f ca="true">+IF(OFFSET('Water Data'!$E$27,0,10*ROW('Water Data'!E119))="","",OFFSET('Water Data'!$E$27,0,10*ROW('Water Data'!E119)))</f>
        <v/>
      </c>
      <c r="BW125" s="273" t="str">
        <f ca="true">+IF(OFFSET('Water Data'!$E$28,0,10*ROW('Water Data'!E119))="","",OFFSET('Water Data'!$E$28,0,10*ROW('Water Data'!E119)))</f>
        <v/>
      </c>
      <c r="BX125" s="273" t="str">
        <f ca="true">+IF(OFFSET('Water Data'!$E$29,0,10*ROW('Water Data'!E119))="","",OFFSET('Water Data'!$E$29,0,10*ROW('Water Data'!E119)))</f>
        <v/>
      </c>
      <c r="BY125" s="273" t="str">
        <f ca="true">+IF(OFFSET('Water Data'!$F$27,0,10*ROW('Water Data'!F119))="","",OFFSET('Water Data'!$F$27,0,10*ROW('Water Data'!F119)))</f>
        <v/>
      </c>
      <c r="BZ125" s="273" t="str">
        <f ca="true">+IF(OFFSET('Water Data'!$F$28,0,10*ROW('Water Data'!F119))="","",OFFSET('Water Data'!$F$28,0,10*ROW('Water Data'!F119)))</f>
        <v/>
      </c>
      <c r="CA125" s="273" t="str">
        <f ca="true">+IF(OFFSET('Water Data'!$F$29,0,10*ROW('Water Data'!F119))="","",OFFSET('Water Data'!$F$29,0,10*ROW('Water Data'!F119)))</f>
        <v/>
      </c>
      <c r="CB125" s="273" t="str">
        <f ca="true">+IF(OFFSET('Water Data'!$G$27,0,10*ROW('Water Data'!G119))="","",OFFSET('Water Data'!$G$27,0,10*ROW('Water Data'!G119)))</f>
        <v/>
      </c>
      <c r="CC125" s="273" t="str">
        <f ca="true">+IF(OFFSET('Water Data'!$G$28,0,10*ROW('Water Data'!G119))="","",OFFSET('Water Data'!$G$28,0,10*ROW('Water Data'!G119)))</f>
        <v/>
      </c>
      <c r="CD125" s="273" t="str">
        <f ca="true">+IF(OFFSET('Water Data'!$G$29,0,10*ROW('Water Data'!G119))="","",OFFSET('Water Data'!$G$29,0,10*ROW('Water Data'!G119)))</f>
        <v/>
      </c>
      <c r="CE125" s="273" t="str">
        <f ca="true">+IF(OFFSET('Water Data'!$H$27,0,10*ROW('Water Data'!H119))="","",OFFSET('Water Data'!$H$27,0,10*ROW('Water Data'!H119)))</f>
        <v/>
      </c>
      <c r="CF125" s="273" t="str">
        <f ca="true">+IF(OFFSET('Water Data'!$H$28,0,10*ROW('Water Data'!H119))="","",OFFSET('Water Data'!$H$28,0,10*ROW('Water Data'!H119)))</f>
        <v/>
      </c>
      <c r="CG125" s="273" t="str">
        <f ca="true">+IF(OFFSET('Water Data'!$H$29,0,10*ROW('Water Data'!H119))="","",OFFSET('Water Data'!$H$29,0,10*ROW('Water Data'!H119)))</f>
        <v/>
      </c>
      <c r="CH125" s="273" t="str">
        <f ca="true">+IF(OFFSET('Water Data'!$I$27,0,10*ROW('Water Data'!I119))="","",OFFSET('Water Data'!$I$27,0,10*ROW('Water Data'!I119)))</f>
        <v/>
      </c>
      <c r="CI125" s="273" t="str">
        <f ca="true">+IF(OFFSET('Water Data'!$I$28,0,10*ROW('Water Data'!I119))="","",OFFSET('Water Data'!$I$28,0,10*ROW('Water Data'!I119)))</f>
        <v/>
      </c>
      <c r="CJ125" s="273" t="str">
        <f ca="true">+IF(OFFSET('Water Data'!$I$29,0,10*ROW('Water Data'!I119))="","",OFFSET('Water Data'!$I$29,0,10*ROW('Water Data'!I119)))</f>
        <v/>
      </c>
      <c r="CK125" s="273" t="str">
        <f ca="true">+IF(OFFSET('Sanitation Data'!$D$28,0,10*ROW('Sanitation Data'!D119))="","",OFFSET('Sanitation Data'!$D$28,0,10*ROW('Sanitation Data'!D119)))</f>
        <v/>
      </c>
      <c r="CL125" s="273" t="str">
        <f ca="true">+IF(OFFSET('Sanitation Data'!$D$29,0,10*ROW('Sanitation Data'!D119))="","",OFFSET('Sanitation Data'!$D$29,0,10*ROW('Sanitation Data'!D119)))</f>
        <v/>
      </c>
      <c r="CM125" s="273" t="str">
        <f ca="true">+IF(OFFSET('Sanitation Data'!$D$30,0,10*ROW('Sanitation Data'!D119))="","",OFFSET('Sanitation Data'!$D$30,0,10*ROW('Sanitation Data'!D119)))</f>
        <v/>
      </c>
      <c r="CN125" s="273" t="str">
        <f ca="true">+IF(OFFSET('Sanitation Data'!$D$31,0,10*ROW('Sanitation Data'!D119))="","",OFFSET('Sanitation Data'!$D$31,0,10*ROW('Sanitation Data'!D119)))</f>
        <v/>
      </c>
      <c r="CO125" s="273" t="str">
        <f ca="true">+IF(OFFSET('Sanitation Data'!$D$32,0,10*ROW('Sanitation Data'!D119))="","",OFFSET('Sanitation Data'!$D$32,0,10*ROW('Sanitation Data'!D119)))</f>
        <v/>
      </c>
      <c r="CP125" s="273" t="str">
        <f ca="true">+IF(OFFSET('Sanitation Data'!$E$28,0,10*ROW('Sanitation Data'!E119))="","",OFFSET('Sanitation Data'!$E$28,0,10*ROW('Sanitation Data'!E119)))</f>
        <v/>
      </c>
      <c r="CQ125" s="273" t="str">
        <f ca="true">+IF(OFFSET('Sanitation Data'!$E$29,0,10*ROW('Sanitation Data'!E119))="","",OFFSET('Sanitation Data'!$E$29,0,10*ROW('Sanitation Data'!E119)))</f>
        <v/>
      </c>
      <c r="CR125" s="273" t="str">
        <f ca="true">+IF(OFFSET('Sanitation Data'!$E$30,0,10*ROW('Sanitation Data'!E119))="","",OFFSET('Sanitation Data'!$E$30,0,10*ROW('Sanitation Data'!E119)))</f>
        <v/>
      </c>
      <c r="CS125" s="273" t="str">
        <f ca="true">+IF(OFFSET('Sanitation Data'!$E$31,0,10*ROW('Sanitation Data'!E119))="","",OFFSET('Sanitation Data'!$E$31,0,10*ROW('Sanitation Data'!E119)))</f>
        <v/>
      </c>
      <c r="CT125" s="273" t="str">
        <f ca="true">+IF(OFFSET('Sanitation Data'!$E$32,0,10*ROW('Sanitation Data'!E119))="","",OFFSET('Sanitation Data'!$E$32,0,10*ROW('Sanitation Data'!E119)))</f>
        <v/>
      </c>
      <c r="CU125" s="273" t="str">
        <f ca="true">+IF(OFFSET('Sanitation Data'!$F$28,0,10*ROW('Sanitation Data'!F119))="","",OFFSET('Sanitation Data'!$F$28,0,10*ROW('Sanitation Data'!F119)))</f>
        <v/>
      </c>
      <c r="CV125" s="273" t="str">
        <f ca="true">+IF(OFFSET('Sanitation Data'!$F$29,0,10*ROW('Sanitation Data'!F119))="","",OFFSET('Sanitation Data'!$F$29,0,10*ROW('Sanitation Data'!F119)))</f>
        <v/>
      </c>
      <c r="CW125" s="273" t="str">
        <f ca="true">+IF(OFFSET('Sanitation Data'!$F$30,0,10*ROW('Sanitation Data'!F119))="","",OFFSET('Sanitation Data'!$F$30,0,10*ROW('Sanitation Data'!F119)))</f>
        <v/>
      </c>
      <c r="CX125" s="273" t="str">
        <f ca="true">+IF(OFFSET('Sanitation Data'!$F$31,0,10*ROW('Sanitation Data'!F119))="","",OFFSET('Sanitation Data'!$F$31,0,10*ROW('Sanitation Data'!F119)))</f>
        <v/>
      </c>
      <c r="CY125" s="273" t="str">
        <f ca="true">+IF(OFFSET('Sanitation Data'!$F$32,0,10*ROW('Sanitation Data'!F119))="","",OFFSET('Sanitation Data'!$F$32,0,10*ROW('Sanitation Data'!F119)))</f>
        <v/>
      </c>
      <c r="CZ125" s="273" t="str">
        <f ca="true">+IF(OFFSET('Sanitation Data'!$G$28,0,10*ROW('Sanitation Data'!G119))="","",OFFSET('Sanitation Data'!$G$28,0,10*ROW('Sanitation Data'!G119)))</f>
        <v/>
      </c>
      <c r="DA125" s="273" t="str">
        <f ca="true">+IF(OFFSET('Sanitation Data'!$G$29,0,10*ROW('Sanitation Data'!G119))="","",OFFSET('Sanitation Data'!$G$29,0,10*ROW('Sanitation Data'!G119)))</f>
        <v/>
      </c>
      <c r="DB125" s="273" t="str">
        <f ca="true">+IF(OFFSET('Sanitation Data'!$G$30,0,10*ROW('Sanitation Data'!G119))="","",OFFSET('Sanitation Data'!$G$30,0,10*ROW('Sanitation Data'!G119)))</f>
        <v/>
      </c>
      <c r="DC125" s="273" t="str">
        <f ca="true">+IF(OFFSET('Sanitation Data'!$G$31,0,10*ROW('Sanitation Data'!G119))="","",OFFSET('Sanitation Data'!$G$31,0,10*ROW('Sanitation Data'!G119)))</f>
        <v/>
      </c>
      <c r="DD125" s="273" t="str">
        <f ca="true">+IF(OFFSET('Sanitation Data'!$G$32,0,10*ROW('Sanitation Data'!G119))="","",OFFSET('Sanitation Data'!$G$32,0,10*ROW('Sanitation Data'!G119)))</f>
        <v/>
      </c>
      <c r="DE125" s="273" t="str">
        <f ca="true">+IF(OFFSET('Sanitation Data'!$H$28,0,10*ROW('Sanitation Data'!H119))="","",OFFSET('Sanitation Data'!$H$28,0,10*ROW('Sanitation Data'!H119)))</f>
        <v/>
      </c>
      <c r="DF125" s="273" t="str">
        <f ca="true">+IF(OFFSET('Sanitation Data'!$H$29,0,10*ROW('Sanitation Data'!H119))="","",OFFSET('Sanitation Data'!$H$29,0,10*ROW('Sanitation Data'!H119)))</f>
        <v/>
      </c>
      <c r="DG125" s="273" t="str">
        <f ca="true">+IF(OFFSET('Sanitation Data'!$H$30,0,10*ROW('Sanitation Data'!H119))="","",OFFSET('Sanitation Data'!$H$30,0,10*ROW('Sanitation Data'!H119)))</f>
        <v/>
      </c>
      <c r="DH125" s="273" t="str">
        <f ca="true">+IF(OFFSET('Sanitation Data'!$H$31,0,10*ROW('Sanitation Data'!H119))="","",OFFSET('Sanitation Data'!$H$31,0,10*ROW('Sanitation Data'!H119)))</f>
        <v/>
      </c>
      <c r="DI125" s="273" t="str">
        <f ca="true">+IF(OFFSET('Sanitation Data'!$H$32,0,10*ROW('Sanitation Data'!H119))="","",OFFSET('Sanitation Data'!$H$32,0,10*ROW('Sanitation Data'!H119)))</f>
        <v/>
      </c>
      <c r="DJ125" s="273" t="str">
        <f ca="true">+IF(OFFSET('Sanitation Data'!$I$28,0,10*ROW('Sanitation Data'!I119))="","",OFFSET('Sanitation Data'!$I$28,0,10*ROW('Sanitation Data'!I119)))</f>
        <v/>
      </c>
      <c r="DK125" s="273" t="str">
        <f ca="true">+IF(OFFSET('Sanitation Data'!$I$29,0,10*ROW('Sanitation Data'!I119))="","",OFFSET('Sanitation Data'!$I$29,0,10*ROW('Sanitation Data'!I119)))</f>
        <v/>
      </c>
      <c r="DL125" s="273" t="str">
        <f ca="true">+IF(OFFSET('Sanitation Data'!$I$30,0,10*ROW('Sanitation Data'!I119))="","",OFFSET('Sanitation Data'!$I$30,0,10*ROW('Sanitation Data'!I119)))</f>
        <v/>
      </c>
      <c r="DM125" s="273" t="str">
        <f ca="true">+IF(OFFSET('Sanitation Data'!$I$31,0,10*ROW('Sanitation Data'!I119))="","",OFFSET('Sanitation Data'!$I$31,0,10*ROW('Sanitation Data'!I119)))</f>
        <v/>
      </c>
      <c r="DN125" s="273" t="str">
        <f ca="true">+IF(OFFSET('Sanitation Data'!$I$32,0,10*ROW('Sanitation Data'!I119))="","",OFFSET('Sanitation Data'!$I$32,0,10*ROW('Sanitation Data'!I119)))</f>
        <v/>
      </c>
      <c r="DO125" s="273" t="str">
        <f ca="true">+IF(OFFSET('Hygiene Data'!$D$11,0,10*ROW('Hygiene Data'!D119))="","",OFFSET('Hygiene Data'!$D$11,0,10*ROW('Hygiene Data'!D119)))</f>
        <v/>
      </c>
      <c r="DP125" s="273" t="str">
        <f ca="true">+IF(OFFSET('Hygiene Data'!$D$12,0,10*ROW('Hygiene Data'!D119))="","",OFFSET('Hygiene Data'!$D$12,0,10*ROW('Hygiene Data'!D119)))</f>
        <v/>
      </c>
      <c r="DQ125" s="273" t="str">
        <f ca="true">+IF(OFFSET('Hygiene Data'!$D$13,0,10*ROW('Hygiene Data'!D119))="","",OFFSET('Hygiene Data'!$D$13,0,10*ROW('Hygiene Data'!D119)))</f>
        <v/>
      </c>
      <c r="DR125" s="273" t="str">
        <f ca="true">+IF(OFFSET('Hygiene Data'!$E$11,0,10*ROW('Hygiene Data'!E119))="","",OFFSET('Hygiene Data'!$E$11,0,10*ROW('Hygiene Data'!E119)))</f>
        <v/>
      </c>
      <c r="DS125" s="273" t="str">
        <f ca="true">+IF(OFFSET('Hygiene Data'!$E$12,0,10*ROW('Hygiene Data'!E119))="","",OFFSET('Hygiene Data'!$E$12,0,10*ROW('Hygiene Data'!E119)))</f>
        <v/>
      </c>
      <c r="DT125" s="273" t="str">
        <f ca="true">+IF(OFFSET('Hygiene Data'!$E$13,0,10*ROW('Hygiene Data'!E119))="","",OFFSET('Hygiene Data'!$E$13,0,10*ROW('Hygiene Data'!E119)))</f>
        <v/>
      </c>
      <c r="DU125" s="273" t="str">
        <f ca="true">+IF(OFFSET('Hygiene Data'!$F$11,0,10*ROW('Hygiene Data'!F119))="","",OFFSET('Hygiene Data'!$F$11,0,10*ROW('Hygiene Data'!F119)))</f>
        <v/>
      </c>
      <c r="DV125" s="273" t="str">
        <f ca="true">+IF(OFFSET('Hygiene Data'!$F$12,0,10*ROW('Hygiene Data'!F119))="","",OFFSET('Hygiene Data'!$F$12,0,10*ROW('Hygiene Data'!F119)))</f>
        <v/>
      </c>
      <c r="DW125" s="273" t="str">
        <f ca="true">+IF(OFFSET('Hygiene Data'!$F$13,0,10*ROW('Hygiene Data'!F119))="","",OFFSET('Hygiene Data'!$F$13,0,10*ROW('Hygiene Data'!F119)))</f>
        <v/>
      </c>
      <c r="DX125" s="273" t="str">
        <f ca="true">+IF(OFFSET('Hygiene Data'!$G$11,0,10*ROW('Hygiene Data'!G119))="","",OFFSET('Hygiene Data'!$G$11,0,10*ROW('Hygiene Data'!G119)))</f>
        <v/>
      </c>
      <c r="DY125" s="273" t="str">
        <f ca="true">+IF(OFFSET('Hygiene Data'!$G$12,0,10*ROW('Hygiene Data'!G119))="","",OFFSET('Hygiene Data'!$G$12,0,10*ROW('Hygiene Data'!G119)))</f>
        <v/>
      </c>
      <c r="DZ125" s="273" t="str">
        <f ca="true">+IF(OFFSET('Hygiene Data'!$G$13,0,10*ROW('Hygiene Data'!G119))="","",OFFSET('Hygiene Data'!$G$13,0,10*ROW('Hygiene Data'!G119)))</f>
        <v/>
      </c>
      <c r="EA125" s="273" t="str">
        <f ca="true">+IF(OFFSET('Hygiene Data'!$H$11,0,10*ROW('Hygiene Data'!H119))="","",OFFSET('Hygiene Data'!$H$11,0,10*ROW('Hygiene Data'!H119)))</f>
        <v/>
      </c>
      <c r="EB125" s="273" t="str">
        <f ca="true">+IF(OFFSET('Hygiene Data'!$H$12,0,10*ROW('Hygiene Data'!H119))="","",OFFSET('Hygiene Data'!$H$12,0,10*ROW('Hygiene Data'!H119)))</f>
        <v/>
      </c>
      <c r="EC125" s="273" t="str">
        <f ca="true">+IF(OFFSET('Hygiene Data'!$H$13,0,10*ROW('Hygiene Data'!H119))="","",OFFSET('Hygiene Data'!$H$13,0,10*ROW('Hygiene Data'!H119)))</f>
        <v/>
      </c>
      <c r="ED125" s="273" t="str">
        <f ca="true">+IF(OFFSET('Hygiene Data'!$I$11,0,10*ROW('Hygiene Data'!I119))="","",OFFSET('Hygiene Data'!$I$11,0,10*ROW('Hygiene Data'!I119)))</f>
        <v/>
      </c>
      <c r="EE125" s="273" t="str">
        <f ca="true">+IF(OFFSET('Hygiene Data'!$I$12,0,10*ROW('Hygiene Data'!I119))="","",OFFSET('Hygiene Data'!$I$12,0,10*ROW('Hygiene Data'!I119)))</f>
        <v/>
      </c>
      <c r="EF125" s="273" t="str">
        <f ca="true">+IF(OFFSET('Hygiene Data'!$I$13,0,10*ROW('Hygiene Data'!I119))="","",OFFSET('Hygiene Data'!$I$13,0,10*ROW('Hygiene Data'!I119)))</f>
        <v/>
      </c>
    </row>
    <row xmlns:x14ac="http://schemas.microsoft.com/office/spreadsheetml/2009/9/ac" r="126" x14ac:dyDescent="0.2">
      <c r="A126" s="37" t="str">
        <f ca="true">+IF(OFFSET('Water Data'!$B$2,0,10*ROW('Water Data'!E120))="","",OFFSET('Water Data'!$B$2,0,10*ROW('Water Data'!E120)))</f>
        <v/>
      </c>
      <c r="B126" s="37" t="str">
        <f ca="true">+IF(OFFSET('Water Data'!$C$2,0,10*ROW('Water Data'!F120))="","",OFFSET('Water Data'!$C$2,0,10*ROW('Water Data'!F120)))</f>
        <v/>
      </c>
      <c r="C126" s="329" t="str">
        <f t="shared" ca="true" si="1"/>
        <v/>
      </c>
      <c r="D126" s="94"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4"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4"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4"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4"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4"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4"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4"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4"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4"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4"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4"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4"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4"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4"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4"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4"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4"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5"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5"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5"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5"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5"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5"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5"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5"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5"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5"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5"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5"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5"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5"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5"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5"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5"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5"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5"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5"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5"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5"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5"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5"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5"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5"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5"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5"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5"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5"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6"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6"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6"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6"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6"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6"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6"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6"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6"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6"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6"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6"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6"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6"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6"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6"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6"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6"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3"/>
      <c r="BS126" s="273" t="str">
        <f ca="true">+IF(OFFSET('Water Data'!$D$27,0,10*ROW('Water Data'!D120))="","",OFFSET('Water Data'!$D$27,0,10*ROW('Water Data'!D120)))</f>
        <v/>
      </c>
      <c r="BT126" s="273" t="str">
        <f ca="true">+IF(OFFSET('Water Data'!$D$28,0,10*ROW('Water Data'!D120))="","",OFFSET('Water Data'!$D$28,0,10*ROW('Water Data'!D120)))</f>
        <v/>
      </c>
      <c r="BU126" s="273" t="str">
        <f ca="true">+IF(OFFSET('Water Data'!$D$29,0,10*ROW('Water Data'!D120))="","",OFFSET('Water Data'!$D$29,0,10*ROW('Water Data'!D120)))</f>
        <v/>
      </c>
      <c r="BV126" s="273" t="str">
        <f ca="true">+IF(OFFSET('Water Data'!$E$27,0,10*ROW('Water Data'!E120))="","",OFFSET('Water Data'!$E$27,0,10*ROW('Water Data'!E120)))</f>
        <v/>
      </c>
      <c r="BW126" s="273" t="str">
        <f ca="true">+IF(OFFSET('Water Data'!$E$28,0,10*ROW('Water Data'!E120))="","",OFFSET('Water Data'!$E$28,0,10*ROW('Water Data'!E120)))</f>
        <v/>
      </c>
      <c r="BX126" s="273" t="str">
        <f ca="true">+IF(OFFSET('Water Data'!$E$29,0,10*ROW('Water Data'!E120))="","",OFFSET('Water Data'!$E$29,0,10*ROW('Water Data'!E120)))</f>
        <v/>
      </c>
      <c r="BY126" s="273" t="str">
        <f ca="true">+IF(OFFSET('Water Data'!$F$27,0,10*ROW('Water Data'!F120))="","",OFFSET('Water Data'!$F$27,0,10*ROW('Water Data'!F120)))</f>
        <v/>
      </c>
      <c r="BZ126" s="273" t="str">
        <f ca="true">+IF(OFFSET('Water Data'!$F$28,0,10*ROW('Water Data'!F120))="","",OFFSET('Water Data'!$F$28,0,10*ROW('Water Data'!F120)))</f>
        <v/>
      </c>
      <c r="CA126" s="273" t="str">
        <f ca="true">+IF(OFFSET('Water Data'!$F$29,0,10*ROW('Water Data'!F120))="","",OFFSET('Water Data'!$F$29,0,10*ROW('Water Data'!F120)))</f>
        <v/>
      </c>
      <c r="CB126" s="273" t="str">
        <f ca="true">+IF(OFFSET('Water Data'!$G$27,0,10*ROW('Water Data'!G120))="","",OFFSET('Water Data'!$G$27,0,10*ROW('Water Data'!G120)))</f>
        <v/>
      </c>
      <c r="CC126" s="273" t="str">
        <f ca="true">+IF(OFFSET('Water Data'!$G$28,0,10*ROW('Water Data'!G120))="","",OFFSET('Water Data'!$G$28,0,10*ROW('Water Data'!G120)))</f>
        <v/>
      </c>
      <c r="CD126" s="273" t="str">
        <f ca="true">+IF(OFFSET('Water Data'!$G$29,0,10*ROW('Water Data'!G120))="","",OFFSET('Water Data'!$G$29,0,10*ROW('Water Data'!G120)))</f>
        <v/>
      </c>
      <c r="CE126" s="273" t="str">
        <f ca="true">+IF(OFFSET('Water Data'!$H$27,0,10*ROW('Water Data'!H120))="","",OFFSET('Water Data'!$H$27,0,10*ROW('Water Data'!H120)))</f>
        <v/>
      </c>
      <c r="CF126" s="273" t="str">
        <f ca="true">+IF(OFFSET('Water Data'!$H$28,0,10*ROW('Water Data'!H120))="","",OFFSET('Water Data'!$H$28,0,10*ROW('Water Data'!H120)))</f>
        <v/>
      </c>
      <c r="CG126" s="273" t="str">
        <f ca="true">+IF(OFFSET('Water Data'!$H$29,0,10*ROW('Water Data'!H120))="","",OFFSET('Water Data'!$H$29,0,10*ROW('Water Data'!H120)))</f>
        <v/>
      </c>
      <c r="CH126" s="273" t="str">
        <f ca="true">+IF(OFFSET('Water Data'!$I$27,0,10*ROW('Water Data'!I120))="","",OFFSET('Water Data'!$I$27,0,10*ROW('Water Data'!I120)))</f>
        <v/>
      </c>
      <c r="CI126" s="273" t="str">
        <f ca="true">+IF(OFFSET('Water Data'!$I$28,0,10*ROW('Water Data'!I120))="","",OFFSET('Water Data'!$I$28,0,10*ROW('Water Data'!I120)))</f>
        <v/>
      </c>
      <c r="CJ126" s="273" t="str">
        <f ca="true">+IF(OFFSET('Water Data'!$I$29,0,10*ROW('Water Data'!I120))="","",OFFSET('Water Data'!$I$29,0,10*ROW('Water Data'!I120)))</f>
        <v/>
      </c>
      <c r="CK126" s="273" t="str">
        <f ca="true">+IF(OFFSET('Sanitation Data'!$D$28,0,10*ROW('Sanitation Data'!D120))="","",OFFSET('Sanitation Data'!$D$28,0,10*ROW('Sanitation Data'!D120)))</f>
        <v/>
      </c>
      <c r="CL126" s="273" t="str">
        <f ca="true">+IF(OFFSET('Sanitation Data'!$D$29,0,10*ROW('Sanitation Data'!D120))="","",OFFSET('Sanitation Data'!$D$29,0,10*ROW('Sanitation Data'!D120)))</f>
        <v/>
      </c>
      <c r="CM126" s="273" t="str">
        <f ca="true">+IF(OFFSET('Sanitation Data'!$D$30,0,10*ROW('Sanitation Data'!D120))="","",OFFSET('Sanitation Data'!$D$30,0,10*ROW('Sanitation Data'!D120)))</f>
        <v/>
      </c>
      <c r="CN126" s="273" t="str">
        <f ca="true">+IF(OFFSET('Sanitation Data'!$D$31,0,10*ROW('Sanitation Data'!D120))="","",OFFSET('Sanitation Data'!$D$31,0,10*ROW('Sanitation Data'!D120)))</f>
        <v/>
      </c>
      <c r="CO126" s="273" t="str">
        <f ca="true">+IF(OFFSET('Sanitation Data'!$D$32,0,10*ROW('Sanitation Data'!D120))="","",OFFSET('Sanitation Data'!$D$32,0,10*ROW('Sanitation Data'!D120)))</f>
        <v/>
      </c>
      <c r="CP126" s="273" t="str">
        <f ca="true">+IF(OFFSET('Sanitation Data'!$E$28,0,10*ROW('Sanitation Data'!E120))="","",OFFSET('Sanitation Data'!$E$28,0,10*ROW('Sanitation Data'!E120)))</f>
        <v/>
      </c>
      <c r="CQ126" s="273" t="str">
        <f ca="true">+IF(OFFSET('Sanitation Data'!$E$29,0,10*ROW('Sanitation Data'!E120))="","",OFFSET('Sanitation Data'!$E$29,0,10*ROW('Sanitation Data'!E120)))</f>
        <v/>
      </c>
      <c r="CR126" s="273" t="str">
        <f ca="true">+IF(OFFSET('Sanitation Data'!$E$30,0,10*ROW('Sanitation Data'!E120))="","",OFFSET('Sanitation Data'!$E$30,0,10*ROW('Sanitation Data'!E120)))</f>
        <v/>
      </c>
      <c r="CS126" s="273" t="str">
        <f ca="true">+IF(OFFSET('Sanitation Data'!$E$31,0,10*ROW('Sanitation Data'!E120))="","",OFFSET('Sanitation Data'!$E$31,0,10*ROW('Sanitation Data'!E120)))</f>
        <v/>
      </c>
      <c r="CT126" s="273" t="str">
        <f ca="true">+IF(OFFSET('Sanitation Data'!$E$32,0,10*ROW('Sanitation Data'!E120))="","",OFFSET('Sanitation Data'!$E$32,0,10*ROW('Sanitation Data'!E120)))</f>
        <v/>
      </c>
      <c r="CU126" s="273" t="str">
        <f ca="true">+IF(OFFSET('Sanitation Data'!$F$28,0,10*ROW('Sanitation Data'!F120))="","",OFFSET('Sanitation Data'!$F$28,0,10*ROW('Sanitation Data'!F120)))</f>
        <v/>
      </c>
      <c r="CV126" s="273" t="str">
        <f ca="true">+IF(OFFSET('Sanitation Data'!$F$29,0,10*ROW('Sanitation Data'!F120))="","",OFFSET('Sanitation Data'!$F$29,0,10*ROW('Sanitation Data'!F120)))</f>
        <v/>
      </c>
      <c r="CW126" s="273" t="str">
        <f ca="true">+IF(OFFSET('Sanitation Data'!$F$30,0,10*ROW('Sanitation Data'!F120))="","",OFFSET('Sanitation Data'!$F$30,0,10*ROW('Sanitation Data'!F120)))</f>
        <v/>
      </c>
      <c r="CX126" s="273" t="str">
        <f ca="true">+IF(OFFSET('Sanitation Data'!$F$31,0,10*ROW('Sanitation Data'!F120))="","",OFFSET('Sanitation Data'!$F$31,0,10*ROW('Sanitation Data'!F120)))</f>
        <v/>
      </c>
      <c r="CY126" s="273" t="str">
        <f ca="true">+IF(OFFSET('Sanitation Data'!$F$32,0,10*ROW('Sanitation Data'!F120))="","",OFFSET('Sanitation Data'!$F$32,0,10*ROW('Sanitation Data'!F120)))</f>
        <v/>
      </c>
      <c r="CZ126" s="273" t="str">
        <f ca="true">+IF(OFFSET('Sanitation Data'!$G$28,0,10*ROW('Sanitation Data'!G120))="","",OFFSET('Sanitation Data'!$G$28,0,10*ROW('Sanitation Data'!G120)))</f>
        <v/>
      </c>
      <c r="DA126" s="273" t="str">
        <f ca="true">+IF(OFFSET('Sanitation Data'!$G$29,0,10*ROW('Sanitation Data'!G120))="","",OFFSET('Sanitation Data'!$G$29,0,10*ROW('Sanitation Data'!G120)))</f>
        <v/>
      </c>
      <c r="DB126" s="273" t="str">
        <f ca="true">+IF(OFFSET('Sanitation Data'!$G$30,0,10*ROW('Sanitation Data'!G120))="","",OFFSET('Sanitation Data'!$G$30,0,10*ROW('Sanitation Data'!G120)))</f>
        <v/>
      </c>
      <c r="DC126" s="273" t="str">
        <f ca="true">+IF(OFFSET('Sanitation Data'!$G$31,0,10*ROW('Sanitation Data'!G120))="","",OFFSET('Sanitation Data'!$G$31,0,10*ROW('Sanitation Data'!G120)))</f>
        <v/>
      </c>
      <c r="DD126" s="273" t="str">
        <f ca="true">+IF(OFFSET('Sanitation Data'!$G$32,0,10*ROW('Sanitation Data'!G120))="","",OFFSET('Sanitation Data'!$G$32,0,10*ROW('Sanitation Data'!G120)))</f>
        <v/>
      </c>
      <c r="DE126" s="273" t="str">
        <f ca="true">+IF(OFFSET('Sanitation Data'!$H$28,0,10*ROW('Sanitation Data'!H120))="","",OFFSET('Sanitation Data'!$H$28,0,10*ROW('Sanitation Data'!H120)))</f>
        <v/>
      </c>
      <c r="DF126" s="273" t="str">
        <f ca="true">+IF(OFFSET('Sanitation Data'!$H$29,0,10*ROW('Sanitation Data'!H120))="","",OFFSET('Sanitation Data'!$H$29,0,10*ROW('Sanitation Data'!H120)))</f>
        <v/>
      </c>
      <c r="DG126" s="273" t="str">
        <f ca="true">+IF(OFFSET('Sanitation Data'!$H$30,0,10*ROW('Sanitation Data'!H120))="","",OFFSET('Sanitation Data'!$H$30,0,10*ROW('Sanitation Data'!H120)))</f>
        <v/>
      </c>
      <c r="DH126" s="273" t="str">
        <f ca="true">+IF(OFFSET('Sanitation Data'!$H$31,0,10*ROW('Sanitation Data'!H120))="","",OFFSET('Sanitation Data'!$H$31,0,10*ROW('Sanitation Data'!H120)))</f>
        <v/>
      </c>
      <c r="DI126" s="273" t="str">
        <f ca="true">+IF(OFFSET('Sanitation Data'!$H$32,0,10*ROW('Sanitation Data'!H120))="","",OFFSET('Sanitation Data'!$H$32,0,10*ROW('Sanitation Data'!H120)))</f>
        <v/>
      </c>
      <c r="DJ126" s="273" t="str">
        <f ca="true">+IF(OFFSET('Sanitation Data'!$I$28,0,10*ROW('Sanitation Data'!I120))="","",OFFSET('Sanitation Data'!$I$28,0,10*ROW('Sanitation Data'!I120)))</f>
        <v/>
      </c>
      <c r="DK126" s="273" t="str">
        <f ca="true">+IF(OFFSET('Sanitation Data'!$I$29,0,10*ROW('Sanitation Data'!I120))="","",OFFSET('Sanitation Data'!$I$29,0,10*ROW('Sanitation Data'!I120)))</f>
        <v/>
      </c>
      <c r="DL126" s="273" t="str">
        <f ca="true">+IF(OFFSET('Sanitation Data'!$I$30,0,10*ROW('Sanitation Data'!I120))="","",OFFSET('Sanitation Data'!$I$30,0,10*ROW('Sanitation Data'!I120)))</f>
        <v/>
      </c>
      <c r="DM126" s="273" t="str">
        <f ca="true">+IF(OFFSET('Sanitation Data'!$I$31,0,10*ROW('Sanitation Data'!I120))="","",OFFSET('Sanitation Data'!$I$31,0,10*ROW('Sanitation Data'!I120)))</f>
        <v/>
      </c>
      <c r="DN126" s="273" t="str">
        <f ca="true">+IF(OFFSET('Sanitation Data'!$I$32,0,10*ROW('Sanitation Data'!I120))="","",OFFSET('Sanitation Data'!$I$32,0,10*ROW('Sanitation Data'!I120)))</f>
        <v/>
      </c>
      <c r="DO126" s="273" t="str">
        <f ca="true">+IF(OFFSET('Hygiene Data'!$D$11,0,10*ROW('Hygiene Data'!D120))="","",OFFSET('Hygiene Data'!$D$11,0,10*ROW('Hygiene Data'!D120)))</f>
        <v/>
      </c>
      <c r="DP126" s="273" t="str">
        <f ca="true">+IF(OFFSET('Hygiene Data'!$D$12,0,10*ROW('Hygiene Data'!D120))="","",OFFSET('Hygiene Data'!$D$12,0,10*ROW('Hygiene Data'!D120)))</f>
        <v/>
      </c>
      <c r="DQ126" s="273" t="str">
        <f ca="true">+IF(OFFSET('Hygiene Data'!$D$13,0,10*ROW('Hygiene Data'!D120))="","",OFFSET('Hygiene Data'!$D$13,0,10*ROW('Hygiene Data'!D120)))</f>
        <v/>
      </c>
      <c r="DR126" s="273" t="str">
        <f ca="true">+IF(OFFSET('Hygiene Data'!$E$11,0,10*ROW('Hygiene Data'!E120))="","",OFFSET('Hygiene Data'!$E$11,0,10*ROW('Hygiene Data'!E120)))</f>
        <v/>
      </c>
      <c r="DS126" s="273" t="str">
        <f ca="true">+IF(OFFSET('Hygiene Data'!$E$12,0,10*ROW('Hygiene Data'!E120))="","",OFFSET('Hygiene Data'!$E$12,0,10*ROW('Hygiene Data'!E120)))</f>
        <v/>
      </c>
      <c r="DT126" s="273" t="str">
        <f ca="true">+IF(OFFSET('Hygiene Data'!$E$13,0,10*ROW('Hygiene Data'!E120))="","",OFFSET('Hygiene Data'!$E$13,0,10*ROW('Hygiene Data'!E120)))</f>
        <v/>
      </c>
      <c r="DU126" s="273" t="str">
        <f ca="true">+IF(OFFSET('Hygiene Data'!$F$11,0,10*ROW('Hygiene Data'!F120))="","",OFFSET('Hygiene Data'!$F$11,0,10*ROW('Hygiene Data'!F120)))</f>
        <v/>
      </c>
      <c r="DV126" s="273" t="str">
        <f ca="true">+IF(OFFSET('Hygiene Data'!$F$12,0,10*ROW('Hygiene Data'!F120))="","",OFFSET('Hygiene Data'!$F$12,0,10*ROW('Hygiene Data'!F120)))</f>
        <v/>
      </c>
      <c r="DW126" s="273" t="str">
        <f ca="true">+IF(OFFSET('Hygiene Data'!$F$13,0,10*ROW('Hygiene Data'!F120))="","",OFFSET('Hygiene Data'!$F$13,0,10*ROW('Hygiene Data'!F120)))</f>
        <v/>
      </c>
      <c r="DX126" s="273" t="str">
        <f ca="true">+IF(OFFSET('Hygiene Data'!$G$11,0,10*ROW('Hygiene Data'!G120))="","",OFFSET('Hygiene Data'!$G$11,0,10*ROW('Hygiene Data'!G120)))</f>
        <v/>
      </c>
      <c r="DY126" s="273" t="str">
        <f ca="true">+IF(OFFSET('Hygiene Data'!$G$12,0,10*ROW('Hygiene Data'!G120))="","",OFFSET('Hygiene Data'!$G$12,0,10*ROW('Hygiene Data'!G120)))</f>
        <v/>
      </c>
      <c r="DZ126" s="273" t="str">
        <f ca="true">+IF(OFFSET('Hygiene Data'!$G$13,0,10*ROW('Hygiene Data'!G120))="","",OFFSET('Hygiene Data'!$G$13,0,10*ROW('Hygiene Data'!G120)))</f>
        <v/>
      </c>
      <c r="EA126" s="273" t="str">
        <f ca="true">+IF(OFFSET('Hygiene Data'!$H$11,0,10*ROW('Hygiene Data'!H120))="","",OFFSET('Hygiene Data'!$H$11,0,10*ROW('Hygiene Data'!H120)))</f>
        <v/>
      </c>
      <c r="EB126" s="273" t="str">
        <f ca="true">+IF(OFFSET('Hygiene Data'!$H$12,0,10*ROW('Hygiene Data'!H120))="","",OFFSET('Hygiene Data'!$H$12,0,10*ROW('Hygiene Data'!H120)))</f>
        <v/>
      </c>
      <c r="EC126" s="273" t="str">
        <f ca="true">+IF(OFFSET('Hygiene Data'!$H$13,0,10*ROW('Hygiene Data'!H120))="","",OFFSET('Hygiene Data'!$H$13,0,10*ROW('Hygiene Data'!H120)))</f>
        <v/>
      </c>
      <c r="ED126" s="273" t="str">
        <f ca="true">+IF(OFFSET('Hygiene Data'!$I$11,0,10*ROW('Hygiene Data'!I120))="","",OFFSET('Hygiene Data'!$I$11,0,10*ROW('Hygiene Data'!I120)))</f>
        <v/>
      </c>
      <c r="EE126" s="273" t="str">
        <f ca="true">+IF(OFFSET('Hygiene Data'!$I$12,0,10*ROW('Hygiene Data'!I120))="","",OFFSET('Hygiene Data'!$I$12,0,10*ROW('Hygiene Data'!I120)))</f>
        <v/>
      </c>
      <c r="EF126" s="273" t="str">
        <f ca="true">+IF(OFFSET('Hygiene Data'!$I$13,0,10*ROW('Hygiene Data'!I120))="","",OFFSET('Hygiene Data'!$I$13,0,10*ROW('Hygiene Data'!I120)))</f>
        <v/>
      </c>
    </row>
    <row xmlns:x14ac="http://schemas.microsoft.com/office/spreadsheetml/2009/9/ac" r="127" x14ac:dyDescent="0.2">
      <c r="A127" s="37" t="str">
        <f ca="true">+IF(OFFSET('Water Data'!$B$2,0,10*ROW('Water Data'!E121))="","",OFFSET('Water Data'!$B$2,0,10*ROW('Water Data'!E121)))</f>
        <v/>
      </c>
      <c r="B127" s="37" t="str">
        <f ca="true">+IF(OFFSET('Water Data'!$C$2,0,10*ROW('Water Data'!F121))="","",OFFSET('Water Data'!$C$2,0,10*ROW('Water Data'!F121)))</f>
        <v/>
      </c>
      <c r="C127" s="329" t="str">
        <f t="shared" ca="true" si="1"/>
        <v/>
      </c>
      <c r="D127" s="94"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4"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4"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4"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4"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4"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4"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4"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4"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4"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4"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4"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4"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4"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4"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4"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4"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4"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5"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5"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5"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5"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5"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5"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5"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5"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5"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5"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5"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5"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5"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5"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5"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5"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5"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5"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5"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5"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5"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5"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5"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5"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5"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5"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5"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5"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5"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5"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6"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6"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6"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6"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6"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6"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6"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6"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6"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6"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6"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6"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6"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6"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6"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6"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6"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6"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3"/>
      <c r="BS127" s="273" t="str">
        <f ca="true">+IF(OFFSET('Water Data'!$D$27,0,10*ROW('Water Data'!D121))="","",OFFSET('Water Data'!$D$27,0,10*ROW('Water Data'!D121)))</f>
        <v/>
      </c>
      <c r="BT127" s="273" t="str">
        <f ca="true">+IF(OFFSET('Water Data'!$D$28,0,10*ROW('Water Data'!D121))="","",OFFSET('Water Data'!$D$28,0,10*ROW('Water Data'!D121)))</f>
        <v/>
      </c>
      <c r="BU127" s="273" t="str">
        <f ca="true">+IF(OFFSET('Water Data'!$D$29,0,10*ROW('Water Data'!D121))="","",OFFSET('Water Data'!$D$29,0,10*ROW('Water Data'!D121)))</f>
        <v/>
      </c>
      <c r="BV127" s="273" t="str">
        <f ca="true">+IF(OFFSET('Water Data'!$E$27,0,10*ROW('Water Data'!E121))="","",OFFSET('Water Data'!$E$27,0,10*ROW('Water Data'!E121)))</f>
        <v/>
      </c>
      <c r="BW127" s="273" t="str">
        <f ca="true">+IF(OFFSET('Water Data'!$E$28,0,10*ROW('Water Data'!E121))="","",OFFSET('Water Data'!$E$28,0,10*ROW('Water Data'!E121)))</f>
        <v/>
      </c>
      <c r="BX127" s="273" t="str">
        <f ca="true">+IF(OFFSET('Water Data'!$E$29,0,10*ROW('Water Data'!E121))="","",OFFSET('Water Data'!$E$29,0,10*ROW('Water Data'!E121)))</f>
        <v/>
      </c>
      <c r="BY127" s="273" t="str">
        <f ca="true">+IF(OFFSET('Water Data'!$F$27,0,10*ROW('Water Data'!F121))="","",OFFSET('Water Data'!$F$27,0,10*ROW('Water Data'!F121)))</f>
        <v/>
      </c>
      <c r="BZ127" s="273" t="str">
        <f ca="true">+IF(OFFSET('Water Data'!$F$28,0,10*ROW('Water Data'!F121))="","",OFFSET('Water Data'!$F$28,0,10*ROW('Water Data'!F121)))</f>
        <v/>
      </c>
      <c r="CA127" s="273" t="str">
        <f ca="true">+IF(OFFSET('Water Data'!$F$29,0,10*ROW('Water Data'!F121))="","",OFFSET('Water Data'!$F$29,0,10*ROW('Water Data'!F121)))</f>
        <v/>
      </c>
      <c r="CB127" s="273" t="str">
        <f ca="true">+IF(OFFSET('Water Data'!$G$27,0,10*ROW('Water Data'!G121))="","",OFFSET('Water Data'!$G$27,0,10*ROW('Water Data'!G121)))</f>
        <v/>
      </c>
      <c r="CC127" s="273" t="str">
        <f ca="true">+IF(OFFSET('Water Data'!$G$28,0,10*ROW('Water Data'!G121))="","",OFFSET('Water Data'!$G$28,0,10*ROW('Water Data'!G121)))</f>
        <v/>
      </c>
      <c r="CD127" s="273" t="str">
        <f ca="true">+IF(OFFSET('Water Data'!$G$29,0,10*ROW('Water Data'!G121))="","",OFFSET('Water Data'!$G$29,0,10*ROW('Water Data'!G121)))</f>
        <v/>
      </c>
      <c r="CE127" s="273" t="str">
        <f ca="true">+IF(OFFSET('Water Data'!$H$27,0,10*ROW('Water Data'!H121))="","",OFFSET('Water Data'!$H$27,0,10*ROW('Water Data'!H121)))</f>
        <v/>
      </c>
      <c r="CF127" s="273" t="str">
        <f ca="true">+IF(OFFSET('Water Data'!$H$28,0,10*ROW('Water Data'!H121))="","",OFFSET('Water Data'!$H$28,0,10*ROW('Water Data'!H121)))</f>
        <v/>
      </c>
      <c r="CG127" s="273" t="str">
        <f ca="true">+IF(OFFSET('Water Data'!$H$29,0,10*ROW('Water Data'!H121))="","",OFFSET('Water Data'!$H$29,0,10*ROW('Water Data'!H121)))</f>
        <v/>
      </c>
      <c r="CH127" s="273" t="str">
        <f ca="true">+IF(OFFSET('Water Data'!$I$27,0,10*ROW('Water Data'!I121))="","",OFFSET('Water Data'!$I$27,0,10*ROW('Water Data'!I121)))</f>
        <v/>
      </c>
      <c r="CI127" s="273" t="str">
        <f ca="true">+IF(OFFSET('Water Data'!$I$28,0,10*ROW('Water Data'!I121))="","",OFFSET('Water Data'!$I$28,0,10*ROW('Water Data'!I121)))</f>
        <v/>
      </c>
      <c r="CJ127" s="273" t="str">
        <f ca="true">+IF(OFFSET('Water Data'!$I$29,0,10*ROW('Water Data'!I121))="","",OFFSET('Water Data'!$I$29,0,10*ROW('Water Data'!I121)))</f>
        <v/>
      </c>
      <c r="CK127" s="273" t="str">
        <f ca="true">+IF(OFFSET('Sanitation Data'!$D$28,0,10*ROW('Sanitation Data'!D121))="","",OFFSET('Sanitation Data'!$D$28,0,10*ROW('Sanitation Data'!D121)))</f>
        <v/>
      </c>
      <c r="CL127" s="273" t="str">
        <f ca="true">+IF(OFFSET('Sanitation Data'!$D$29,0,10*ROW('Sanitation Data'!D121))="","",OFFSET('Sanitation Data'!$D$29,0,10*ROW('Sanitation Data'!D121)))</f>
        <v/>
      </c>
      <c r="CM127" s="273" t="str">
        <f ca="true">+IF(OFFSET('Sanitation Data'!$D$30,0,10*ROW('Sanitation Data'!D121))="","",OFFSET('Sanitation Data'!$D$30,0,10*ROW('Sanitation Data'!D121)))</f>
        <v/>
      </c>
      <c r="CN127" s="273" t="str">
        <f ca="true">+IF(OFFSET('Sanitation Data'!$D$31,0,10*ROW('Sanitation Data'!D121))="","",OFFSET('Sanitation Data'!$D$31,0,10*ROW('Sanitation Data'!D121)))</f>
        <v/>
      </c>
      <c r="CO127" s="273" t="str">
        <f ca="true">+IF(OFFSET('Sanitation Data'!$D$32,0,10*ROW('Sanitation Data'!D121))="","",OFFSET('Sanitation Data'!$D$32,0,10*ROW('Sanitation Data'!D121)))</f>
        <v/>
      </c>
      <c r="CP127" s="273" t="str">
        <f ca="true">+IF(OFFSET('Sanitation Data'!$E$28,0,10*ROW('Sanitation Data'!E121))="","",OFFSET('Sanitation Data'!$E$28,0,10*ROW('Sanitation Data'!E121)))</f>
        <v/>
      </c>
      <c r="CQ127" s="273" t="str">
        <f ca="true">+IF(OFFSET('Sanitation Data'!$E$29,0,10*ROW('Sanitation Data'!E121))="","",OFFSET('Sanitation Data'!$E$29,0,10*ROW('Sanitation Data'!E121)))</f>
        <v/>
      </c>
      <c r="CR127" s="273" t="str">
        <f ca="true">+IF(OFFSET('Sanitation Data'!$E$30,0,10*ROW('Sanitation Data'!E121))="","",OFFSET('Sanitation Data'!$E$30,0,10*ROW('Sanitation Data'!E121)))</f>
        <v/>
      </c>
      <c r="CS127" s="273" t="str">
        <f ca="true">+IF(OFFSET('Sanitation Data'!$E$31,0,10*ROW('Sanitation Data'!E121))="","",OFFSET('Sanitation Data'!$E$31,0,10*ROW('Sanitation Data'!E121)))</f>
        <v/>
      </c>
      <c r="CT127" s="273" t="str">
        <f ca="true">+IF(OFFSET('Sanitation Data'!$E$32,0,10*ROW('Sanitation Data'!E121))="","",OFFSET('Sanitation Data'!$E$32,0,10*ROW('Sanitation Data'!E121)))</f>
        <v/>
      </c>
      <c r="CU127" s="273" t="str">
        <f ca="true">+IF(OFFSET('Sanitation Data'!$F$28,0,10*ROW('Sanitation Data'!F121))="","",OFFSET('Sanitation Data'!$F$28,0,10*ROW('Sanitation Data'!F121)))</f>
        <v/>
      </c>
      <c r="CV127" s="273" t="str">
        <f ca="true">+IF(OFFSET('Sanitation Data'!$F$29,0,10*ROW('Sanitation Data'!F121))="","",OFFSET('Sanitation Data'!$F$29,0,10*ROW('Sanitation Data'!F121)))</f>
        <v/>
      </c>
      <c r="CW127" s="273" t="str">
        <f ca="true">+IF(OFFSET('Sanitation Data'!$F$30,0,10*ROW('Sanitation Data'!F121))="","",OFFSET('Sanitation Data'!$F$30,0,10*ROW('Sanitation Data'!F121)))</f>
        <v/>
      </c>
      <c r="CX127" s="273" t="str">
        <f ca="true">+IF(OFFSET('Sanitation Data'!$F$31,0,10*ROW('Sanitation Data'!F121))="","",OFFSET('Sanitation Data'!$F$31,0,10*ROW('Sanitation Data'!F121)))</f>
        <v/>
      </c>
      <c r="CY127" s="273" t="str">
        <f ca="true">+IF(OFFSET('Sanitation Data'!$F$32,0,10*ROW('Sanitation Data'!F121))="","",OFFSET('Sanitation Data'!$F$32,0,10*ROW('Sanitation Data'!F121)))</f>
        <v/>
      </c>
      <c r="CZ127" s="273" t="str">
        <f ca="true">+IF(OFFSET('Sanitation Data'!$G$28,0,10*ROW('Sanitation Data'!G121))="","",OFFSET('Sanitation Data'!$G$28,0,10*ROW('Sanitation Data'!G121)))</f>
        <v/>
      </c>
      <c r="DA127" s="273" t="str">
        <f ca="true">+IF(OFFSET('Sanitation Data'!$G$29,0,10*ROW('Sanitation Data'!G121))="","",OFFSET('Sanitation Data'!$G$29,0,10*ROW('Sanitation Data'!G121)))</f>
        <v/>
      </c>
      <c r="DB127" s="273" t="str">
        <f ca="true">+IF(OFFSET('Sanitation Data'!$G$30,0,10*ROW('Sanitation Data'!G121))="","",OFFSET('Sanitation Data'!$G$30,0,10*ROW('Sanitation Data'!G121)))</f>
        <v/>
      </c>
      <c r="DC127" s="273" t="str">
        <f ca="true">+IF(OFFSET('Sanitation Data'!$G$31,0,10*ROW('Sanitation Data'!G121))="","",OFFSET('Sanitation Data'!$G$31,0,10*ROW('Sanitation Data'!G121)))</f>
        <v/>
      </c>
      <c r="DD127" s="273" t="str">
        <f ca="true">+IF(OFFSET('Sanitation Data'!$G$32,0,10*ROW('Sanitation Data'!G121))="","",OFFSET('Sanitation Data'!$G$32,0,10*ROW('Sanitation Data'!G121)))</f>
        <v/>
      </c>
      <c r="DE127" s="273" t="str">
        <f ca="true">+IF(OFFSET('Sanitation Data'!$H$28,0,10*ROW('Sanitation Data'!H121))="","",OFFSET('Sanitation Data'!$H$28,0,10*ROW('Sanitation Data'!H121)))</f>
        <v/>
      </c>
      <c r="DF127" s="273" t="str">
        <f ca="true">+IF(OFFSET('Sanitation Data'!$H$29,0,10*ROW('Sanitation Data'!H121))="","",OFFSET('Sanitation Data'!$H$29,0,10*ROW('Sanitation Data'!H121)))</f>
        <v/>
      </c>
      <c r="DG127" s="273" t="str">
        <f ca="true">+IF(OFFSET('Sanitation Data'!$H$30,0,10*ROW('Sanitation Data'!H121))="","",OFFSET('Sanitation Data'!$H$30,0,10*ROW('Sanitation Data'!H121)))</f>
        <v/>
      </c>
      <c r="DH127" s="273" t="str">
        <f ca="true">+IF(OFFSET('Sanitation Data'!$H$31,0,10*ROW('Sanitation Data'!H121))="","",OFFSET('Sanitation Data'!$H$31,0,10*ROW('Sanitation Data'!H121)))</f>
        <v/>
      </c>
      <c r="DI127" s="273" t="str">
        <f ca="true">+IF(OFFSET('Sanitation Data'!$H$32,0,10*ROW('Sanitation Data'!H121))="","",OFFSET('Sanitation Data'!$H$32,0,10*ROW('Sanitation Data'!H121)))</f>
        <v/>
      </c>
      <c r="DJ127" s="273" t="str">
        <f ca="true">+IF(OFFSET('Sanitation Data'!$I$28,0,10*ROW('Sanitation Data'!I121))="","",OFFSET('Sanitation Data'!$I$28,0,10*ROW('Sanitation Data'!I121)))</f>
        <v/>
      </c>
      <c r="DK127" s="273" t="str">
        <f ca="true">+IF(OFFSET('Sanitation Data'!$I$29,0,10*ROW('Sanitation Data'!I121))="","",OFFSET('Sanitation Data'!$I$29,0,10*ROW('Sanitation Data'!I121)))</f>
        <v/>
      </c>
      <c r="DL127" s="273" t="str">
        <f ca="true">+IF(OFFSET('Sanitation Data'!$I$30,0,10*ROW('Sanitation Data'!I121))="","",OFFSET('Sanitation Data'!$I$30,0,10*ROW('Sanitation Data'!I121)))</f>
        <v/>
      </c>
      <c r="DM127" s="273" t="str">
        <f ca="true">+IF(OFFSET('Sanitation Data'!$I$31,0,10*ROW('Sanitation Data'!I121))="","",OFFSET('Sanitation Data'!$I$31,0,10*ROW('Sanitation Data'!I121)))</f>
        <v/>
      </c>
      <c r="DN127" s="273" t="str">
        <f ca="true">+IF(OFFSET('Sanitation Data'!$I$32,0,10*ROW('Sanitation Data'!I121))="","",OFFSET('Sanitation Data'!$I$32,0,10*ROW('Sanitation Data'!I121)))</f>
        <v/>
      </c>
      <c r="DO127" s="273" t="str">
        <f ca="true">+IF(OFFSET('Hygiene Data'!$D$11,0,10*ROW('Hygiene Data'!D121))="","",OFFSET('Hygiene Data'!$D$11,0,10*ROW('Hygiene Data'!D121)))</f>
        <v/>
      </c>
      <c r="DP127" s="273" t="str">
        <f ca="true">+IF(OFFSET('Hygiene Data'!$D$12,0,10*ROW('Hygiene Data'!D121))="","",OFFSET('Hygiene Data'!$D$12,0,10*ROW('Hygiene Data'!D121)))</f>
        <v/>
      </c>
      <c r="DQ127" s="273" t="str">
        <f ca="true">+IF(OFFSET('Hygiene Data'!$D$13,0,10*ROW('Hygiene Data'!D121))="","",OFFSET('Hygiene Data'!$D$13,0,10*ROW('Hygiene Data'!D121)))</f>
        <v/>
      </c>
      <c r="DR127" s="273" t="str">
        <f ca="true">+IF(OFFSET('Hygiene Data'!$E$11,0,10*ROW('Hygiene Data'!E121))="","",OFFSET('Hygiene Data'!$E$11,0,10*ROW('Hygiene Data'!E121)))</f>
        <v/>
      </c>
      <c r="DS127" s="273" t="str">
        <f ca="true">+IF(OFFSET('Hygiene Data'!$E$12,0,10*ROW('Hygiene Data'!E121))="","",OFFSET('Hygiene Data'!$E$12,0,10*ROW('Hygiene Data'!E121)))</f>
        <v/>
      </c>
      <c r="DT127" s="273" t="str">
        <f ca="true">+IF(OFFSET('Hygiene Data'!$E$13,0,10*ROW('Hygiene Data'!E121))="","",OFFSET('Hygiene Data'!$E$13,0,10*ROW('Hygiene Data'!E121)))</f>
        <v/>
      </c>
      <c r="DU127" s="273" t="str">
        <f ca="true">+IF(OFFSET('Hygiene Data'!$F$11,0,10*ROW('Hygiene Data'!F121))="","",OFFSET('Hygiene Data'!$F$11,0,10*ROW('Hygiene Data'!F121)))</f>
        <v/>
      </c>
      <c r="DV127" s="273" t="str">
        <f ca="true">+IF(OFFSET('Hygiene Data'!$F$12,0,10*ROW('Hygiene Data'!F121))="","",OFFSET('Hygiene Data'!$F$12,0,10*ROW('Hygiene Data'!F121)))</f>
        <v/>
      </c>
      <c r="DW127" s="273" t="str">
        <f ca="true">+IF(OFFSET('Hygiene Data'!$F$13,0,10*ROW('Hygiene Data'!F121))="","",OFFSET('Hygiene Data'!$F$13,0,10*ROW('Hygiene Data'!F121)))</f>
        <v/>
      </c>
      <c r="DX127" s="273" t="str">
        <f ca="true">+IF(OFFSET('Hygiene Data'!$G$11,0,10*ROW('Hygiene Data'!G121))="","",OFFSET('Hygiene Data'!$G$11,0,10*ROW('Hygiene Data'!G121)))</f>
        <v/>
      </c>
      <c r="DY127" s="273" t="str">
        <f ca="true">+IF(OFFSET('Hygiene Data'!$G$12,0,10*ROW('Hygiene Data'!G121))="","",OFFSET('Hygiene Data'!$G$12,0,10*ROW('Hygiene Data'!G121)))</f>
        <v/>
      </c>
      <c r="DZ127" s="273" t="str">
        <f ca="true">+IF(OFFSET('Hygiene Data'!$G$13,0,10*ROW('Hygiene Data'!G121))="","",OFFSET('Hygiene Data'!$G$13,0,10*ROW('Hygiene Data'!G121)))</f>
        <v/>
      </c>
      <c r="EA127" s="273" t="str">
        <f ca="true">+IF(OFFSET('Hygiene Data'!$H$11,0,10*ROW('Hygiene Data'!H121))="","",OFFSET('Hygiene Data'!$H$11,0,10*ROW('Hygiene Data'!H121)))</f>
        <v/>
      </c>
      <c r="EB127" s="273" t="str">
        <f ca="true">+IF(OFFSET('Hygiene Data'!$H$12,0,10*ROW('Hygiene Data'!H121))="","",OFFSET('Hygiene Data'!$H$12,0,10*ROW('Hygiene Data'!H121)))</f>
        <v/>
      </c>
      <c r="EC127" s="273" t="str">
        <f ca="true">+IF(OFFSET('Hygiene Data'!$H$13,0,10*ROW('Hygiene Data'!H121))="","",OFFSET('Hygiene Data'!$H$13,0,10*ROW('Hygiene Data'!H121)))</f>
        <v/>
      </c>
      <c r="ED127" s="273" t="str">
        <f ca="true">+IF(OFFSET('Hygiene Data'!$I$11,0,10*ROW('Hygiene Data'!I121))="","",OFFSET('Hygiene Data'!$I$11,0,10*ROW('Hygiene Data'!I121)))</f>
        <v/>
      </c>
      <c r="EE127" s="273" t="str">
        <f ca="true">+IF(OFFSET('Hygiene Data'!$I$12,0,10*ROW('Hygiene Data'!I121))="","",OFFSET('Hygiene Data'!$I$12,0,10*ROW('Hygiene Data'!I121)))</f>
        <v/>
      </c>
      <c r="EF127" s="273" t="str">
        <f ca="true">+IF(OFFSET('Hygiene Data'!$I$13,0,10*ROW('Hygiene Data'!I121))="","",OFFSET('Hygiene Data'!$I$13,0,10*ROW('Hygiene Data'!I121)))</f>
        <v/>
      </c>
    </row>
    <row xmlns:x14ac="http://schemas.microsoft.com/office/spreadsheetml/2009/9/ac" r="128" x14ac:dyDescent="0.2">
      <c r="A128" s="37" t="str">
        <f ca="true">+IF(OFFSET('Water Data'!$B$2,0,10*ROW('Water Data'!E122))="","",OFFSET('Water Data'!$B$2,0,10*ROW('Water Data'!E122)))</f>
        <v/>
      </c>
      <c r="B128" s="37" t="str">
        <f ca="true">+IF(OFFSET('Water Data'!$C$2,0,10*ROW('Water Data'!F122))="","",OFFSET('Water Data'!$C$2,0,10*ROW('Water Data'!F122)))</f>
        <v/>
      </c>
      <c r="C128" s="329" t="str">
        <f t="shared" ca="true" si="1"/>
        <v/>
      </c>
      <c r="D128" s="94"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4"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4"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4"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4"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4"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4"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4"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4"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4"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4"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4"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4"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4"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4"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4"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4"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4"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5"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5"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5"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5"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5"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5"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5"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5"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5"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5"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5"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5"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5"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5"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5"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5"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5"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5"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5"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5"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5"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5"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5"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5"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5"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5"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5"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5"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5"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5"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6"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6"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6"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6"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6"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6"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6"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6"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6"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6"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6"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6"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6"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6"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6"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6"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6"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6"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3"/>
      <c r="BS128" s="273" t="str">
        <f ca="true">+IF(OFFSET('Water Data'!$D$27,0,10*ROW('Water Data'!D122))="","",OFFSET('Water Data'!$D$27,0,10*ROW('Water Data'!D122)))</f>
        <v/>
      </c>
      <c r="BT128" s="273" t="str">
        <f ca="true">+IF(OFFSET('Water Data'!$D$28,0,10*ROW('Water Data'!D122))="","",OFFSET('Water Data'!$D$28,0,10*ROW('Water Data'!D122)))</f>
        <v/>
      </c>
      <c r="BU128" s="273" t="str">
        <f ca="true">+IF(OFFSET('Water Data'!$D$29,0,10*ROW('Water Data'!D122))="","",OFFSET('Water Data'!$D$29,0,10*ROW('Water Data'!D122)))</f>
        <v/>
      </c>
      <c r="BV128" s="273" t="str">
        <f ca="true">+IF(OFFSET('Water Data'!$E$27,0,10*ROW('Water Data'!E122))="","",OFFSET('Water Data'!$E$27,0,10*ROW('Water Data'!E122)))</f>
        <v/>
      </c>
      <c r="BW128" s="273" t="str">
        <f ca="true">+IF(OFFSET('Water Data'!$E$28,0,10*ROW('Water Data'!E122))="","",OFFSET('Water Data'!$E$28,0,10*ROW('Water Data'!E122)))</f>
        <v/>
      </c>
      <c r="BX128" s="273" t="str">
        <f ca="true">+IF(OFFSET('Water Data'!$E$29,0,10*ROW('Water Data'!E122))="","",OFFSET('Water Data'!$E$29,0,10*ROW('Water Data'!E122)))</f>
        <v/>
      </c>
      <c r="BY128" s="273" t="str">
        <f ca="true">+IF(OFFSET('Water Data'!$F$27,0,10*ROW('Water Data'!F122))="","",OFFSET('Water Data'!$F$27,0,10*ROW('Water Data'!F122)))</f>
        <v/>
      </c>
      <c r="BZ128" s="273" t="str">
        <f ca="true">+IF(OFFSET('Water Data'!$F$28,0,10*ROW('Water Data'!F122))="","",OFFSET('Water Data'!$F$28,0,10*ROW('Water Data'!F122)))</f>
        <v/>
      </c>
      <c r="CA128" s="273" t="str">
        <f ca="true">+IF(OFFSET('Water Data'!$F$29,0,10*ROW('Water Data'!F122))="","",OFFSET('Water Data'!$F$29,0,10*ROW('Water Data'!F122)))</f>
        <v/>
      </c>
      <c r="CB128" s="273" t="str">
        <f ca="true">+IF(OFFSET('Water Data'!$G$27,0,10*ROW('Water Data'!G122))="","",OFFSET('Water Data'!$G$27,0,10*ROW('Water Data'!G122)))</f>
        <v/>
      </c>
      <c r="CC128" s="273" t="str">
        <f ca="true">+IF(OFFSET('Water Data'!$G$28,0,10*ROW('Water Data'!G122))="","",OFFSET('Water Data'!$G$28,0,10*ROW('Water Data'!G122)))</f>
        <v/>
      </c>
      <c r="CD128" s="273" t="str">
        <f ca="true">+IF(OFFSET('Water Data'!$G$29,0,10*ROW('Water Data'!G122))="","",OFFSET('Water Data'!$G$29,0,10*ROW('Water Data'!G122)))</f>
        <v/>
      </c>
      <c r="CE128" s="273" t="str">
        <f ca="true">+IF(OFFSET('Water Data'!$H$27,0,10*ROW('Water Data'!H122))="","",OFFSET('Water Data'!$H$27,0,10*ROW('Water Data'!H122)))</f>
        <v/>
      </c>
      <c r="CF128" s="273" t="str">
        <f ca="true">+IF(OFFSET('Water Data'!$H$28,0,10*ROW('Water Data'!H122))="","",OFFSET('Water Data'!$H$28,0,10*ROW('Water Data'!H122)))</f>
        <v/>
      </c>
      <c r="CG128" s="273" t="str">
        <f ca="true">+IF(OFFSET('Water Data'!$H$29,0,10*ROW('Water Data'!H122))="","",OFFSET('Water Data'!$H$29,0,10*ROW('Water Data'!H122)))</f>
        <v/>
      </c>
      <c r="CH128" s="273" t="str">
        <f ca="true">+IF(OFFSET('Water Data'!$I$27,0,10*ROW('Water Data'!I122))="","",OFFSET('Water Data'!$I$27,0,10*ROW('Water Data'!I122)))</f>
        <v/>
      </c>
      <c r="CI128" s="273" t="str">
        <f ca="true">+IF(OFFSET('Water Data'!$I$28,0,10*ROW('Water Data'!I122))="","",OFFSET('Water Data'!$I$28,0,10*ROW('Water Data'!I122)))</f>
        <v/>
      </c>
      <c r="CJ128" s="273" t="str">
        <f ca="true">+IF(OFFSET('Water Data'!$I$29,0,10*ROW('Water Data'!I122))="","",OFFSET('Water Data'!$I$29,0,10*ROW('Water Data'!I122)))</f>
        <v/>
      </c>
      <c r="CK128" s="273" t="str">
        <f ca="true">+IF(OFFSET('Sanitation Data'!$D$28,0,10*ROW('Sanitation Data'!D122))="","",OFFSET('Sanitation Data'!$D$28,0,10*ROW('Sanitation Data'!D122)))</f>
        <v/>
      </c>
      <c r="CL128" s="273" t="str">
        <f ca="true">+IF(OFFSET('Sanitation Data'!$D$29,0,10*ROW('Sanitation Data'!D122))="","",OFFSET('Sanitation Data'!$D$29,0,10*ROW('Sanitation Data'!D122)))</f>
        <v/>
      </c>
      <c r="CM128" s="273" t="str">
        <f ca="true">+IF(OFFSET('Sanitation Data'!$D$30,0,10*ROW('Sanitation Data'!D122))="","",OFFSET('Sanitation Data'!$D$30,0,10*ROW('Sanitation Data'!D122)))</f>
        <v/>
      </c>
      <c r="CN128" s="273" t="str">
        <f ca="true">+IF(OFFSET('Sanitation Data'!$D$31,0,10*ROW('Sanitation Data'!D122))="","",OFFSET('Sanitation Data'!$D$31,0,10*ROW('Sanitation Data'!D122)))</f>
        <v/>
      </c>
      <c r="CO128" s="273" t="str">
        <f ca="true">+IF(OFFSET('Sanitation Data'!$D$32,0,10*ROW('Sanitation Data'!D122))="","",OFFSET('Sanitation Data'!$D$32,0,10*ROW('Sanitation Data'!D122)))</f>
        <v/>
      </c>
      <c r="CP128" s="273" t="str">
        <f ca="true">+IF(OFFSET('Sanitation Data'!$E$28,0,10*ROW('Sanitation Data'!E122))="","",OFFSET('Sanitation Data'!$E$28,0,10*ROW('Sanitation Data'!E122)))</f>
        <v/>
      </c>
      <c r="CQ128" s="273" t="str">
        <f ca="true">+IF(OFFSET('Sanitation Data'!$E$29,0,10*ROW('Sanitation Data'!E122))="","",OFFSET('Sanitation Data'!$E$29,0,10*ROW('Sanitation Data'!E122)))</f>
        <v/>
      </c>
      <c r="CR128" s="273" t="str">
        <f ca="true">+IF(OFFSET('Sanitation Data'!$E$30,0,10*ROW('Sanitation Data'!E122))="","",OFFSET('Sanitation Data'!$E$30,0,10*ROW('Sanitation Data'!E122)))</f>
        <v/>
      </c>
      <c r="CS128" s="273" t="str">
        <f ca="true">+IF(OFFSET('Sanitation Data'!$E$31,0,10*ROW('Sanitation Data'!E122))="","",OFFSET('Sanitation Data'!$E$31,0,10*ROW('Sanitation Data'!E122)))</f>
        <v/>
      </c>
      <c r="CT128" s="273" t="str">
        <f ca="true">+IF(OFFSET('Sanitation Data'!$E$32,0,10*ROW('Sanitation Data'!E122))="","",OFFSET('Sanitation Data'!$E$32,0,10*ROW('Sanitation Data'!E122)))</f>
        <v/>
      </c>
      <c r="CU128" s="273" t="str">
        <f ca="true">+IF(OFFSET('Sanitation Data'!$F$28,0,10*ROW('Sanitation Data'!F122))="","",OFFSET('Sanitation Data'!$F$28,0,10*ROW('Sanitation Data'!F122)))</f>
        <v/>
      </c>
      <c r="CV128" s="273" t="str">
        <f ca="true">+IF(OFFSET('Sanitation Data'!$F$29,0,10*ROW('Sanitation Data'!F122))="","",OFFSET('Sanitation Data'!$F$29,0,10*ROW('Sanitation Data'!F122)))</f>
        <v/>
      </c>
      <c r="CW128" s="273" t="str">
        <f ca="true">+IF(OFFSET('Sanitation Data'!$F$30,0,10*ROW('Sanitation Data'!F122))="","",OFFSET('Sanitation Data'!$F$30,0,10*ROW('Sanitation Data'!F122)))</f>
        <v/>
      </c>
      <c r="CX128" s="273" t="str">
        <f ca="true">+IF(OFFSET('Sanitation Data'!$F$31,0,10*ROW('Sanitation Data'!F122))="","",OFFSET('Sanitation Data'!$F$31,0,10*ROW('Sanitation Data'!F122)))</f>
        <v/>
      </c>
      <c r="CY128" s="273" t="str">
        <f ca="true">+IF(OFFSET('Sanitation Data'!$F$32,0,10*ROW('Sanitation Data'!F122))="","",OFFSET('Sanitation Data'!$F$32,0,10*ROW('Sanitation Data'!F122)))</f>
        <v/>
      </c>
      <c r="CZ128" s="273" t="str">
        <f ca="true">+IF(OFFSET('Sanitation Data'!$G$28,0,10*ROW('Sanitation Data'!G122))="","",OFFSET('Sanitation Data'!$G$28,0,10*ROW('Sanitation Data'!G122)))</f>
        <v/>
      </c>
      <c r="DA128" s="273" t="str">
        <f ca="true">+IF(OFFSET('Sanitation Data'!$G$29,0,10*ROW('Sanitation Data'!G122))="","",OFFSET('Sanitation Data'!$G$29,0,10*ROW('Sanitation Data'!G122)))</f>
        <v/>
      </c>
      <c r="DB128" s="273" t="str">
        <f ca="true">+IF(OFFSET('Sanitation Data'!$G$30,0,10*ROW('Sanitation Data'!G122))="","",OFFSET('Sanitation Data'!$G$30,0,10*ROW('Sanitation Data'!G122)))</f>
        <v/>
      </c>
      <c r="DC128" s="273" t="str">
        <f ca="true">+IF(OFFSET('Sanitation Data'!$G$31,0,10*ROW('Sanitation Data'!G122))="","",OFFSET('Sanitation Data'!$G$31,0,10*ROW('Sanitation Data'!G122)))</f>
        <v/>
      </c>
      <c r="DD128" s="273" t="str">
        <f ca="true">+IF(OFFSET('Sanitation Data'!$G$32,0,10*ROW('Sanitation Data'!G122))="","",OFFSET('Sanitation Data'!$G$32,0,10*ROW('Sanitation Data'!G122)))</f>
        <v/>
      </c>
      <c r="DE128" s="273" t="str">
        <f ca="true">+IF(OFFSET('Sanitation Data'!$H$28,0,10*ROW('Sanitation Data'!H122))="","",OFFSET('Sanitation Data'!$H$28,0,10*ROW('Sanitation Data'!H122)))</f>
        <v/>
      </c>
      <c r="DF128" s="273" t="str">
        <f ca="true">+IF(OFFSET('Sanitation Data'!$H$29,0,10*ROW('Sanitation Data'!H122))="","",OFFSET('Sanitation Data'!$H$29,0,10*ROW('Sanitation Data'!H122)))</f>
        <v/>
      </c>
      <c r="DG128" s="273" t="str">
        <f ca="true">+IF(OFFSET('Sanitation Data'!$H$30,0,10*ROW('Sanitation Data'!H122))="","",OFFSET('Sanitation Data'!$H$30,0,10*ROW('Sanitation Data'!H122)))</f>
        <v/>
      </c>
      <c r="DH128" s="273" t="str">
        <f ca="true">+IF(OFFSET('Sanitation Data'!$H$31,0,10*ROW('Sanitation Data'!H122))="","",OFFSET('Sanitation Data'!$H$31,0,10*ROW('Sanitation Data'!H122)))</f>
        <v/>
      </c>
      <c r="DI128" s="273" t="str">
        <f ca="true">+IF(OFFSET('Sanitation Data'!$H$32,0,10*ROW('Sanitation Data'!H122))="","",OFFSET('Sanitation Data'!$H$32,0,10*ROW('Sanitation Data'!H122)))</f>
        <v/>
      </c>
      <c r="DJ128" s="273" t="str">
        <f ca="true">+IF(OFFSET('Sanitation Data'!$I$28,0,10*ROW('Sanitation Data'!I122))="","",OFFSET('Sanitation Data'!$I$28,0,10*ROW('Sanitation Data'!I122)))</f>
        <v/>
      </c>
      <c r="DK128" s="273" t="str">
        <f ca="true">+IF(OFFSET('Sanitation Data'!$I$29,0,10*ROW('Sanitation Data'!I122))="","",OFFSET('Sanitation Data'!$I$29,0,10*ROW('Sanitation Data'!I122)))</f>
        <v/>
      </c>
      <c r="DL128" s="273" t="str">
        <f ca="true">+IF(OFFSET('Sanitation Data'!$I$30,0,10*ROW('Sanitation Data'!I122))="","",OFFSET('Sanitation Data'!$I$30,0,10*ROW('Sanitation Data'!I122)))</f>
        <v/>
      </c>
      <c r="DM128" s="273" t="str">
        <f ca="true">+IF(OFFSET('Sanitation Data'!$I$31,0,10*ROW('Sanitation Data'!I122))="","",OFFSET('Sanitation Data'!$I$31,0,10*ROW('Sanitation Data'!I122)))</f>
        <v/>
      </c>
      <c r="DN128" s="273" t="str">
        <f ca="true">+IF(OFFSET('Sanitation Data'!$I$32,0,10*ROW('Sanitation Data'!I122))="","",OFFSET('Sanitation Data'!$I$32,0,10*ROW('Sanitation Data'!I122)))</f>
        <v/>
      </c>
      <c r="DO128" s="273" t="str">
        <f ca="true">+IF(OFFSET('Hygiene Data'!$D$11,0,10*ROW('Hygiene Data'!D122))="","",OFFSET('Hygiene Data'!$D$11,0,10*ROW('Hygiene Data'!D122)))</f>
        <v/>
      </c>
      <c r="DP128" s="273" t="str">
        <f ca="true">+IF(OFFSET('Hygiene Data'!$D$12,0,10*ROW('Hygiene Data'!D122))="","",OFFSET('Hygiene Data'!$D$12,0,10*ROW('Hygiene Data'!D122)))</f>
        <v/>
      </c>
      <c r="DQ128" s="273" t="str">
        <f ca="true">+IF(OFFSET('Hygiene Data'!$D$13,0,10*ROW('Hygiene Data'!D122))="","",OFFSET('Hygiene Data'!$D$13,0,10*ROW('Hygiene Data'!D122)))</f>
        <v/>
      </c>
      <c r="DR128" s="273" t="str">
        <f ca="true">+IF(OFFSET('Hygiene Data'!$E$11,0,10*ROW('Hygiene Data'!E122))="","",OFFSET('Hygiene Data'!$E$11,0,10*ROW('Hygiene Data'!E122)))</f>
        <v/>
      </c>
      <c r="DS128" s="273" t="str">
        <f ca="true">+IF(OFFSET('Hygiene Data'!$E$12,0,10*ROW('Hygiene Data'!E122))="","",OFFSET('Hygiene Data'!$E$12,0,10*ROW('Hygiene Data'!E122)))</f>
        <v/>
      </c>
      <c r="DT128" s="273" t="str">
        <f ca="true">+IF(OFFSET('Hygiene Data'!$E$13,0,10*ROW('Hygiene Data'!E122))="","",OFFSET('Hygiene Data'!$E$13,0,10*ROW('Hygiene Data'!E122)))</f>
        <v/>
      </c>
      <c r="DU128" s="273" t="str">
        <f ca="true">+IF(OFFSET('Hygiene Data'!$F$11,0,10*ROW('Hygiene Data'!F122))="","",OFFSET('Hygiene Data'!$F$11,0,10*ROW('Hygiene Data'!F122)))</f>
        <v/>
      </c>
      <c r="DV128" s="273" t="str">
        <f ca="true">+IF(OFFSET('Hygiene Data'!$F$12,0,10*ROW('Hygiene Data'!F122))="","",OFFSET('Hygiene Data'!$F$12,0,10*ROW('Hygiene Data'!F122)))</f>
        <v/>
      </c>
      <c r="DW128" s="273" t="str">
        <f ca="true">+IF(OFFSET('Hygiene Data'!$F$13,0,10*ROW('Hygiene Data'!F122))="","",OFFSET('Hygiene Data'!$F$13,0,10*ROW('Hygiene Data'!F122)))</f>
        <v/>
      </c>
      <c r="DX128" s="273" t="str">
        <f ca="true">+IF(OFFSET('Hygiene Data'!$G$11,0,10*ROW('Hygiene Data'!G122))="","",OFFSET('Hygiene Data'!$G$11,0,10*ROW('Hygiene Data'!G122)))</f>
        <v/>
      </c>
      <c r="DY128" s="273" t="str">
        <f ca="true">+IF(OFFSET('Hygiene Data'!$G$12,0,10*ROW('Hygiene Data'!G122))="","",OFFSET('Hygiene Data'!$G$12,0,10*ROW('Hygiene Data'!G122)))</f>
        <v/>
      </c>
      <c r="DZ128" s="273" t="str">
        <f ca="true">+IF(OFFSET('Hygiene Data'!$G$13,0,10*ROW('Hygiene Data'!G122))="","",OFFSET('Hygiene Data'!$G$13,0,10*ROW('Hygiene Data'!G122)))</f>
        <v/>
      </c>
      <c r="EA128" s="273" t="str">
        <f ca="true">+IF(OFFSET('Hygiene Data'!$H$11,0,10*ROW('Hygiene Data'!H122))="","",OFFSET('Hygiene Data'!$H$11,0,10*ROW('Hygiene Data'!H122)))</f>
        <v/>
      </c>
      <c r="EB128" s="273" t="str">
        <f ca="true">+IF(OFFSET('Hygiene Data'!$H$12,0,10*ROW('Hygiene Data'!H122))="","",OFFSET('Hygiene Data'!$H$12,0,10*ROW('Hygiene Data'!H122)))</f>
        <v/>
      </c>
      <c r="EC128" s="273" t="str">
        <f ca="true">+IF(OFFSET('Hygiene Data'!$H$13,0,10*ROW('Hygiene Data'!H122))="","",OFFSET('Hygiene Data'!$H$13,0,10*ROW('Hygiene Data'!H122)))</f>
        <v/>
      </c>
      <c r="ED128" s="273" t="str">
        <f ca="true">+IF(OFFSET('Hygiene Data'!$I$11,0,10*ROW('Hygiene Data'!I122))="","",OFFSET('Hygiene Data'!$I$11,0,10*ROW('Hygiene Data'!I122)))</f>
        <v/>
      </c>
      <c r="EE128" s="273" t="str">
        <f ca="true">+IF(OFFSET('Hygiene Data'!$I$12,0,10*ROW('Hygiene Data'!I122))="","",OFFSET('Hygiene Data'!$I$12,0,10*ROW('Hygiene Data'!I122)))</f>
        <v/>
      </c>
      <c r="EF128" s="273" t="str">
        <f ca="true">+IF(OFFSET('Hygiene Data'!$I$13,0,10*ROW('Hygiene Data'!I122))="","",OFFSET('Hygiene Data'!$I$13,0,10*ROW('Hygiene Data'!I122)))</f>
        <v/>
      </c>
    </row>
    <row xmlns:x14ac="http://schemas.microsoft.com/office/spreadsheetml/2009/9/ac" r="129" x14ac:dyDescent="0.2">
      <c r="A129" s="37" t="str">
        <f ca="true">+IF(OFFSET('Water Data'!$B$2,0,10*ROW('Water Data'!E123))="","",OFFSET('Water Data'!$B$2,0,10*ROW('Water Data'!E123)))</f>
        <v/>
      </c>
      <c r="B129" s="37" t="str">
        <f ca="true">+IF(OFFSET('Water Data'!$C$2,0,10*ROW('Water Data'!F123))="","",OFFSET('Water Data'!$C$2,0,10*ROW('Water Data'!F123)))</f>
        <v/>
      </c>
      <c r="C129" s="329" t="str">
        <f t="shared" ca="true" si="1"/>
        <v/>
      </c>
      <c r="D129" s="94"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4"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4"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4"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4"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4"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4"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4"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4"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4"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4"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4"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4"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4"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4"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4"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4"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4"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5"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5"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5"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5"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5"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5"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5"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5"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5"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5"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5"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5"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5"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5"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5"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5"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5"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5"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5"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5"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5"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5"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5"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5"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5"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5"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5"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5"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5"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5"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6"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6"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6"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6"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6"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6"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6"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6"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6"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6"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6"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6"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6"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6"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6"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6"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6"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6"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3"/>
      <c r="BS129" s="273" t="str">
        <f ca="true">+IF(OFFSET('Water Data'!$D$27,0,10*ROW('Water Data'!D123))="","",OFFSET('Water Data'!$D$27,0,10*ROW('Water Data'!D123)))</f>
        <v/>
      </c>
      <c r="BT129" s="273" t="str">
        <f ca="true">+IF(OFFSET('Water Data'!$D$28,0,10*ROW('Water Data'!D123))="","",OFFSET('Water Data'!$D$28,0,10*ROW('Water Data'!D123)))</f>
        <v/>
      </c>
      <c r="BU129" s="273" t="str">
        <f ca="true">+IF(OFFSET('Water Data'!$D$29,0,10*ROW('Water Data'!D123))="","",OFFSET('Water Data'!$D$29,0,10*ROW('Water Data'!D123)))</f>
        <v/>
      </c>
      <c r="BV129" s="273" t="str">
        <f ca="true">+IF(OFFSET('Water Data'!$E$27,0,10*ROW('Water Data'!E123))="","",OFFSET('Water Data'!$E$27,0,10*ROW('Water Data'!E123)))</f>
        <v/>
      </c>
      <c r="BW129" s="273" t="str">
        <f ca="true">+IF(OFFSET('Water Data'!$E$28,0,10*ROW('Water Data'!E123))="","",OFFSET('Water Data'!$E$28,0,10*ROW('Water Data'!E123)))</f>
        <v/>
      </c>
      <c r="BX129" s="273" t="str">
        <f ca="true">+IF(OFFSET('Water Data'!$E$29,0,10*ROW('Water Data'!E123))="","",OFFSET('Water Data'!$E$29,0,10*ROW('Water Data'!E123)))</f>
        <v/>
      </c>
      <c r="BY129" s="273" t="str">
        <f ca="true">+IF(OFFSET('Water Data'!$F$27,0,10*ROW('Water Data'!F123))="","",OFFSET('Water Data'!$F$27,0,10*ROW('Water Data'!F123)))</f>
        <v/>
      </c>
      <c r="BZ129" s="273" t="str">
        <f ca="true">+IF(OFFSET('Water Data'!$F$28,0,10*ROW('Water Data'!F123))="","",OFFSET('Water Data'!$F$28,0,10*ROW('Water Data'!F123)))</f>
        <v/>
      </c>
      <c r="CA129" s="273" t="str">
        <f ca="true">+IF(OFFSET('Water Data'!$F$29,0,10*ROW('Water Data'!F123))="","",OFFSET('Water Data'!$F$29,0,10*ROW('Water Data'!F123)))</f>
        <v/>
      </c>
      <c r="CB129" s="273" t="str">
        <f ca="true">+IF(OFFSET('Water Data'!$G$27,0,10*ROW('Water Data'!G123))="","",OFFSET('Water Data'!$G$27,0,10*ROW('Water Data'!G123)))</f>
        <v/>
      </c>
      <c r="CC129" s="273" t="str">
        <f ca="true">+IF(OFFSET('Water Data'!$G$28,0,10*ROW('Water Data'!G123))="","",OFFSET('Water Data'!$G$28,0,10*ROW('Water Data'!G123)))</f>
        <v/>
      </c>
      <c r="CD129" s="273" t="str">
        <f ca="true">+IF(OFFSET('Water Data'!$G$29,0,10*ROW('Water Data'!G123))="","",OFFSET('Water Data'!$G$29,0,10*ROW('Water Data'!G123)))</f>
        <v/>
      </c>
      <c r="CE129" s="273" t="str">
        <f ca="true">+IF(OFFSET('Water Data'!$H$27,0,10*ROW('Water Data'!H123))="","",OFFSET('Water Data'!$H$27,0,10*ROW('Water Data'!H123)))</f>
        <v/>
      </c>
      <c r="CF129" s="273" t="str">
        <f ca="true">+IF(OFFSET('Water Data'!$H$28,0,10*ROW('Water Data'!H123))="","",OFFSET('Water Data'!$H$28,0,10*ROW('Water Data'!H123)))</f>
        <v/>
      </c>
      <c r="CG129" s="273" t="str">
        <f ca="true">+IF(OFFSET('Water Data'!$H$29,0,10*ROW('Water Data'!H123))="","",OFFSET('Water Data'!$H$29,0,10*ROW('Water Data'!H123)))</f>
        <v/>
      </c>
      <c r="CH129" s="273" t="str">
        <f ca="true">+IF(OFFSET('Water Data'!$I$27,0,10*ROW('Water Data'!I123))="","",OFFSET('Water Data'!$I$27,0,10*ROW('Water Data'!I123)))</f>
        <v/>
      </c>
      <c r="CI129" s="273" t="str">
        <f ca="true">+IF(OFFSET('Water Data'!$I$28,0,10*ROW('Water Data'!I123))="","",OFFSET('Water Data'!$I$28,0,10*ROW('Water Data'!I123)))</f>
        <v/>
      </c>
      <c r="CJ129" s="273" t="str">
        <f ca="true">+IF(OFFSET('Water Data'!$I$29,0,10*ROW('Water Data'!I123))="","",OFFSET('Water Data'!$I$29,0,10*ROW('Water Data'!I123)))</f>
        <v/>
      </c>
      <c r="CK129" s="273" t="str">
        <f ca="true">+IF(OFFSET('Sanitation Data'!$D$28,0,10*ROW('Sanitation Data'!D123))="","",OFFSET('Sanitation Data'!$D$28,0,10*ROW('Sanitation Data'!D123)))</f>
        <v/>
      </c>
      <c r="CL129" s="273" t="str">
        <f ca="true">+IF(OFFSET('Sanitation Data'!$D$29,0,10*ROW('Sanitation Data'!D123))="","",OFFSET('Sanitation Data'!$D$29,0,10*ROW('Sanitation Data'!D123)))</f>
        <v/>
      </c>
      <c r="CM129" s="273" t="str">
        <f ca="true">+IF(OFFSET('Sanitation Data'!$D$30,0,10*ROW('Sanitation Data'!D123))="","",OFFSET('Sanitation Data'!$D$30,0,10*ROW('Sanitation Data'!D123)))</f>
        <v/>
      </c>
      <c r="CN129" s="273" t="str">
        <f ca="true">+IF(OFFSET('Sanitation Data'!$D$31,0,10*ROW('Sanitation Data'!D123))="","",OFFSET('Sanitation Data'!$D$31,0,10*ROW('Sanitation Data'!D123)))</f>
        <v/>
      </c>
      <c r="CO129" s="273" t="str">
        <f ca="true">+IF(OFFSET('Sanitation Data'!$D$32,0,10*ROW('Sanitation Data'!D123))="","",OFFSET('Sanitation Data'!$D$32,0,10*ROW('Sanitation Data'!D123)))</f>
        <v/>
      </c>
      <c r="CP129" s="273" t="str">
        <f ca="true">+IF(OFFSET('Sanitation Data'!$E$28,0,10*ROW('Sanitation Data'!E123))="","",OFFSET('Sanitation Data'!$E$28,0,10*ROW('Sanitation Data'!E123)))</f>
        <v/>
      </c>
      <c r="CQ129" s="273" t="str">
        <f ca="true">+IF(OFFSET('Sanitation Data'!$E$29,0,10*ROW('Sanitation Data'!E123))="","",OFFSET('Sanitation Data'!$E$29,0,10*ROW('Sanitation Data'!E123)))</f>
        <v/>
      </c>
      <c r="CR129" s="273" t="str">
        <f ca="true">+IF(OFFSET('Sanitation Data'!$E$30,0,10*ROW('Sanitation Data'!E123))="","",OFFSET('Sanitation Data'!$E$30,0,10*ROW('Sanitation Data'!E123)))</f>
        <v/>
      </c>
      <c r="CS129" s="273" t="str">
        <f ca="true">+IF(OFFSET('Sanitation Data'!$E$31,0,10*ROW('Sanitation Data'!E123))="","",OFFSET('Sanitation Data'!$E$31,0,10*ROW('Sanitation Data'!E123)))</f>
        <v/>
      </c>
      <c r="CT129" s="273" t="str">
        <f ca="true">+IF(OFFSET('Sanitation Data'!$E$32,0,10*ROW('Sanitation Data'!E123))="","",OFFSET('Sanitation Data'!$E$32,0,10*ROW('Sanitation Data'!E123)))</f>
        <v/>
      </c>
      <c r="CU129" s="273" t="str">
        <f ca="true">+IF(OFFSET('Sanitation Data'!$F$28,0,10*ROW('Sanitation Data'!F123))="","",OFFSET('Sanitation Data'!$F$28,0,10*ROW('Sanitation Data'!F123)))</f>
        <v/>
      </c>
      <c r="CV129" s="273" t="str">
        <f ca="true">+IF(OFFSET('Sanitation Data'!$F$29,0,10*ROW('Sanitation Data'!F123))="","",OFFSET('Sanitation Data'!$F$29,0,10*ROW('Sanitation Data'!F123)))</f>
        <v/>
      </c>
      <c r="CW129" s="273" t="str">
        <f ca="true">+IF(OFFSET('Sanitation Data'!$F$30,0,10*ROW('Sanitation Data'!F123))="","",OFFSET('Sanitation Data'!$F$30,0,10*ROW('Sanitation Data'!F123)))</f>
        <v/>
      </c>
      <c r="CX129" s="273" t="str">
        <f ca="true">+IF(OFFSET('Sanitation Data'!$F$31,0,10*ROW('Sanitation Data'!F123))="","",OFFSET('Sanitation Data'!$F$31,0,10*ROW('Sanitation Data'!F123)))</f>
        <v/>
      </c>
      <c r="CY129" s="273" t="str">
        <f ca="true">+IF(OFFSET('Sanitation Data'!$F$32,0,10*ROW('Sanitation Data'!F123))="","",OFFSET('Sanitation Data'!$F$32,0,10*ROW('Sanitation Data'!F123)))</f>
        <v/>
      </c>
      <c r="CZ129" s="273" t="str">
        <f ca="true">+IF(OFFSET('Sanitation Data'!$G$28,0,10*ROW('Sanitation Data'!G123))="","",OFFSET('Sanitation Data'!$G$28,0,10*ROW('Sanitation Data'!G123)))</f>
        <v/>
      </c>
      <c r="DA129" s="273" t="str">
        <f ca="true">+IF(OFFSET('Sanitation Data'!$G$29,0,10*ROW('Sanitation Data'!G123))="","",OFFSET('Sanitation Data'!$G$29,0,10*ROW('Sanitation Data'!G123)))</f>
        <v/>
      </c>
      <c r="DB129" s="273" t="str">
        <f ca="true">+IF(OFFSET('Sanitation Data'!$G$30,0,10*ROW('Sanitation Data'!G123))="","",OFFSET('Sanitation Data'!$G$30,0,10*ROW('Sanitation Data'!G123)))</f>
        <v/>
      </c>
      <c r="DC129" s="273" t="str">
        <f ca="true">+IF(OFFSET('Sanitation Data'!$G$31,0,10*ROW('Sanitation Data'!G123))="","",OFFSET('Sanitation Data'!$G$31,0,10*ROW('Sanitation Data'!G123)))</f>
        <v/>
      </c>
      <c r="DD129" s="273" t="str">
        <f ca="true">+IF(OFFSET('Sanitation Data'!$G$32,0,10*ROW('Sanitation Data'!G123))="","",OFFSET('Sanitation Data'!$G$32,0,10*ROW('Sanitation Data'!G123)))</f>
        <v/>
      </c>
      <c r="DE129" s="273" t="str">
        <f ca="true">+IF(OFFSET('Sanitation Data'!$H$28,0,10*ROW('Sanitation Data'!H123))="","",OFFSET('Sanitation Data'!$H$28,0,10*ROW('Sanitation Data'!H123)))</f>
        <v/>
      </c>
      <c r="DF129" s="273" t="str">
        <f ca="true">+IF(OFFSET('Sanitation Data'!$H$29,0,10*ROW('Sanitation Data'!H123))="","",OFFSET('Sanitation Data'!$H$29,0,10*ROW('Sanitation Data'!H123)))</f>
        <v/>
      </c>
      <c r="DG129" s="273" t="str">
        <f ca="true">+IF(OFFSET('Sanitation Data'!$H$30,0,10*ROW('Sanitation Data'!H123))="","",OFFSET('Sanitation Data'!$H$30,0,10*ROW('Sanitation Data'!H123)))</f>
        <v/>
      </c>
      <c r="DH129" s="273" t="str">
        <f ca="true">+IF(OFFSET('Sanitation Data'!$H$31,0,10*ROW('Sanitation Data'!H123))="","",OFFSET('Sanitation Data'!$H$31,0,10*ROW('Sanitation Data'!H123)))</f>
        <v/>
      </c>
      <c r="DI129" s="273" t="str">
        <f ca="true">+IF(OFFSET('Sanitation Data'!$H$32,0,10*ROW('Sanitation Data'!H123))="","",OFFSET('Sanitation Data'!$H$32,0,10*ROW('Sanitation Data'!H123)))</f>
        <v/>
      </c>
      <c r="DJ129" s="273" t="str">
        <f ca="true">+IF(OFFSET('Sanitation Data'!$I$28,0,10*ROW('Sanitation Data'!I123))="","",OFFSET('Sanitation Data'!$I$28,0,10*ROW('Sanitation Data'!I123)))</f>
        <v/>
      </c>
      <c r="DK129" s="273" t="str">
        <f ca="true">+IF(OFFSET('Sanitation Data'!$I$29,0,10*ROW('Sanitation Data'!I123))="","",OFFSET('Sanitation Data'!$I$29,0,10*ROW('Sanitation Data'!I123)))</f>
        <v/>
      </c>
      <c r="DL129" s="273" t="str">
        <f ca="true">+IF(OFFSET('Sanitation Data'!$I$30,0,10*ROW('Sanitation Data'!I123))="","",OFFSET('Sanitation Data'!$I$30,0,10*ROW('Sanitation Data'!I123)))</f>
        <v/>
      </c>
      <c r="DM129" s="273" t="str">
        <f ca="true">+IF(OFFSET('Sanitation Data'!$I$31,0,10*ROW('Sanitation Data'!I123))="","",OFFSET('Sanitation Data'!$I$31,0,10*ROW('Sanitation Data'!I123)))</f>
        <v/>
      </c>
      <c r="DN129" s="273" t="str">
        <f ca="true">+IF(OFFSET('Sanitation Data'!$I$32,0,10*ROW('Sanitation Data'!I123))="","",OFFSET('Sanitation Data'!$I$32,0,10*ROW('Sanitation Data'!I123)))</f>
        <v/>
      </c>
      <c r="DO129" s="273" t="str">
        <f ca="true">+IF(OFFSET('Hygiene Data'!$D$11,0,10*ROW('Hygiene Data'!D123))="","",OFFSET('Hygiene Data'!$D$11,0,10*ROW('Hygiene Data'!D123)))</f>
        <v/>
      </c>
      <c r="DP129" s="273" t="str">
        <f ca="true">+IF(OFFSET('Hygiene Data'!$D$12,0,10*ROW('Hygiene Data'!D123))="","",OFFSET('Hygiene Data'!$D$12,0,10*ROW('Hygiene Data'!D123)))</f>
        <v/>
      </c>
      <c r="DQ129" s="273" t="str">
        <f ca="true">+IF(OFFSET('Hygiene Data'!$D$13,0,10*ROW('Hygiene Data'!D123))="","",OFFSET('Hygiene Data'!$D$13,0,10*ROW('Hygiene Data'!D123)))</f>
        <v/>
      </c>
      <c r="DR129" s="273" t="str">
        <f ca="true">+IF(OFFSET('Hygiene Data'!$E$11,0,10*ROW('Hygiene Data'!E123))="","",OFFSET('Hygiene Data'!$E$11,0,10*ROW('Hygiene Data'!E123)))</f>
        <v/>
      </c>
      <c r="DS129" s="273" t="str">
        <f ca="true">+IF(OFFSET('Hygiene Data'!$E$12,0,10*ROW('Hygiene Data'!E123))="","",OFFSET('Hygiene Data'!$E$12,0,10*ROW('Hygiene Data'!E123)))</f>
        <v/>
      </c>
      <c r="DT129" s="273" t="str">
        <f ca="true">+IF(OFFSET('Hygiene Data'!$E$13,0,10*ROW('Hygiene Data'!E123))="","",OFFSET('Hygiene Data'!$E$13,0,10*ROW('Hygiene Data'!E123)))</f>
        <v/>
      </c>
      <c r="DU129" s="273" t="str">
        <f ca="true">+IF(OFFSET('Hygiene Data'!$F$11,0,10*ROW('Hygiene Data'!F123))="","",OFFSET('Hygiene Data'!$F$11,0,10*ROW('Hygiene Data'!F123)))</f>
        <v/>
      </c>
      <c r="DV129" s="273" t="str">
        <f ca="true">+IF(OFFSET('Hygiene Data'!$F$12,0,10*ROW('Hygiene Data'!F123))="","",OFFSET('Hygiene Data'!$F$12,0,10*ROW('Hygiene Data'!F123)))</f>
        <v/>
      </c>
      <c r="DW129" s="273" t="str">
        <f ca="true">+IF(OFFSET('Hygiene Data'!$F$13,0,10*ROW('Hygiene Data'!F123))="","",OFFSET('Hygiene Data'!$F$13,0,10*ROW('Hygiene Data'!F123)))</f>
        <v/>
      </c>
      <c r="DX129" s="273" t="str">
        <f ca="true">+IF(OFFSET('Hygiene Data'!$G$11,0,10*ROW('Hygiene Data'!G123))="","",OFFSET('Hygiene Data'!$G$11,0,10*ROW('Hygiene Data'!G123)))</f>
        <v/>
      </c>
      <c r="DY129" s="273" t="str">
        <f ca="true">+IF(OFFSET('Hygiene Data'!$G$12,0,10*ROW('Hygiene Data'!G123))="","",OFFSET('Hygiene Data'!$G$12,0,10*ROW('Hygiene Data'!G123)))</f>
        <v/>
      </c>
      <c r="DZ129" s="273" t="str">
        <f ca="true">+IF(OFFSET('Hygiene Data'!$G$13,0,10*ROW('Hygiene Data'!G123))="","",OFFSET('Hygiene Data'!$G$13,0,10*ROW('Hygiene Data'!G123)))</f>
        <v/>
      </c>
      <c r="EA129" s="273" t="str">
        <f ca="true">+IF(OFFSET('Hygiene Data'!$H$11,0,10*ROW('Hygiene Data'!H123))="","",OFFSET('Hygiene Data'!$H$11,0,10*ROW('Hygiene Data'!H123)))</f>
        <v/>
      </c>
      <c r="EB129" s="273" t="str">
        <f ca="true">+IF(OFFSET('Hygiene Data'!$H$12,0,10*ROW('Hygiene Data'!H123))="","",OFFSET('Hygiene Data'!$H$12,0,10*ROW('Hygiene Data'!H123)))</f>
        <v/>
      </c>
      <c r="EC129" s="273" t="str">
        <f ca="true">+IF(OFFSET('Hygiene Data'!$H$13,0,10*ROW('Hygiene Data'!H123))="","",OFFSET('Hygiene Data'!$H$13,0,10*ROW('Hygiene Data'!H123)))</f>
        <v/>
      </c>
      <c r="ED129" s="273" t="str">
        <f ca="true">+IF(OFFSET('Hygiene Data'!$I$11,0,10*ROW('Hygiene Data'!I123))="","",OFFSET('Hygiene Data'!$I$11,0,10*ROW('Hygiene Data'!I123)))</f>
        <v/>
      </c>
      <c r="EE129" s="273" t="str">
        <f ca="true">+IF(OFFSET('Hygiene Data'!$I$12,0,10*ROW('Hygiene Data'!I123))="","",OFFSET('Hygiene Data'!$I$12,0,10*ROW('Hygiene Data'!I123)))</f>
        <v/>
      </c>
      <c r="EF129" s="273" t="str">
        <f ca="true">+IF(OFFSET('Hygiene Data'!$I$13,0,10*ROW('Hygiene Data'!I123))="","",OFFSET('Hygiene Data'!$I$13,0,10*ROW('Hygiene Data'!I123)))</f>
        <v/>
      </c>
    </row>
    <row xmlns:x14ac="http://schemas.microsoft.com/office/spreadsheetml/2009/9/ac" r="130" x14ac:dyDescent="0.2">
      <c r="A130" s="37" t="str">
        <f ca="true">+IF(OFFSET('Water Data'!$B$2,0,10*ROW('Water Data'!E124))="","",OFFSET('Water Data'!$B$2,0,10*ROW('Water Data'!E124)))</f>
        <v/>
      </c>
      <c r="B130" s="37" t="str">
        <f ca="true">+IF(OFFSET('Water Data'!$C$2,0,10*ROW('Water Data'!F124))="","",OFFSET('Water Data'!$C$2,0,10*ROW('Water Data'!F124)))</f>
        <v/>
      </c>
      <c r="C130" s="329" t="str">
        <f t="shared" ca="true" si="1"/>
        <v/>
      </c>
      <c r="D130" s="94"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4"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4"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4"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4"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4"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4"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4"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4"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4"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4"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4"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4"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4"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4"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4"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4"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4"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5"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5"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5"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5"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5"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5"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5"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5"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5"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5"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5"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5"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5"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5"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5"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5"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5"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5"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5"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5"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5"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5"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5"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5"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5"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5"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5"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5"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5"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5"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6"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6"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6"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6"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6"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6"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6"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6"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6"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6"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6"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6"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6"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6"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6"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6"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6"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6"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3"/>
      <c r="BS130" s="273" t="str">
        <f ca="true">+IF(OFFSET('Water Data'!$D$27,0,10*ROW('Water Data'!D124))="","",OFFSET('Water Data'!$D$27,0,10*ROW('Water Data'!D124)))</f>
        <v/>
      </c>
      <c r="BT130" s="273" t="str">
        <f ca="true">+IF(OFFSET('Water Data'!$D$28,0,10*ROW('Water Data'!D124))="","",OFFSET('Water Data'!$D$28,0,10*ROW('Water Data'!D124)))</f>
        <v/>
      </c>
      <c r="BU130" s="273" t="str">
        <f ca="true">+IF(OFFSET('Water Data'!$D$29,0,10*ROW('Water Data'!D124))="","",OFFSET('Water Data'!$D$29,0,10*ROW('Water Data'!D124)))</f>
        <v/>
      </c>
      <c r="BV130" s="273" t="str">
        <f ca="true">+IF(OFFSET('Water Data'!$E$27,0,10*ROW('Water Data'!E124))="","",OFFSET('Water Data'!$E$27,0,10*ROW('Water Data'!E124)))</f>
        <v/>
      </c>
      <c r="BW130" s="273" t="str">
        <f ca="true">+IF(OFFSET('Water Data'!$E$28,0,10*ROW('Water Data'!E124))="","",OFFSET('Water Data'!$E$28,0,10*ROW('Water Data'!E124)))</f>
        <v/>
      </c>
      <c r="BX130" s="273" t="str">
        <f ca="true">+IF(OFFSET('Water Data'!$E$29,0,10*ROW('Water Data'!E124))="","",OFFSET('Water Data'!$E$29,0,10*ROW('Water Data'!E124)))</f>
        <v/>
      </c>
      <c r="BY130" s="273" t="str">
        <f ca="true">+IF(OFFSET('Water Data'!$F$27,0,10*ROW('Water Data'!F124))="","",OFFSET('Water Data'!$F$27,0,10*ROW('Water Data'!F124)))</f>
        <v/>
      </c>
      <c r="BZ130" s="273" t="str">
        <f ca="true">+IF(OFFSET('Water Data'!$F$28,0,10*ROW('Water Data'!F124))="","",OFFSET('Water Data'!$F$28,0,10*ROW('Water Data'!F124)))</f>
        <v/>
      </c>
      <c r="CA130" s="273" t="str">
        <f ca="true">+IF(OFFSET('Water Data'!$F$29,0,10*ROW('Water Data'!F124))="","",OFFSET('Water Data'!$F$29,0,10*ROW('Water Data'!F124)))</f>
        <v/>
      </c>
      <c r="CB130" s="273" t="str">
        <f ca="true">+IF(OFFSET('Water Data'!$G$27,0,10*ROW('Water Data'!G124))="","",OFFSET('Water Data'!$G$27,0,10*ROW('Water Data'!G124)))</f>
        <v/>
      </c>
      <c r="CC130" s="273" t="str">
        <f ca="true">+IF(OFFSET('Water Data'!$G$28,0,10*ROW('Water Data'!G124))="","",OFFSET('Water Data'!$G$28,0,10*ROW('Water Data'!G124)))</f>
        <v/>
      </c>
      <c r="CD130" s="273" t="str">
        <f ca="true">+IF(OFFSET('Water Data'!$G$29,0,10*ROW('Water Data'!G124))="","",OFFSET('Water Data'!$G$29,0,10*ROW('Water Data'!G124)))</f>
        <v/>
      </c>
      <c r="CE130" s="273" t="str">
        <f ca="true">+IF(OFFSET('Water Data'!$H$27,0,10*ROW('Water Data'!H124))="","",OFFSET('Water Data'!$H$27,0,10*ROW('Water Data'!H124)))</f>
        <v/>
      </c>
      <c r="CF130" s="273" t="str">
        <f ca="true">+IF(OFFSET('Water Data'!$H$28,0,10*ROW('Water Data'!H124))="","",OFFSET('Water Data'!$H$28,0,10*ROW('Water Data'!H124)))</f>
        <v/>
      </c>
      <c r="CG130" s="273" t="str">
        <f ca="true">+IF(OFFSET('Water Data'!$H$29,0,10*ROW('Water Data'!H124))="","",OFFSET('Water Data'!$H$29,0,10*ROW('Water Data'!H124)))</f>
        <v/>
      </c>
      <c r="CH130" s="273" t="str">
        <f ca="true">+IF(OFFSET('Water Data'!$I$27,0,10*ROW('Water Data'!I124))="","",OFFSET('Water Data'!$I$27,0,10*ROW('Water Data'!I124)))</f>
        <v/>
      </c>
      <c r="CI130" s="273" t="str">
        <f ca="true">+IF(OFFSET('Water Data'!$I$28,0,10*ROW('Water Data'!I124))="","",OFFSET('Water Data'!$I$28,0,10*ROW('Water Data'!I124)))</f>
        <v/>
      </c>
      <c r="CJ130" s="273" t="str">
        <f ca="true">+IF(OFFSET('Water Data'!$I$29,0,10*ROW('Water Data'!I124))="","",OFFSET('Water Data'!$I$29,0,10*ROW('Water Data'!I124)))</f>
        <v/>
      </c>
      <c r="CK130" s="273" t="str">
        <f ca="true">+IF(OFFSET('Sanitation Data'!$D$28,0,10*ROW('Sanitation Data'!D124))="","",OFFSET('Sanitation Data'!$D$28,0,10*ROW('Sanitation Data'!D124)))</f>
        <v/>
      </c>
      <c r="CL130" s="273" t="str">
        <f ca="true">+IF(OFFSET('Sanitation Data'!$D$29,0,10*ROW('Sanitation Data'!D124))="","",OFFSET('Sanitation Data'!$D$29,0,10*ROW('Sanitation Data'!D124)))</f>
        <v/>
      </c>
      <c r="CM130" s="273" t="str">
        <f ca="true">+IF(OFFSET('Sanitation Data'!$D$30,0,10*ROW('Sanitation Data'!D124))="","",OFFSET('Sanitation Data'!$D$30,0,10*ROW('Sanitation Data'!D124)))</f>
        <v/>
      </c>
      <c r="CN130" s="273" t="str">
        <f ca="true">+IF(OFFSET('Sanitation Data'!$D$31,0,10*ROW('Sanitation Data'!D124))="","",OFFSET('Sanitation Data'!$D$31,0,10*ROW('Sanitation Data'!D124)))</f>
        <v/>
      </c>
      <c r="CO130" s="273" t="str">
        <f ca="true">+IF(OFFSET('Sanitation Data'!$D$32,0,10*ROW('Sanitation Data'!D124))="","",OFFSET('Sanitation Data'!$D$32,0,10*ROW('Sanitation Data'!D124)))</f>
        <v/>
      </c>
      <c r="CP130" s="273" t="str">
        <f ca="true">+IF(OFFSET('Sanitation Data'!$E$28,0,10*ROW('Sanitation Data'!E124))="","",OFFSET('Sanitation Data'!$E$28,0,10*ROW('Sanitation Data'!E124)))</f>
        <v/>
      </c>
      <c r="CQ130" s="273" t="str">
        <f ca="true">+IF(OFFSET('Sanitation Data'!$E$29,0,10*ROW('Sanitation Data'!E124))="","",OFFSET('Sanitation Data'!$E$29,0,10*ROW('Sanitation Data'!E124)))</f>
        <v/>
      </c>
      <c r="CR130" s="273" t="str">
        <f ca="true">+IF(OFFSET('Sanitation Data'!$E$30,0,10*ROW('Sanitation Data'!E124))="","",OFFSET('Sanitation Data'!$E$30,0,10*ROW('Sanitation Data'!E124)))</f>
        <v/>
      </c>
      <c r="CS130" s="273" t="str">
        <f ca="true">+IF(OFFSET('Sanitation Data'!$E$31,0,10*ROW('Sanitation Data'!E124))="","",OFFSET('Sanitation Data'!$E$31,0,10*ROW('Sanitation Data'!E124)))</f>
        <v/>
      </c>
      <c r="CT130" s="273" t="str">
        <f ca="true">+IF(OFFSET('Sanitation Data'!$E$32,0,10*ROW('Sanitation Data'!E124))="","",OFFSET('Sanitation Data'!$E$32,0,10*ROW('Sanitation Data'!E124)))</f>
        <v/>
      </c>
      <c r="CU130" s="273" t="str">
        <f ca="true">+IF(OFFSET('Sanitation Data'!$F$28,0,10*ROW('Sanitation Data'!F124))="","",OFFSET('Sanitation Data'!$F$28,0,10*ROW('Sanitation Data'!F124)))</f>
        <v/>
      </c>
      <c r="CV130" s="273" t="str">
        <f ca="true">+IF(OFFSET('Sanitation Data'!$F$29,0,10*ROW('Sanitation Data'!F124))="","",OFFSET('Sanitation Data'!$F$29,0,10*ROW('Sanitation Data'!F124)))</f>
        <v/>
      </c>
      <c r="CW130" s="273" t="str">
        <f ca="true">+IF(OFFSET('Sanitation Data'!$F$30,0,10*ROW('Sanitation Data'!F124))="","",OFFSET('Sanitation Data'!$F$30,0,10*ROW('Sanitation Data'!F124)))</f>
        <v/>
      </c>
      <c r="CX130" s="273" t="str">
        <f ca="true">+IF(OFFSET('Sanitation Data'!$F$31,0,10*ROW('Sanitation Data'!F124))="","",OFFSET('Sanitation Data'!$F$31,0,10*ROW('Sanitation Data'!F124)))</f>
        <v/>
      </c>
      <c r="CY130" s="273" t="str">
        <f ca="true">+IF(OFFSET('Sanitation Data'!$F$32,0,10*ROW('Sanitation Data'!F124))="","",OFFSET('Sanitation Data'!$F$32,0,10*ROW('Sanitation Data'!F124)))</f>
        <v/>
      </c>
      <c r="CZ130" s="273" t="str">
        <f ca="true">+IF(OFFSET('Sanitation Data'!$G$28,0,10*ROW('Sanitation Data'!G124))="","",OFFSET('Sanitation Data'!$G$28,0,10*ROW('Sanitation Data'!G124)))</f>
        <v/>
      </c>
      <c r="DA130" s="273" t="str">
        <f ca="true">+IF(OFFSET('Sanitation Data'!$G$29,0,10*ROW('Sanitation Data'!G124))="","",OFFSET('Sanitation Data'!$G$29,0,10*ROW('Sanitation Data'!G124)))</f>
        <v/>
      </c>
      <c r="DB130" s="273" t="str">
        <f ca="true">+IF(OFFSET('Sanitation Data'!$G$30,0,10*ROW('Sanitation Data'!G124))="","",OFFSET('Sanitation Data'!$G$30,0,10*ROW('Sanitation Data'!G124)))</f>
        <v/>
      </c>
      <c r="DC130" s="273" t="str">
        <f ca="true">+IF(OFFSET('Sanitation Data'!$G$31,0,10*ROW('Sanitation Data'!G124))="","",OFFSET('Sanitation Data'!$G$31,0,10*ROW('Sanitation Data'!G124)))</f>
        <v/>
      </c>
      <c r="DD130" s="273" t="str">
        <f ca="true">+IF(OFFSET('Sanitation Data'!$G$32,0,10*ROW('Sanitation Data'!G124))="","",OFFSET('Sanitation Data'!$G$32,0,10*ROW('Sanitation Data'!G124)))</f>
        <v/>
      </c>
      <c r="DE130" s="273" t="str">
        <f ca="true">+IF(OFFSET('Sanitation Data'!$H$28,0,10*ROW('Sanitation Data'!H124))="","",OFFSET('Sanitation Data'!$H$28,0,10*ROW('Sanitation Data'!H124)))</f>
        <v/>
      </c>
      <c r="DF130" s="273" t="str">
        <f ca="true">+IF(OFFSET('Sanitation Data'!$H$29,0,10*ROW('Sanitation Data'!H124))="","",OFFSET('Sanitation Data'!$H$29,0,10*ROW('Sanitation Data'!H124)))</f>
        <v/>
      </c>
      <c r="DG130" s="273" t="str">
        <f ca="true">+IF(OFFSET('Sanitation Data'!$H$30,0,10*ROW('Sanitation Data'!H124))="","",OFFSET('Sanitation Data'!$H$30,0,10*ROW('Sanitation Data'!H124)))</f>
        <v/>
      </c>
      <c r="DH130" s="273" t="str">
        <f ca="true">+IF(OFFSET('Sanitation Data'!$H$31,0,10*ROW('Sanitation Data'!H124))="","",OFFSET('Sanitation Data'!$H$31,0,10*ROW('Sanitation Data'!H124)))</f>
        <v/>
      </c>
      <c r="DI130" s="273" t="str">
        <f ca="true">+IF(OFFSET('Sanitation Data'!$H$32,0,10*ROW('Sanitation Data'!H124))="","",OFFSET('Sanitation Data'!$H$32,0,10*ROW('Sanitation Data'!H124)))</f>
        <v/>
      </c>
      <c r="DJ130" s="273" t="str">
        <f ca="true">+IF(OFFSET('Sanitation Data'!$I$28,0,10*ROW('Sanitation Data'!I124))="","",OFFSET('Sanitation Data'!$I$28,0,10*ROW('Sanitation Data'!I124)))</f>
        <v/>
      </c>
      <c r="DK130" s="273" t="str">
        <f ca="true">+IF(OFFSET('Sanitation Data'!$I$29,0,10*ROW('Sanitation Data'!I124))="","",OFFSET('Sanitation Data'!$I$29,0,10*ROW('Sanitation Data'!I124)))</f>
        <v/>
      </c>
      <c r="DL130" s="273" t="str">
        <f ca="true">+IF(OFFSET('Sanitation Data'!$I$30,0,10*ROW('Sanitation Data'!I124))="","",OFFSET('Sanitation Data'!$I$30,0,10*ROW('Sanitation Data'!I124)))</f>
        <v/>
      </c>
      <c r="DM130" s="273" t="str">
        <f ca="true">+IF(OFFSET('Sanitation Data'!$I$31,0,10*ROW('Sanitation Data'!I124))="","",OFFSET('Sanitation Data'!$I$31,0,10*ROW('Sanitation Data'!I124)))</f>
        <v/>
      </c>
      <c r="DN130" s="273" t="str">
        <f ca="true">+IF(OFFSET('Sanitation Data'!$I$32,0,10*ROW('Sanitation Data'!I124))="","",OFFSET('Sanitation Data'!$I$32,0,10*ROW('Sanitation Data'!I124)))</f>
        <v/>
      </c>
      <c r="DO130" s="273" t="str">
        <f ca="true">+IF(OFFSET('Hygiene Data'!$D$11,0,10*ROW('Hygiene Data'!D124))="","",OFFSET('Hygiene Data'!$D$11,0,10*ROW('Hygiene Data'!D124)))</f>
        <v/>
      </c>
      <c r="DP130" s="273" t="str">
        <f ca="true">+IF(OFFSET('Hygiene Data'!$D$12,0,10*ROW('Hygiene Data'!D124))="","",OFFSET('Hygiene Data'!$D$12,0,10*ROW('Hygiene Data'!D124)))</f>
        <v/>
      </c>
      <c r="DQ130" s="273" t="str">
        <f ca="true">+IF(OFFSET('Hygiene Data'!$D$13,0,10*ROW('Hygiene Data'!D124))="","",OFFSET('Hygiene Data'!$D$13,0,10*ROW('Hygiene Data'!D124)))</f>
        <v/>
      </c>
      <c r="DR130" s="273" t="str">
        <f ca="true">+IF(OFFSET('Hygiene Data'!$E$11,0,10*ROW('Hygiene Data'!E124))="","",OFFSET('Hygiene Data'!$E$11,0,10*ROW('Hygiene Data'!E124)))</f>
        <v/>
      </c>
      <c r="DS130" s="273" t="str">
        <f ca="true">+IF(OFFSET('Hygiene Data'!$E$12,0,10*ROW('Hygiene Data'!E124))="","",OFFSET('Hygiene Data'!$E$12,0,10*ROW('Hygiene Data'!E124)))</f>
        <v/>
      </c>
      <c r="DT130" s="273" t="str">
        <f ca="true">+IF(OFFSET('Hygiene Data'!$E$13,0,10*ROW('Hygiene Data'!E124))="","",OFFSET('Hygiene Data'!$E$13,0,10*ROW('Hygiene Data'!E124)))</f>
        <v/>
      </c>
      <c r="DU130" s="273" t="str">
        <f ca="true">+IF(OFFSET('Hygiene Data'!$F$11,0,10*ROW('Hygiene Data'!F124))="","",OFFSET('Hygiene Data'!$F$11,0,10*ROW('Hygiene Data'!F124)))</f>
        <v/>
      </c>
      <c r="DV130" s="273" t="str">
        <f ca="true">+IF(OFFSET('Hygiene Data'!$F$12,0,10*ROW('Hygiene Data'!F124))="","",OFFSET('Hygiene Data'!$F$12,0,10*ROW('Hygiene Data'!F124)))</f>
        <v/>
      </c>
      <c r="DW130" s="273" t="str">
        <f ca="true">+IF(OFFSET('Hygiene Data'!$F$13,0,10*ROW('Hygiene Data'!F124))="","",OFFSET('Hygiene Data'!$F$13,0,10*ROW('Hygiene Data'!F124)))</f>
        <v/>
      </c>
      <c r="DX130" s="273" t="str">
        <f ca="true">+IF(OFFSET('Hygiene Data'!$G$11,0,10*ROW('Hygiene Data'!G124))="","",OFFSET('Hygiene Data'!$G$11,0,10*ROW('Hygiene Data'!G124)))</f>
        <v/>
      </c>
      <c r="DY130" s="273" t="str">
        <f ca="true">+IF(OFFSET('Hygiene Data'!$G$12,0,10*ROW('Hygiene Data'!G124))="","",OFFSET('Hygiene Data'!$G$12,0,10*ROW('Hygiene Data'!G124)))</f>
        <v/>
      </c>
      <c r="DZ130" s="273" t="str">
        <f ca="true">+IF(OFFSET('Hygiene Data'!$G$13,0,10*ROW('Hygiene Data'!G124))="","",OFFSET('Hygiene Data'!$G$13,0,10*ROW('Hygiene Data'!G124)))</f>
        <v/>
      </c>
      <c r="EA130" s="273" t="str">
        <f ca="true">+IF(OFFSET('Hygiene Data'!$H$11,0,10*ROW('Hygiene Data'!H124))="","",OFFSET('Hygiene Data'!$H$11,0,10*ROW('Hygiene Data'!H124)))</f>
        <v/>
      </c>
      <c r="EB130" s="273" t="str">
        <f ca="true">+IF(OFFSET('Hygiene Data'!$H$12,0,10*ROW('Hygiene Data'!H124))="","",OFFSET('Hygiene Data'!$H$12,0,10*ROW('Hygiene Data'!H124)))</f>
        <v/>
      </c>
      <c r="EC130" s="273" t="str">
        <f ca="true">+IF(OFFSET('Hygiene Data'!$H$13,0,10*ROW('Hygiene Data'!H124))="","",OFFSET('Hygiene Data'!$H$13,0,10*ROW('Hygiene Data'!H124)))</f>
        <v/>
      </c>
      <c r="ED130" s="273" t="str">
        <f ca="true">+IF(OFFSET('Hygiene Data'!$I$11,0,10*ROW('Hygiene Data'!I124))="","",OFFSET('Hygiene Data'!$I$11,0,10*ROW('Hygiene Data'!I124)))</f>
        <v/>
      </c>
      <c r="EE130" s="273" t="str">
        <f ca="true">+IF(OFFSET('Hygiene Data'!$I$12,0,10*ROW('Hygiene Data'!I124))="","",OFFSET('Hygiene Data'!$I$12,0,10*ROW('Hygiene Data'!I124)))</f>
        <v/>
      </c>
      <c r="EF130" s="273" t="str">
        <f ca="true">+IF(OFFSET('Hygiene Data'!$I$13,0,10*ROW('Hygiene Data'!I124))="","",OFFSET('Hygiene Data'!$I$13,0,10*ROW('Hygiene Data'!I124)))</f>
        <v/>
      </c>
    </row>
    <row xmlns:x14ac="http://schemas.microsoft.com/office/spreadsheetml/2009/9/ac" r="131" x14ac:dyDescent="0.2">
      <c r="A131" s="37" t="str">
        <f ca="true">+IF(OFFSET('Water Data'!$B$2,0,10*ROW('Water Data'!E125))="","",OFFSET('Water Data'!$B$2,0,10*ROW('Water Data'!E125)))</f>
        <v/>
      </c>
      <c r="B131" s="37" t="str">
        <f ca="true">+IF(OFFSET('Water Data'!$C$2,0,10*ROW('Water Data'!F125))="","",OFFSET('Water Data'!$C$2,0,10*ROW('Water Data'!F125)))</f>
        <v/>
      </c>
      <c r="C131" s="329" t="str">
        <f t="shared" ca="true" si="1"/>
        <v/>
      </c>
      <c r="D131" s="94"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4"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4"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4"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4"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4"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4"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4"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4"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4"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4"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4"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4"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4"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4"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4"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4"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4"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5"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5"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5"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5"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5"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5"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5"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5"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5"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5"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5"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5"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5"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5"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5"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5"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5"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5"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5"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5"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5"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5"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5"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5"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5"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5"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5"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5"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5"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5"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6"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6"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6"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6"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6"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6"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6"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6"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6"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6"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6"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6"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6"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6"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6"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6"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6"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6"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3"/>
      <c r="BS131" s="273" t="str">
        <f ca="true">+IF(OFFSET('Water Data'!$D$27,0,10*ROW('Water Data'!D125))="","",OFFSET('Water Data'!$D$27,0,10*ROW('Water Data'!D125)))</f>
        <v/>
      </c>
      <c r="BT131" s="273" t="str">
        <f ca="true">+IF(OFFSET('Water Data'!$D$28,0,10*ROW('Water Data'!D125))="","",OFFSET('Water Data'!$D$28,0,10*ROW('Water Data'!D125)))</f>
        <v/>
      </c>
      <c r="BU131" s="273" t="str">
        <f ca="true">+IF(OFFSET('Water Data'!$D$29,0,10*ROW('Water Data'!D125))="","",OFFSET('Water Data'!$D$29,0,10*ROW('Water Data'!D125)))</f>
        <v/>
      </c>
      <c r="BV131" s="273" t="str">
        <f ca="true">+IF(OFFSET('Water Data'!$E$27,0,10*ROW('Water Data'!E125))="","",OFFSET('Water Data'!$E$27,0,10*ROW('Water Data'!E125)))</f>
        <v/>
      </c>
      <c r="BW131" s="273" t="str">
        <f ca="true">+IF(OFFSET('Water Data'!$E$28,0,10*ROW('Water Data'!E125))="","",OFFSET('Water Data'!$E$28,0,10*ROW('Water Data'!E125)))</f>
        <v/>
      </c>
      <c r="BX131" s="273" t="str">
        <f ca="true">+IF(OFFSET('Water Data'!$E$29,0,10*ROW('Water Data'!E125))="","",OFFSET('Water Data'!$E$29,0,10*ROW('Water Data'!E125)))</f>
        <v/>
      </c>
      <c r="BY131" s="273" t="str">
        <f ca="true">+IF(OFFSET('Water Data'!$F$27,0,10*ROW('Water Data'!F125))="","",OFFSET('Water Data'!$F$27,0,10*ROW('Water Data'!F125)))</f>
        <v/>
      </c>
      <c r="BZ131" s="273" t="str">
        <f ca="true">+IF(OFFSET('Water Data'!$F$28,0,10*ROW('Water Data'!F125))="","",OFFSET('Water Data'!$F$28,0,10*ROW('Water Data'!F125)))</f>
        <v/>
      </c>
      <c r="CA131" s="273" t="str">
        <f ca="true">+IF(OFFSET('Water Data'!$F$29,0,10*ROW('Water Data'!F125))="","",OFFSET('Water Data'!$F$29,0,10*ROW('Water Data'!F125)))</f>
        <v/>
      </c>
      <c r="CB131" s="273" t="str">
        <f ca="true">+IF(OFFSET('Water Data'!$G$27,0,10*ROW('Water Data'!G125))="","",OFFSET('Water Data'!$G$27,0,10*ROW('Water Data'!G125)))</f>
        <v/>
      </c>
      <c r="CC131" s="273" t="str">
        <f ca="true">+IF(OFFSET('Water Data'!$G$28,0,10*ROW('Water Data'!G125))="","",OFFSET('Water Data'!$G$28,0,10*ROW('Water Data'!G125)))</f>
        <v/>
      </c>
      <c r="CD131" s="273" t="str">
        <f ca="true">+IF(OFFSET('Water Data'!$G$29,0,10*ROW('Water Data'!G125))="","",OFFSET('Water Data'!$G$29,0,10*ROW('Water Data'!G125)))</f>
        <v/>
      </c>
      <c r="CE131" s="273" t="str">
        <f ca="true">+IF(OFFSET('Water Data'!$H$27,0,10*ROW('Water Data'!H125))="","",OFFSET('Water Data'!$H$27,0,10*ROW('Water Data'!H125)))</f>
        <v/>
      </c>
      <c r="CF131" s="273" t="str">
        <f ca="true">+IF(OFFSET('Water Data'!$H$28,0,10*ROW('Water Data'!H125))="","",OFFSET('Water Data'!$H$28,0,10*ROW('Water Data'!H125)))</f>
        <v/>
      </c>
      <c r="CG131" s="273" t="str">
        <f ca="true">+IF(OFFSET('Water Data'!$H$29,0,10*ROW('Water Data'!H125))="","",OFFSET('Water Data'!$H$29,0,10*ROW('Water Data'!H125)))</f>
        <v/>
      </c>
      <c r="CH131" s="273" t="str">
        <f ca="true">+IF(OFFSET('Water Data'!$I$27,0,10*ROW('Water Data'!I125))="","",OFFSET('Water Data'!$I$27,0,10*ROW('Water Data'!I125)))</f>
        <v/>
      </c>
      <c r="CI131" s="273" t="str">
        <f ca="true">+IF(OFFSET('Water Data'!$I$28,0,10*ROW('Water Data'!I125))="","",OFFSET('Water Data'!$I$28,0,10*ROW('Water Data'!I125)))</f>
        <v/>
      </c>
      <c r="CJ131" s="273" t="str">
        <f ca="true">+IF(OFFSET('Water Data'!$I$29,0,10*ROW('Water Data'!I125))="","",OFFSET('Water Data'!$I$29,0,10*ROW('Water Data'!I125)))</f>
        <v/>
      </c>
      <c r="CK131" s="273" t="str">
        <f ca="true">+IF(OFFSET('Sanitation Data'!$D$28,0,10*ROW('Sanitation Data'!D125))="","",OFFSET('Sanitation Data'!$D$28,0,10*ROW('Sanitation Data'!D125)))</f>
        <v/>
      </c>
      <c r="CL131" s="273" t="str">
        <f ca="true">+IF(OFFSET('Sanitation Data'!$D$29,0,10*ROW('Sanitation Data'!D125))="","",OFFSET('Sanitation Data'!$D$29,0,10*ROW('Sanitation Data'!D125)))</f>
        <v/>
      </c>
      <c r="CM131" s="273" t="str">
        <f ca="true">+IF(OFFSET('Sanitation Data'!$D$30,0,10*ROW('Sanitation Data'!D125))="","",OFFSET('Sanitation Data'!$D$30,0,10*ROW('Sanitation Data'!D125)))</f>
        <v/>
      </c>
      <c r="CN131" s="273" t="str">
        <f ca="true">+IF(OFFSET('Sanitation Data'!$D$31,0,10*ROW('Sanitation Data'!D125))="","",OFFSET('Sanitation Data'!$D$31,0,10*ROW('Sanitation Data'!D125)))</f>
        <v/>
      </c>
      <c r="CO131" s="273" t="str">
        <f ca="true">+IF(OFFSET('Sanitation Data'!$D$32,0,10*ROW('Sanitation Data'!D125))="","",OFFSET('Sanitation Data'!$D$32,0,10*ROW('Sanitation Data'!D125)))</f>
        <v/>
      </c>
      <c r="CP131" s="273" t="str">
        <f ca="true">+IF(OFFSET('Sanitation Data'!$E$28,0,10*ROW('Sanitation Data'!E125))="","",OFFSET('Sanitation Data'!$E$28,0,10*ROW('Sanitation Data'!E125)))</f>
        <v/>
      </c>
      <c r="CQ131" s="273" t="str">
        <f ca="true">+IF(OFFSET('Sanitation Data'!$E$29,0,10*ROW('Sanitation Data'!E125))="","",OFFSET('Sanitation Data'!$E$29,0,10*ROW('Sanitation Data'!E125)))</f>
        <v/>
      </c>
      <c r="CR131" s="273" t="str">
        <f ca="true">+IF(OFFSET('Sanitation Data'!$E$30,0,10*ROW('Sanitation Data'!E125))="","",OFFSET('Sanitation Data'!$E$30,0,10*ROW('Sanitation Data'!E125)))</f>
        <v/>
      </c>
      <c r="CS131" s="273" t="str">
        <f ca="true">+IF(OFFSET('Sanitation Data'!$E$31,0,10*ROW('Sanitation Data'!E125))="","",OFFSET('Sanitation Data'!$E$31,0,10*ROW('Sanitation Data'!E125)))</f>
        <v/>
      </c>
      <c r="CT131" s="273" t="str">
        <f ca="true">+IF(OFFSET('Sanitation Data'!$E$32,0,10*ROW('Sanitation Data'!E125))="","",OFFSET('Sanitation Data'!$E$32,0,10*ROW('Sanitation Data'!E125)))</f>
        <v/>
      </c>
      <c r="CU131" s="273" t="str">
        <f ca="true">+IF(OFFSET('Sanitation Data'!$F$28,0,10*ROW('Sanitation Data'!F125))="","",OFFSET('Sanitation Data'!$F$28,0,10*ROW('Sanitation Data'!F125)))</f>
        <v/>
      </c>
      <c r="CV131" s="273" t="str">
        <f ca="true">+IF(OFFSET('Sanitation Data'!$F$29,0,10*ROW('Sanitation Data'!F125))="","",OFFSET('Sanitation Data'!$F$29,0,10*ROW('Sanitation Data'!F125)))</f>
        <v/>
      </c>
      <c r="CW131" s="273" t="str">
        <f ca="true">+IF(OFFSET('Sanitation Data'!$F$30,0,10*ROW('Sanitation Data'!F125))="","",OFFSET('Sanitation Data'!$F$30,0,10*ROW('Sanitation Data'!F125)))</f>
        <v/>
      </c>
      <c r="CX131" s="273" t="str">
        <f ca="true">+IF(OFFSET('Sanitation Data'!$F$31,0,10*ROW('Sanitation Data'!F125))="","",OFFSET('Sanitation Data'!$F$31,0,10*ROW('Sanitation Data'!F125)))</f>
        <v/>
      </c>
      <c r="CY131" s="273" t="str">
        <f ca="true">+IF(OFFSET('Sanitation Data'!$F$32,0,10*ROW('Sanitation Data'!F125))="","",OFFSET('Sanitation Data'!$F$32,0,10*ROW('Sanitation Data'!F125)))</f>
        <v/>
      </c>
      <c r="CZ131" s="273" t="str">
        <f ca="true">+IF(OFFSET('Sanitation Data'!$G$28,0,10*ROW('Sanitation Data'!G125))="","",OFFSET('Sanitation Data'!$G$28,0,10*ROW('Sanitation Data'!G125)))</f>
        <v/>
      </c>
      <c r="DA131" s="273" t="str">
        <f ca="true">+IF(OFFSET('Sanitation Data'!$G$29,0,10*ROW('Sanitation Data'!G125))="","",OFFSET('Sanitation Data'!$G$29,0,10*ROW('Sanitation Data'!G125)))</f>
        <v/>
      </c>
      <c r="DB131" s="273" t="str">
        <f ca="true">+IF(OFFSET('Sanitation Data'!$G$30,0,10*ROW('Sanitation Data'!G125))="","",OFFSET('Sanitation Data'!$G$30,0,10*ROW('Sanitation Data'!G125)))</f>
        <v/>
      </c>
      <c r="DC131" s="273" t="str">
        <f ca="true">+IF(OFFSET('Sanitation Data'!$G$31,0,10*ROW('Sanitation Data'!G125))="","",OFFSET('Sanitation Data'!$G$31,0,10*ROW('Sanitation Data'!G125)))</f>
        <v/>
      </c>
      <c r="DD131" s="273" t="str">
        <f ca="true">+IF(OFFSET('Sanitation Data'!$G$32,0,10*ROW('Sanitation Data'!G125))="","",OFFSET('Sanitation Data'!$G$32,0,10*ROW('Sanitation Data'!G125)))</f>
        <v/>
      </c>
      <c r="DE131" s="273" t="str">
        <f ca="true">+IF(OFFSET('Sanitation Data'!$H$28,0,10*ROW('Sanitation Data'!H125))="","",OFFSET('Sanitation Data'!$H$28,0,10*ROW('Sanitation Data'!H125)))</f>
        <v/>
      </c>
      <c r="DF131" s="273" t="str">
        <f ca="true">+IF(OFFSET('Sanitation Data'!$H$29,0,10*ROW('Sanitation Data'!H125))="","",OFFSET('Sanitation Data'!$H$29,0,10*ROW('Sanitation Data'!H125)))</f>
        <v/>
      </c>
      <c r="DG131" s="273" t="str">
        <f ca="true">+IF(OFFSET('Sanitation Data'!$H$30,0,10*ROW('Sanitation Data'!H125))="","",OFFSET('Sanitation Data'!$H$30,0,10*ROW('Sanitation Data'!H125)))</f>
        <v/>
      </c>
      <c r="DH131" s="273" t="str">
        <f ca="true">+IF(OFFSET('Sanitation Data'!$H$31,0,10*ROW('Sanitation Data'!H125))="","",OFFSET('Sanitation Data'!$H$31,0,10*ROW('Sanitation Data'!H125)))</f>
        <v/>
      </c>
      <c r="DI131" s="273" t="str">
        <f ca="true">+IF(OFFSET('Sanitation Data'!$H$32,0,10*ROW('Sanitation Data'!H125))="","",OFFSET('Sanitation Data'!$H$32,0,10*ROW('Sanitation Data'!H125)))</f>
        <v/>
      </c>
      <c r="DJ131" s="273" t="str">
        <f ca="true">+IF(OFFSET('Sanitation Data'!$I$28,0,10*ROW('Sanitation Data'!I125))="","",OFFSET('Sanitation Data'!$I$28,0,10*ROW('Sanitation Data'!I125)))</f>
        <v/>
      </c>
      <c r="DK131" s="273" t="str">
        <f ca="true">+IF(OFFSET('Sanitation Data'!$I$29,0,10*ROW('Sanitation Data'!I125))="","",OFFSET('Sanitation Data'!$I$29,0,10*ROW('Sanitation Data'!I125)))</f>
        <v/>
      </c>
      <c r="DL131" s="273" t="str">
        <f ca="true">+IF(OFFSET('Sanitation Data'!$I$30,0,10*ROW('Sanitation Data'!I125))="","",OFFSET('Sanitation Data'!$I$30,0,10*ROW('Sanitation Data'!I125)))</f>
        <v/>
      </c>
      <c r="DM131" s="273" t="str">
        <f ca="true">+IF(OFFSET('Sanitation Data'!$I$31,0,10*ROW('Sanitation Data'!I125))="","",OFFSET('Sanitation Data'!$I$31,0,10*ROW('Sanitation Data'!I125)))</f>
        <v/>
      </c>
      <c r="DN131" s="273" t="str">
        <f ca="true">+IF(OFFSET('Sanitation Data'!$I$32,0,10*ROW('Sanitation Data'!I125))="","",OFFSET('Sanitation Data'!$I$32,0,10*ROW('Sanitation Data'!I125)))</f>
        <v/>
      </c>
      <c r="DO131" s="273" t="str">
        <f ca="true">+IF(OFFSET('Hygiene Data'!$D$11,0,10*ROW('Hygiene Data'!D125))="","",OFFSET('Hygiene Data'!$D$11,0,10*ROW('Hygiene Data'!D125)))</f>
        <v/>
      </c>
      <c r="DP131" s="273" t="str">
        <f ca="true">+IF(OFFSET('Hygiene Data'!$D$12,0,10*ROW('Hygiene Data'!D125))="","",OFFSET('Hygiene Data'!$D$12,0,10*ROW('Hygiene Data'!D125)))</f>
        <v/>
      </c>
      <c r="DQ131" s="273" t="str">
        <f ca="true">+IF(OFFSET('Hygiene Data'!$D$13,0,10*ROW('Hygiene Data'!D125))="","",OFFSET('Hygiene Data'!$D$13,0,10*ROW('Hygiene Data'!D125)))</f>
        <v/>
      </c>
      <c r="DR131" s="273" t="str">
        <f ca="true">+IF(OFFSET('Hygiene Data'!$E$11,0,10*ROW('Hygiene Data'!E125))="","",OFFSET('Hygiene Data'!$E$11,0,10*ROW('Hygiene Data'!E125)))</f>
        <v/>
      </c>
      <c r="DS131" s="273" t="str">
        <f ca="true">+IF(OFFSET('Hygiene Data'!$E$12,0,10*ROW('Hygiene Data'!E125))="","",OFFSET('Hygiene Data'!$E$12,0,10*ROW('Hygiene Data'!E125)))</f>
        <v/>
      </c>
      <c r="DT131" s="273" t="str">
        <f ca="true">+IF(OFFSET('Hygiene Data'!$E$13,0,10*ROW('Hygiene Data'!E125))="","",OFFSET('Hygiene Data'!$E$13,0,10*ROW('Hygiene Data'!E125)))</f>
        <v/>
      </c>
      <c r="DU131" s="273" t="str">
        <f ca="true">+IF(OFFSET('Hygiene Data'!$F$11,0,10*ROW('Hygiene Data'!F125))="","",OFFSET('Hygiene Data'!$F$11,0,10*ROW('Hygiene Data'!F125)))</f>
        <v/>
      </c>
      <c r="DV131" s="273" t="str">
        <f ca="true">+IF(OFFSET('Hygiene Data'!$F$12,0,10*ROW('Hygiene Data'!F125))="","",OFFSET('Hygiene Data'!$F$12,0,10*ROW('Hygiene Data'!F125)))</f>
        <v/>
      </c>
      <c r="DW131" s="273" t="str">
        <f ca="true">+IF(OFFSET('Hygiene Data'!$F$13,0,10*ROW('Hygiene Data'!F125))="","",OFFSET('Hygiene Data'!$F$13,0,10*ROW('Hygiene Data'!F125)))</f>
        <v/>
      </c>
      <c r="DX131" s="273" t="str">
        <f ca="true">+IF(OFFSET('Hygiene Data'!$G$11,0,10*ROW('Hygiene Data'!G125))="","",OFFSET('Hygiene Data'!$G$11,0,10*ROW('Hygiene Data'!G125)))</f>
        <v/>
      </c>
      <c r="DY131" s="273" t="str">
        <f ca="true">+IF(OFFSET('Hygiene Data'!$G$12,0,10*ROW('Hygiene Data'!G125))="","",OFFSET('Hygiene Data'!$G$12,0,10*ROW('Hygiene Data'!G125)))</f>
        <v/>
      </c>
      <c r="DZ131" s="273" t="str">
        <f ca="true">+IF(OFFSET('Hygiene Data'!$G$13,0,10*ROW('Hygiene Data'!G125))="","",OFFSET('Hygiene Data'!$G$13,0,10*ROW('Hygiene Data'!G125)))</f>
        <v/>
      </c>
      <c r="EA131" s="273" t="str">
        <f ca="true">+IF(OFFSET('Hygiene Data'!$H$11,0,10*ROW('Hygiene Data'!H125))="","",OFFSET('Hygiene Data'!$H$11,0,10*ROW('Hygiene Data'!H125)))</f>
        <v/>
      </c>
      <c r="EB131" s="273" t="str">
        <f ca="true">+IF(OFFSET('Hygiene Data'!$H$12,0,10*ROW('Hygiene Data'!H125))="","",OFFSET('Hygiene Data'!$H$12,0,10*ROW('Hygiene Data'!H125)))</f>
        <v/>
      </c>
      <c r="EC131" s="273" t="str">
        <f ca="true">+IF(OFFSET('Hygiene Data'!$H$13,0,10*ROW('Hygiene Data'!H125))="","",OFFSET('Hygiene Data'!$H$13,0,10*ROW('Hygiene Data'!H125)))</f>
        <v/>
      </c>
      <c r="ED131" s="273" t="str">
        <f ca="true">+IF(OFFSET('Hygiene Data'!$I$11,0,10*ROW('Hygiene Data'!I125))="","",OFFSET('Hygiene Data'!$I$11,0,10*ROW('Hygiene Data'!I125)))</f>
        <v/>
      </c>
      <c r="EE131" s="273" t="str">
        <f ca="true">+IF(OFFSET('Hygiene Data'!$I$12,0,10*ROW('Hygiene Data'!I125))="","",OFFSET('Hygiene Data'!$I$12,0,10*ROW('Hygiene Data'!I125)))</f>
        <v/>
      </c>
      <c r="EF131" s="273" t="str">
        <f ca="true">+IF(OFFSET('Hygiene Data'!$I$13,0,10*ROW('Hygiene Data'!I125))="","",OFFSET('Hygiene Data'!$I$13,0,10*ROW('Hygiene Data'!I125)))</f>
        <v/>
      </c>
    </row>
    <row xmlns:x14ac="http://schemas.microsoft.com/office/spreadsheetml/2009/9/ac" r="132" x14ac:dyDescent="0.2">
      <c r="A132" s="37" t="str">
        <f ca="true">+IF(OFFSET('Water Data'!$B$2,0,10*ROW('Water Data'!E126))="","",OFFSET('Water Data'!$B$2,0,10*ROW('Water Data'!E126)))</f>
        <v/>
      </c>
      <c r="B132" s="37" t="str">
        <f ca="true">+IF(OFFSET('Water Data'!$C$2,0,10*ROW('Water Data'!F126))="","",OFFSET('Water Data'!$C$2,0,10*ROW('Water Data'!F126)))</f>
        <v/>
      </c>
      <c r="C132" s="329" t="str">
        <f t="shared" ca="true" si="1"/>
        <v/>
      </c>
      <c r="D132" s="94"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4"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4"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4"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4"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4"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4"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4"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4"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4"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4"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4"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4"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4"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4"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4"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4"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4"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5"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5"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5"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5"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5"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5"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5"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5"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5"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5"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5"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5"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5"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5"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5"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5"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5"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5"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5"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5"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5"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5"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5"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5"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5"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5"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5"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5"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5"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5"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6"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6"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6"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6"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6"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6"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6"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6"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6"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6"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6"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6"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6"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6"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6"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6"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6"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6"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3"/>
      <c r="BS132" s="273" t="str">
        <f ca="true">+IF(OFFSET('Water Data'!$D$27,0,10*ROW('Water Data'!D126))="","",OFFSET('Water Data'!$D$27,0,10*ROW('Water Data'!D126)))</f>
        <v/>
      </c>
      <c r="BT132" s="273" t="str">
        <f ca="true">+IF(OFFSET('Water Data'!$D$28,0,10*ROW('Water Data'!D126))="","",OFFSET('Water Data'!$D$28,0,10*ROW('Water Data'!D126)))</f>
        <v/>
      </c>
      <c r="BU132" s="273" t="str">
        <f ca="true">+IF(OFFSET('Water Data'!$D$29,0,10*ROW('Water Data'!D126))="","",OFFSET('Water Data'!$D$29,0,10*ROW('Water Data'!D126)))</f>
        <v/>
      </c>
      <c r="BV132" s="273" t="str">
        <f ca="true">+IF(OFFSET('Water Data'!$E$27,0,10*ROW('Water Data'!E126))="","",OFFSET('Water Data'!$E$27,0,10*ROW('Water Data'!E126)))</f>
        <v/>
      </c>
      <c r="BW132" s="273" t="str">
        <f ca="true">+IF(OFFSET('Water Data'!$E$28,0,10*ROW('Water Data'!E126))="","",OFFSET('Water Data'!$E$28,0,10*ROW('Water Data'!E126)))</f>
        <v/>
      </c>
      <c r="BX132" s="273" t="str">
        <f ca="true">+IF(OFFSET('Water Data'!$E$29,0,10*ROW('Water Data'!E126))="","",OFFSET('Water Data'!$E$29,0,10*ROW('Water Data'!E126)))</f>
        <v/>
      </c>
      <c r="BY132" s="273" t="str">
        <f ca="true">+IF(OFFSET('Water Data'!$F$27,0,10*ROW('Water Data'!F126))="","",OFFSET('Water Data'!$F$27,0,10*ROW('Water Data'!F126)))</f>
        <v/>
      </c>
      <c r="BZ132" s="273" t="str">
        <f ca="true">+IF(OFFSET('Water Data'!$F$28,0,10*ROW('Water Data'!F126))="","",OFFSET('Water Data'!$F$28,0,10*ROW('Water Data'!F126)))</f>
        <v/>
      </c>
      <c r="CA132" s="273" t="str">
        <f ca="true">+IF(OFFSET('Water Data'!$F$29,0,10*ROW('Water Data'!F126))="","",OFFSET('Water Data'!$F$29,0,10*ROW('Water Data'!F126)))</f>
        <v/>
      </c>
      <c r="CB132" s="273" t="str">
        <f ca="true">+IF(OFFSET('Water Data'!$G$27,0,10*ROW('Water Data'!G126))="","",OFFSET('Water Data'!$G$27,0,10*ROW('Water Data'!G126)))</f>
        <v/>
      </c>
      <c r="CC132" s="273" t="str">
        <f ca="true">+IF(OFFSET('Water Data'!$G$28,0,10*ROW('Water Data'!G126))="","",OFFSET('Water Data'!$G$28,0,10*ROW('Water Data'!G126)))</f>
        <v/>
      </c>
      <c r="CD132" s="273" t="str">
        <f ca="true">+IF(OFFSET('Water Data'!$G$29,0,10*ROW('Water Data'!G126))="","",OFFSET('Water Data'!$G$29,0,10*ROW('Water Data'!G126)))</f>
        <v/>
      </c>
      <c r="CE132" s="273" t="str">
        <f ca="true">+IF(OFFSET('Water Data'!$H$27,0,10*ROW('Water Data'!H126))="","",OFFSET('Water Data'!$H$27,0,10*ROW('Water Data'!H126)))</f>
        <v/>
      </c>
      <c r="CF132" s="273" t="str">
        <f ca="true">+IF(OFFSET('Water Data'!$H$28,0,10*ROW('Water Data'!H126))="","",OFFSET('Water Data'!$H$28,0,10*ROW('Water Data'!H126)))</f>
        <v/>
      </c>
      <c r="CG132" s="273" t="str">
        <f ca="true">+IF(OFFSET('Water Data'!$H$29,0,10*ROW('Water Data'!H126))="","",OFFSET('Water Data'!$H$29,0,10*ROW('Water Data'!H126)))</f>
        <v/>
      </c>
      <c r="CH132" s="273" t="str">
        <f ca="true">+IF(OFFSET('Water Data'!$I$27,0,10*ROW('Water Data'!I126))="","",OFFSET('Water Data'!$I$27,0,10*ROW('Water Data'!I126)))</f>
        <v/>
      </c>
      <c r="CI132" s="273" t="str">
        <f ca="true">+IF(OFFSET('Water Data'!$I$28,0,10*ROW('Water Data'!I126))="","",OFFSET('Water Data'!$I$28,0,10*ROW('Water Data'!I126)))</f>
        <v/>
      </c>
      <c r="CJ132" s="273" t="str">
        <f ca="true">+IF(OFFSET('Water Data'!$I$29,0,10*ROW('Water Data'!I126))="","",OFFSET('Water Data'!$I$29,0,10*ROW('Water Data'!I126)))</f>
        <v/>
      </c>
      <c r="CK132" s="273" t="str">
        <f ca="true">+IF(OFFSET('Sanitation Data'!$D$28,0,10*ROW('Sanitation Data'!D126))="","",OFFSET('Sanitation Data'!$D$28,0,10*ROW('Sanitation Data'!D126)))</f>
        <v/>
      </c>
      <c r="CL132" s="273" t="str">
        <f ca="true">+IF(OFFSET('Sanitation Data'!$D$29,0,10*ROW('Sanitation Data'!D126))="","",OFFSET('Sanitation Data'!$D$29,0,10*ROW('Sanitation Data'!D126)))</f>
        <v/>
      </c>
      <c r="CM132" s="273" t="str">
        <f ca="true">+IF(OFFSET('Sanitation Data'!$D$30,0,10*ROW('Sanitation Data'!D126))="","",OFFSET('Sanitation Data'!$D$30,0,10*ROW('Sanitation Data'!D126)))</f>
        <v/>
      </c>
      <c r="CN132" s="273" t="str">
        <f ca="true">+IF(OFFSET('Sanitation Data'!$D$31,0,10*ROW('Sanitation Data'!D126))="","",OFFSET('Sanitation Data'!$D$31,0,10*ROW('Sanitation Data'!D126)))</f>
        <v/>
      </c>
      <c r="CO132" s="273" t="str">
        <f ca="true">+IF(OFFSET('Sanitation Data'!$D$32,0,10*ROW('Sanitation Data'!D126))="","",OFFSET('Sanitation Data'!$D$32,0,10*ROW('Sanitation Data'!D126)))</f>
        <v/>
      </c>
      <c r="CP132" s="273" t="str">
        <f ca="true">+IF(OFFSET('Sanitation Data'!$E$28,0,10*ROW('Sanitation Data'!E126))="","",OFFSET('Sanitation Data'!$E$28,0,10*ROW('Sanitation Data'!E126)))</f>
        <v/>
      </c>
      <c r="CQ132" s="273" t="str">
        <f ca="true">+IF(OFFSET('Sanitation Data'!$E$29,0,10*ROW('Sanitation Data'!E126))="","",OFFSET('Sanitation Data'!$E$29,0,10*ROW('Sanitation Data'!E126)))</f>
        <v/>
      </c>
      <c r="CR132" s="273" t="str">
        <f ca="true">+IF(OFFSET('Sanitation Data'!$E$30,0,10*ROW('Sanitation Data'!E126))="","",OFFSET('Sanitation Data'!$E$30,0,10*ROW('Sanitation Data'!E126)))</f>
        <v/>
      </c>
      <c r="CS132" s="273" t="str">
        <f ca="true">+IF(OFFSET('Sanitation Data'!$E$31,0,10*ROW('Sanitation Data'!E126))="","",OFFSET('Sanitation Data'!$E$31,0,10*ROW('Sanitation Data'!E126)))</f>
        <v/>
      </c>
      <c r="CT132" s="273" t="str">
        <f ca="true">+IF(OFFSET('Sanitation Data'!$E$32,0,10*ROW('Sanitation Data'!E126))="","",OFFSET('Sanitation Data'!$E$32,0,10*ROW('Sanitation Data'!E126)))</f>
        <v/>
      </c>
      <c r="CU132" s="273" t="str">
        <f ca="true">+IF(OFFSET('Sanitation Data'!$F$28,0,10*ROW('Sanitation Data'!F126))="","",OFFSET('Sanitation Data'!$F$28,0,10*ROW('Sanitation Data'!F126)))</f>
        <v/>
      </c>
      <c r="CV132" s="273" t="str">
        <f ca="true">+IF(OFFSET('Sanitation Data'!$F$29,0,10*ROW('Sanitation Data'!F126))="","",OFFSET('Sanitation Data'!$F$29,0,10*ROW('Sanitation Data'!F126)))</f>
        <v/>
      </c>
      <c r="CW132" s="273" t="str">
        <f ca="true">+IF(OFFSET('Sanitation Data'!$F$30,0,10*ROW('Sanitation Data'!F126))="","",OFFSET('Sanitation Data'!$F$30,0,10*ROW('Sanitation Data'!F126)))</f>
        <v/>
      </c>
      <c r="CX132" s="273" t="str">
        <f ca="true">+IF(OFFSET('Sanitation Data'!$F$31,0,10*ROW('Sanitation Data'!F126))="","",OFFSET('Sanitation Data'!$F$31,0,10*ROW('Sanitation Data'!F126)))</f>
        <v/>
      </c>
      <c r="CY132" s="273" t="str">
        <f ca="true">+IF(OFFSET('Sanitation Data'!$F$32,0,10*ROW('Sanitation Data'!F126))="","",OFFSET('Sanitation Data'!$F$32,0,10*ROW('Sanitation Data'!F126)))</f>
        <v/>
      </c>
      <c r="CZ132" s="273" t="str">
        <f ca="true">+IF(OFFSET('Sanitation Data'!$G$28,0,10*ROW('Sanitation Data'!G126))="","",OFFSET('Sanitation Data'!$G$28,0,10*ROW('Sanitation Data'!G126)))</f>
        <v/>
      </c>
      <c r="DA132" s="273" t="str">
        <f ca="true">+IF(OFFSET('Sanitation Data'!$G$29,0,10*ROW('Sanitation Data'!G126))="","",OFFSET('Sanitation Data'!$G$29,0,10*ROW('Sanitation Data'!G126)))</f>
        <v/>
      </c>
      <c r="DB132" s="273" t="str">
        <f ca="true">+IF(OFFSET('Sanitation Data'!$G$30,0,10*ROW('Sanitation Data'!G126))="","",OFFSET('Sanitation Data'!$G$30,0,10*ROW('Sanitation Data'!G126)))</f>
        <v/>
      </c>
      <c r="DC132" s="273" t="str">
        <f ca="true">+IF(OFFSET('Sanitation Data'!$G$31,0,10*ROW('Sanitation Data'!G126))="","",OFFSET('Sanitation Data'!$G$31,0,10*ROW('Sanitation Data'!G126)))</f>
        <v/>
      </c>
      <c r="DD132" s="273" t="str">
        <f ca="true">+IF(OFFSET('Sanitation Data'!$G$32,0,10*ROW('Sanitation Data'!G126))="","",OFFSET('Sanitation Data'!$G$32,0,10*ROW('Sanitation Data'!G126)))</f>
        <v/>
      </c>
      <c r="DE132" s="273" t="str">
        <f ca="true">+IF(OFFSET('Sanitation Data'!$H$28,0,10*ROW('Sanitation Data'!H126))="","",OFFSET('Sanitation Data'!$H$28,0,10*ROW('Sanitation Data'!H126)))</f>
        <v/>
      </c>
      <c r="DF132" s="273" t="str">
        <f ca="true">+IF(OFFSET('Sanitation Data'!$H$29,0,10*ROW('Sanitation Data'!H126))="","",OFFSET('Sanitation Data'!$H$29,0,10*ROW('Sanitation Data'!H126)))</f>
        <v/>
      </c>
      <c r="DG132" s="273" t="str">
        <f ca="true">+IF(OFFSET('Sanitation Data'!$H$30,0,10*ROW('Sanitation Data'!H126))="","",OFFSET('Sanitation Data'!$H$30,0,10*ROW('Sanitation Data'!H126)))</f>
        <v/>
      </c>
      <c r="DH132" s="273" t="str">
        <f ca="true">+IF(OFFSET('Sanitation Data'!$H$31,0,10*ROW('Sanitation Data'!H126))="","",OFFSET('Sanitation Data'!$H$31,0,10*ROW('Sanitation Data'!H126)))</f>
        <v/>
      </c>
      <c r="DI132" s="273" t="str">
        <f ca="true">+IF(OFFSET('Sanitation Data'!$H$32,0,10*ROW('Sanitation Data'!H126))="","",OFFSET('Sanitation Data'!$H$32,0,10*ROW('Sanitation Data'!H126)))</f>
        <v/>
      </c>
      <c r="DJ132" s="273" t="str">
        <f ca="true">+IF(OFFSET('Sanitation Data'!$I$28,0,10*ROW('Sanitation Data'!I126))="","",OFFSET('Sanitation Data'!$I$28,0,10*ROW('Sanitation Data'!I126)))</f>
        <v/>
      </c>
      <c r="DK132" s="273" t="str">
        <f ca="true">+IF(OFFSET('Sanitation Data'!$I$29,0,10*ROW('Sanitation Data'!I126))="","",OFFSET('Sanitation Data'!$I$29,0,10*ROW('Sanitation Data'!I126)))</f>
        <v/>
      </c>
      <c r="DL132" s="273" t="str">
        <f ca="true">+IF(OFFSET('Sanitation Data'!$I$30,0,10*ROW('Sanitation Data'!I126))="","",OFFSET('Sanitation Data'!$I$30,0,10*ROW('Sanitation Data'!I126)))</f>
        <v/>
      </c>
      <c r="DM132" s="273" t="str">
        <f ca="true">+IF(OFFSET('Sanitation Data'!$I$31,0,10*ROW('Sanitation Data'!I126))="","",OFFSET('Sanitation Data'!$I$31,0,10*ROW('Sanitation Data'!I126)))</f>
        <v/>
      </c>
      <c r="DN132" s="273" t="str">
        <f ca="true">+IF(OFFSET('Sanitation Data'!$I$32,0,10*ROW('Sanitation Data'!I126))="","",OFFSET('Sanitation Data'!$I$32,0,10*ROW('Sanitation Data'!I126)))</f>
        <v/>
      </c>
      <c r="DO132" s="273" t="str">
        <f ca="true">+IF(OFFSET('Hygiene Data'!$D$11,0,10*ROW('Hygiene Data'!D126))="","",OFFSET('Hygiene Data'!$D$11,0,10*ROW('Hygiene Data'!D126)))</f>
        <v/>
      </c>
      <c r="DP132" s="273" t="str">
        <f ca="true">+IF(OFFSET('Hygiene Data'!$D$12,0,10*ROW('Hygiene Data'!D126))="","",OFFSET('Hygiene Data'!$D$12,0,10*ROW('Hygiene Data'!D126)))</f>
        <v/>
      </c>
      <c r="DQ132" s="273" t="str">
        <f ca="true">+IF(OFFSET('Hygiene Data'!$D$13,0,10*ROW('Hygiene Data'!D126))="","",OFFSET('Hygiene Data'!$D$13,0,10*ROW('Hygiene Data'!D126)))</f>
        <v/>
      </c>
      <c r="DR132" s="273" t="str">
        <f ca="true">+IF(OFFSET('Hygiene Data'!$E$11,0,10*ROW('Hygiene Data'!E126))="","",OFFSET('Hygiene Data'!$E$11,0,10*ROW('Hygiene Data'!E126)))</f>
        <v/>
      </c>
      <c r="DS132" s="273" t="str">
        <f ca="true">+IF(OFFSET('Hygiene Data'!$E$12,0,10*ROW('Hygiene Data'!E126))="","",OFFSET('Hygiene Data'!$E$12,0,10*ROW('Hygiene Data'!E126)))</f>
        <v/>
      </c>
      <c r="DT132" s="273" t="str">
        <f ca="true">+IF(OFFSET('Hygiene Data'!$E$13,0,10*ROW('Hygiene Data'!E126))="","",OFFSET('Hygiene Data'!$E$13,0,10*ROW('Hygiene Data'!E126)))</f>
        <v/>
      </c>
      <c r="DU132" s="273" t="str">
        <f ca="true">+IF(OFFSET('Hygiene Data'!$F$11,0,10*ROW('Hygiene Data'!F126))="","",OFFSET('Hygiene Data'!$F$11,0,10*ROW('Hygiene Data'!F126)))</f>
        <v/>
      </c>
      <c r="DV132" s="273" t="str">
        <f ca="true">+IF(OFFSET('Hygiene Data'!$F$12,0,10*ROW('Hygiene Data'!F126))="","",OFFSET('Hygiene Data'!$F$12,0,10*ROW('Hygiene Data'!F126)))</f>
        <v/>
      </c>
      <c r="DW132" s="273" t="str">
        <f ca="true">+IF(OFFSET('Hygiene Data'!$F$13,0,10*ROW('Hygiene Data'!F126))="","",OFFSET('Hygiene Data'!$F$13,0,10*ROW('Hygiene Data'!F126)))</f>
        <v/>
      </c>
      <c r="DX132" s="273" t="str">
        <f ca="true">+IF(OFFSET('Hygiene Data'!$G$11,0,10*ROW('Hygiene Data'!G126))="","",OFFSET('Hygiene Data'!$G$11,0,10*ROW('Hygiene Data'!G126)))</f>
        <v/>
      </c>
      <c r="DY132" s="273" t="str">
        <f ca="true">+IF(OFFSET('Hygiene Data'!$G$12,0,10*ROW('Hygiene Data'!G126))="","",OFFSET('Hygiene Data'!$G$12,0,10*ROW('Hygiene Data'!G126)))</f>
        <v/>
      </c>
      <c r="DZ132" s="273" t="str">
        <f ca="true">+IF(OFFSET('Hygiene Data'!$G$13,0,10*ROW('Hygiene Data'!G126))="","",OFFSET('Hygiene Data'!$G$13,0,10*ROW('Hygiene Data'!G126)))</f>
        <v/>
      </c>
      <c r="EA132" s="273" t="str">
        <f ca="true">+IF(OFFSET('Hygiene Data'!$H$11,0,10*ROW('Hygiene Data'!H126))="","",OFFSET('Hygiene Data'!$H$11,0,10*ROW('Hygiene Data'!H126)))</f>
        <v/>
      </c>
      <c r="EB132" s="273" t="str">
        <f ca="true">+IF(OFFSET('Hygiene Data'!$H$12,0,10*ROW('Hygiene Data'!H126))="","",OFFSET('Hygiene Data'!$H$12,0,10*ROW('Hygiene Data'!H126)))</f>
        <v/>
      </c>
      <c r="EC132" s="273" t="str">
        <f ca="true">+IF(OFFSET('Hygiene Data'!$H$13,0,10*ROW('Hygiene Data'!H126))="","",OFFSET('Hygiene Data'!$H$13,0,10*ROW('Hygiene Data'!H126)))</f>
        <v/>
      </c>
      <c r="ED132" s="273" t="str">
        <f ca="true">+IF(OFFSET('Hygiene Data'!$I$11,0,10*ROW('Hygiene Data'!I126))="","",OFFSET('Hygiene Data'!$I$11,0,10*ROW('Hygiene Data'!I126)))</f>
        <v/>
      </c>
      <c r="EE132" s="273" t="str">
        <f ca="true">+IF(OFFSET('Hygiene Data'!$I$12,0,10*ROW('Hygiene Data'!I126))="","",OFFSET('Hygiene Data'!$I$12,0,10*ROW('Hygiene Data'!I126)))</f>
        <v/>
      </c>
      <c r="EF132" s="273" t="str">
        <f ca="true">+IF(OFFSET('Hygiene Data'!$I$13,0,10*ROW('Hygiene Data'!I126))="","",OFFSET('Hygiene Data'!$I$13,0,10*ROW('Hygiene Data'!I126)))</f>
        <v/>
      </c>
    </row>
    <row xmlns:x14ac="http://schemas.microsoft.com/office/spreadsheetml/2009/9/ac" r="133" x14ac:dyDescent="0.2">
      <c r="A133" s="37" t="str">
        <f ca="true">+IF(OFFSET('Water Data'!$B$2,0,10*ROW('Water Data'!E127))="","",OFFSET('Water Data'!$B$2,0,10*ROW('Water Data'!E127)))</f>
        <v/>
      </c>
      <c r="B133" s="37" t="str">
        <f ca="true">+IF(OFFSET('Water Data'!$C$2,0,10*ROW('Water Data'!F127))="","",OFFSET('Water Data'!$C$2,0,10*ROW('Water Data'!F127)))</f>
        <v/>
      </c>
      <c r="C133" s="329" t="str">
        <f t="shared" ca="true" si="1"/>
        <v/>
      </c>
      <c r="D133" s="94"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4"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4"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4"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4"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4"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4"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4"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4"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4"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4"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4"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4"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4"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4"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4"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4"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4"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5"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5"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5"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5"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5"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5"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5"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5"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5"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5"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5"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5"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5"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5"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5"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5"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5"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5"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5"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5"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5"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5"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5"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5"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5"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5"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5"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5"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5"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5"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6"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6"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6"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6"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6"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6"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6"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6"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6"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6"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6"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6"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6"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6"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6"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6"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6"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6"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3"/>
      <c r="BS133" s="273" t="str">
        <f ca="true">+IF(OFFSET('Water Data'!$D$27,0,10*ROW('Water Data'!D127))="","",OFFSET('Water Data'!$D$27,0,10*ROW('Water Data'!D127)))</f>
        <v/>
      </c>
      <c r="BT133" s="273" t="str">
        <f ca="true">+IF(OFFSET('Water Data'!$D$28,0,10*ROW('Water Data'!D127))="","",OFFSET('Water Data'!$D$28,0,10*ROW('Water Data'!D127)))</f>
        <v/>
      </c>
      <c r="BU133" s="273" t="str">
        <f ca="true">+IF(OFFSET('Water Data'!$D$29,0,10*ROW('Water Data'!D127))="","",OFFSET('Water Data'!$D$29,0,10*ROW('Water Data'!D127)))</f>
        <v/>
      </c>
      <c r="BV133" s="273" t="str">
        <f ca="true">+IF(OFFSET('Water Data'!$E$27,0,10*ROW('Water Data'!E127))="","",OFFSET('Water Data'!$E$27,0,10*ROW('Water Data'!E127)))</f>
        <v/>
      </c>
      <c r="BW133" s="273" t="str">
        <f ca="true">+IF(OFFSET('Water Data'!$E$28,0,10*ROW('Water Data'!E127))="","",OFFSET('Water Data'!$E$28,0,10*ROW('Water Data'!E127)))</f>
        <v/>
      </c>
      <c r="BX133" s="273" t="str">
        <f ca="true">+IF(OFFSET('Water Data'!$E$29,0,10*ROW('Water Data'!E127))="","",OFFSET('Water Data'!$E$29,0,10*ROW('Water Data'!E127)))</f>
        <v/>
      </c>
      <c r="BY133" s="273" t="str">
        <f ca="true">+IF(OFFSET('Water Data'!$F$27,0,10*ROW('Water Data'!F127))="","",OFFSET('Water Data'!$F$27,0,10*ROW('Water Data'!F127)))</f>
        <v/>
      </c>
      <c r="BZ133" s="273" t="str">
        <f ca="true">+IF(OFFSET('Water Data'!$F$28,0,10*ROW('Water Data'!F127))="","",OFFSET('Water Data'!$F$28,0,10*ROW('Water Data'!F127)))</f>
        <v/>
      </c>
      <c r="CA133" s="273" t="str">
        <f ca="true">+IF(OFFSET('Water Data'!$F$29,0,10*ROW('Water Data'!F127))="","",OFFSET('Water Data'!$F$29,0,10*ROW('Water Data'!F127)))</f>
        <v/>
      </c>
      <c r="CB133" s="273" t="str">
        <f ca="true">+IF(OFFSET('Water Data'!$G$27,0,10*ROW('Water Data'!G127))="","",OFFSET('Water Data'!$G$27,0,10*ROW('Water Data'!G127)))</f>
        <v/>
      </c>
      <c r="CC133" s="273" t="str">
        <f ca="true">+IF(OFFSET('Water Data'!$G$28,0,10*ROW('Water Data'!G127))="","",OFFSET('Water Data'!$G$28,0,10*ROW('Water Data'!G127)))</f>
        <v/>
      </c>
      <c r="CD133" s="273" t="str">
        <f ca="true">+IF(OFFSET('Water Data'!$G$29,0,10*ROW('Water Data'!G127))="","",OFFSET('Water Data'!$G$29,0,10*ROW('Water Data'!G127)))</f>
        <v/>
      </c>
      <c r="CE133" s="273" t="str">
        <f ca="true">+IF(OFFSET('Water Data'!$H$27,0,10*ROW('Water Data'!H127))="","",OFFSET('Water Data'!$H$27,0,10*ROW('Water Data'!H127)))</f>
        <v/>
      </c>
      <c r="CF133" s="273" t="str">
        <f ca="true">+IF(OFFSET('Water Data'!$H$28,0,10*ROW('Water Data'!H127))="","",OFFSET('Water Data'!$H$28,0,10*ROW('Water Data'!H127)))</f>
        <v/>
      </c>
      <c r="CG133" s="273" t="str">
        <f ca="true">+IF(OFFSET('Water Data'!$H$29,0,10*ROW('Water Data'!H127))="","",OFFSET('Water Data'!$H$29,0,10*ROW('Water Data'!H127)))</f>
        <v/>
      </c>
      <c r="CH133" s="273" t="str">
        <f ca="true">+IF(OFFSET('Water Data'!$I$27,0,10*ROW('Water Data'!I127))="","",OFFSET('Water Data'!$I$27,0,10*ROW('Water Data'!I127)))</f>
        <v/>
      </c>
      <c r="CI133" s="273" t="str">
        <f ca="true">+IF(OFFSET('Water Data'!$I$28,0,10*ROW('Water Data'!I127))="","",OFFSET('Water Data'!$I$28,0,10*ROW('Water Data'!I127)))</f>
        <v/>
      </c>
      <c r="CJ133" s="273" t="str">
        <f ca="true">+IF(OFFSET('Water Data'!$I$29,0,10*ROW('Water Data'!I127))="","",OFFSET('Water Data'!$I$29,0,10*ROW('Water Data'!I127)))</f>
        <v/>
      </c>
      <c r="CK133" s="273" t="str">
        <f ca="true">+IF(OFFSET('Sanitation Data'!$D$28,0,10*ROW('Sanitation Data'!D127))="","",OFFSET('Sanitation Data'!$D$28,0,10*ROW('Sanitation Data'!D127)))</f>
        <v/>
      </c>
      <c r="CL133" s="273" t="str">
        <f ca="true">+IF(OFFSET('Sanitation Data'!$D$29,0,10*ROW('Sanitation Data'!D127))="","",OFFSET('Sanitation Data'!$D$29,0,10*ROW('Sanitation Data'!D127)))</f>
        <v/>
      </c>
      <c r="CM133" s="273" t="str">
        <f ca="true">+IF(OFFSET('Sanitation Data'!$D$30,0,10*ROW('Sanitation Data'!D127))="","",OFFSET('Sanitation Data'!$D$30,0,10*ROW('Sanitation Data'!D127)))</f>
        <v/>
      </c>
      <c r="CN133" s="273" t="str">
        <f ca="true">+IF(OFFSET('Sanitation Data'!$D$31,0,10*ROW('Sanitation Data'!D127))="","",OFFSET('Sanitation Data'!$D$31,0,10*ROW('Sanitation Data'!D127)))</f>
        <v/>
      </c>
      <c r="CO133" s="273" t="str">
        <f ca="true">+IF(OFFSET('Sanitation Data'!$D$32,0,10*ROW('Sanitation Data'!D127))="","",OFFSET('Sanitation Data'!$D$32,0,10*ROW('Sanitation Data'!D127)))</f>
        <v/>
      </c>
      <c r="CP133" s="273" t="str">
        <f ca="true">+IF(OFFSET('Sanitation Data'!$E$28,0,10*ROW('Sanitation Data'!E127))="","",OFFSET('Sanitation Data'!$E$28,0,10*ROW('Sanitation Data'!E127)))</f>
        <v/>
      </c>
      <c r="CQ133" s="273" t="str">
        <f ca="true">+IF(OFFSET('Sanitation Data'!$E$29,0,10*ROW('Sanitation Data'!E127))="","",OFFSET('Sanitation Data'!$E$29,0,10*ROW('Sanitation Data'!E127)))</f>
        <v/>
      </c>
      <c r="CR133" s="273" t="str">
        <f ca="true">+IF(OFFSET('Sanitation Data'!$E$30,0,10*ROW('Sanitation Data'!E127))="","",OFFSET('Sanitation Data'!$E$30,0,10*ROW('Sanitation Data'!E127)))</f>
        <v/>
      </c>
      <c r="CS133" s="273" t="str">
        <f ca="true">+IF(OFFSET('Sanitation Data'!$E$31,0,10*ROW('Sanitation Data'!E127))="","",OFFSET('Sanitation Data'!$E$31,0,10*ROW('Sanitation Data'!E127)))</f>
        <v/>
      </c>
      <c r="CT133" s="273" t="str">
        <f ca="true">+IF(OFFSET('Sanitation Data'!$E$32,0,10*ROW('Sanitation Data'!E127))="","",OFFSET('Sanitation Data'!$E$32,0,10*ROW('Sanitation Data'!E127)))</f>
        <v/>
      </c>
      <c r="CU133" s="273" t="str">
        <f ca="true">+IF(OFFSET('Sanitation Data'!$F$28,0,10*ROW('Sanitation Data'!F127))="","",OFFSET('Sanitation Data'!$F$28,0,10*ROW('Sanitation Data'!F127)))</f>
        <v/>
      </c>
      <c r="CV133" s="273" t="str">
        <f ca="true">+IF(OFFSET('Sanitation Data'!$F$29,0,10*ROW('Sanitation Data'!F127))="","",OFFSET('Sanitation Data'!$F$29,0,10*ROW('Sanitation Data'!F127)))</f>
        <v/>
      </c>
      <c r="CW133" s="273" t="str">
        <f ca="true">+IF(OFFSET('Sanitation Data'!$F$30,0,10*ROW('Sanitation Data'!F127))="","",OFFSET('Sanitation Data'!$F$30,0,10*ROW('Sanitation Data'!F127)))</f>
        <v/>
      </c>
      <c r="CX133" s="273" t="str">
        <f ca="true">+IF(OFFSET('Sanitation Data'!$F$31,0,10*ROW('Sanitation Data'!F127))="","",OFFSET('Sanitation Data'!$F$31,0,10*ROW('Sanitation Data'!F127)))</f>
        <v/>
      </c>
      <c r="CY133" s="273" t="str">
        <f ca="true">+IF(OFFSET('Sanitation Data'!$F$32,0,10*ROW('Sanitation Data'!F127))="","",OFFSET('Sanitation Data'!$F$32,0,10*ROW('Sanitation Data'!F127)))</f>
        <v/>
      </c>
      <c r="CZ133" s="273" t="str">
        <f ca="true">+IF(OFFSET('Sanitation Data'!$G$28,0,10*ROW('Sanitation Data'!G127))="","",OFFSET('Sanitation Data'!$G$28,0,10*ROW('Sanitation Data'!G127)))</f>
        <v/>
      </c>
      <c r="DA133" s="273" t="str">
        <f ca="true">+IF(OFFSET('Sanitation Data'!$G$29,0,10*ROW('Sanitation Data'!G127))="","",OFFSET('Sanitation Data'!$G$29,0,10*ROW('Sanitation Data'!G127)))</f>
        <v/>
      </c>
      <c r="DB133" s="273" t="str">
        <f ca="true">+IF(OFFSET('Sanitation Data'!$G$30,0,10*ROW('Sanitation Data'!G127))="","",OFFSET('Sanitation Data'!$G$30,0,10*ROW('Sanitation Data'!G127)))</f>
        <v/>
      </c>
      <c r="DC133" s="273" t="str">
        <f ca="true">+IF(OFFSET('Sanitation Data'!$G$31,0,10*ROW('Sanitation Data'!G127))="","",OFFSET('Sanitation Data'!$G$31,0,10*ROW('Sanitation Data'!G127)))</f>
        <v/>
      </c>
      <c r="DD133" s="273" t="str">
        <f ca="true">+IF(OFFSET('Sanitation Data'!$G$32,0,10*ROW('Sanitation Data'!G127))="","",OFFSET('Sanitation Data'!$G$32,0,10*ROW('Sanitation Data'!G127)))</f>
        <v/>
      </c>
      <c r="DE133" s="273" t="str">
        <f ca="true">+IF(OFFSET('Sanitation Data'!$H$28,0,10*ROW('Sanitation Data'!H127))="","",OFFSET('Sanitation Data'!$H$28,0,10*ROW('Sanitation Data'!H127)))</f>
        <v/>
      </c>
      <c r="DF133" s="273" t="str">
        <f ca="true">+IF(OFFSET('Sanitation Data'!$H$29,0,10*ROW('Sanitation Data'!H127))="","",OFFSET('Sanitation Data'!$H$29,0,10*ROW('Sanitation Data'!H127)))</f>
        <v/>
      </c>
      <c r="DG133" s="273" t="str">
        <f ca="true">+IF(OFFSET('Sanitation Data'!$H$30,0,10*ROW('Sanitation Data'!H127))="","",OFFSET('Sanitation Data'!$H$30,0,10*ROW('Sanitation Data'!H127)))</f>
        <v/>
      </c>
      <c r="DH133" s="273" t="str">
        <f ca="true">+IF(OFFSET('Sanitation Data'!$H$31,0,10*ROW('Sanitation Data'!H127))="","",OFFSET('Sanitation Data'!$H$31,0,10*ROW('Sanitation Data'!H127)))</f>
        <v/>
      </c>
      <c r="DI133" s="273" t="str">
        <f ca="true">+IF(OFFSET('Sanitation Data'!$H$32,0,10*ROW('Sanitation Data'!H127))="","",OFFSET('Sanitation Data'!$H$32,0,10*ROW('Sanitation Data'!H127)))</f>
        <v/>
      </c>
      <c r="DJ133" s="273" t="str">
        <f ca="true">+IF(OFFSET('Sanitation Data'!$I$28,0,10*ROW('Sanitation Data'!I127))="","",OFFSET('Sanitation Data'!$I$28,0,10*ROW('Sanitation Data'!I127)))</f>
        <v/>
      </c>
      <c r="DK133" s="273" t="str">
        <f ca="true">+IF(OFFSET('Sanitation Data'!$I$29,0,10*ROW('Sanitation Data'!I127))="","",OFFSET('Sanitation Data'!$I$29,0,10*ROW('Sanitation Data'!I127)))</f>
        <v/>
      </c>
      <c r="DL133" s="273" t="str">
        <f ca="true">+IF(OFFSET('Sanitation Data'!$I$30,0,10*ROW('Sanitation Data'!I127))="","",OFFSET('Sanitation Data'!$I$30,0,10*ROW('Sanitation Data'!I127)))</f>
        <v/>
      </c>
      <c r="DM133" s="273" t="str">
        <f ca="true">+IF(OFFSET('Sanitation Data'!$I$31,0,10*ROW('Sanitation Data'!I127))="","",OFFSET('Sanitation Data'!$I$31,0,10*ROW('Sanitation Data'!I127)))</f>
        <v/>
      </c>
      <c r="DN133" s="273" t="str">
        <f ca="true">+IF(OFFSET('Sanitation Data'!$I$32,0,10*ROW('Sanitation Data'!I127))="","",OFFSET('Sanitation Data'!$I$32,0,10*ROW('Sanitation Data'!I127)))</f>
        <v/>
      </c>
      <c r="DO133" s="273" t="str">
        <f ca="true">+IF(OFFSET('Hygiene Data'!$D$11,0,10*ROW('Hygiene Data'!D127))="","",OFFSET('Hygiene Data'!$D$11,0,10*ROW('Hygiene Data'!D127)))</f>
        <v/>
      </c>
      <c r="DP133" s="273" t="str">
        <f ca="true">+IF(OFFSET('Hygiene Data'!$D$12,0,10*ROW('Hygiene Data'!D127))="","",OFFSET('Hygiene Data'!$D$12,0,10*ROW('Hygiene Data'!D127)))</f>
        <v/>
      </c>
      <c r="DQ133" s="273" t="str">
        <f ca="true">+IF(OFFSET('Hygiene Data'!$D$13,0,10*ROW('Hygiene Data'!D127))="","",OFFSET('Hygiene Data'!$D$13,0,10*ROW('Hygiene Data'!D127)))</f>
        <v/>
      </c>
      <c r="DR133" s="273" t="str">
        <f ca="true">+IF(OFFSET('Hygiene Data'!$E$11,0,10*ROW('Hygiene Data'!E127))="","",OFFSET('Hygiene Data'!$E$11,0,10*ROW('Hygiene Data'!E127)))</f>
        <v/>
      </c>
      <c r="DS133" s="273" t="str">
        <f ca="true">+IF(OFFSET('Hygiene Data'!$E$12,0,10*ROW('Hygiene Data'!E127))="","",OFFSET('Hygiene Data'!$E$12,0,10*ROW('Hygiene Data'!E127)))</f>
        <v/>
      </c>
      <c r="DT133" s="273" t="str">
        <f ca="true">+IF(OFFSET('Hygiene Data'!$E$13,0,10*ROW('Hygiene Data'!E127))="","",OFFSET('Hygiene Data'!$E$13,0,10*ROW('Hygiene Data'!E127)))</f>
        <v/>
      </c>
      <c r="DU133" s="273" t="str">
        <f ca="true">+IF(OFFSET('Hygiene Data'!$F$11,0,10*ROW('Hygiene Data'!F127))="","",OFFSET('Hygiene Data'!$F$11,0,10*ROW('Hygiene Data'!F127)))</f>
        <v/>
      </c>
      <c r="DV133" s="273" t="str">
        <f ca="true">+IF(OFFSET('Hygiene Data'!$F$12,0,10*ROW('Hygiene Data'!F127))="","",OFFSET('Hygiene Data'!$F$12,0,10*ROW('Hygiene Data'!F127)))</f>
        <v/>
      </c>
      <c r="DW133" s="273" t="str">
        <f ca="true">+IF(OFFSET('Hygiene Data'!$F$13,0,10*ROW('Hygiene Data'!F127))="","",OFFSET('Hygiene Data'!$F$13,0,10*ROW('Hygiene Data'!F127)))</f>
        <v/>
      </c>
      <c r="DX133" s="273" t="str">
        <f ca="true">+IF(OFFSET('Hygiene Data'!$G$11,0,10*ROW('Hygiene Data'!G127))="","",OFFSET('Hygiene Data'!$G$11,0,10*ROW('Hygiene Data'!G127)))</f>
        <v/>
      </c>
      <c r="DY133" s="273" t="str">
        <f ca="true">+IF(OFFSET('Hygiene Data'!$G$12,0,10*ROW('Hygiene Data'!G127))="","",OFFSET('Hygiene Data'!$G$12,0,10*ROW('Hygiene Data'!G127)))</f>
        <v/>
      </c>
      <c r="DZ133" s="273" t="str">
        <f ca="true">+IF(OFFSET('Hygiene Data'!$G$13,0,10*ROW('Hygiene Data'!G127))="","",OFFSET('Hygiene Data'!$G$13,0,10*ROW('Hygiene Data'!G127)))</f>
        <v/>
      </c>
      <c r="EA133" s="273" t="str">
        <f ca="true">+IF(OFFSET('Hygiene Data'!$H$11,0,10*ROW('Hygiene Data'!H127))="","",OFFSET('Hygiene Data'!$H$11,0,10*ROW('Hygiene Data'!H127)))</f>
        <v/>
      </c>
      <c r="EB133" s="273" t="str">
        <f ca="true">+IF(OFFSET('Hygiene Data'!$H$12,0,10*ROW('Hygiene Data'!H127))="","",OFFSET('Hygiene Data'!$H$12,0,10*ROW('Hygiene Data'!H127)))</f>
        <v/>
      </c>
      <c r="EC133" s="273" t="str">
        <f ca="true">+IF(OFFSET('Hygiene Data'!$H$13,0,10*ROW('Hygiene Data'!H127))="","",OFFSET('Hygiene Data'!$H$13,0,10*ROW('Hygiene Data'!H127)))</f>
        <v/>
      </c>
      <c r="ED133" s="273" t="str">
        <f ca="true">+IF(OFFSET('Hygiene Data'!$I$11,0,10*ROW('Hygiene Data'!I127))="","",OFFSET('Hygiene Data'!$I$11,0,10*ROW('Hygiene Data'!I127)))</f>
        <v/>
      </c>
      <c r="EE133" s="273" t="str">
        <f ca="true">+IF(OFFSET('Hygiene Data'!$I$12,0,10*ROW('Hygiene Data'!I127))="","",OFFSET('Hygiene Data'!$I$12,0,10*ROW('Hygiene Data'!I127)))</f>
        <v/>
      </c>
      <c r="EF133" s="273" t="str">
        <f ca="true">+IF(OFFSET('Hygiene Data'!$I$13,0,10*ROW('Hygiene Data'!I127))="","",OFFSET('Hygiene Data'!$I$13,0,10*ROW('Hygiene Data'!I127)))</f>
        <v/>
      </c>
    </row>
    <row xmlns:x14ac="http://schemas.microsoft.com/office/spreadsheetml/2009/9/ac" r="134" x14ac:dyDescent="0.2">
      <c r="A134" s="37" t="str">
        <f ca="true">+IF(OFFSET('Water Data'!$B$2,0,10*ROW('Water Data'!E128))="","",OFFSET('Water Data'!$B$2,0,10*ROW('Water Data'!E128)))</f>
        <v/>
      </c>
      <c r="B134" s="37" t="str">
        <f ca="true">+IF(OFFSET('Water Data'!$C$2,0,10*ROW('Water Data'!F128))="","",OFFSET('Water Data'!$C$2,0,10*ROW('Water Data'!F128)))</f>
        <v/>
      </c>
      <c r="C134" s="329" t="str">
        <f t="shared" ca="true" si="1"/>
        <v/>
      </c>
      <c r="D134" s="94"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4"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4"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4"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4"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4"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4"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4"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4"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4"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4"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4"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4"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4"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4"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4"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4"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4"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5"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5"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5"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5"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5"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5"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5"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5"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5"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5"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5"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5"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5"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5"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5"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5"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5"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5"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5"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5"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5"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5"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5"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5"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5"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5"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5"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5"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5"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5"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6"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6"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6"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6"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6"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6"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6"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6"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6"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6"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6"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6"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6"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6"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6"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6"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6"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6"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3"/>
      <c r="BS134" s="273" t="str">
        <f ca="true">+IF(OFFSET('Water Data'!$D$27,0,10*ROW('Water Data'!D128))="","",OFFSET('Water Data'!$D$27,0,10*ROW('Water Data'!D128)))</f>
        <v/>
      </c>
      <c r="BT134" s="273" t="str">
        <f ca="true">+IF(OFFSET('Water Data'!$D$28,0,10*ROW('Water Data'!D128))="","",OFFSET('Water Data'!$D$28,0,10*ROW('Water Data'!D128)))</f>
        <v/>
      </c>
      <c r="BU134" s="273" t="str">
        <f ca="true">+IF(OFFSET('Water Data'!$D$29,0,10*ROW('Water Data'!D128))="","",OFFSET('Water Data'!$D$29,0,10*ROW('Water Data'!D128)))</f>
        <v/>
      </c>
      <c r="BV134" s="273" t="str">
        <f ca="true">+IF(OFFSET('Water Data'!$E$27,0,10*ROW('Water Data'!E128))="","",OFFSET('Water Data'!$E$27,0,10*ROW('Water Data'!E128)))</f>
        <v/>
      </c>
      <c r="BW134" s="273" t="str">
        <f ca="true">+IF(OFFSET('Water Data'!$E$28,0,10*ROW('Water Data'!E128))="","",OFFSET('Water Data'!$E$28,0,10*ROW('Water Data'!E128)))</f>
        <v/>
      </c>
      <c r="BX134" s="273" t="str">
        <f ca="true">+IF(OFFSET('Water Data'!$E$29,0,10*ROW('Water Data'!E128))="","",OFFSET('Water Data'!$E$29,0,10*ROW('Water Data'!E128)))</f>
        <v/>
      </c>
      <c r="BY134" s="273" t="str">
        <f ca="true">+IF(OFFSET('Water Data'!$F$27,0,10*ROW('Water Data'!F128))="","",OFFSET('Water Data'!$F$27,0,10*ROW('Water Data'!F128)))</f>
        <v/>
      </c>
      <c r="BZ134" s="273" t="str">
        <f ca="true">+IF(OFFSET('Water Data'!$F$28,0,10*ROW('Water Data'!F128))="","",OFFSET('Water Data'!$F$28,0,10*ROW('Water Data'!F128)))</f>
        <v/>
      </c>
      <c r="CA134" s="273" t="str">
        <f ca="true">+IF(OFFSET('Water Data'!$F$29,0,10*ROW('Water Data'!F128))="","",OFFSET('Water Data'!$F$29,0,10*ROW('Water Data'!F128)))</f>
        <v/>
      </c>
      <c r="CB134" s="273" t="str">
        <f ca="true">+IF(OFFSET('Water Data'!$G$27,0,10*ROW('Water Data'!G128))="","",OFFSET('Water Data'!$G$27,0,10*ROW('Water Data'!G128)))</f>
        <v/>
      </c>
      <c r="CC134" s="273" t="str">
        <f ca="true">+IF(OFFSET('Water Data'!$G$28,0,10*ROW('Water Data'!G128))="","",OFFSET('Water Data'!$G$28,0,10*ROW('Water Data'!G128)))</f>
        <v/>
      </c>
      <c r="CD134" s="273" t="str">
        <f ca="true">+IF(OFFSET('Water Data'!$G$29,0,10*ROW('Water Data'!G128))="","",OFFSET('Water Data'!$G$29,0,10*ROW('Water Data'!G128)))</f>
        <v/>
      </c>
      <c r="CE134" s="273" t="str">
        <f ca="true">+IF(OFFSET('Water Data'!$H$27,0,10*ROW('Water Data'!H128))="","",OFFSET('Water Data'!$H$27,0,10*ROW('Water Data'!H128)))</f>
        <v/>
      </c>
      <c r="CF134" s="273" t="str">
        <f ca="true">+IF(OFFSET('Water Data'!$H$28,0,10*ROW('Water Data'!H128))="","",OFFSET('Water Data'!$H$28,0,10*ROW('Water Data'!H128)))</f>
        <v/>
      </c>
      <c r="CG134" s="273" t="str">
        <f ca="true">+IF(OFFSET('Water Data'!$H$29,0,10*ROW('Water Data'!H128))="","",OFFSET('Water Data'!$H$29,0,10*ROW('Water Data'!H128)))</f>
        <v/>
      </c>
      <c r="CH134" s="273" t="str">
        <f ca="true">+IF(OFFSET('Water Data'!$I$27,0,10*ROW('Water Data'!I128))="","",OFFSET('Water Data'!$I$27,0,10*ROW('Water Data'!I128)))</f>
        <v/>
      </c>
      <c r="CI134" s="273" t="str">
        <f ca="true">+IF(OFFSET('Water Data'!$I$28,0,10*ROW('Water Data'!I128))="","",OFFSET('Water Data'!$I$28,0,10*ROW('Water Data'!I128)))</f>
        <v/>
      </c>
      <c r="CJ134" s="273" t="str">
        <f ca="true">+IF(OFFSET('Water Data'!$I$29,0,10*ROW('Water Data'!I128))="","",OFFSET('Water Data'!$I$29,0,10*ROW('Water Data'!I128)))</f>
        <v/>
      </c>
      <c r="CK134" s="273" t="str">
        <f ca="true">+IF(OFFSET('Sanitation Data'!$D$28,0,10*ROW('Sanitation Data'!D128))="","",OFFSET('Sanitation Data'!$D$28,0,10*ROW('Sanitation Data'!D128)))</f>
        <v/>
      </c>
      <c r="CL134" s="273" t="str">
        <f ca="true">+IF(OFFSET('Sanitation Data'!$D$29,0,10*ROW('Sanitation Data'!D128))="","",OFFSET('Sanitation Data'!$D$29,0,10*ROW('Sanitation Data'!D128)))</f>
        <v/>
      </c>
      <c r="CM134" s="273" t="str">
        <f ca="true">+IF(OFFSET('Sanitation Data'!$D$30,0,10*ROW('Sanitation Data'!D128))="","",OFFSET('Sanitation Data'!$D$30,0,10*ROW('Sanitation Data'!D128)))</f>
        <v/>
      </c>
      <c r="CN134" s="273" t="str">
        <f ca="true">+IF(OFFSET('Sanitation Data'!$D$31,0,10*ROW('Sanitation Data'!D128))="","",OFFSET('Sanitation Data'!$D$31,0,10*ROW('Sanitation Data'!D128)))</f>
        <v/>
      </c>
      <c r="CO134" s="273" t="str">
        <f ca="true">+IF(OFFSET('Sanitation Data'!$D$32,0,10*ROW('Sanitation Data'!D128))="","",OFFSET('Sanitation Data'!$D$32,0,10*ROW('Sanitation Data'!D128)))</f>
        <v/>
      </c>
      <c r="CP134" s="273" t="str">
        <f ca="true">+IF(OFFSET('Sanitation Data'!$E$28,0,10*ROW('Sanitation Data'!E128))="","",OFFSET('Sanitation Data'!$E$28,0,10*ROW('Sanitation Data'!E128)))</f>
        <v/>
      </c>
      <c r="CQ134" s="273" t="str">
        <f ca="true">+IF(OFFSET('Sanitation Data'!$E$29,0,10*ROW('Sanitation Data'!E128))="","",OFFSET('Sanitation Data'!$E$29,0,10*ROW('Sanitation Data'!E128)))</f>
        <v/>
      </c>
      <c r="CR134" s="273" t="str">
        <f ca="true">+IF(OFFSET('Sanitation Data'!$E$30,0,10*ROW('Sanitation Data'!E128))="","",OFFSET('Sanitation Data'!$E$30,0,10*ROW('Sanitation Data'!E128)))</f>
        <v/>
      </c>
      <c r="CS134" s="273" t="str">
        <f ca="true">+IF(OFFSET('Sanitation Data'!$E$31,0,10*ROW('Sanitation Data'!E128))="","",OFFSET('Sanitation Data'!$E$31,0,10*ROW('Sanitation Data'!E128)))</f>
        <v/>
      </c>
      <c r="CT134" s="273" t="str">
        <f ca="true">+IF(OFFSET('Sanitation Data'!$E$32,0,10*ROW('Sanitation Data'!E128))="","",OFFSET('Sanitation Data'!$E$32,0,10*ROW('Sanitation Data'!E128)))</f>
        <v/>
      </c>
      <c r="CU134" s="273" t="str">
        <f ca="true">+IF(OFFSET('Sanitation Data'!$F$28,0,10*ROW('Sanitation Data'!F128))="","",OFFSET('Sanitation Data'!$F$28,0,10*ROW('Sanitation Data'!F128)))</f>
        <v/>
      </c>
      <c r="CV134" s="273" t="str">
        <f ca="true">+IF(OFFSET('Sanitation Data'!$F$29,0,10*ROW('Sanitation Data'!F128))="","",OFFSET('Sanitation Data'!$F$29,0,10*ROW('Sanitation Data'!F128)))</f>
        <v/>
      </c>
      <c r="CW134" s="273" t="str">
        <f ca="true">+IF(OFFSET('Sanitation Data'!$F$30,0,10*ROW('Sanitation Data'!F128))="","",OFFSET('Sanitation Data'!$F$30,0,10*ROW('Sanitation Data'!F128)))</f>
        <v/>
      </c>
      <c r="CX134" s="273" t="str">
        <f ca="true">+IF(OFFSET('Sanitation Data'!$F$31,0,10*ROW('Sanitation Data'!F128))="","",OFFSET('Sanitation Data'!$F$31,0,10*ROW('Sanitation Data'!F128)))</f>
        <v/>
      </c>
      <c r="CY134" s="273" t="str">
        <f ca="true">+IF(OFFSET('Sanitation Data'!$F$32,0,10*ROW('Sanitation Data'!F128))="","",OFFSET('Sanitation Data'!$F$32,0,10*ROW('Sanitation Data'!F128)))</f>
        <v/>
      </c>
      <c r="CZ134" s="273" t="str">
        <f ca="true">+IF(OFFSET('Sanitation Data'!$G$28,0,10*ROW('Sanitation Data'!G128))="","",OFFSET('Sanitation Data'!$G$28,0,10*ROW('Sanitation Data'!G128)))</f>
        <v/>
      </c>
      <c r="DA134" s="273" t="str">
        <f ca="true">+IF(OFFSET('Sanitation Data'!$G$29,0,10*ROW('Sanitation Data'!G128))="","",OFFSET('Sanitation Data'!$G$29,0,10*ROW('Sanitation Data'!G128)))</f>
        <v/>
      </c>
      <c r="DB134" s="273" t="str">
        <f ca="true">+IF(OFFSET('Sanitation Data'!$G$30,0,10*ROW('Sanitation Data'!G128))="","",OFFSET('Sanitation Data'!$G$30,0,10*ROW('Sanitation Data'!G128)))</f>
        <v/>
      </c>
      <c r="DC134" s="273" t="str">
        <f ca="true">+IF(OFFSET('Sanitation Data'!$G$31,0,10*ROW('Sanitation Data'!G128))="","",OFFSET('Sanitation Data'!$G$31,0,10*ROW('Sanitation Data'!G128)))</f>
        <v/>
      </c>
      <c r="DD134" s="273" t="str">
        <f ca="true">+IF(OFFSET('Sanitation Data'!$G$32,0,10*ROW('Sanitation Data'!G128))="","",OFFSET('Sanitation Data'!$G$32,0,10*ROW('Sanitation Data'!G128)))</f>
        <v/>
      </c>
      <c r="DE134" s="273" t="str">
        <f ca="true">+IF(OFFSET('Sanitation Data'!$H$28,0,10*ROW('Sanitation Data'!H128))="","",OFFSET('Sanitation Data'!$H$28,0,10*ROW('Sanitation Data'!H128)))</f>
        <v/>
      </c>
      <c r="DF134" s="273" t="str">
        <f ca="true">+IF(OFFSET('Sanitation Data'!$H$29,0,10*ROW('Sanitation Data'!H128))="","",OFFSET('Sanitation Data'!$H$29,0,10*ROW('Sanitation Data'!H128)))</f>
        <v/>
      </c>
      <c r="DG134" s="273" t="str">
        <f ca="true">+IF(OFFSET('Sanitation Data'!$H$30,0,10*ROW('Sanitation Data'!H128))="","",OFFSET('Sanitation Data'!$H$30,0,10*ROW('Sanitation Data'!H128)))</f>
        <v/>
      </c>
      <c r="DH134" s="273" t="str">
        <f ca="true">+IF(OFFSET('Sanitation Data'!$H$31,0,10*ROW('Sanitation Data'!H128))="","",OFFSET('Sanitation Data'!$H$31,0,10*ROW('Sanitation Data'!H128)))</f>
        <v/>
      </c>
      <c r="DI134" s="273" t="str">
        <f ca="true">+IF(OFFSET('Sanitation Data'!$H$32,0,10*ROW('Sanitation Data'!H128))="","",OFFSET('Sanitation Data'!$H$32,0,10*ROW('Sanitation Data'!H128)))</f>
        <v/>
      </c>
      <c r="DJ134" s="273" t="str">
        <f ca="true">+IF(OFFSET('Sanitation Data'!$I$28,0,10*ROW('Sanitation Data'!I128))="","",OFFSET('Sanitation Data'!$I$28,0,10*ROW('Sanitation Data'!I128)))</f>
        <v/>
      </c>
      <c r="DK134" s="273" t="str">
        <f ca="true">+IF(OFFSET('Sanitation Data'!$I$29,0,10*ROW('Sanitation Data'!I128))="","",OFFSET('Sanitation Data'!$I$29,0,10*ROW('Sanitation Data'!I128)))</f>
        <v/>
      </c>
      <c r="DL134" s="273" t="str">
        <f ca="true">+IF(OFFSET('Sanitation Data'!$I$30,0,10*ROW('Sanitation Data'!I128))="","",OFFSET('Sanitation Data'!$I$30,0,10*ROW('Sanitation Data'!I128)))</f>
        <v/>
      </c>
      <c r="DM134" s="273" t="str">
        <f ca="true">+IF(OFFSET('Sanitation Data'!$I$31,0,10*ROW('Sanitation Data'!I128))="","",OFFSET('Sanitation Data'!$I$31,0,10*ROW('Sanitation Data'!I128)))</f>
        <v/>
      </c>
      <c r="DN134" s="273" t="str">
        <f ca="true">+IF(OFFSET('Sanitation Data'!$I$32,0,10*ROW('Sanitation Data'!I128))="","",OFFSET('Sanitation Data'!$I$32,0,10*ROW('Sanitation Data'!I128)))</f>
        <v/>
      </c>
      <c r="DO134" s="273" t="str">
        <f ca="true">+IF(OFFSET('Hygiene Data'!$D$11,0,10*ROW('Hygiene Data'!D128))="","",OFFSET('Hygiene Data'!$D$11,0,10*ROW('Hygiene Data'!D128)))</f>
        <v/>
      </c>
      <c r="DP134" s="273" t="str">
        <f ca="true">+IF(OFFSET('Hygiene Data'!$D$12,0,10*ROW('Hygiene Data'!D128))="","",OFFSET('Hygiene Data'!$D$12,0,10*ROW('Hygiene Data'!D128)))</f>
        <v/>
      </c>
      <c r="DQ134" s="273" t="str">
        <f ca="true">+IF(OFFSET('Hygiene Data'!$D$13,0,10*ROW('Hygiene Data'!D128))="","",OFFSET('Hygiene Data'!$D$13,0,10*ROW('Hygiene Data'!D128)))</f>
        <v/>
      </c>
      <c r="DR134" s="273" t="str">
        <f ca="true">+IF(OFFSET('Hygiene Data'!$E$11,0,10*ROW('Hygiene Data'!E128))="","",OFFSET('Hygiene Data'!$E$11,0,10*ROW('Hygiene Data'!E128)))</f>
        <v/>
      </c>
      <c r="DS134" s="273" t="str">
        <f ca="true">+IF(OFFSET('Hygiene Data'!$E$12,0,10*ROW('Hygiene Data'!E128))="","",OFFSET('Hygiene Data'!$E$12,0,10*ROW('Hygiene Data'!E128)))</f>
        <v/>
      </c>
      <c r="DT134" s="273" t="str">
        <f ca="true">+IF(OFFSET('Hygiene Data'!$E$13,0,10*ROW('Hygiene Data'!E128))="","",OFFSET('Hygiene Data'!$E$13,0,10*ROW('Hygiene Data'!E128)))</f>
        <v/>
      </c>
      <c r="DU134" s="273" t="str">
        <f ca="true">+IF(OFFSET('Hygiene Data'!$F$11,0,10*ROW('Hygiene Data'!F128))="","",OFFSET('Hygiene Data'!$F$11,0,10*ROW('Hygiene Data'!F128)))</f>
        <v/>
      </c>
      <c r="DV134" s="273" t="str">
        <f ca="true">+IF(OFFSET('Hygiene Data'!$F$12,0,10*ROW('Hygiene Data'!F128))="","",OFFSET('Hygiene Data'!$F$12,0,10*ROW('Hygiene Data'!F128)))</f>
        <v/>
      </c>
      <c r="DW134" s="273" t="str">
        <f ca="true">+IF(OFFSET('Hygiene Data'!$F$13,0,10*ROW('Hygiene Data'!F128))="","",OFFSET('Hygiene Data'!$F$13,0,10*ROW('Hygiene Data'!F128)))</f>
        <v/>
      </c>
      <c r="DX134" s="273" t="str">
        <f ca="true">+IF(OFFSET('Hygiene Data'!$G$11,0,10*ROW('Hygiene Data'!G128))="","",OFFSET('Hygiene Data'!$G$11,0,10*ROW('Hygiene Data'!G128)))</f>
        <v/>
      </c>
      <c r="DY134" s="273" t="str">
        <f ca="true">+IF(OFFSET('Hygiene Data'!$G$12,0,10*ROW('Hygiene Data'!G128))="","",OFFSET('Hygiene Data'!$G$12,0,10*ROW('Hygiene Data'!G128)))</f>
        <v/>
      </c>
      <c r="DZ134" s="273" t="str">
        <f ca="true">+IF(OFFSET('Hygiene Data'!$G$13,0,10*ROW('Hygiene Data'!G128))="","",OFFSET('Hygiene Data'!$G$13,0,10*ROW('Hygiene Data'!G128)))</f>
        <v/>
      </c>
      <c r="EA134" s="273" t="str">
        <f ca="true">+IF(OFFSET('Hygiene Data'!$H$11,0,10*ROW('Hygiene Data'!H128))="","",OFFSET('Hygiene Data'!$H$11,0,10*ROW('Hygiene Data'!H128)))</f>
        <v/>
      </c>
      <c r="EB134" s="273" t="str">
        <f ca="true">+IF(OFFSET('Hygiene Data'!$H$12,0,10*ROW('Hygiene Data'!H128))="","",OFFSET('Hygiene Data'!$H$12,0,10*ROW('Hygiene Data'!H128)))</f>
        <v/>
      </c>
      <c r="EC134" s="273" t="str">
        <f ca="true">+IF(OFFSET('Hygiene Data'!$H$13,0,10*ROW('Hygiene Data'!H128))="","",OFFSET('Hygiene Data'!$H$13,0,10*ROW('Hygiene Data'!H128)))</f>
        <v/>
      </c>
      <c r="ED134" s="273" t="str">
        <f ca="true">+IF(OFFSET('Hygiene Data'!$I$11,0,10*ROW('Hygiene Data'!I128))="","",OFFSET('Hygiene Data'!$I$11,0,10*ROW('Hygiene Data'!I128)))</f>
        <v/>
      </c>
      <c r="EE134" s="273" t="str">
        <f ca="true">+IF(OFFSET('Hygiene Data'!$I$12,0,10*ROW('Hygiene Data'!I128))="","",OFFSET('Hygiene Data'!$I$12,0,10*ROW('Hygiene Data'!I128)))</f>
        <v/>
      </c>
      <c r="EF134" s="273" t="str">
        <f ca="true">+IF(OFFSET('Hygiene Data'!$I$13,0,10*ROW('Hygiene Data'!I128))="","",OFFSET('Hygiene Data'!$I$13,0,10*ROW('Hygiene Data'!I128)))</f>
        <v/>
      </c>
    </row>
    <row xmlns:x14ac="http://schemas.microsoft.com/office/spreadsheetml/2009/9/ac" r="135" x14ac:dyDescent="0.2">
      <c r="A135" s="37" t="str">
        <f ca="true">+IF(OFFSET('Water Data'!$B$2,0,10*ROW('Water Data'!E129))="","",OFFSET('Water Data'!$B$2,0,10*ROW('Water Data'!E129)))</f>
        <v/>
      </c>
      <c r="B135" s="37" t="str">
        <f ca="true">+IF(OFFSET('Water Data'!$C$2,0,10*ROW('Water Data'!F129))="","",OFFSET('Water Data'!$C$2,0,10*ROW('Water Data'!F129)))</f>
        <v/>
      </c>
      <c r="C135" s="329" t="str">
        <f t="shared" ref="C135:C198" ca="true" si="2">+IF(ISNUMBER(VALUE(MID(A135,5,4))), VALUE(MID(A135, 5,4)),"")</f>
        <v/>
      </c>
      <c r="D135" s="94"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4"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4"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4"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4"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4"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4"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4"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4"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4"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4"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4"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4"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4"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4"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4"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4"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4"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5"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5"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5"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5"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5"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5"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5"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5"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5"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5"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5"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5"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5"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5"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5"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5"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5"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5"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5"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5"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5"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5"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5"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5"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5"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5"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5"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5"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5"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5"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6"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6"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6"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6"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6"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6"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6"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6"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6"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6"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6"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6"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6"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6"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6"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6"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6"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6"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3"/>
      <c r="BS135" s="273" t="str">
        <f ca="true">+IF(OFFSET('Water Data'!$D$27,0,10*ROW('Water Data'!D129))="","",OFFSET('Water Data'!$D$27,0,10*ROW('Water Data'!D129)))</f>
        <v/>
      </c>
      <c r="BT135" s="273" t="str">
        <f ca="true">+IF(OFFSET('Water Data'!$D$28,0,10*ROW('Water Data'!D129))="","",OFFSET('Water Data'!$D$28,0,10*ROW('Water Data'!D129)))</f>
        <v/>
      </c>
      <c r="BU135" s="273" t="str">
        <f ca="true">+IF(OFFSET('Water Data'!$D$29,0,10*ROW('Water Data'!D129))="","",OFFSET('Water Data'!$D$29,0,10*ROW('Water Data'!D129)))</f>
        <v/>
      </c>
      <c r="BV135" s="273" t="str">
        <f ca="true">+IF(OFFSET('Water Data'!$E$27,0,10*ROW('Water Data'!E129))="","",OFFSET('Water Data'!$E$27,0,10*ROW('Water Data'!E129)))</f>
        <v/>
      </c>
      <c r="BW135" s="273" t="str">
        <f ca="true">+IF(OFFSET('Water Data'!$E$28,0,10*ROW('Water Data'!E129))="","",OFFSET('Water Data'!$E$28,0,10*ROW('Water Data'!E129)))</f>
        <v/>
      </c>
      <c r="BX135" s="273" t="str">
        <f ca="true">+IF(OFFSET('Water Data'!$E$29,0,10*ROW('Water Data'!E129))="","",OFFSET('Water Data'!$E$29,0,10*ROW('Water Data'!E129)))</f>
        <v/>
      </c>
      <c r="BY135" s="273" t="str">
        <f ca="true">+IF(OFFSET('Water Data'!$F$27,0,10*ROW('Water Data'!F129))="","",OFFSET('Water Data'!$F$27,0,10*ROW('Water Data'!F129)))</f>
        <v/>
      </c>
      <c r="BZ135" s="273" t="str">
        <f ca="true">+IF(OFFSET('Water Data'!$F$28,0,10*ROW('Water Data'!F129))="","",OFFSET('Water Data'!$F$28,0,10*ROW('Water Data'!F129)))</f>
        <v/>
      </c>
      <c r="CA135" s="273" t="str">
        <f ca="true">+IF(OFFSET('Water Data'!$F$29,0,10*ROW('Water Data'!F129))="","",OFFSET('Water Data'!$F$29,0,10*ROW('Water Data'!F129)))</f>
        <v/>
      </c>
      <c r="CB135" s="273" t="str">
        <f ca="true">+IF(OFFSET('Water Data'!$G$27,0,10*ROW('Water Data'!G129))="","",OFFSET('Water Data'!$G$27,0,10*ROW('Water Data'!G129)))</f>
        <v/>
      </c>
      <c r="CC135" s="273" t="str">
        <f ca="true">+IF(OFFSET('Water Data'!$G$28,0,10*ROW('Water Data'!G129))="","",OFFSET('Water Data'!$G$28,0,10*ROW('Water Data'!G129)))</f>
        <v/>
      </c>
      <c r="CD135" s="273" t="str">
        <f ca="true">+IF(OFFSET('Water Data'!$G$29,0,10*ROW('Water Data'!G129))="","",OFFSET('Water Data'!$G$29,0,10*ROW('Water Data'!G129)))</f>
        <v/>
      </c>
      <c r="CE135" s="273" t="str">
        <f ca="true">+IF(OFFSET('Water Data'!$H$27,0,10*ROW('Water Data'!H129))="","",OFFSET('Water Data'!$H$27,0,10*ROW('Water Data'!H129)))</f>
        <v/>
      </c>
      <c r="CF135" s="273" t="str">
        <f ca="true">+IF(OFFSET('Water Data'!$H$28,0,10*ROW('Water Data'!H129))="","",OFFSET('Water Data'!$H$28,0,10*ROW('Water Data'!H129)))</f>
        <v/>
      </c>
      <c r="CG135" s="273" t="str">
        <f ca="true">+IF(OFFSET('Water Data'!$H$29,0,10*ROW('Water Data'!H129))="","",OFFSET('Water Data'!$H$29,0,10*ROW('Water Data'!H129)))</f>
        <v/>
      </c>
      <c r="CH135" s="273" t="str">
        <f ca="true">+IF(OFFSET('Water Data'!$I$27,0,10*ROW('Water Data'!I129))="","",OFFSET('Water Data'!$I$27,0,10*ROW('Water Data'!I129)))</f>
        <v/>
      </c>
      <c r="CI135" s="273" t="str">
        <f ca="true">+IF(OFFSET('Water Data'!$I$28,0,10*ROW('Water Data'!I129))="","",OFFSET('Water Data'!$I$28,0,10*ROW('Water Data'!I129)))</f>
        <v/>
      </c>
      <c r="CJ135" s="273" t="str">
        <f ca="true">+IF(OFFSET('Water Data'!$I$29,0,10*ROW('Water Data'!I129))="","",OFFSET('Water Data'!$I$29,0,10*ROW('Water Data'!I129)))</f>
        <v/>
      </c>
      <c r="CK135" s="273" t="str">
        <f ca="true">+IF(OFFSET('Sanitation Data'!$D$28,0,10*ROW('Sanitation Data'!D129))="","",OFFSET('Sanitation Data'!$D$28,0,10*ROW('Sanitation Data'!D129)))</f>
        <v/>
      </c>
      <c r="CL135" s="273" t="str">
        <f ca="true">+IF(OFFSET('Sanitation Data'!$D$29,0,10*ROW('Sanitation Data'!D129))="","",OFFSET('Sanitation Data'!$D$29,0,10*ROW('Sanitation Data'!D129)))</f>
        <v/>
      </c>
      <c r="CM135" s="273" t="str">
        <f ca="true">+IF(OFFSET('Sanitation Data'!$D$30,0,10*ROW('Sanitation Data'!D129))="","",OFFSET('Sanitation Data'!$D$30,0,10*ROW('Sanitation Data'!D129)))</f>
        <v/>
      </c>
      <c r="CN135" s="273" t="str">
        <f ca="true">+IF(OFFSET('Sanitation Data'!$D$31,0,10*ROW('Sanitation Data'!D129))="","",OFFSET('Sanitation Data'!$D$31,0,10*ROW('Sanitation Data'!D129)))</f>
        <v/>
      </c>
      <c r="CO135" s="273" t="str">
        <f ca="true">+IF(OFFSET('Sanitation Data'!$D$32,0,10*ROW('Sanitation Data'!D129))="","",OFFSET('Sanitation Data'!$D$32,0,10*ROW('Sanitation Data'!D129)))</f>
        <v/>
      </c>
      <c r="CP135" s="273" t="str">
        <f ca="true">+IF(OFFSET('Sanitation Data'!$E$28,0,10*ROW('Sanitation Data'!E129))="","",OFFSET('Sanitation Data'!$E$28,0,10*ROW('Sanitation Data'!E129)))</f>
        <v/>
      </c>
      <c r="CQ135" s="273" t="str">
        <f ca="true">+IF(OFFSET('Sanitation Data'!$E$29,0,10*ROW('Sanitation Data'!E129))="","",OFFSET('Sanitation Data'!$E$29,0,10*ROW('Sanitation Data'!E129)))</f>
        <v/>
      </c>
      <c r="CR135" s="273" t="str">
        <f ca="true">+IF(OFFSET('Sanitation Data'!$E$30,0,10*ROW('Sanitation Data'!E129))="","",OFFSET('Sanitation Data'!$E$30,0,10*ROW('Sanitation Data'!E129)))</f>
        <v/>
      </c>
      <c r="CS135" s="273" t="str">
        <f ca="true">+IF(OFFSET('Sanitation Data'!$E$31,0,10*ROW('Sanitation Data'!E129))="","",OFFSET('Sanitation Data'!$E$31,0,10*ROW('Sanitation Data'!E129)))</f>
        <v/>
      </c>
      <c r="CT135" s="273" t="str">
        <f ca="true">+IF(OFFSET('Sanitation Data'!$E$32,0,10*ROW('Sanitation Data'!E129))="","",OFFSET('Sanitation Data'!$E$32,0,10*ROW('Sanitation Data'!E129)))</f>
        <v/>
      </c>
      <c r="CU135" s="273" t="str">
        <f ca="true">+IF(OFFSET('Sanitation Data'!$F$28,0,10*ROW('Sanitation Data'!F129))="","",OFFSET('Sanitation Data'!$F$28,0,10*ROW('Sanitation Data'!F129)))</f>
        <v/>
      </c>
      <c r="CV135" s="273" t="str">
        <f ca="true">+IF(OFFSET('Sanitation Data'!$F$29,0,10*ROW('Sanitation Data'!F129))="","",OFFSET('Sanitation Data'!$F$29,0,10*ROW('Sanitation Data'!F129)))</f>
        <v/>
      </c>
      <c r="CW135" s="273" t="str">
        <f ca="true">+IF(OFFSET('Sanitation Data'!$F$30,0,10*ROW('Sanitation Data'!F129))="","",OFFSET('Sanitation Data'!$F$30,0,10*ROW('Sanitation Data'!F129)))</f>
        <v/>
      </c>
      <c r="CX135" s="273" t="str">
        <f ca="true">+IF(OFFSET('Sanitation Data'!$F$31,0,10*ROW('Sanitation Data'!F129))="","",OFFSET('Sanitation Data'!$F$31,0,10*ROW('Sanitation Data'!F129)))</f>
        <v/>
      </c>
      <c r="CY135" s="273" t="str">
        <f ca="true">+IF(OFFSET('Sanitation Data'!$F$32,0,10*ROW('Sanitation Data'!F129))="","",OFFSET('Sanitation Data'!$F$32,0,10*ROW('Sanitation Data'!F129)))</f>
        <v/>
      </c>
      <c r="CZ135" s="273" t="str">
        <f ca="true">+IF(OFFSET('Sanitation Data'!$G$28,0,10*ROW('Sanitation Data'!G129))="","",OFFSET('Sanitation Data'!$G$28,0,10*ROW('Sanitation Data'!G129)))</f>
        <v/>
      </c>
      <c r="DA135" s="273" t="str">
        <f ca="true">+IF(OFFSET('Sanitation Data'!$G$29,0,10*ROW('Sanitation Data'!G129))="","",OFFSET('Sanitation Data'!$G$29,0,10*ROW('Sanitation Data'!G129)))</f>
        <v/>
      </c>
      <c r="DB135" s="273" t="str">
        <f ca="true">+IF(OFFSET('Sanitation Data'!$G$30,0,10*ROW('Sanitation Data'!G129))="","",OFFSET('Sanitation Data'!$G$30,0,10*ROW('Sanitation Data'!G129)))</f>
        <v/>
      </c>
      <c r="DC135" s="273" t="str">
        <f ca="true">+IF(OFFSET('Sanitation Data'!$G$31,0,10*ROW('Sanitation Data'!G129))="","",OFFSET('Sanitation Data'!$G$31,0,10*ROW('Sanitation Data'!G129)))</f>
        <v/>
      </c>
      <c r="DD135" s="273" t="str">
        <f ca="true">+IF(OFFSET('Sanitation Data'!$G$32,0,10*ROW('Sanitation Data'!G129))="","",OFFSET('Sanitation Data'!$G$32,0,10*ROW('Sanitation Data'!G129)))</f>
        <v/>
      </c>
      <c r="DE135" s="273" t="str">
        <f ca="true">+IF(OFFSET('Sanitation Data'!$H$28,0,10*ROW('Sanitation Data'!H129))="","",OFFSET('Sanitation Data'!$H$28,0,10*ROW('Sanitation Data'!H129)))</f>
        <v/>
      </c>
      <c r="DF135" s="273" t="str">
        <f ca="true">+IF(OFFSET('Sanitation Data'!$H$29,0,10*ROW('Sanitation Data'!H129))="","",OFFSET('Sanitation Data'!$H$29,0,10*ROW('Sanitation Data'!H129)))</f>
        <v/>
      </c>
      <c r="DG135" s="273" t="str">
        <f ca="true">+IF(OFFSET('Sanitation Data'!$H$30,0,10*ROW('Sanitation Data'!H129))="","",OFFSET('Sanitation Data'!$H$30,0,10*ROW('Sanitation Data'!H129)))</f>
        <v/>
      </c>
      <c r="DH135" s="273" t="str">
        <f ca="true">+IF(OFFSET('Sanitation Data'!$H$31,0,10*ROW('Sanitation Data'!H129))="","",OFFSET('Sanitation Data'!$H$31,0,10*ROW('Sanitation Data'!H129)))</f>
        <v/>
      </c>
      <c r="DI135" s="273" t="str">
        <f ca="true">+IF(OFFSET('Sanitation Data'!$H$32,0,10*ROW('Sanitation Data'!H129))="","",OFFSET('Sanitation Data'!$H$32,0,10*ROW('Sanitation Data'!H129)))</f>
        <v/>
      </c>
      <c r="DJ135" s="273" t="str">
        <f ca="true">+IF(OFFSET('Sanitation Data'!$I$28,0,10*ROW('Sanitation Data'!I129))="","",OFFSET('Sanitation Data'!$I$28,0,10*ROW('Sanitation Data'!I129)))</f>
        <v/>
      </c>
      <c r="DK135" s="273" t="str">
        <f ca="true">+IF(OFFSET('Sanitation Data'!$I$29,0,10*ROW('Sanitation Data'!I129))="","",OFFSET('Sanitation Data'!$I$29,0,10*ROW('Sanitation Data'!I129)))</f>
        <v/>
      </c>
      <c r="DL135" s="273" t="str">
        <f ca="true">+IF(OFFSET('Sanitation Data'!$I$30,0,10*ROW('Sanitation Data'!I129))="","",OFFSET('Sanitation Data'!$I$30,0,10*ROW('Sanitation Data'!I129)))</f>
        <v/>
      </c>
      <c r="DM135" s="273" t="str">
        <f ca="true">+IF(OFFSET('Sanitation Data'!$I$31,0,10*ROW('Sanitation Data'!I129))="","",OFFSET('Sanitation Data'!$I$31,0,10*ROW('Sanitation Data'!I129)))</f>
        <v/>
      </c>
      <c r="DN135" s="273" t="str">
        <f ca="true">+IF(OFFSET('Sanitation Data'!$I$32,0,10*ROW('Sanitation Data'!I129))="","",OFFSET('Sanitation Data'!$I$32,0,10*ROW('Sanitation Data'!I129)))</f>
        <v/>
      </c>
      <c r="DO135" s="273" t="str">
        <f ca="true">+IF(OFFSET('Hygiene Data'!$D$11,0,10*ROW('Hygiene Data'!D129))="","",OFFSET('Hygiene Data'!$D$11,0,10*ROW('Hygiene Data'!D129)))</f>
        <v/>
      </c>
      <c r="DP135" s="273" t="str">
        <f ca="true">+IF(OFFSET('Hygiene Data'!$D$12,0,10*ROW('Hygiene Data'!D129))="","",OFFSET('Hygiene Data'!$D$12,0,10*ROW('Hygiene Data'!D129)))</f>
        <v/>
      </c>
      <c r="DQ135" s="273" t="str">
        <f ca="true">+IF(OFFSET('Hygiene Data'!$D$13,0,10*ROW('Hygiene Data'!D129))="","",OFFSET('Hygiene Data'!$D$13,0,10*ROW('Hygiene Data'!D129)))</f>
        <v/>
      </c>
      <c r="DR135" s="273" t="str">
        <f ca="true">+IF(OFFSET('Hygiene Data'!$E$11,0,10*ROW('Hygiene Data'!E129))="","",OFFSET('Hygiene Data'!$E$11,0,10*ROW('Hygiene Data'!E129)))</f>
        <v/>
      </c>
      <c r="DS135" s="273" t="str">
        <f ca="true">+IF(OFFSET('Hygiene Data'!$E$12,0,10*ROW('Hygiene Data'!E129))="","",OFFSET('Hygiene Data'!$E$12,0,10*ROW('Hygiene Data'!E129)))</f>
        <v/>
      </c>
      <c r="DT135" s="273" t="str">
        <f ca="true">+IF(OFFSET('Hygiene Data'!$E$13,0,10*ROW('Hygiene Data'!E129))="","",OFFSET('Hygiene Data'!$E$13,0,10*ROW('Hygiene Data'!E129)))</f>
        <v/>
      </c>
      <c r="DU135" s="273" t="str">
        <f ca="true">+IF(OFFSET('Hygiene Data'!$F$11,0,10*ROW('Hygiene Data'!F129))="","",OFFSET('Hygiene Data'!$F$11,0,10*ROW('Hygiene Data'!F129)))</f>
        <v/>
      </c>
      <c r="DV135" s="273" t="str">
        <f ca="true">+IF(OFFSET('Hygiene Data'!$F$12,0,10*ROW('Hygiene Data'!F129))="","",OFFSET('Hygiene Data'!$F$12,0,10*ROW('Hygiene Data'!F129)))</f>
        <v/>
      </c>
      <c r="DW135" s="273" t="str">
        <f ca="true">+IF(OFFSET('Hygiene Data'!$F$13,0,10*ROW('Hygiene Data'!F129))="","",OFFSET('Hygiene Data'!$F$13,0,10*ROW('Hygiene Data'!F129)))</f>
        <v/>
      </c>
      <c r="DX135" s="273" t="str">
        <f ca="true">+IF(OFFSET('Hygiene Data'!$G$11,0,10*ROW('Hygiene Data'!G129))="","",OFFSET('Hygiene Data'!$G$11,0,10*ROW('Hygiene Data'!G129)))</f>
        <v/>
      </c>
      <c r="DY135" s="273" t="str">
        <f ca="true">+IF(OFFSET('Hygiene Data'!$G$12,0,10*ROW('Hygiene Data'!G129))="","",OFFSET('Hygiene Data'!$G$12,0,10*ROW('Hygiene Data'!G129)))</f>
        <v/>
      </c>
      <c r="DZ135" s="273" t="str">
        <f ca="true">+IF(OFFSET('Hygiene Data'!$G$13,0,10*ROW('Hygiene Data'!G129))="","",OFFSET('Hygiene Data'!$G$13,0,10*ROW('Hygiene Data'!G129)))</f>
        <v/>
      </c>
      <c r="EA135" s="273" t="str">
        <f ca="true">+IF(OFFSET('Hygiene Data'!$H$11,0,10*ROW('Hygiene Data'!H129))="","",OFFSET('Hygiene Data'!$H$11,0,10*ROW('Hygiene Data'!H129)))</f>
        <v/>
      </c>
      <c r="EB135" s="273" t="str">
        <f ca="true">+IF(OFFSET('Hygiene Data'!$H$12,0,10*ROW('Hygiene Data'!H129))="","",OFFSET('Hygiene Data'!$H$12,0,10*ROW('Hygiene Data'!H129)))</f>
        <v/>
      </c>
      <c r="EC135" s="273" t="str">
        <f ca="true">+IF(OFFSET('Hygiene Data'!$H$13,0,10*ROW('Hygiene Data'!H129))="","",OFFSET('Hygiene Data'!$H$13,0,10*ROW('Hygiene Data'!H129)))</f>
        <v/>
      </c>
      <c r="ED135" s="273" t="str">
        <f ca="true">+IF(OFFSET('Hygiene Data'!$I$11,0,10*ROW('Hygiene Data'!I129))="","",OFFSET('Hygiene Data'!$I$11,0,10*ROW('Hygiene Data'!I129)))</f>
        <v/>
      </c>
      <c r="EE135" s="273" t="str">
        <f ca="true">+IF(OFFSET('Hygiene Data'!$I$12,0,10*ROW('Hygiene Data'!I129))="","",OFFSET('Hygiene Data'!$I$12,0,10*ROW('Hygiene Data'!I129)))</f>
        <v/>
      </c>
      <c r="EF135" s="273" t="str">
        <f ca="true">+IF(OFFSET('Hygiene Data'!$I$13,0,10*ROW('Hygiene Data'!I129))="","",OFFSET('Hygiene Data'!$I$13,0,10*ROW('Hygiene Data'!I129)))</f>
        <v/>
      </c>
    </row>
    <row xmlns:x14ac="http://schemas.microsoft.com/office/spreadsheetml/2009/9/ac" r="136" x14ac:dyDescent="0.2">
      <c r="A136" s="37" t="str">
        <f ca="true">+IF(OFFSET('Water Data'!$B$2,0,10*ROW('Water Data'!E130))="","",OFFSET('Water Data'!$B$2,0,10*ROW('Water Data'!E130)))</f>
        <v/>
      </c>
      <c r="B136" s="37" t="str">
        <f ca="true">+IF(OFFSET('Water Data'!$C$2,0,10*ROW('Water Data'!F130))="","",OFFSET('Water Data'!$C$2,0,10*ROW('Water Data'!F130)))</f>
        <v/>
      </c>
      <c r="C136" s="329" t="str">
        <f t="shared" ca="true" si="2"/>
        <v/>
      </c>
      <c r="D136" s="94"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4"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4"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4"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4"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4"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4"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4"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4"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4"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4"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4"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4"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4"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4"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4"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4"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4"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5"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5"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5"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5"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5"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5"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5"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5"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5"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5"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5"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5"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5"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5"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5"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5"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5"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5"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5"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5"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5"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5"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5"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5"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5"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5"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5"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5"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5"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5"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6"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6"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6"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6"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6"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6"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6"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6"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6"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6"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6"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6"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6"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6"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6"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6"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6"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6"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3"/>
      <c r="BS136" s="273" t="str">
        <f ca="true">+IF(OFFSET('Water Data'!$D$27,0,10*ROW('Water Data'!D130))="","",OFFSET('Water Data'!$D$27,0,10*ROW('Water Data'!D130)))</f>
        <v/>
      </c>
      <c r="BT136" s="273" t="str">
        <f ca="true">+IF(OFFSET('Water Data'!$D$28,0,10*ROW('Water Data'!D130))="","",OFFSET('Water Data'!$D$28,0,10*ROW('Water Data'!D130)))</f>
        <v/>
      </c>
      <c r="BU136" s="273" t="str">
        <f ca="true">+IF(OFFSET('Water Data'!$D$29,0,10*ROW('Water Data'!D130))="","",OFFSET('Water Data'!$D$29,0,10*ROW('Water Data'!D130)))</f>
        <v/>
      </c>
      <c r="BV136" s="273" t="str">
        <f ca="true">+IF(OFFSET('Water Data'!$E$27,0,10*ROW('Water Data'!E130))="","",OFFSET('Water Data'!$E$27,0,10*ROW('Water Data'!E130)))</f>
        <v/>
      </c>
      <c r="BW136" s="273" t="str">
        <f ca="true">+IF(OFFSET('Water Data'!$E$28,0,10*ROW('Water Data'!E130))="","",OFFSET('Water Data'!$E$28,0,10*ROW('Water Data'!E130)))</f>
        <v/>
      </c>
      <c r="BX136" s="273" t="str">
        <f ca="true">+IF(OFFSET('Water Data'!$E$29,0,10*ROW('Water Data'!E130))="","",OFFSET('Water Data'!$E$29,0,10*ROW('Water Data'!E130)))</f>
        <v/>
      </c>
      <c r="BY136" s="273" t="str">
        <f ca="true">+IF(OFFSET('Water Data'!$F$27,0,10*ROW('Water Data'!F130))="","",OFFSET('Water Data'!$F$27,0,10*ROW('Water Data'!F130)))</f>
        <v/>
      </c>
      <c r="BZ136" s="273" t="str">
        <f ca="true">+IF(OFFSET('Water Data'!$F$28,0,10*ROW('Water Data'!F130))="","",OFFSET('Water Data'!$F$28,0,10*ROW('Water Data'!F130)))</f>
        <v/>
      </c>
      <c r="CA136" s="273" t="str">
        <f ca="true">+IF(OFFSET('Water Data'!$F$29,0,10*ROW('Water Data'!F130))="","",OFFSET('Water Data'!$F$29,0,10*ROW('Water Data'!F130)))</f>
        <v/>
      </c>
      <c r="CB136" s="273" t="str">
        <f ca="true">+IF(OFFSET('Water Data'!$G$27,0,10*ROW('Water Data'!G130))="","",OFFSET('Water Data'!$G$27,0,10*ROW('Water Data'!G130)))</f>
        <v/>
      </c>
      <c r="CC136" s="273" t="str">
        <f ca="true">+IF(OFFSET('Water Data'!$G$28,0,10*ROW('Water Data'!G130))="","",OFFSET('Water Data'!$G$28,0,10*ROW('Water Data'!G130)))</f>
        <v/>
      </c>
      <c r="CD136" s="273" t="str">
        <f ca="true">+IF(OFFSET('Water Data'!$G$29,0,10*ROW('Water Data'!G130))="","",OFFSET('Water Data'!$G$29,0,10*ROW('Water Data'!G130)))</f>
        <v/>
      </c>
      <c r="CE136" s="273" t="str">
        <f ca="true">+IF(OFFSET('Water Data'!$H$27,0,10*ROW('Water Data'!H130))="","",OFFSET('Water Data'!$H$27,0,10*ROW('Water Data'!H130)))</f>
        <v/>
      </c>
      <c r="CF136" s="273" t="str">
        <f ca="true">+IF(OFFSET('Water Data'!$H$28,0,10*ROW('Water Data'!H130))="","",OFFSET('Water Data'!$H$28,0,10*ROW('Water Data'!H130)))</f>
        <v/>
      </c>
      <c r="CG136" s="273" t="str">
        <f ca="true">+IF(OFFSET('Water Data'!$H$29,0,10*ROW('Water Data'!H130))="","",OFFSET('Water Data'!$H$29,0,10*ROW('Water Data'!H130)))</f>
        <v/>
      </c>
      <c r="CH136" s="273" t="str">
        <f ca="true">+IF(OFFSET('Water Data'!$I$27,0,10*ROW('Water Data'!I130))="","",OFFSET('Water Data'!$I$27,0,10*ROW('Water Data'!I130)))</f>
        <v/>
      </c>
      <c r="CI136" s="273" t="str">
        <f ca="true">+IF(OFFSET('Water Data'!$I$28,0,10*ROW('Water Data'!I130))="","",OFFSET('Water Data'!$I$28,0,10*ROW('Water Data'!I130)))</f>
        <v/>
      </c>
      <c r="CJ136" s="273" t="str">
        <f ca="true">+IF(OFFSET('Water Data'!$I$29,0,10*ROW('Water Data'!I130))="","",OFFSET('Water Data'!$I$29,0,10*ROW('Water Data'!I130)))</f>
        <v/>
      </c>
      <c r="CK136" s="273" t="str">
        <f ca="true">+IF(OFFSET('Sanitation Data'!$D$28,0,10*ROW('Sanitation Data'!D130))="","",OFFSET('Sanitation Data'!$D$28,0,10*ROW('Sanitation Data'!D130)))</f>
        <v/>
      </c>
      <c r="CL136" s="273" t="str">
        <f ca="true">+IF(OFFSET('Sanitation Data'!$D$29,0,10*ROW('Sanitation Data'!D130))="","",OFFSET('Sanitation Data'!$D$29,0,10*ROW('Sanitation Data'!D130)))</f>
        <v/>
      </c>
      <c r="CM136" s="273" t="str">
        <f ca="true">+IF(OFFSET('Sanitation Data'!$D$30,0,10*ROW('Sanitation Data'!D130))="","",OFFSET('Sanitation Data'!$D$30,0,10*ROW('Sanitation Data'!D130)))</f>
        <v/>
      </c>
      <c r="CN136" s="273" t="str">
        <f ca="true">+IF(OFFSET('Sanitation Data'!$D$31,0,10*ROW('Sanitation Data'!D130))="","",OFFSET('Sanitation Data'!$D$31,0,10*ROW('Sanitation Data'!D130)))</f>
        <v/>
      </c>
      <c r="CO136" s="273" t="str">
        <f ca="true">+IF(OFFSET('Sanitation Data'!$D$32,0,10*ROW('Sanitation Data'!D130))="","",OFFSET('Sanitation Data'!$D$32,0,10*ROW('Sanitation Data'!D130)))</f>
        <v/>
      </c>
      <c r="CP136" s="273" t="str">
        <f ca="true">+IF(OFFSET('Sanitation Data'!$E$28,0,10*ROW('Sanitation Data'!E130))="","",OFFSET('Sanitation Data'!$E$28,0,10*ROW('Sanitation Data'!E130)))</f>
        <v/>
      </c>
      <c r="CQ136" s="273" t="str">
        <f ca="true">+IF(OFFSET('Sanitation Data'!$E$29,0,10*ROW('Sanitation Data'!E130))="","",OFFSET('Sanitation Data'!$E$29,0,10*ROW('Sanitation Data'!E130)))</f>
        <v/>
      </c>
      <c r="CR136" s="273" t="str">
        <f ca="true">+IF(OFFSET('Sanitation Data'!$E$30,0,10*ROW('Sanitation Data'!E130))="","",OFFSET('Sanitation Data'!$E$30,0,10*ROW('Sanitation Data'!E130)))</f>
        <v/>
      </c>
      <c r="CS136" s="273" t="str">
        <f ca="true">+IF(OFFSET('Sanitation Data'!$E$31,0,10*ROW('Sanitation Data'!E130))="","",OFFSET('Sanitation Data'!$E$31,0,10*ROW('Sanitation Data'!E130)))</f>
        <v/>
      </c>
      <c r="CT136" s="273" t="str">
        <f ca="true">+IF(OFFSET('Sanitation Data'!$E$32,0,10*ROW('Sanitation Data'!E130))="","",OFFSET('Sanitation Data'!$E$32,0,10*ROW('Sanitation Data'!E130)))</f>
        <v/>
      </c>
      <c r="CU136" s="273" t="str">
        <f ca="true">+IF(OFFSET('Sanitation Data'!$F$28,0,10*ROW('Sanitation Data'!F130))="","",OFFSET('Sanitation Data'!$F$28,0,10*ROW('Sanitation Data'!F130)))</f>
        <v/>
      </c>
      <c r="CV136" s="273" t="str">
        <f ca="true">+IF(OFFSET('Sanitation Data'!$F$29,0,10*ROW('Sanitation Data'!F130))="","",OFFSET('Sanitation Data'!$F$29,0,10*ROW('Sanitation Data'!F130)))</f>
        <v/>
      </c>
      <c r="CW136" s="273" t="str">
        <f ca="true">+IF(OFFSET('Sanitation Data'!$F$30,0,10*ROW('Sanitation Data'!F130))="","",OFFSET('Sanitation Data'!$F$30,0,10*ROW('Sanitation Data'!F130)))</f>
        <v/>
      </c>
      <c r="CX136" s="273" t="str">
        <f ca="true">+IF(OFFSET('Sanitation Data'!$F$31,0,10*ROW('Sanitation Data'!F130))="","",OFFSET('Sanitation Data'!$F$31,0,10*ROW('Sanitation Data'!F130)))</f>
        <v/>
      </c>
      <c r="CY136" s="273" t="str">
        <f ca="true">+IF(OFFSET('Sanitation Data'!$F$32,0,10*ROW('Sanitation Data'!F130))="","",OFFSET('Sanitation Data'!$F$32,0,10*ROW('Sanitation Data'!F130)))</f>
        <v/>
      </c>
      <c r="CZ136" s="273" t="str">
        <f ca="true">+IF(OFFSET('Sanitation Data'!$G$28,0,10*ROW('Sanitation Data'!G130))="","",OFFSET('Sanitation Data'!$G$28,0,10*ROW('Sanitation Data'!G130)))</f>
        <v/>
      </c>
      <c r="DA136" s="273" t="str">
        <f ca="true">+IF(OFFSET('Sanitation Data'!$G$29,0,10*ROW('Sanitation Data'!G130))="","",OFFSET('Sanitation Data'!$G$29,0,10*ROW('Sanitation Data'!G130)))</f>
        <v/>
      </c>
      <c r="DB136" s="273" t="str">
        <f ca="true">+IF(OFFSET('Sanitation Data'!$G$30,0,10*ROW('Sanitation Data'!G130))="","",OFFSET('Sanitation Data'!$G$30,0,10*ROW('Sanitation Data'!G130)))</f>
        <v/>
      </c>
      <c r="DC136" s="273" t="str">
        <f ca="true">+IF(OFFSET('Sanitation Data'!$G$31,0,10*ROW('Sanitation Data'!G130))="","",OFFSET('Sanitation Data'!$G$31,0,10*ROW('Sanitation Data'!G130)))</f>
        <v/>
      </c>
      <c r="DD136" s="273" t="str">
        <f ca="true">+IF(OFFSET('Sanitation Data'!$G$32,0,10*ROW('Sanitation Data'!G130))="","",OFFSET('Sanitation Data'!$G$32,0,10*ROW('Sanitation Data'!G130)))</f>
        <v/>
      </c>
      <c r="DE136" s="273" t="str">
        <f ca="true">+IF(OFFSET('Sanitation Data'!$H$28,0,10*ROW('Sanitation Data'!H130))="","",OFFSET('Sanitation Data'!$H$28,0,10*ROW('Sanitation Data'!H130)))</f>
        <v/>
      </c>
      <c r="DF136" s="273" t="str">
        <f ca="true">+IF(OFFSET('Sanitation Data'!$H$29,0,10*ROW('Sanitation Data'!H130))="","",OFFSET('Sanitation Data'!$H$29,0,10*ROW('Sanitation Data'!H130)))</f>
        <v/>
      </c>
      <c r="DG136" s="273" t="str">
        <f ca="true">+IF(OFFSET('Sanitation Data'!$H$30,0,10*ROW('Sanitation Data'!H130))="","",OFFSET('Sanitation Data'!$H$30,0,10*ROW('Sanitation Data'!H130)))</f>
        <v/>
      </c>
      <c r="DH136" s="273" t="str">
        <f ca="true">+IF(OFFSET('Sanitation Data'!$H$31,0,10*ROW('Sanitation Data'!H130))="","",OFFSET('Sanitation Data'!$H$31,0,10*ROW('Sanitation Data'!H130)))</f>
        <v/>
      </c>
      <c r="DI136" s="273" t="str">
        <f ca="true">+IF(OFFSET('Sanitation Data'!$H$32,0,10*ROW('Sanitation Data'!H130))="","",OFFSET('Sanitation Data'!$H$32,0,10*ROW('Sanitation Data'!H130)))</f>
        <v/>
      </c>
      <c r="DJ136" s="273" t="str">
        <f ca="true">+IF(OFFSET('Sanitation Data'!$I$28,0,10*ROW('Sanitation Data'!I130))="","",OFFSET('Sanitation Data'!$I$28,0,10*ROW('Sanitation Data'!I130)))</f>
        <v/>
      </c>
      <c r="DK136" s="273" t="str">
        <f ca="true">+IF(OFFSET('Sanitation Data'!$I$29,0,10*ROW('Sanitation Data'!I130))="","",OFFSET('Sanitation Data'!$I$29,0,10*ROW('Sanitation Data'!I130)))</f>
        <v/>
      </c>
      <c r="DL136" s="273" t="str">
        <f ca="true">+IF(OFFSET('Sanitation Data'!$I$30,0,10*ROW('Sanitation Data'!I130))="","",OFFSET('Sanitation Data'!$I$30,0,10*ROW('Sanitation Data'!I130)))</f>
        <v/>
      </c>
      <c r="DM136" s="273" t="str">
        <f ca="true">+IF(OFFSET('Sanitation Data'!$I$31,0,10*ROW('Sanitation Data'!I130))="","",OFFSET('Sanitation Data'!$I$31,0,10*ROW('Sanitation Data'!I130)))</f>
        <v/>
      </c>
      <c r="DN136" s="273" t="str">
        <f ca="true">+IF(OFFSET('Sanitation Data'!$I$32,0,10*ROW('Sanitation Data'!I130))="","",OFFSET('Sanitation Data'!$I$32,0,10*ROW('Sanitation Data'!I130)))</f>
        <v/>
      </c>
      <c r="DO136" s="273" t="str">
        <f ca="true">+IF(OFFSET('Hygiene Data'!$D$11,0,10*ROW('Hygiene Data'!D130))="","",OFFSET('Hygiene Data'!$D$11,0,10*ROW('Hygiene Data'!D130)))</f>
        <v/>
      </c>
      <c r="DP136" s="273" t="str">
        <f ca="true">+IF(OFFSET('Hygiene Data'!$D$12,0,10*ROW('Hygiene Data'!D130))="","",OFFSET('Hygiene Data'!$D$12,0,10*ROW('Hygiene Data'!D130)))</f>
        <v/>
      </c>
      <c r="DQ136" s="273" t="str">
        <f ca="true">+IF(OFFSET('Hygiene Data'!$D$13,0,10*ROW('Hygiene Data'!D130))="","",OFFSET('Hygiene Data'!$D$13,0,10*ROW('Hygiene Data'!D130)))</f>
        <v/>
      </c>
      <c r="DR136" s="273" t="str">
        <f ca="true">+IF(OFFSET('Hygiene Data'!$E$11,0,10*ROW('Hygiene Data'!E130))="","",OFFSET('Hygiene Data'!$E$11,0,10*ROW('Hygiene Data'!E130)))</f>
        <v/>
      </c>
      <c r="DS136" s="273" t="str">
        <f ca="true">+IF(OFFSET('Hygiene Data'!$E$12,0,10*ROW('Hygiene Data'!E130))="","",OFFSET('Hygiene Data'!$E$12,0,10*ROW('Hygiene Data'!E130)))</f>
        <v/>
      </c>
      <c r="DT136" s="273" t="str">
        <f ca="true">+IF(OFFSET('Hygiene Data'!$E$13,0,10*ROW('Hygiene Data'!E130))="","",OFFSET('Hygiene Data'!$E$13,0,10*ROW('Hygiene Data'!E130)))</f>
        <v/>
      </c>
      <c r="DU136" s="273" t="str">
        <f ca="true">+IF(OFFSET('Hygiene Data'!$F$11,0,10*ROW('Hygiene Data'!F130))="","",OFFSET('Hygiene Data'!$F$11,0,10*ROW('Hygiene Data'!F130)))</f>
        <v/>
      </c>
      <c r="DV136" s="273" t="str">
        <f ca="true">+IF(OFFSET('Hygiene Data'!$F$12,0,10*ROW('Hygiene Data'!F130))="","",OFFSET('Hygiene Data'!$F$12,0,10*ROW('Hygiene Data'!F130)))</f>
        <v/>
      </c>
      <c r="DW136" s="273" t="str">
        <f ca="true">+IF(OFFSET('Hygiene Data'!$F$13,0,10*ROW('Hygiene Data'!F130))="","",OFFSET('Hygiene Data'!$F$13,0,10*ROW('Hygiene Data'!F130)))</f>
        <v/>
      </c>
      <c r="DX136" s="273" t="str">
        <f ca="true">+IF(OFFSET('Hygiene Data'!$G$11,0,10*ROW('Hygiene Data'!G130))="","",OFFSET('Hygiene Data'!$G$11,0,10*ROW('Hygiene Data'!G130)))</f>
        <v/>
      </c>
      <c r="DY136" s="273" t="str">
        <f ca="true">+IF(OFFSET('Hygiene Data'!$G$12,0,10*ROW('Hygiene Data'!G130))="","",OFFSET('Hygiene Data'!$G$12,0,10*ROW('Hygiene Data'!G130)))</f>
        <v/>
      </c>
      <c r="DZ136" s="273" t="str">
        <f ca="true">+IF(OFFSET('Hygiene Data'!$G$13,0,10*ROW('Hygiene Data'!G130))="","",OFFSET('Hygiene Data'!$G$13,0,10*ROW('Hygiene Data'!G130)))</f>
        <v/>
      </c>
      <c r="EA136" s="273" t="str">
        <f ca="true">+IF(OFFSET('Hygiene Data'!$H$11,0,10*ROW('Hygiene Data'!H130))="","",OFFSET('Hygiene Data'!$H$11,0,10*ROW('Hygiene Data'!H130)))</f>
        <v/>
      </c>
      <c r="EB136" s="273" t="str">
        <f ca="true">+IF(OFFSET('Hygiene Data'!$H$12,0,10*ROW('Hygiene Data'!H130))="","",OFFSET('Hygiene Data'!$H$12,0,10*ROW('Hygiene Data'!H130)))</f>
        <v/>
      </c>
      <c r="EC136" s="273" t="str">
        <f ca="true">+IF(OFFSET('Hygiene Data'!$H$13,0,10*ROW('Hygiene Data'!H130))="","",OFFSET('Hygiene Data'!$H$13,0,10*ROW('Hygiene Data'!H130)))</f>
        <v/>
      </c>
      <c r="ED136" s="273" t="str">
        <f ca="true">+IF(OFFSET('Hygiene Data'!$I$11,0,10*ROW('Hygiene Data'!I130))="","",OFFSET('Hygiene Data'!$I$11,0,10*ROW('Hygiene Data'!I130)))</f>
        <v/>
      </c>
      <c r="EE136" s="273" t="str">
        <f ca="true">+IF(OFFSET('Hygiene Data'!$I$12,0,10*ROW('Hygiene Data'!I130))="","",OFFSET('Hygiene Data'!$I$12,0,10*ROW('Hygiene Data'!I130)))</f>
        <v/>
      </c>
      <c r="EF136" s="273" t="str">
        <f ca="true">+IF(OFFSET('Hygiene Data'!$I$13,0,10*ROW('Hygiene Data'!I130))="","",OFFSET('Hygiene Data'!$I$13,0,10*ROW('Hygiene Data'!I130)))</f>
        <v/>
      </c>
    </row>
    <row xmlns:x14ac="http://schemas.microsoft.com/office/spreadsheetml/2009/9/ac" r="137" x14ac:dyDescent="0.2">
      <c r="A137" s="37" t="str">
        <f ca="true">+IF(OFFSET('Water Data'!$B$2,0,10*ROW('Water Data'!E131))="","",OFFSET('Water Data'!$B$2,0,10*ROW('Water Data'!E131)))</f>
        <v/>
      </c>
      <c r="B137" s="37" t="str">
        <f ca="true">+IF(OFFSET('Water Data'!$C$2,0,10*ROW('Water Data'!F131))="","",OFFSET('Water Data'!$C$2,0,10*ROW('Water Data'!F131)))</f>
        <v/>
      </c>
      <c r="C137" s="329" t="str">
        <f t="shared" ca="true" si="2"/>
        <v/>
      </c>
      <c r="D137" s="94"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4"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4"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4"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4"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4"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4"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4"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4"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4"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4"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4"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4"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4"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4"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4"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4"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4"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5"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5"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5"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5"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5"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5"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5"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5"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5"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5"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5"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5"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5"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5"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5"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5"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5"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5"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5"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5"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5"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5"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5"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5"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5"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5"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5"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5"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5"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5"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6"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6"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6"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6"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6"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6"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6"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6"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6"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6"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6"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6"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6"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6"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6"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6"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6"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6"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3"/>
      <c r="BS137" s="273" t="str">
        <f ca="true">+IF(OFFSET('Water Data'!$D$27,0,10*ROW('Water Data'!D131))="","",OFFSET('Water Data'!$D$27,0,10*ROW('Water Data'!D131)))</f>
        <v/>
      </c>
      <c r="BT137" s="273" t="str">
        <f ca="true">+IF(OFFSET('Water Data'!$D$28,0,10*ROW('Water Data'!D131))="","",OFFSET('Water Data'!$D$28,0,10*ROW('Water Data'!D131)))</f>
        <v/>
      </c>
      <c r="BU137" s="273" t="str">
        <f ca="true">+IF(OFFSET('Water Data'!$D$29,0,10*ROW('Water Data'!D131))="","",OFFSET('Water Data'!$D$29,0,10*ROW('Water Data'!D131)))</f>
        <v/>
      </c>
      <c r="BV137" s="273" t="str">
        <f ca="true">+IF(OFFSET('Water Data'!$E$27,0,10*ROW('Water Data'!E131))="","",OFFSET('Water Data'!$E$27,0,10*ROW('Water Data'!E131)))</f>
        <v/>
      </c>
      <c r="BW137" s="273" t="str">
        <f ca="true">+IF(OFFSET('Water Data'!$E$28,0,10*ROW('Water Data'!E131))="","",OFFSET('Water Data'!$E$28,0,10*ROW('Water Data'!E131)))</f>
        <v/>
      </c>
      <c r="BX137" s="273" t="str">
        <f ca="true">+IF(OFFSET('Water Data'!$E$29,0,10*ROW('Water Data'!E131))="","",OFFSET('Water Data'!$E$29,0,10*ROW('Water Data'!E131)))</f>
        <v/>
      </c>
      <c r="BY137" s="273" t="str">
        <f ca="true">+IF(OFFSET('Water Data'!$F$27,0,10*ROW('Water Data'!F131))="","",OFFSET('Water Data'!$F$27,0,10*ROW('Water Data'!F131)))</f>
        <v/>
      </c>
      <c r="BZ137" s="273" t="str">
        <f ca="true">+IF(OFFSET('Water Data'!$F$28,0,10*ROW('Water Data'!F131))="","",OFFSET('Water Data'!$F$28,0,10*ROW('Water Data'!F131)))</f>
        <v/>
      </c>
      <c r="CA137" s="273" t="str">
        <f ca="true">+IF(OFFSET('Water Data'!$F$29,0,10*ROW('Water Data'!F131))="","",OFFSET('Water Data'!$F$29,0,10*ROW('Water Data'!F131)))</f>
        <v/>
      </c>
      <c r="CB137" s="273" t="str">
        <f ca="true">+IF(OFFSET('Water Data'!$G$27,0,10*ROW('Water Data'!G131))="","",OFFSET('Water Data'!$G$27,0,10*ROW('Water Data'!G131)))</f>
        <v/>
      </c>
      <c r="CC137" s="273" t="str">
        <f ca="true">+IF(OFFSET('Water Data'!$G$28,0,10*ROW('Water Data'!G131))="","",OFFSET('Water Data'!$G$28,0,10*ROW('Water Data'!G131)))</f>
        <v/>
      </c>
      <c r="CD137" s="273" t="str">
        <f ca="true">+IF(OFFSET('Water Data'!$G$29,0,10*ROW('Water Data'!G131))="","",OFFSET('Water Data'!$G$29,0,10*ROW('Water Data'!G131)))</f>
        <v/>
      </c>
      <c r="CE137" s="273" t="str">
        <f ca="true">+IF(OFFSET('Water Data'!$H$27,0,10*ROW('Water Data'!H131))="","",OFFSET('Water Data'!$H$27,0,10*ROW('Water Data'!H131)))</f>
        <v/>
      </c>
      <c r="CF137" s="273" t="str">
        <f ca="true">+IF(OFFSET('Water Data'!$H$28,0,10*ROW('Water Data'!H131))="","",OFFSET('Water Data'!$H$28,0,10*ROW('Water Data'!H131)))</f>
        <v/>
      </c>
      <c r="CG137" s="273" t="str">
        <f ca="true">+IF(OFFSET('Water Data'!$H$29,0,10*ROW('Water Data'!H131))="","",OFFSET('Water Data'!$H$29,0,10*ROW('Water Data'!H131)))</f>
        <v/>
      </c>
      <c r="CH137" s="273" t="str">
        <f ca="true">+IF(OFFSET('Water Data'!$I$27,0,10*ROW('Water Data'!I131))="","",OFFSET('Water Data'!$I$27,0,10*ROW('Water Data'!I131)))</f>
        <v/>
      </c>
      <c r="CI137" s="273" t="str">
        <f ca="true">+IF(OFFSET('Water Data'!$I$28,0,10*ROW('Water Data'!I131))="","",OFFSET('Water Data'!$I$28,0,10*ROW('Water Data'!I131)))</f>
        <v/>
      </c>
      <c r="CJ137" s="273" t="str">
        <f ca="true">+IF(OFFSET('Water Data'!$I$29,0,10*ROW('Water Data'!I131))="","",OFFSET('Water Data'!$I$29,0,10*ROW('Water Data'!I131)))</f>
        <v/>
      </c>
      <c r="CK137" s="273" t="str">
        <f ca="true">+IF(OFFSET('Sanitation Data'!$D$28,0,10*ROW('Sanitation Data'!D131))="","",OFFSET('Sanitation Data'!$D$28,0,10*ROW('Sanitation Data'!D131)))</f>
        <v/>
      </c>
      <c r="CL137" s="273" t="str">
        <f ca="true">+IF(OFFSET('Sanitation Data'!$D$29,0,10*ROW('Sanitation Data'!D131))="","",OFFSET('Sanitation Data'!$D$29,0,10*ROW('Sanitation Data'!D131)))</f>
        <v/>
      </c>
      <c r="CM137" s="273" t="str">
        <f ca="true">+IF(OFFSET('Sanitation Data'!$D$30,0,10*ROW('Sanitation Data'!D131))="","",OFFSET('Sanitation Data'!$D$30,0,10*ROW('Sanitation Data'!D131)))</f>
        <v/>
      </c>
      <c r="CN137" s="273" t="str">
        <f ca="true">+IF(OFFSET('Sanitation Data'!$D$31,0,10*ROW('Sanitation Data'!D131))="","",OFFSET('Sanitation Data'!$D$31,0,10*ROW('Sanitation Data'!D131)))</f>
        <v/>
      </c>
      <c r="CO137" s="273" t="str">
        <f ca="true">+IF(OFFSET('Sanitation Data'!$D$32,0,10*ROW('Sanitation Data'!D131))="","",OFFSET('Sanitation Data'!$D$32,0,10*ROW('Sanitation Data'!D131)))</f>
        <v/>
      </c>
      <c r="CP137" s="273" t="str">
        <f ca="true">+IF(OFFSET('Sanitation Data'!$E$28,0,10*ROW('Sanitation Data'!E131))="","",OFFSET('Sanitation Data'!$E$28,0,10*ROW('Sanitation Data'!E131)))</f>
        <v/>
      </c>
      <c r="CQ137" s="273" t="str">
        <f ca="true">+IF(OFFSET('Sanitation Data'!$E$29,0,10*ROW('Sanitation Data'!E131))="","",OFFSET('Sanitation Data'!$E$29,0,10*ROW('Sanitation Data'!E131)))</f>
        <v/>
      </c>
      <c r="CR137" s="273" t="str">
        <f ca="true">+IF(OFFSET('Sanitation Data'!$E$30,0,10*ROW('Sanitation Data'!E131))="","",OFFSET('Sanitation Data'!$E$30,0,10*ROW('Sanitation Data'!E131)))</f>
        <v/>
      </c>
      <c r="CS137" s="273" t="str">
        <f ca="true">+IF(OFFSET('Sanitation Data'!$E$31,0,10*ROW('Sanitation Data'!E131))="","",OFFSET('Sanitation Data'!$E$31,0,10*ROW('Sanitation Data'!E131)))</f>
        <v/>
      </c>
      <c r="CT137" s="273" t="str">
        <f ca="true">+IF(OFFSET('Sanitation Data'!$E$32,0,10*ROW('Sanitation Data'!E131))="","",OFFSET('Sanitation Data'!$E$32,0,10*ROW('Sanitation Data'!E131)))</f>
        <v/>
      </c>
      <c r="CU137" s="273" t="str">
        <f ca="true">+IF(OFFSET('Sanitation Data'!$F$28,0,10*ROW('Sanitation Data'!F131))="","",OFFSET('Sanitation Data'!$F$28,0,10*ROW('Sanitation Data'!F131)))</f>
        <v/>
      </c>
      <c r="CV137" s="273" t="str">
        <f ca="true">+IF(OFFSET('Sanitation Data'!$F$29,0,10*ROW('Sanitation Data'!F131))="","",OFFSET('Sanitation Data'!$F$29,0,10*ROW('Sanitation Data'!F131)))</f>
        <v/>
      </c>
      <c r="CW137" s="273" t="str">
        <f ca="true">+IF(OFFSET('Sanitation Data'!$F$30,0,10*ROW('Sanitation Data'!F131))="","",OFFSET('Sanitation Data'!$F$30,0,10*ROW('Sanitation Data'!F131)))</f>
        <v/>
      </c>
      <c r="CX137" s="273" t="str">
        <f ca="true">+IF(OFFSET('Sanitation Data'!$F$31,0,10*ROW('Sanitation Data'!F131))="","",OFFSET('Sanitation Data'!$F$31,0,10*ROW('Sanitation Data'!F131)))</f>
        <v/>
      </c>
      <c r="CY137" s="273" t="str">
        <f ca="true">+IF(OFFSET('Sanitation Data'!$F$32,0,10*ROW('Sanitation Data'!F131))="","",OFFSET('Sanitation Data'!$F$32,0,10*ROW('Sanitation Data'!F131)))</f>
        <v/>
      </c>
      <c r="CZ137" s="273" t="str">
        <f ca="true">+IF(OFFSET('Sanitation Data'!$G$28,0,10*ROW('Sanitation Data'!G131))="","",OFFSET('Sanitation Data'!$G$28,0,10*ROW('Sanitation Data'!G131)))</f>
        <v/>
      </c>
      <c r="DA137" s="273" t="str">
        <f ca="true">+IF(OFFSET('Sanitation Data'!$G$29,0,10*ROW('Sanitation Data'!G131))="","",OFFSET('Sanitation Data'!$G$29,0,10*ROW('Sanitation Data'!G131)))</f>
        <v/>
      </c>
      <c r="DB137" s="273" t="str">
        <f ca="true">+IF(OFFSET('Sanitation Data'!$G$30,0,10*ROW('Sanitation Data'!G131))="","",OFFSET('Sanitation Data'!$G$30,0,10*ROW('Sanitation Data'!G131)))</f>
        <v/>
      </c>
      <c r="DC137" s="273" t="str">
        <f ca="true">+IF(OFFSET('Sanitation Data'!$G$31,0,10*ROW('Sanitation Data'!G131))="","",OFFSET('Sanitation Data'!$G$31,0,10*ROW('Sanitation Data'!G131)))</f>
        <v/>
      </c>
      <c r="DD137" s="273" t="str">
        <f ca="true">+IF(OFFSET('Sanitation Data'!$G$32,0,10*ROW('Sanitation Data'!G131))="","",OFFSET('Sanitation Data'!$G$32,0,10*ROW('Sanitation Data'!G131)))</f>
        <v/>
      </c>
      <c r="DE137" s="273" t="str">
        <f ca="true">+IF(OFFSET('Sanitation Data'!$H$28,0,10*ROW('Sanitation Data'!H131))="","",OFFSET('Sanitation Data'!$H$28,0,10*ROW('Sanitation Data'!H131)))</f>
        <v/>
      </c>
      <c r="DF137" s="273" t="str">
        <f ca="true">+IF(OFFSET('Sanitation Data'!$H$29,0,10*ROW('Sanitation Data'!H131))="","",OFFSET('Sanitation Data'!$H$29,0,10*ROW('Sanitation Data'!H131)))</f>
        <v/>
      </c>
      <c r="DG137" s="273" t="str">
        <f ca="true">+IF(OFFSET('Sanitation Data'!$H$30,0,10*ROW('Sanitation Data'!H131))="","",OFFSET('Sanitation Data'!$H$30,0,10*ROW('Sanitation Data'!H131)))</f>
        <v/>
      </c>
      <c r="DH137" s="273" t="str">
        <f ca="true">+IF(OFFSET('Sanitation Data'!$H$31,0,10*ROW('Sanitation Data'!H131))="","",OFFSET('Sanitation Data'!$H$31,0,10*ROW('Sanitation Data'!H131)))</f>
        <v/>
      </c>
      <c r="DI137" s="273" t="str">
        <f ca="true">+IF(OFFSET('Sanitation Data'!$H$32,0,10*ROW('Sanitation Data'!H131))="","",OFFSET('Sanitation Data'!$H$32,0,10*ROW('Sanitation Data'!H131)))</f>
        <v/>
      </c>
      <c r="DJ137" s="273" t="str">
        <f ca="true">+IF(OFFSET('Sanitation Data'!$I$28,0,10*ROW('Sanitation Data'!I131))="","",OFFSET('Sanitation Data'!$I$28,0,10*ROW('Sanitation Data'!I131)))</f>
        <v/>
      </c>
      <c r="DK137" s="273" t="str">
        <f ca="true">+IF(OFFSET('Sanitation Data'!$I$29,0,10*ROW('Sanitation Data'!I131))="","",OFFSET('Sanitation Data'!$I$29,0,10*ROW('Sanitation Data'!I131)))</f>
        <v/>
      </c>
      <c r="DL137" s="273" t="str">
        <f ca="true">+IF(OFFSET('Sanitation Data'!$I$30,0,10*ROW('Sanitation Data'!I131))="","",OFFSET('Sanitation Data'!$I$30,0,10*ROW('Sanitation Data'!I131)))</f>
        <v/>
      </c>
      <c r="DM137" s="273" t="str">
        <f ca="true">+IF(OFFSET('Sanitation Data'!$I$31,0,10*ROW('Sanitation Data'!I131))="","",OFFSET('Sanitation Data'!$I$31,0,10*ROW('Sanitation Data'!I131)))</f>
        <v/>
      </c>
      <c r="DN137" s="273" t="str">
        <f ca="true">+IF(OFFSET('Sanitation Data'!$I$32,0,10*ROW('Sanitation Data'!I131))="","",OFFSET('Sanitation Data'!$I$32,0,10*ROW('Sanitation Data'!I131)))</f>
        <v/>
      </c>
      <c r="DO137" s="273" t="str">
        <f ca="true">+IF(OFFSET('Hygiene Data'!$D$11,0,10*ROW('Hygiene Data'!D131))="","",OFFSET('Hygiene Data'!$D$11,0,10*ROW('Hygiene Data'!D131)))</f>
        <v/>
      </c>
      <c r="DP137" s="273" t="str">
        <f ca="true">+IF(OFFSET('Hygiene Data'!$D$12,0,10*ROW('Hygiene Data'!D131))="","",OFFSET('Hygiene Data'!$D$12,0,10*ROW('Hygiene Data'!D131)))</f>
        <v/>
      </c>
      <c r="DQ137" s="273" t="str">
        <f ca="true">+IF(OFFSET('Hygiene Data'!$D$13,0,10*ROW('Hygiene Data'!D131))="","",OFFSET('Hygiene Data'!$D$13,0,10*ROW('Hygiene Data'!D131)))</f>
        <v/>
      </c>
      <c r="DR137" s="273" t="str">
        <f ca="true">+IF(OFFSET('Hygiene Data'!$E$11,0,10*ROW('Hygiene Data'!E131))="","",OFFSET('Hygiene Data'!$E$11,0,10*ROW('Hygiene Data'!E131)))</f>
        <v/>
      </c>
      <c r="DS137" s="273" t="str">
        <f ca="true">+IF(OFFSET('Hygiene Data'!$E$12,0,10*ROW('Hygiene Data'!E131))="","",OFFSET('Hygiene Data'!$E$12,0,10*ROW('Hygiene Data'!E131)))</f>
        <v/>
      </c>
      <c r="DT137" s="273" t="str">
        <f ca="true">+IF(OFFSET('Hygiene Data'!$E$13,0,10*ROW('Hygiene Data'!E131))="","",OFFSET('Hygiene Data'!$E$13,0,10*ROW('Hygiene Data'!E131)))</f>
        <v/>
      </c>
      <c r="DU137" s="273" t="str">
        <f ca="true">+IF(OFFSET('Hygiene Data'!$F$11,0,10*ROW('Hygiene Data'!F131))="","",OFFSET('Hygiene Data'!$F$11,0,10*ROW('Hygiene Data'!F131)))</f>
        <v/>
      </c>
      <c r="DV137" s="273" t="str">
        <f ca="true">+IF(OFFSET('Hygiene Data'!$F$12,0,10*ROW('Hygiene Data'!F131))="","",OFFSET('Hygiene Data'!$F$12,0,10*ROW('Hygiene Data'!F131)))</f>
        <v/>
      </c>
      <c r="DW137" s="273" t="str">
        <f ca="true">+IF(OFFSET('Hygiene Data'!$F$13,0,10*ROW('Hygiene Data'!F131))="","",OFFSET('Hygiene Data'!$F$13,0,10*ROW('Hygiene Data'!F131)))</f>
        <v/>
      </c>
      <c r="DX137" s="273" t="str">
        <f ca="true">+IF(OFFSET('Hygiene Data'!$G$11,0,10*ROW('Hygiene Data'!G131))="","",OFFSET('Hygiene Data'!$G$11,0,10*ROW('Hygiene Data'!G131)))</f>
        <v/>
      </c>
      <c r="DY137" s="273" t="str">
        <f ca="true">+IF(OFFSET('Hygiene Data'!$G$12,0,10*ROW('Hygiene Data'!G131))="","",OFFSET('Hygiene Data'!$G$12,0,10*ROW('Hygiene Data'!G131)))</f>
        <v/>
      </c>
      <c r="DZ137" s="273" t="str">
        <f ca="true">+IF(OFFSET('Hygiene Data'!$G$13,0,10*ROW('Hygiene Data'!G131))="","",OFFSET('Hygiene Data'!$G$13,0,10*ROW('Hygiene Data'!G131)))</f>
        <v/>
      </c>
      <c r="EA137" s="273" t="str">
        <f ca="true">+IF(OFFSET('Hygiene Data'!$H$11,0,10*ROW('Hygiene Data'!H131))="","",OFFSET('Hygiene Data'!$H$11,0,10*ROW('Hygiene Data'!H131)))</f>
        <v/>
      </c>
      <c r="EB137" s="273" t="str">
        <f ca="true">+IF(OFFSET('Hygiene Data'!$H$12,0,10*ROW('Hygiene Data'!H131))="","",OFFSET('Hygiene Data'!$H$12,0,10*ROW('Hygiene Data'!H131)))</f>
        <v/>
      </c>
      <c r="EC137" s="273" t="str">
        <f ca="true">+IF(OFFSET('Hygiene Data'!$H$13,0,10*ROW('Hygiene Data'!H131))="","",OFFSET('Hygiene Data'!$H$13,0,10*ROW('Hygiene Data'!H131)))</f>
        <v/>
      </c>
      <c r="ED137" s="273" t="str">
        <f ca="true">+IF(OFFSET('Hygiene Data'!$I$11,0,10*ROW('Hygiene Data'!I131))="","",OFFSET('Hygiene Data'!$I$11,0,10*ROW('Hygiene Data'!I131)))</f>
        <v/>
      </c>
      <c r="EE137" s="273" t="str">
        <f ca="true">+IF(OFFSET('Hygiene Data'!$I$12,0,10*ROW('Hygiene Data'!I131))="","",OFFSET('Hygiene Data'!$I$12,0,10*ROW('Hygiene Data'!I131)))</f>
        <v/>
      </c>
      <c r="EF137" s="273" t="str">
        <f ca="true">+IF(OFFSET('Hygiene Data'!$I$13,0,10*ROW('Hygiene Data'!I131))="","",OFFSET('Hygiene Data'!$I$13,0,10*ROW('Hygiene Data'!I131)))</f>
        <v/>
      </c>
    </row>
    <row xmlns:x14ac="http://schemas.microsoft.com/office/spreadsheetml/2009/9/ac" r="138" x14ac:dyDescent="0.2">
      <c r="A138" s="37" t="str">
        <f ca="true">+IF(OFFSET('Water Data'!$B$2,0,10*ROW('Water Data'!E132))="","",OFFSET('Water Data'!$B$2,0,10*ROW('Water Data'!E132)))</f>
        <v/>
      </c>
      <c r="B138" s="37" t="str">
        <f ca="true">+IF(OFFSET('Water Data'!$C$2,0,10*ROW('Water Data'!F132))="","",OFFSET('Water Data'!$C$2,0,10*ROW('Water Data'!F132)))</f>
        <v/>
      </c>
      <c r="C138" s="329" t="str">
        <f t="shared" ca="true" si="2"/>
        <v/>
      </c>
      <c r="D138" s="94"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4"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4"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4"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4"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4"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4"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4"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4"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4"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4"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4"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4"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4"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4"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4"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4"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4"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5"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5"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5"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5"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5"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5"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5"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5"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5"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5"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5"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5"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5"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5"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5"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5"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5"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5"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5"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5"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5"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5"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5"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5"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5"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5"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5"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5"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5"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5"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6"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6"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6"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6"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6"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6"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6"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6"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6"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6"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6"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6"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6"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6"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6"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6"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6"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6"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3"/>
      <c r="BS138" s="273" t="str">
        <f ca="true">+IF(OFFSET('Water Data'!$D$27,0,10*ROW('Water Data'!D132))="","",OFFSET('Water Data'!$D$27,0,10*ROW('Water Data'!D132)))</f>
        <v/>
      </c>
      <c r="BT138" s="273" t="str">
        <f ca="true">+IF(OFFSET('Water Data'!$D$28,0,10*ROW('Water Data'!D132))="","",OFFSET('Water Data'!$D$28,0,10*ROW('Water Data'!D132)))</f>
        <v/>
      </c>
      <c r="BU138" s="273" t="str">
        <f ca="true">+IF(OFFSET('Water Data'!$D$29,0,10*ROW('Water Data'!D132))="","",OFFSET('Water Data'!$D$29,0,10*ROW('Water Data'!D132)))</f>
        <v/>
      </c>
      <c r="BV138" s="273" t="str">
        <f ca="true">+IF(OFFSET('Water Data'!$E$27,0,10*ROW('Water Data'!E132))="","",OFFSET('Water Data'!$E$27,0,10*ROW('Water Data'!E132)))</f>
        <v/>
      </c>
      <c r="BW138" s="273" t="str">
        <f ca="true">+IF(OFFSET('Water Data'!$E$28,0,10*ROW('Water Data'!E132))="","",OFFSET('Water Data'!$E$28,0,10*ROW('Water Data'!E132)))</f>
        <v/>
      </c>
      <c r="BX138" s="273" t="str">
        <f ca="true">+IF(OFFSET('Water Data'!$E$29,0,10*ROW('Water Data'!E132))="","",OFFSET('Water Data'!$E$29,0,10*ROW('Water Data'!E132)))</f>
        <v/>
      </c>
      <c r="BY138" s="273" t="str">
        <f ca="true">+IF(OFFSET('Water Data'!$F$27,0,10*ROW('Water Data'!F132))="","",OFFSET('Water Data'!$F$27,0,10*ROW('Water Data'!F132)))</f>
        <v/>
      </c>
      <c r="BZ138" s="273" t="str">
        <f ca="true">+IF(OFFSET('Water Data'!$F$28,0,10*ROW('Water Data'!F132))="","",OFFSET('Water Data'!$F$28,0,10*ROW('Water Data'!F132)))</f>
        <v/>
      </c>
      <c r="CA138" s="273" t="str">
        <f ca="true">+IF(OFFSET('Water Data'!$F$29,0,10*ROW('Water Data'!F132))="","",OFFSET('Water Data'!$F$29,0,10*ROW('Water Data'!F132)))</f>
        <v/>
      </c>
      <c r="CB138" s="273" t="str">
        <f ca="true">+IF(OFFSET('Water Data'!$G$27,0,10*ROW('Water Data'!G132))="","",OFFSET('Water Data'!$G$27,0,10*ROW('Water Data'!G132)))</f>
        <v/>
      </c>
      <c r="CC138" s="273" t="str">
        <f ca="true">+IF(OFFSET('Water Data'!$G$28,0,10*ROW('Water Data'!G132))="","",OFFSET('Water Data'!$G$28,0,10*ROW('Water Data'!G132)))</f>
        <v/>
      </c>
      <c r="CD138" s="273" t="str">
        <f ca="true">+IF(OFFSET('Water Data'!$G$29,0,10*ROW('Water Data'!G132))="","",OFFSET('Water Data'!$G$29,0,10*ROW('Water Data'!G132)))</f>
        <v/>
      </c>
      <c r="CE138" s="273" t="str">
        <f ca="true">+IF(OFFSET('Water Data'!$H$27,0,10*ROW('Water Data'!H132))="","",OFFSET('Water Data'!$H$27,0,10*ROW('Water Data'!H132)))</f>
        <v/>
      </c>
      <c r="CF138" s="273" t="str">
        <f ca="true">+IF(OFFSET('Water Data'!$H$28,0,10*ROW('Water Data'!H132))="","",OFFSET('Water Data'!$H$28,0,10*ROW('Water Data'!H132)))</f>
        <v/>
      </c>
      <c r="CG138" s="273" t="str">
        <f ca="true">+IF(OFFSET('Water Data'!$H$29,0,10*ROW('Water Data'!H132))="","",OFFSET('Water Data'!$H$29,0,10*ROW('Water Data'!H132)))</f>
        <v/>
      </c>
      <c r="CH138" s="273" t="str">
        <f ca="true">+IF(OFFSET('Water Data'!$I$27,0,10*ROW('Water Data'!I132))="","",OFFSET('Water Data'!$I$27,0,10*ROW('Water Data'!I132)))</f>
        <v/>
      </c>
      <c r="CI138" s="273" t="str">
        <f ca="true">+IF(OFFSET('Water Data'!$I$28,0,10*ROW('Water Data'!I132))="","",OFFSET('Water Data'!$I$28,0,10*ROW('Water Data'!I132)))</f>
        <v/>
      </c>
      <c r="CJ138" s="273" t="str">
        <f ca="true">+IF(OFFSET('Water Data'!$I$29,0,10*ROW('Water Data'!I132))="","",OFFSET('Water Data'!$I$29,0,10*ROW('Water Data'!I132)))</f>
        <v/>
      </c>
      <c r="CK138" s="273" t="str">
        <f ca="true">+IF(OFFSET('Sanitation Data'!$D$28,0,10*ROW('Sanitation Data'!D132))="","",OFFSET('Sanitation Data'!$D$28,0,10*ROW('Sanitation Data'!D132)))</f>
        <v/>
      </c>
      <c r="CL138" s="273" t="str">
        <f ca="true">+IF(OFFSET('Sanitation Data'!$D$29,0,10*ROW('Sanitation Data'!D132))="","",OFFSET('Sanitation Data'!$D$29,0,10*ROW('Sanitation Data'!D132)))</f>
        <v/>
      </c>
      <c r="CM138" s="273" t="str">
        <f ca="true">+IF(OFFSET('Sanitation Data'!$D$30,0,10*ROW('Sanitation Data'!D132))="","",OFFSET('Sanitation Data'!$D$30,0,10*ROW('Sanitation Data'!D132)))</f>
        <v/>
      </c>
      <c r="CN138" s="273" t="str">
        <f ca="true">+IF(OFFSET('Sanitation Data'!$D$31,0,10*ROW('Sanitation Data'!D132))="","",OFFSET('Sanitation Data'!$D$31,0,10*ROW('Sanitation Data'!D132)))</f>
        <v/>
      </c>
      <c r="CO138" s="273" t="str">
        <f ca="true">+IF(OFFSET('Sanitation Data'!$D$32,0,10*ROW('Sanitation Data'!D132))="","",OFFSET('Sanitation Data'!$D$32,0,10*ROW('Sanitation Data'!D132)))</f>
        <v/>
      </c>
      <c r="CP138" s="273" t="str">
        <f ca="true">+IF(OFFSET('Sanitation Data'!$E$28,0,10*ROW('Sanitation Data'!E132))="","",OFFSET('Sanitation Data'!$E$28,0,10*ROW('Sanitation Data'!E132)))</f>
        <v/>
      </c>
      <c r="CQ138" s="273" t="str">
        <f ca="true">+IF(OFFSET('Sanitation Data'!$E$29,0,10*ROW('Sanitation Data'!E132))="","",OFFSET('Sanitation Data'!$E$29,0,10*ROW('Sanitation Data'!E132)))</f>
        <v/>
      </c>
      <c r="CR138" s="273" t="str">
        <f ca="true">+IF(OFFSET('Sanitation Data'!$E$30,0,10*ROW('Sanitation Data'!E132))="","",OFFSET('Sanitation Data'!$E$30,0,10*ROW('Sanitation Data'!E132)))</f>
        <v/>
      </c>
      <c r="CS138" s="273" t="str">
        <f ca="true">+IF(OFFSET('Sanitation Data'!$E$31,0,10*ROW('Sanitation Data'!E132))="","",OFFSET('Sanitation Data'!$E$31,0,10*ROW('Sanitation Data'!E132)))</f>
        <v/>
      </c>
      <c r="CT138" s="273" t="str">
        <f ca="true">+IF(OFFSET('Sanitation Data'!$E$32,0,10*ROW('Sanitation Data'!E132))="","",OFFSET('Sanitation Data'!$E$32,0,10*ROW('Sanitation Data'!E132)))</f>
        <v/>
      </c>
      <c r="CU138" s="273" t="str">
        <f ca="true">+IF(OFFSET('Sanitation Data'!$F$28,0,10*ROW('Sanitation Data'!F132))="","",OFFSET('Sanitation Data'!$F$28,0,10*ROW('Sanitation Data'!F132)))</f>
        <v/>
      </c>
      <c r="CV138" s="273" t="str">
        <f ca="true">+IF(OFFSET('Sanitation Data'!$F$29,0,10*ROW('Sanitation Data'!F132))="","",OFFSET('Sanitation Data'!$F$29,0,10*ROW('Sanitation Data'!F132)))</f>
        <v/>
      </c>
      <c r="CW138" s="273" t="str">
        <f ca="true">+IF(OFFSET('Sanitation Data'!$F$30,0,10*ROW('Sanitation Data'!F132))="","",OFFSET('Sanitation Data'!$F$30,0,10*ROW('Sanitation Data'!F132)))</f>
        <v/>
      </c>
      <c r="CX138" s="273" t="str">
        <f ca="true">+IF(OFFSET('Sanitation Data'!$F$31,0,10*ROW('Sanitation Data'!F132))="","",OFFSET('Sanitation Data'!$F$31,0,10*ROW('Sanitation Data'!F132)))</f>
        <v/>
      </c>
      <c r="CY138" s="273" t="str">
        <f ca="true">+IF(OFFSET('Sanitation Data'!$F$32,0,10*ROW('Sanitation Data'!F132))="","",OFFSET('Sanitation Data'!$F$32,0,10*ROW('Sanitation Data'!F132)))</f>
        <v/>
      </c>
      <c r="CZ138" s="273" t="str">
        <f ca="true">+IF(OFFSET('Sanitation Data'!$G$28,0,10*ROW('Sanitation Data'!G132))="","",OFFSET('Sanitation Data'!$G$28,0,10*ROW('Sanitation Data'!G132)))</f>
        <v/>
      </c>
      <c r="DA138" s="273" t="str">
        <f ca="true">+IF(OFFSET('Sanitation Data'!$G$29,0,10*ROW('Sanitation Data'!G132))="","",OFFSET('Sanitation Data'!$G$29,0,10*ROW('Sanitation Data'!G132)))</f>
        <v/>
      </c>
      <c r="DB138" s="273" t="str">
        <f ca="true">+IF(OFFSET('Sanitation Data'!$G$30,0,10*ROW('Sanitation Data'!G132))="","",OFFSET('Sanitation Data'!$G$30,0,10*ROW('Sanitation Data'!G132)))</f>
        <v/>
      </c>
      <c r="DC138" s="273" t="str">
        <f ca="true">+IF(OFFSET('Sanitation Data'!$G$31,0,10*ROW('Sanitation Data'!G132))="","",OFFSET('Sanitation Data'!$G$31,0,10*ROW('Sanitation Data'!G132)))</f>
        <v/>
      </c>
      <c r="DD138" s="273" t="str">
        <f ca="true">+IF(OFFSET('Sanitation Data'!$G$32,0,10*ROW('Sanitation Data'!G132))="","",OFFSET('Sanitation Data'!$G$32,0,10*ROW('Sanitation Data'!G132)))</f>
        <v/>
      </c>
      <c r="DE138" s="273" t="str">
        <f ca="true">+IF(OFFSET('Sanitation Data'!$H$28,0,10*ROW('Sanitation Data'!H132))="","",OFFSET('Sanitation Data'!$H$28,0,10*ROW('Sanitation Data'!H132)))</f>
        <v/>
      </c>
      <c r="DF138" s="273" t="str">
        <f ca="true">+IF(OFFSET('Sanitation Data'!$H$29,0,10*ROW('Sanitation Data'!H132))="","",OFFSET('Sanitation Data'!$H$29,0,10*ROW('Sanitation Data'!H132)))</f>
        <v/>
      </c>
      <c r="DG138" s="273" t="str">
        <f ca="true">+IF(OFFSET('Sanitation Data'!$H$30,0,10*ROW('Sanitation Data'!H132))="","",OFFSET('Sanitation Data'!$H$30,0,10*ROW('Sanitation Data'!H132)))</f>
        <v/>
      </c>
      <c r="DH138" s="273" t="str">
        <f ca="true">+IF(OFFSET('Sanitation Data'!$H$31,0,10*ROW('Sanitation Data'!H132))="","",OFFSET('Sanitation Data'!$H$31,0,10*ROW('Sanitation Data'!H132)))</f>
        <v/>
      </c>
      <c r="DI138" s="273" t="str">
        <f ca="true">+IF(OFFSET('Sanitation Data'!$H$32,0,10*ROW('Sanitation Data'!H132))="","",OFFSET('Sanitation Data'!$H$32,0,10*ROW('Sanitation Data'!H132)))</f>
        <v/>
      </c>
      <c r="DJ138" s="273" t="str">
        <f ca="true">+IF(OFFSET('Sanitation Data'!$I$28,0,10*ROW('Sanitation Data'!I132))="","",OFFSET('Sanitation Data'!$I$28,0,10*ROW('Sanitation Data'!I132)))</f>
        <v/>
      </c>
      <c r="DK138" s="273" t="str">
        <f ca="true">+IF(OFFSET('Sanitation Data'!$I$29,0,10*ROW('Sanitation Data'!I132))="","",OFFSET('Sanitation Data'!$I$29,0,10*ROW('Sanitation Data'!I132)))</f>
        <v/>
      </c>
      <c r="DL138" s="273" t="str">
        <f ca="true">+IF(OFFSET('Sanitation Data'!$I$30,0,10*ROW('Sanitation Data'!I132))="","",OFFSET('Sanitation Data'!$I$30,0,10*ROW('Sanitation Data'!I132)))</f>
        <v/>
      </c>
      <c r="DM138" s="273" t="str">
        <f ca="true">+IF(OFFSET('Sanitation Data'!$I$31,0,10*ROW('Sanitation Data'!I132))="","",OFFSET('Sanitation Data'!$I$31,0,10*ROW('Sanitation Data'!I132)))</f>
        <v/>
      </c>
      <c r="DN138" s="273" t="str">
        <f ca="true">+IF(OFFSET('Sanitation Data'!$I$32,0,10*ROW('Sanitation Data'!I132))="","",OFFSET('Sanitation Data'!$I$32,0,10*ROW('Sanitation Data'!I132)))</f>
        <v/>
      </c>
      <c r="DO138" s="273" t="str">
        <f ca="true">+IF(OFFSET('Hygiene Data'!$D$11,0,10*ROW('Hygiene Data'!D132))="","",OFFSET('Hygiene Data'!$D$11,0,10*ROW('Hygiene Data'!D132)))</f>
        <v/>
      </c>
      <c r="DP138" s="273" t="str">
        <f ca="true">+IF(OFFSET('Hygiene Data'!$D$12,0,10*ROW('Hygiene Data'!D132))="","",OFFSET('Hygiene Data'!$D$12,0,10*ROW('Hygiene Data'!D132)))</f>
        <v/>
      </c>
      <c r="DQ138" s="273" t="str">
        <f ca="true">+IF(OFFSET('Hygiene Data'!$D$13,0,10*ROW('Hygiene Data'!D132))="","",OFFSET('Hygiene Data'!$D$13,0,10*ROW('Hygiene Data'!D132)))</f>
        <v/>
      </c>
      <c r="DR138" s="273" t="str">
        <f ca="true">+IF(OFFSET('Hygiene Data'!$E$11,0,10*ROW('Hygiene Data'!E132))="","",OFFSET('Hygiene Data'!$E$11,0,10*ROW('Hygiene Data'!E132)))</f>
        <v/>
      </c>
      <c r="DS138" s="273" t="str">
        <f ca="true">+IF(OFFSET('Hygiene Data'!$E$12,0,10*ROW('Hygiene Data'!E132))="","",OFFSET('Hygiene Data'!$E$12,0,10*ROW('Hygiene Data'!E132)))</f>
        <v/>
      </c>
      <c r="DT138" s="273" t="str">
        <f ca="true">+IF(OFFSET('Hygiene Data'!$E$13,0,10*ROW('Hygiene Data'!E132))="","",OFFSET('Hygiene Data'!$E$13,0,10*ROW('Hygiene Data'!E132)))</f>
        <v/>
      </c>
      <c r="DU138" s="273" t="str">
        <f ca="true">+IF(OFFSET('Hygiene Data'!$F$11,0,10*ROW('Hygiene Data'!F132))="","",OFFSET('Hygiene Data'!$F$11,0,10*ROW('Hygiene Data'!F132)))</f>
        <v/>
      </c>
      <c r="DV138" s="273" t="str">
        <f ca="true">+IF(OFFSET('Hygiene Data'!$F$12,0,10*ROW('Hygiene Data'!F132))="","",OFFSET('Hygiene Data'!$F$12,0,10*ROW('Hygiene Data'!F132)))</f>
        <v/>
      </c>
      <c r="DW138" s="273" t="str">
        <f ca="true">+IF(OFFSET('Hygiene Data'!$F$13,0,10*ROW('Hygiene Data'!F132))="","",OFFSET('Hygiene Data'!$F$13,0,10*ROW('Hygiene Data'!F132)))</f>
        <v/>
      </c>
      <c r="DX138" s="273" t="str">
        <f ca="true">+IF(OFFSET('Hygiene Data'!$G$11,0,10*ROW('Hygiene Data'!G132))="","",OFFSET('Hygiene Data'!$G$11,0,10*ROW('Hygiene Data'!G132)))</f>
        <v/>
      </c>
      <c r="DY138" s="273" t="str">
        <f ca="true">+IF(OFFSET('Hygiene Data'!$G$12,0,10*ROW('Hygiene Data'!G132))="","",OFFSET('Hygiene Data'!$G$12,0,10*ROW('Hygiene Data'!G132)))</f>
        <v/>
      </c>
      <c r="DZ138" s="273" t="str">
        <f ca="true">+IF(OFFSET('Hygiene Data'!$G$13,0,10*ROW('Hygiene Data'!G132))="","",OFFSET('Hygiene Data'!$G$13,0,10*ROW('Hygiene Data'!G132)))</f>
        <v/>
      </c>
      <c r="EA138" s="273" t="str">
        <f ca="true">+IF(OFFSET('Hygiene Data'!$H$11,0,10*ROW('Hygiene Data'!H132))="","",OFFSET('Hygiene Data'!$H$11,0,10*ROW('Hygiene Data'!H132)))</f>
        <v/>
      </c>
      <c r="EB138" s="273" t="str">
        <f ca="true">+IF(OFFSET('Hygiene Data'!$H$12,0,10*ROW('Hygiene Data'!H132))="","",OFFSET('Hygiene Data'!$H$12,0,10*ROW('Hygiene Data'!H132)))</f>
        <v/>
      </c>
      <c r="EC138" s="273" t="str">
        <f ca="true">+IF(OFFSET('Hygiene Data'!$H$13,0,10*ROW('Hygiene Data'!H132))="","",OFFSET('Hygiene Data'!$H$13,0,10*ROW('Hygiene Data'!H132)))</f>
        <v/>
      </c>
      <c r="ED138" s="273" t="str">
        <f ca="true">+IF(OFFSET('Hygiene Data'!$I$11,0,10*ROW('Hygiene Data'!I132))="","",OFFSET('Hygiene Data'!$I$11,0,10*ROW('Hygiene Data'!I132)))</f>
        <v/>
      </c>
      <c r="EE138" s="273" t="str">
        <f ca="true">+IF(OFFSET('Hygiene Data'!$I$12,0,10*ROW('Hygiene Data'!I132))="","",OFFSET('Hygiene Data'!$I$12,0,10*ROW('Hygiene Data'!I132)))</f>
        <v/>
      </c>
      <c r="EF138" s="273" t="str">
        <f ca="true">+IF(OFFSET('Hygiene Data'!$I$13,0,10*ROW('Hygiene Data'!I132))="","",OFFSET('Hygiene Data'!$I$13,0,10*ROW('Hygiene Data'!I132)))</f>
        <v/>
      </c>
    </row>
    <row xmlns:x14ac="http://schemas.microsoft.com/office/spreadsheetml/2009/9/ac" r="139" x14ac:dyDescent="0.2">
      <c r="A139" s="37" t="str">
        <f ca="true">+IF(OFFSET('Water Data'!$B$2,0,10*ROW('Water Data'!E133))="","",OFFSET('Water Data'!$B$2,0,10*ROW('Water Data'!E133)))</f>
        <v/>
      </c>
      <c r="B139" s="37" t="str">
        <f ca="true">+IF(OFFSET('Water Data'!$C$2,0,10*ROW('Water Data'!F133))="","",OFFSET('Water Data'!$C$2,0,10*ROW('Water Data'!F133)))</f>
        <v/>
      </c>
      <c r="C139" s="329" t="str">
        <f t="shared" ca="true" si="2"/>
        <v/>
      </c>
      <c r="D139" s="94"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4"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4"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4"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4"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4"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4"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4"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4"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4"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4"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4"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4"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4"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4"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4"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4"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4"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5"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5"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5"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5"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5"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5"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5"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5"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5"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5"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5"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5"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5"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5"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5"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5"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5"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5"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5"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5"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5"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5"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5"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5"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5"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5"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5"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5"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5"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5"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6"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6"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6"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6"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6"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6"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6"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6"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6"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6"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6"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6"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6"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6"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6"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6"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6"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6"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3"/>
      <c r="BS139" s="273" t="str">
        <f ca="true">+IF(OFFSET('Water Data'!$D$27,0,10*ROW('Water Data'!D133))="","",OFFSET('Water Data'!$D$27,0,10*ROW('Water Data'!D133)))</f>
        <v/>
      </c>
      <c r="BT139" s="273" t="str">
        <f ca="true">+IF(OFFSET('Water Data'!$D$28,0,10*ROW('Water Data'!D133))="","",OFFSET('Water Data'!$D$28,0,10*ROW('Water Data'!D133)))</f>
        <v/>
      </c>
      <c r="BU139" s="273" t="str">
        <f ca="true">+IF(OFFSET('Water Data'!$D$29,0,10*ROW('Water Data'!D133))="","",OFFSET('Water Data'!$D$29,0,10*ROW('Water Data'!D133)))</f>
        <v/>
      </c>
      <c r="BV139" s="273" t="str">
        <f ca="true">+IF(OFFSET('Water Data'!$E$27,0,10*ROW('Water Data'!E133))="","",OFFSET('Water Data'!$E$27,0,10*ROW('Water Data'!E133)))</f>
        <v/>
      </c>
      <c r="BW139" s="273" t="str">
        <f ca="true">+IF(OFFSET('Water Data'!$E$28,0,10*ROW('Water Data'!E133))="","",OFFSET('Water Data'!$E$28,0,10*ROW('Water Data'!E133)))</f>
        <v/>
      </c>
      <c r="BX139" s="273" t="str">
        <f ca="true">+IF(OFFSET('Water Data'!$E$29,0,10*ROW('Water Data'!E133))="","",OFFSET('Water Data'!$E$29,0,10*ROW('Water Data'!E133)))</f>
        <v/>
      </c>
      <c r="BY139" s="273" t="str">
        <f ca="true">+IF(OFFSET('Water Data'!$F$27,0,10*ROW('Water Data'!F133))="","",OFFSET('Water Data'!$F$27,0,10*ROW('Water Data'!F133)))</f>
        <v/>
      </c>
      <c r="BZ139" s="273" t="str">
        <f ca="true">+IF(OFFSET('Water Data'!$F$28,0,10*ROW('Water Data'!F133))="","",OFFSET('Water Data'!$F$28,0,10*ROW('Water Data'!F133)))</f>
        <v/>
      </c>
      <c r="CA139" s="273" t="str">
        <f ca="true">+IF(OFFSET('Water Data'!$F$29,0,10*ROW('Water Data'!F133))="","",OFFSET('Water Data'!$F$29,0,10*ROW('Water Data'!F133)))</f>
        <v/>
      </c>
      <c r="CB139" s="273" t="str">
        <f ca="true">+IF(OFFSET('Water Data'!$G$27,0,10*ROW('Water Data'!G133))="","",OFFSET('Water Data'!$G$27,0,10*ROW('Water Data'!G133)))</f>
        <v/>
      </c>
      <c r="CC139" s="273" t="str">
        <f ca="true">+IF(OFFSET('Water Data'!$G$28,0,10*ROW('Water Data'!G133))="","",OFFSET('Water Data'!$G$28,0,10*ROW('Water Data'!G133)))</f>
        <v/>
      </c>
      <c r="CD139" s="273" t="str">
        <f ca="true">+IF(OFFSET('Water Data'!$G$29,0,10*ROW('Water Data'!G133))="","",OFFSET('Water Data'!$G$29,0,10*ROW('Water Data'!G133)))</f>
        <v/>
      </c>
      <c r="CE139" s="273" t="str">
        <f ca="true">+IF(OFFSET('Water Data'!$H$27,0,10*ROW('Water Data'!H133))="","",OFFSET('Water Data'!$H$27,0,10*ROW('Water Data'!H133)))</f>
        <v/>
      </c>
      <c r="CF139" s="273" t="str">
        <f ca="true">+IF(OFFSET('Water Data'!$H$28,0,10*ROW('Water Data'!H133))="","",OFFSET('Water Data'!$H$28,0,10*ROW('Water Data'!H133)))</f>
        <v/>
      </c>
      <c r="CG139" s="273" t="str">
        <f ca="true">+IF(OFFSET('Water Data'!$H$29,0,10*ROW('Water Data'!H133))="","",OFFSET('Water Data'!$H$29,0,10*ROW('Water Data'!H133)))</f>
        <v/>
      </c>
      <c r="CH139" s="273" t="str">
        <f ca="true">+IF(OFFSET('Water Data'!$I$27,0,10*ROW('Water Data'!I133))="","",OFFSET('Water Data'!$I$27,0,10*ROW('Water Data'!I133)))</f>
        <v/>
      </c>
      <c r="CI139" s="273" t="str">
        <f ca="true">+IF(OFFSET('Water Data'!$I$28,0,10*ROW('Water Data'!I133))="","",OFFSET('Water Data'!$I$28,0,10*ROW('Water Data'!I133)))</f>
        <v/>
      </c>
      <c r="CJ139" s="273" t="str">
        <f ca="true">+IF(OFFSET('Water Data'!$I$29,0,10*ROW('Water Data'!I133))="","",OFFSET('Water Data'!$I$29,0,10*ROW('Water Data'!I133)))</f>
        <v/>
      </c>
      <c r="CK139" s="273" t="str">
        <f ca="true">+IF(OFFSET('Sanitation Data'!$D$28,0,10*ROW('Sanitation Data'!D133))="","",OFFSET('Sanitation Data'!$D$28,0,10*ROW('Sanitation Data'!D133)))</f>
        <v/>
      </c>
      <c r="CL139" s="273" t="str">
        <f ca="true">+IF(OFFSET('Sanitation Data'!$D$29,0,10*ROW('Sanitation Data'!D133))="","",OFFSET('Sanitation Data'!$D$29,0,10*ROW('Sanitation Data'!D133)))</f>
        <v/>
      </c>
      <c r="CM139" s="273" t="str">
        <f ca="true">+IF(OFFSET('Sanitation Data'!$D$30,0,10*ROW('Sanitation Data'!D133))="","",OFFSET('Sanitation Data'!$D$30,0,10*ROW('Sanitation Data'!D133)))</f>
        <v/>
      </c>
      <c r="CN139" s="273" t="str">
        <f ca="true">+IF(OFFSET('Sanitation Data'!$D$31,0,10*ROW('Sanitation Data'!D133))="","",OFFSET('Sanitation Data'!$D$31,0,10*ROW('Sanitation Data'!D133)))</f>
        <v/>
      </c>
      <c r="CO139" s="273" t="str">
        <f ca="true">+IF(OFFSET('Sanitation Data'!$D$32,0,10*ROW('Sanitation Data'!D133))="","",OFFSET('Sanitation Data'!$D$32,0,10*ROW('Sanitation Data'!D133)))</f>
        <v/>
      </c>
      <c r="CP139" s="273" t="str">
        <f ca="true">+IF(OFFSET('Sanitation Data'!$E$28,0,10*ROW('Sanitation Data'!E133))="","",OFFSET('Sanitation Data'!$E$28,0,10*ROW('Sanitation Data'!E133)))</f>
        <v/>
      </c>
      <c r="CQ139" s="273" t="str">
        <f ca="true">+IF(OFFSET('Sanitation Data'!$E$29,0,10*ROW('Sanitation Data'!E133))="","",OFFSET('Sanitation Data'!$E$29,0,10*ROW('Sanitation Data'!E133)))</f>
        <v/>
      </c>
      <c r="CR139" s="273" t="str">
        <f ca="true">+IF(OFFSET('Sanitation Data'!$E$30,0,10*ROW('Sanitation Data'!E133))="","",OFFSET('Sanitation Data'!$E$30,0,10*ROW('Sanitation Data'!E133)))</f>
        <v/>
      </c>
      <c r="CS139" s="273" t="str">
        <f ca="true">+IF(OFFSET('Sanitation Data'!$E$31,0,10*ROW('Sanitation Data'!E133))="","",OFFSET('Sanitation Data'!$E$31,0,10*ROW('Sanitation Data'!E133)))</f>
        <v/>
      </c>
      <c r="CT139" s="273" t="str">
        <f ca="true">+IF(OFFSET('Sanitation Data'!$E$32,0,10*ROW('Sanitation Data'!E133))="","",OFFSET('Sanitation Data'!$E$32,0,10*ROW('Sanitation Data'!E133)))</f>
        <v/>
      </c>
      <c r="CU139" s="273" t="str">
        <f ca="true">+IF(OFFSET('Sanitation Data'!$F$28,0,10*ROW('Sanitation Data'!F133))="","",OFFSET('Sanitation Data'!$F$28,0,10*ROW('Sanitation Data'!F133)))</f>
        <v/>
      </c>
      <c r="CV139" s="273" t="str">
        <f ca="true">+IF(OFFSET('Sanitation Data'!$F$29,0,10*ROW('Sanitation Data'!F133))="","",OFFSET('Sanitation Data'!$F$29,0,10*ROW('Sanitation Data'!F133)))</f>
        <v/>
      </c>
      <c r="CW139" s="273" t="str">
        <f ca="true">+IF(OFFSET('Sanitation Data'!$F$30,0,10*ROW('Sanitation Data'!F133))="","",OFFSET('Sanitation Data'!$F$30,0,10*ROW('Sanitation Data'!F133)))</f>
        <v/>
      </c>
      <c r="CX139" s="273" t="str">
        <f ca="true">+IF(OFFSET('Sanitation Data'!$F$31,0,10*ROW('Sanitation Data'!F133))="","",OFFSET('Sanitation Data'!$F$31,0,10*ROW('Sanitation Data'!F133)))</f>
        <v/>
      </c>
      <c r="CY139" s="273" t="str">
        <f ca="true">+IF(OFFSET('Sanitation Data'!$F$32,0,10*ROW('Sanitation Data'!F133))="","",OFFSET('Sanitation Data'!$F$32,0,10*ROW('Sanitation Data'!F133)))</f>
        <v/>
      </c>
      <c r="CZ139" s="273" t="str">
        <f ca="true">+IF(OFFSET('Sanitation Data'!$G$28,0,10*ROW('Sanitation Data'!G133))="","",OFFSET('Sanitation Data'!$G$28,0,10*ROW('Sanitation Data'!G133)))</f>
        <v/>
      </c>
      <c r="DA139" s="273" t="str">
        <f ca="true">+IF(OFFSET('Sanitation Data'!$G$29,0,10*ROW('Sanitation Data'!G133))="","",OFFSET('Sanitation Data'!$G$29,0,10*ROW('Sanitation Data'!G133)))</f>
        <v/>
      </c>
      <c r="DB139" s="273" t="str">
        <f ca="true">+IF(OFFSET('Sanitation Data'!$G$30,0,10*ROW('Sanitation Data'!G133))="","",OFFSET('Sanitation Data'!$G$30,0,10*ROW('Sanitation Data'!G133)))</f>
        <v/>
      </c>
      <c r="DC139" s="273" t="str">
        <f ca="true">+IF(OFFSET('Sanitation Data'!$G$31,0,10*ROW('Sanitation Data'!G133))="","",OFFSET('Sanitation Data'!$G$31,0,10*ROW('Sanitation Data'!G133)))</f>
        <v/>
      </c>
      <c r="DD139" s="273" t="str">
        <f ca="true">+IF(OFFSET('Sanitation Data'!$G$32,0,10*ROW('Sanitation Data'!G133))="","",OFFSET('Sanitation Data'!$G$32,0,10*ROW('Sanitation Data'!G133)))</f>
        <v/>
      </c>
      <c r="DE139" s="273" t="str">
        <f ca="true">+IF(OFFSET('Sanitation Data'!$H$28,0,10*ROW('Sanitation Data'!H133))="","",OFFSET('Sanitation Data'!$H$28,0,10*ROW('Sanitation Data'!H133)))</f>
        <v/>
      </c>
      <c r="DF139" s="273" t="str">
        <f ca="true">+IF(OFFSET('Sanitation Data'!$H$29,0,10*ROW('Sanitation Data'!H133))="","",OFFSET('Sanitation Data'!$H$29,0,10*ROW('Sanitation Data'!H133)))</f>
        <v/>
      </c>
      <c r="DG139" s="273" t="str">
        <f ca="true">+IF(OFFSET('Sanitation Data'!$H$30,0,10*ROW('Sanitation Data'!H133))="","",OFFSET('Sanitation Data'!$H$30,0,10*ROW('Sanitation Data'!H133)))</f>
        <v/>
      </c>
      <c r="DH139" s="273" t="str">
        <f ca="true">+IF(OFFSET('Sanitation Data'!$H$31,0,10*ROW('Sanitation Data'!H133))="","",OFFSET('Sanitation Data'!$H$31,0,10*ROW('Sanitation Data'!H133)))</f>
        <v/>
      </c>
      <c r="DI139" s="273" t="str">
        <f ca="true">+IF(OFFSET('Sanitation Data'!$H$32,0,10*ROW('Sanitation Data'!H133))="","",OFFSET('Sanitation Data'!$H$32,0,10*ROW('Sanitation Data'!H133)))</f>
        <v/>
      </c>
      <c r="DJ139" s="273" t="str">
        <f ca="true">+IF(OFFSET('Sanitation Data'!$I$28,0,10*ROW('Sanitation Data'!I133))="","",OFFSET('Sanitation Data'!$I$28,0,10*ROW('Sanitation Data'!I133)))</f>
        <v/>
      </c>
      <c r="DK139" s="273" t="str">
        <f ca="true">+IF(OFFSET('Sanitation Data'!$I$29,0,10*ROW('Sanitation Data'!I133))="","",OFFSET('Sanitation Data'!$I$29,0,10*ROW('Sanitation Data'!I133)))</f>
        <v/>
      </c>
      <c r="DL139" s="273" t="str">
        <f ca="true">+IF(OFFSET('Sanitation Data'!$I$30,0,10*ROW('Sanitation Data'!I133))="","",OFFSET('Sanitation Data'!$I$30,0,10*ROW('Sanitation Data'!I133)))</f>
        <v/>
      </c>
      <c r="DM139" s="273" t="str">
        <f ca="true">+IF(OFFSET('Sanitation Data'!$I$31,0,10*ROW('Sanitation Data'!I133))="","",OFFSET('Sanitation Data'!$I$31,0,10*ROW('Sanitation Data'!I133)))</f>
        <v/>
      </c>
      <c r="DN139" s="273" t="str">
        <f ca="true">+IF(OFFSET('Sanitation Data'!$I$32,0,10*ROW('Sanitation Data'!I133))="","",OFFSET('Sanitation Data'!$I$32,0,10*ROW('Sanitation Data'!I133)))</f>
        <v/>
      </c>
      <c r="DO139" s="273" t="str">
        <f ca="true">+IF(OFFSET('Hygiene Data'!$D$11,0,10*ROW('Hygiene Data'!D133))="","",OFFSET('Hygiene Data'!$D$11,0,10*ROW('Hygiene Data'!D133)))</f>
        <v/>
      </c>
      <c r="DP139" s="273" t="str">
        <f ca="true">+IF(OFFSET('Hygiene Data'!$D$12,0,10*ROW('Hygiene Data'!D133))="","",OFFSET('Hygiene Data'!$D$12,0,10*ROW('Hygiene Data'!D133)))</f>
        <v/>
      </c>
      <c r="DQ139" s="273" t="str">
        <f ca="true">+IF(OFFSET('Hygiene Data'!$D$13,0,10*ROW('Hygiene Data'!D133))="","",OFFSET('Hygiene Data'!$D$13,0,10*ROW('Hygiene Data'!D133)))</f>
        <v/>
      </c>
      <c r="DR139" s="273" t="str">
        <f ca="true">+IF(OFFSET('Hygiene Data'!$E$11,0,10*ROW('Hygiene Data'!E133))="","",OFFSET('Hygiene Data'!$E$11,0,10*ROW('Hygiene Data'!E133)))</f>
        <v/>
      </c>
      <c r="DS139" s="273" t="str">
        <f ca="true">+IF(OFFSET('Hygiene Data'!$E$12,0,10*ROW('Hygiene Data'!E133))="","",OFFSET('Hygiene Data'!$E$12,0,10*ROW('Hygiene Data'!E133)))</f>
        <v/>
      </c>
      <c r="DT139" s="273" t="str">
        <f ca="true">+IF(OFFSET('Hygiene Data'!$E$13,0,10*ROW('Hygiene Data'!E133))="","",OFFSET('Hygiene Data'!$E$13,0,10*ROW('Hygiene Data'!E133)))</f>
        <v/>
      </c>
      <c r="DU139" s="273" t="str">
        <f ca="true">+IF(OFFSET('Hygiene Data'!$F$11,0,10*ROW('Hygiene Data'!F133))="","",OFFSET('Hygiene Data'!$F$11,0,10*ROW('Hygiene Data'!F133)))</f>
        <v/>
      </c>
      <c r="DV139" s="273" t="str">
        <f ca="true">+IF(OFFSET('Hygiene Data'!$F$12,0,10*ROW('Hygiene Data'!F133))="","",OFFSET('Hygiene Data'!$F$12,0,10*ROW('Hygiene Data'!F133)))</f>
        <v/>
      </c>
      <c r="DW139" s="273" t="str">
        <f ca="true">+IF(OFFSET('Hygiene Data'!$F$13,0,10*ROW('Hygiene Data'!F133))="","",OFFSET('Hygiene Data'!$F$13,0,10*ROW('Hygiene Data'!F133)))</f>
        <v/>
      </c>
      <c r="DX139" s="273" t="str">
        <f ca="true">+IF(OFFSET('Hygiene Data'!$G$11,0,10*ROW('Hygiene Data'!G133))="","",OFFSET('Hygiene Data'!$G$11,0,10*ROW('Hygiene Data'!G133)))</f>
        <v/>
      </c>
      <c r="DY139" s="273" t="str">
        <f ca="true">+IF(OFFSET('Hygiene Data'!$G$12,0,10*ROW('Hygiene Data'!G133))="","",OFFSET('Hygiene Data'!$G$12,0,10*ROW('Hygiene Data'!G133)))</f>
        <v/>
      </c>
      <c r="DZ139" s="273" t="str">
        <f ca="true">+IF(OFFSET('Hygiene Data'!$G$13,0,10*ROW('Hygiene Data'!G133))="","",OFFSET('Hygiene Data'!$G$13,0,10*ROW('Hygiene Data'!G133)))</f>
        <v/>
      </c>
      <c r="EA139" s="273" t="str">
        <f ca="true">+IF(OFFSET('Hygiene Data'!$H$11,0,10*ROW('Hygiene Data'!H133))="","",OFFSET('Hygiene Data'!$H$11,0,10*ROW('Hygiene Data'!H133)))</f>
        <v/>
      </c>
      <c r="EB139" s="273" t="str">
        <f ca="true">+IF(OFFSET('Hygiene Data'!$H$12,0,10*ROW('Hygiene Data'!H133))="","",OFFSET('Hygiene Data'!$H$12,0,10*ROW('Hygiene Data'!H133)))</f>
        <v/>
      </c>
      <c r="EC139" s="273" t="str">
        <f ca="true">+IF(OFFSET('Hygiene Data'!$H$13,0,10*ROW('Hygiene Data'!H133))="","",OFFSET('Hygiene Data'!$H$13,0,10*ROW('Hygiene Data'!H133)))</f>
        <v/>
      </c>
      <c r="ED139" s="273" t="str">
        <f ca="true">+IF(OFFSET('Hygiene Data'!$I$11,0,10*ROW('Hygiene Data'!I133))="","",OFFSET('Hygiene Data'!$I$11,0,10*ROW('Hygiene Data'!I133)))</f>
        <v/>
      </c>
      <c r="EE139" s="273" t="str">
        <f ca="true">+IF(OFFSET('Hygiene Data'!$I$12,0,10*ROW('Hygiene Data'!I133))="","",OFFSET('Hygiene Data'!$I$12,0,10*ROW('Hygiene Data'!I133)))</f>
        <v/>
      </c>
      <c r="EF139" s="273" t="str">
        <f ca="true">+IF(OFFSET('Hygiene Data'!$I$13,0,10*ROW('Hygiene Data'!I133))="","",OFFSET('Hygiene Data'!$I$13,0,10*ROW('Hygiene Data'!I133)))</f>
        <v/>
      </c>
    </row>
    <row xmlns:x14ac="http://schemas.microsoft.com/office/spreadsheetml/2009/9/ac" r="140" x14ac:dyDescent="0.2">
      <c r="A140" s="37" t="str">
        <f ca="true">+IF(OFFSET('Water Data'!$B$2,0,10*ROW('Water Data'!E134))="","",OFFSET('Water Data'!$B$2,0,10*ROW('Water Data'!E134)))</f>
        <v/>
      </c>
      <c r="B140" s="37" t="str">
        <f ca="true">+IF(OFFSET('Water Data'!$C$2,0,10*ROW('Water Data'!F134))="","",OFFSET('Water Data'!$C$2,0,10*ROW('Water Data'!F134)))</f>
        <v/>
      </c>
      <c r="C140" s="329" t="str">
        <f t="shared" ca="true" si="2"/>
        <v/>
      </c>
      <c r="D140" s="94"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4"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4"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4"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4"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4"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4"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4"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4"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4"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4"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4"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4"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4"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4"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4"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4"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4"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5"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5"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5"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5"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5"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5"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5"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5"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5"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5"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5"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5"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5"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5"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5"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5"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5"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5"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5"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5"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5"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5"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5"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5"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5"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5"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5"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5"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5"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5"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6"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6"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6"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6"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6"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6"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6"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6"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6"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6"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6"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6"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6"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6"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6"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6"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6"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6"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3"/>
      <c r="BS140" s="273" t="str">
        <f ca="true">+IF(OFFSET('Water Data'!$D$27,0,10*ROW('Water Data'!D134))="","",OFFSET('Water Data'!$D$27,0,10*ROW('Water Data'!D134)))</f>
        <v/>
      </c>
      <c r="BT140" s="273" t="str">
        <f ca="true">+IF(OFFSET('Water Data'!$D$28,0,10*ROW('Water Data'!D134))="","",OFFSET('Water Data'!$D$28,0,10*ROW('Water Data'!D134)))</f>
        <v/>
      </c>
      <c r="BU140" s="273" t="str">
        <f ca="true">+IF(OFFSET('Water Data'!$D$29,0,10*ROW('Water Data'!D134))="","",OFFSET('Water Data'!$D$29,0,10*ROW('Water Data'!D134)))</f>
        <v/>
      </c>
      <c r="BV140" s="273" t="str">
        <f ca="true">+IF(OFFSET('Water Data'!$E$27,0,10*ROW('Water Data'!E134))="","",OFFSET('Water Data'!$E$27,0,10*ROW('Water Data'!E134)))</f>
        <v/>
      </c>
      <c r="BW140" s="273" t="str">
        <f ca="true">+IF(OFFSET('Water Data'!$E$28,0,10*ROW('Water Data'!E134))="","",OFFSET('Water Data'!$E$28,0,10*ROW('Water Data'!E134)))</f>
        <v/>
      </c>
      <c r="BX140" s="273" t="str">
        <f ca="true">+IF(OFFSET('Water Data'!$E$29,0,10*ROW('Water Data'!E134))="","",OFFSET('Water Data'!$E$29,0,10*ROW('Water Data'!E134)))</f>
        <v/>
      </c>
      <c r="BY140" s="273" t="str">
        <f ca="true">+IF(OFFSET('Water Data'!$F$27,0,10*ROW('Water Data'!F134))="","",OFFSET('Water Data'!$F$27,0,10*ROW('Water Data'!F134)))</f>
        <v/>
      </c>
      <c r="BZ140" s="273" t="str">
        <f ca="true">+IF(OFFSET('Water Data'!$F$28,0,10*ROW('Water Data'!F134))="","",OFFSET('Water Data'!$F$28,0,10*ROW('Water Data'!F134)))</f>
        <v/>
      </c>
      <c r="CA140" s="273" t="str">
        <f ca="true">+IF(OFFSET('Water Data'!$F$29,0,10*ROW('Water Data'!F134))="","",OFFSET('Water Data'!$F$29,0,10*ROW('Water Data'!F134)))</f>
        <v/>
      </c>
      <c r="CB140" s="273" t="str">
        <f ca="true">+IF(OFFSET('Water Data'!$G$27,0,10*ROW('Water Data'!G134))="","",OFFSET('Water Data'!$G$27,0,10*ROW('Water Data'!G134)))</f>
        <v/>
      </c>
      <c r="CC140" s="273" t="str">
        <f ca="true">+IF(OFFSET('Water Data'!$G$28,0,10*ROW('Water Data'!G134))="","",OFFSET('Water Data'!$G$28,0,10*ROW('Water Data'!G134)))</f>
        <v/>
      </c>
      <c r="CD140" s="273" t="str">
        <f ca="true">+IF(OFFSET('Water Data'!$G$29,0,10*ROW('Water Data'!G134))="","",OFFSET('Water Data'!$G$29,0,10*ROW('Water Data'!G134)))</f>
        <v/>
      </c>
      <c r="CE140" s="273" t="str">
        <f ca="true">+IF(OFFSET('Water Data'!$H$27,0,10*ROW('Water Data'!H134))="","",OFFSET('Water Data'!$H$27,0,10*ROW('Water Data'!H134)))</f>
        <v/>
      </c>
      <c r="CF140" s="273" t="str">
        <f ca="true">+IF(OFFSET('Water Data'!$H$28,0,10*ROW('Water Data'!H134))="","",OFFSET('Water Data'!$H$28,0,10*ROW('Water Data'!H134)))</f>
        <v/>
      </c>
      <c r="CG140" s="273" t="str">
        <f ca="true">+IF(OFFSET('Water Data'!$H$29,0,10*ROW('Water Data'!H134))="","",OFFSET('Water Data'!$H$29,0,10*ROW('Water Data'!H134)))</f>
        <v/>
      </c>
      <c r="CH140" s="273" t="str">
        <f ca="true">+IF(OFFSET('Water Data'!$I$27,0,10*ROW('Water Data'!I134))="","",OFFSET('Water Data'!$I$27,0,10*ROW('Water Data'!I134)))</f>
        <v/>
      </c>
      <c r="CI140" s="273" t="str">
        <f ca="true">+IF(OFFSET('Water Data'!$I$28,0,10*ROW('Water Data'!I134))="","",OFFSET('Water Data'!$I$28,0,10*ROW('Water Data'!I134)))</f>
        <v/>
      </c>
      <c r="CJ140" s="273" t="str">
        <f ca="true">+IF(OFFSET('Water Data'!$I$29,0,10*ROW('Water Data'!I134))="","",OFFSET('Water Data'!$I$29,0,10*ROW('Water Data'!I134)))</f>
        <v/>
      </c>
      <c r="CK140" s="273" t="str">
        <f ca="true">+IF(OFFSET('Sanitation Data'!$D$28,0,10*ROW('Sanitation Data'!D134))="","",OFFSET('Sanitation Data'!$D$28,0,10*ROW('Sanitation Data'!D134)))</f>
        <v/>
      </c>
      <c r="CL140" s="273" t="str">
        <f ca="true">+IF(OFFSET('Sanitation Data'!$D$29,0,10*ROW('Sanitation Data'!D134))="","",OFFSET('Sanitation Data'!$D$29,0,10*ROW('Sanitation Data'!D134)))</f>
        <v/>
      </c>
      <c r="CM140" s="273" t="str">
        <f ca="true">+IF(OFFSET('Sanitation Data'!$D$30,0,10*ROW('Sanitation Data'!D134))="","",OFFSET('Sanitation Data'!$D$30,0,10*ROW('Sanitation Data'!D134)))</f>
        <v/>
      </c>
      <c r="CN140" s="273" t="str">
        <f ca="true">+IF(OFFSET('Sanitation Data'!$D$31,0,10*ROW('Sanitation Data'!D134))="","",OFFSET('Sanitation Data'!$D$31,0,10*ROW('Sanitation Data'!D134)))</f>
        <v/>
      </c>
      <c r="CO140" s="273" t="str">
        <f ca="true">+IF(OFFSET('Sanitation Data'!$D$32,0,10*ROW('Sanitation Data'!D134))="","",OFFSET('Sanitation Data'!$D$32,0,10*ROW('Sanitation Data'!D134)))</f>
        <v/>
      </c>
      <c r="CP140" s="273" t="str">
        <f ca="true">+IF(OFFSET('Sanitation Data'!$E$28,0,10*ROW('Sanitation Data'!E134))="","",OFFSET('Sanitation Data'!$E$28,0,10*ROW('Sanitation Data'!E134)))</f>
        <v/>
      </c>
      <c r="CQ140" s="273" t="str">
        <f ca="true">+IF(OFFSET('Sanitation Data'!$E$29,0,10*ROW('Sanitation Data'!E134))="","",OFFSET('Sanitation Data'!$E$29,0,10*ROW('Sanitation Data'!E134)))</f>
        <v/>
      </c>
      <c r="CR140" s="273" t="str">
        <f ca="true">+IF(OFFSET('Sanitation Data'!$E$30,0,10*ROW('Sanitation Data'!E134))="","",OFFSET('Sanitation Data'!$E$30,0,10*ROW('Sanitation Data'!E134)))</f>
        <v/>
      </c>
      <c r="CS140" s="273" t="str">
        <f ca="true">+IF(OFFSET('Sanitation Data'!$E$31,0,10*ROW('Sanitation Data'!E134))="","",OFFSET('Sanitation Data'!$E$31,0,10*ROW('Sanitation Data'!E134)))</f>
        <v/>
      </c>
      <c r="CT140" s="273" t="str">
        <f ca="true">+IF(OFFSET('Sanitation Data'!$E$32,0,10*ROW('Sanitation Data'!E134))="","",OFFSET('Sanitation Data'!$E$32,0,10*ROW('Sanitation Data'!E134)))</f>
        <v/>
      </c>
      <c r="CU140" s="273" t="str">
        <f ca="true">+IF(OFFSET('Sanitation Data'!$F$28,0,10*ROW('Sanitation Data'!F134))="","",OFFSET('Sanitation Data'!$F$28,0,10*ROW('Sanitation Data'!F134)))</f>
        <v/>
      </c>
      <c r="CV140" s="273" t="str">
        <f ca="true">+IF(OFFSET('Sanitation Data'!$F$29,0,10*ROW('Sanitation Data'!F134))="","",OFFSET('Sanitation Data'!$F$29,0,10*ROW('Sanitation Data'!F134)))</f>
        <v/>
      </c>
      <c r="CW140" s="273" t="str">
        <f ca="true">+IF(OFFSET('Sanitation Data'!$F$30,0,10*ROW('Sanitation Data'!F134))="","",OFFSET('Sanitation Data'!$F$30,0,10*ROW('Sanitation Data'!F134)))</f>
        <v/>
      </c>
      <c r="CX140" s="273" t="str">
        <f ca="true">+IF(OFFSET('Sanitation Data'!$F$31,0,10*ROW('Sanitation Data'!F134))="","",OFFSET('Sanitation Data'!$F$31,0,10*ROW('Sanitation Data'!F134)))</f>
        <v/>
      </c>
      <c r="CY140" s="273" t="str">
        <f ca="true">+IF(OFFSET('Sanitation Data'!$F$32,0,10*ROW('Sanitation Data'!F134))="","",OFFSET('Sanitation Data'!$F$32,0,10*ROW('Sanitation Data'!F134)))</f>
        <v/>
      </c>
      <c r="CZ140" s="273" t="str">
        <f ca="true">+IF(OFFSET('Sanitation Data'!$G$28,0,10*ROW('Sanitation Data'!G134))="","",OFFSET('Sanitation Data'!$G$28,0,10*ROW('Sanitation Data'!G134)))</f>
        <v/>
      </c>
      <c r="DA140" s="273" t="str">
        <f ca="true">+IF(OFFSET('Sanitation Data'!$G$29,0,10*ROW('Sanitation Data'!G134))="","",OFFSET('Sanitation Data'!$G$29,0,10*ROW('Sanitation Data'!G134)))</f>
        <v/>
      </c>
      <c r="DB140" s="273" t="str">
        <f ca="true">+IF(OFFSET('Sanitation Data'!$G$30,0,10*ROW('Sanitation Data'!G134))="","",OFFSET('Sanitation Data'!$G$30,0,10*ROW('Sanitation Data'!G134)))</f>
        <v/>
      </c>
      <c r="DC140" s="273" t="str">
        <f ca="true">+IF(OFFSET('Sanitation Data'!$G$31,0,10*ROW('Sanitation Data'!G134))="","",OFFSET('Sanitation Data'!$G$31,0,10*ROW('Sanitation Data'!G134)))</f>
        <v/>
      </c>
      <c r="DD140" s="273" t="str">
        <f ca="true">+IF(OFFSET('Sanitation Data'!$G$32,0,10*ROW('Sanitation Data'!G134))="","",OFFSET('Sanitation Data'!$G$32,0,10*ROW('Sanitation Data'!G134)))</f>
        <v/>
      </c>
      <c r="DE140" s="273" t="str">
        <f ca="true">+IF(OFFSET('Sanitation Data'!$H$28,0,10*ROW('Sanitation Data'!H134))="","",OFFSET('Sanitation Data'!$H$28,0,10*ROW('Sanitation Data'!H134)))</f>
        <v/>
      </c>
      <c r="DF140" s="273" t="str">
        <f ca="true">+IF(OFFSET('Sanitation Data'!$H$29,0,10*ROW('Sanitation Data'!H134))="","",OFFSET('Sanitation Data'!$H$29,0,10*ROW('Sanitation Data'!H134)))</f>
        <v/>
      </c>
      <c r="DG140" s="273" t="str">
        <f ca="true">+IF(OFFSET('Sanitation Data'!$H$30,0,10*ROW('Sanitation Data'!H134))="","",OFFSET('Sanitation Data'!$H$30,0,10*ROW('Sanitation Data'!H134)))</f>
        <v/>
      </c>
      <c r="DH140" s="273" t="str">
        <f ca="true">+IF(OFFSET('Sanitation Data'!$H$31,0,10*ROW('Sanitation Data'!H134))="","",OFFSET('Sanitation Data'!$H$31,0,10*ROW('Sanitation Data'!H134)))</f>
        <v/>
      </c>
      <c r="DI140" s="273" t="str">
        <f ca="true">+IF(OFFSET('Sanitation Data'!$H$32,0,10*ROW('Sanitation Data'!H134))="","",OFFSET('Sanitation Data'!$H$32,0,10*ROW('Sanitation Data'!H134)))</f>
        <v/>
      </c>
      <c r="DJ140" s="273" t="str">
        <f ca="true">+IF(OFFSET('Sanitation Data'!$I$28,0,10*ROW('Sanitation Data'!I134))="","",OFFSET('Sanitation Data'!$I$28,0,10*ROW('Sanitation Data'!I134)))</f>
        <v/>
      </c>
      <c r="DK140" s="273" t="str">
        <f ca="true">+IF(OFFSET('Sanitation Data'!$I$29,0,10*ROW('Sanitation Data'!I134))="","",OFFSET('Sanitation Data'!$I$29,0,10*ROW('Sanitation Data'!I134)))</f>
        <v/>
      </c>
      <c r="DL140" s="273" t="str">
        <f ca="true">+IF(OFFSET('Sanitation Data'!$I$30,0,10*ROW('Sanitation Data'!I134))="","",OFFSET('Sanitation Data'!$I$30,0,10*ROW('Sanitation Data'!I134)))</f>
        <v/>
      </c>
      <c r="DM140" s="273" t="str">
        <f ca="true">+IF(OFFSET('Sanitation Data'!$I$31,0,10*ROW('Sanitation Data'!I134))="","",OFFSET('Sanitation Data'!$I$31,0,10*ROW('Sanitation Data'!I134)))</f>
        <v/>
      </c>
      <c r="DN140" s="273" t="str">
        <f ca="true">+IF(OFFSET('Sanitation Data'!$I$32,0,10*ROW('Sanitation Data'!I134))="","",OFFSET('Sanitation Data'!$I$32,0,10*ROW('Sanitation Data'!I134)))</f>
        <v/>
      </c>
      <c r="DO140" s="273" t="str">
        <f ca="true">+IF(OFFSET('Hygiene Data'!$D$11,0,10*ROW('Hygiene Data'!D134))="","",OFFSET('Hygiene Data'!$D$11,0,10*ROW('Hygiene Data'!D134)))</f>
        <v/>
      </c>
      <c r="DP140" s="273" t="str">
        <f ca="true">+IF(OFFSET('Hygiene Data'!$D$12,0,10*ROW('Hygiene Data'!D134))="","",OFFSET('Hygiene Data'!$D$12,0,10*ROW('Hygiene Data'!D134)))</f>
        <v/>
      </c>
      <c r="DQ140" s="273" t="str">
        <f ca="true">+IF(OFFSET('Hygiene Data'!$D$13,0,10*ROW('Hygiene Data'!D134))="","",OFFSET('Hygiene Data'!$D$13,0,10*ROW('Hygiene Data'!D134)))</f>
        <v/>
      </c>
      <c r="DR140" s="273" t="str">
        <f ca="true">+IF(OFFSET('Hygiene Data'!$E$11,0,10*ROW('Hygiene Data'!E134))="","",OFFSET('Hygiene Data'!$E$11,0,10*ROW('Hygiene Data'!E134)))</f>
        <v/>
      </c>
      <c r="DS140" s="273" t="str">
        <f ca="true">+IF(OFFSET('Hygiene Data'!$E$12,0,10*ROW('Hygiene Data'!E134))="","",OFFSET('Hygiene Data'!$E$12,0,10*ROW('Hygiene Data'!E134)))</f>
        <v/>
      </c>
      <c r="DT140" s="273" t="str">
        <f ca="true">+IF(OFFSET('Hygiene Data'!$E$13,0,10*ROW('Hygiene Data'!E134))="","",OFFSET('Hygiene Data'!$E$13,0,10*ROW('Hygiene Data'!E134)))</f>
        <v/>
      </c>
      <c r="DU140" s="273" t="str">
        <f ca="true">+IF(OFFSET('Hygiene Data'!$F$11,0,10*ROW('Hygiene Data'!F134))="","",OFFSET('Hygiene Data'!$F$11,0,10*ROW('Hygiene Data'!F134)))</f>
        <v/>
      </c>
      <c r="DV140" s="273" t="str">
        <f ca="true">+IF(OFFSET('Hygiene Data'!$F$12,0,10*ROW('Hygiene Data'!F134))="","",OFFSET('Hygiene Data'!$F$12,0,10*ROW('Hygiene Data'!F134)))</f>
        <v/>
      </c>
      <c r="DW140" s="273" t="str">
        <f ca="true">+IF(OFFSET('Hygiene Data'!$F$13,0,10*ROW('Hygiene Data'!F134))="","",OFFSET('Hygiene Data'!$F$13,0,10*ROW('Hygiene Data'!F134)))</f>
        <v/>
      </c>
      <c r="DX140" s="273" t="str">
        <f ca="true">+IF(OFFSET('Hygiene Data'!$G$11,0,10*ROW('Hygiene Data'!G134))="","",OFFSET('Hygiene Data'!$G$11,0,10*ROW('Hygiene Data'!G134)))</f>
        <v/>
      </c>
      <c r="DY140" s="273" t="str">
        <f ca="true">+IF(OFFSET('Hygiene Data'!$G$12,0,10*ROW('Hygiene Data'!G134))="","",OFFSET('Hygiene Data'!$G$12,0,10*ROW('Hygiene Data'!G134)))</f>
        <v/>
      </c>
      <c r="DZ140" s="273" t="str">
        <f ca="true">+IF(OFFSET('Hygiene Data'!$G$13,0,10*ROW('Hygiene Data'!G134))="","",OFFSET('Hygiene Data'!$G$13,0,10*ROW('Hygiene Data'!G134)))</f>
        <v/>
      </c>
      <c r="EA140" s="273" t="str">
        <f ca="true">+IF(OFFSET('Hygiene Data'!$H$11,0,10*ROW('Hygiene Data'!H134))="","",OFFSET('Hygiene Data'!$H$11,0,10*ROW('Hygiene Data'!H134)))</f>
        <v/>
      </c>
      <c r="EB140" s="273" t="str">
        <f ca="true">+IF(OFFSET('Hygiene Data'!$H$12,0,10*ROW('Hygiene Data'!H134))="","",OFFSET('Hygiene Data'!$H$12,0,10*ROW('Hygiene Data'!H134)))</f>
        <v/>
      </c>
      <c r="EC140" s="273" t="str">
        <f ca="true">+IF(OFFSET('Hygiene Data'!$H$13,0,10*ROW('Hygiene Data'!H134))="","",OFFSET('Hygiene Data'!$H$13,0,10*ROW('Hygiene Data'!H134)))</f>
        <v/>
      </c>
      <c r="ED140" s="273" t="str">
        <f ca="true">+IF(OFFSET('Hygiene Data'!$I$11,0,10*ROW('Hygiene Data'!I134))="","",OFFSET('Hygiene Data'!$I$11,0,10*ROW('Hygiene Data'!I134)))</f>
        <v/>
      </c>
      <c r="EE140" s="273" t="str">
        <f ca="true">+IF(OFFSET('Hygiene Data'!$I$12,0,10*ROW('Hygiene Data'!I134))="","",OFFSET('Hygiene Data'!$I$12,0,10*ROW('Hygiene Data'!I134)))</f>
        <v/>
      </c>
      <c r="EF140" s="273" t="str">
        <f ca="true">+IF(OFFSET('Hygiene Data'!$I$13,0,10*ROW('Hygiene Data'!I134))="","",OFFSET('Hygiene Data'!$I$13,0,10*ROW('Hygiene Data'!I134)))</f>
        <v/>
      </c>
    </row>
    <row xmlns:x14ac="http://schemas.microsoft.com/office/spreadsheetml/2009/9/ac" r="141" x14ac:dyDescent="0.2">
      <c r="A141" s="37" t="str">
        <f ca="true">+IF(OFFSET('Water Data'!$B$2,0,10*ROW('Water Data'!E135))="","",OFFSET('Water Data'!$B$2,0,10*ROW('Water Data'!E135)))</f>
        <v/>
      </c>
      <c r="B141" s="37" t="str">
        <f ca="true">+IF(OFFSET('Water Data'!$C$2,0,10*ROW('Water Data'!F135))="","",OFFSET('Water Data'!$C$2,0,10*ROW('Water Data'!F135)))</f>
        <v/>
      </c>
      <c r="C141" s="329" t="str">
        <f t="shared" ca="true" si="2"/>
        <v/>
      </c>
      <c r="D141" s="94"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4"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4"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4"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4"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4"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4"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4"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4"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4"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4"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4"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4"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4"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4"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4"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4"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4"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5"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5"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5"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5"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5"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5"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5"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5"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5"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5"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5"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5"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5"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5"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5"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5"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5"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5"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5"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5"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5"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5"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5"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5"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5"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5"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5"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5"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5"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5"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6"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6"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6"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6"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6"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6"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6"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6"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6"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6"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6"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6"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6"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6"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6"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6"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6"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6"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3"/>
      <c r="BS141" s="273" t="str">
        <f ca="true">+IF(OFFSET('Water Data'!$D$27,0,10*ROW('Water Data'!D135))="","",OFFSET('Water Data'!$D$27,0,10*ROW('Water Data'!D135)))</f>
        <v/>
      </c>
      <c r="BT141" s="273" t="str">
        <f ca="true">+IF(OFFSET('Water Data'!$D$28,0,10*ROW('Water Data'!D135))="","",OFFSET('Water Data'!$D$28,0,10*ROW('Water Data'!D135)))</f>
        <v/>
      </c>
      <c r="BU141" s="273" t="str">
        <f ca="true">+IF(OFFSET('Water Data'!$D$29,0,10*ROW('Water Data'!D135))="","",OFFSET('Water Data'!$D$29,0,10*ROW('Water Data'!D135)))</f>
        <v/>
      </c>
      <c r="BV141" s="273" t="str">
        <f ca="true">+IF(OFFSET('Water Data'!$E$27,0,10*ROW('Water Data'!E135))="","",OFFSET('Water Data'!$E$27,0,10*ROW('Water Data'!E135)))</f>
        <v/>
      </c>
      <c r="BW141" s="273" t="str">
        <f ca="true">+IF(OFFSET('Water Data'!$E$28,0,10*ROW('Water Data'!E135))="","",OFFSET('Water Data'!$E$28,0,10*ROW('Water Data'!E135)))</f>
        <v/>
      </c>
      <c r="BX141" s="273" t="str">
        <f ca="true">+IF(OFFSET('Water Data'!$E$29,0,10*ROW('Water Data'!E135))="","",OFFSET('Water Data'!$E$29,0,10*ROW('Water Data'!E135)))</f>
        <v/>
      </c>
      <c r="BY141" s="273" t="str">
        <f ca="true">+IF(OFFSET('Water Data'!$F$27,0,10*ROW('Water Data'!F135))="","",OFFSET('Water Data'!$F$27,0,10*ROW('Water Data'!F135)))</f>
        <v/>
      </c>
      <c r="BZ141" s="273" t="str">
        <f ca="true">+IF(OFFSET('Water Data'!$F$28,0,10*ROW('Water Data'!F135))="","",OFFSET('Water Data'!$F$28,0,10*ROW('Water Data'!F135)))</f>
        <v/>
      </c>
      <c r="CA141" s="273" t="str">
        <f ca="true">+IF(OFFSET('Water Data'!$F$29,0,10*ROW('Water Data'!F135))="","",OFFSET('Water Data'!$F$29,0,10*ROW('Water Data'!F135)))</f>
        <v/>
      </c>
      <c r="CB141" s="273" t="str">
        <f ca="true">+IF(OFFSET('Water Data'!$G$27,0,10*ROW('Water Data'!G135))="","",OFFSET('Water Data'!$G$27,0,10*ROW('Water Data'!G135)))</f>
        <v/>
      </c>
      <c r="CC141" s="273" t="str">
        <f ca="true">+IF(OFFSET('Water Data'!$G$28,0,10*ROW('Water Data'!G135))="","",OFFSET('Water Data'!$G$28,0,10*ROW('Water Data'!G135)))</f>
        <v/>
      </c>
      <c r="CD141" s="273" t="str">
        <f ca="true">+IF(OFFSET('Water Data'!$G$29,0,10*ROW('Water Data'!G135))="","",OFFSET('Water Data'!$G$29,0,10*ROW('Water Data'!G135)))</f>
        <v/>
      </c>
      <c r="CE141" s="273" t="str">
        <f ca="true">+IF(OFFSET('Water Data'!$H$27,0,10*ROW('Water Data'!H135))="","",OFFSET('Water Data'!$H$27,0,10*ROW('Water Data'!H135)))</f>
        <v/>
      </c>
      <c r="CF141" s="273" t="str">
        <f ca="true">+IF(OFFSET('Water Data'!$H$28,0,10*ROW('Water Data'!H135))="","",OFFSET('Water Data'!$H$28,0,10*ROW('Water Data'!H135)))</f>
        <v/>
      </c>
      <c r="CG141" s="273" t="str">
        <f ca="true">+IF(OFFSET('Water Data'!$H$29,0,10*ROW('Water Data'!H135))="","",OFFSET('Water Data'!$H$29,0,10*ROW('Water Data'!H135)))</f>
        <v/>
      </c>
      <c r="CH141" s="273" t="str">
        <f ca="true">+IF(OFFSET('Water Data'!$I$27,0,10*ROW('Water Data'!I135))="","",OFFSET('Water Data'!$I$27,0,10*ROW('Water Data'!I135)))</f>
        <v/>
      </c>
      <c r="CI141" s="273" t="str">
        <f ca="true">+IF(OFFSET('Water Data'!$I$28,0,10*ROW('Water Data'!I135))="","",OFFSET('Water Data'!$I$28,0,10*ROW('Water Data'!I135)))</f>
        <v/>
      </c>
      <c r="CJ141" s="273" t="str">
        <f ca="true">+IF(OFFSET('Water Data'!$I$29,0,10*ROW('Water Data'!I135))="","",OFFSET('Water Data'!$I$29,0,10*ROW('Water Data'!I135)))</f>
        <v/>
      </c>
      <c r="CK141" s="273" t="str">
        <f ca="true">+IF(OFFSET('Sanitation Data'!$D$28,0,10*ROW('Sanitation Data'!D135))="","",OFFSET('Sanitation Data'!$D$28,0,10*ROW('Sanitation Data'!D135)))</f>
        <v/>
      </c>
      <c r="CL141" s="273" t="str">
        <f ca="true">+IF(OFFSET('Sanitation Data'!$D$29,0,10*ROW('Sanitation Data'!D135))="","",OFFSET('Sanitation Data'!$D$29,0,10*ROW('Sanitation Data'!D135)))</f>
        <v/>
      </c>
      <c r="CM141" s="273" t="str">
        <f ca="true">+IF(OFFSET('Sanitation Data'!$D$30,0,10*ROW('Sanitation Data'!D135))="","",OFFSET('Sanitation Data'!$D$30,0,10*ROW('Sanitation Data'!D135)))</f>
        <v/>
      </c>
      <c r="CN141" s="273" t="str">
        <f ca="true">+IF(OFFSET('Sanitation Data'!$D$31,0,10*ROW('Sanitation Data'!D135))="","",OFFSET('Sanitation Data'!$D$31,0,10*ROW('Sanitation Data'!D135)))</f>
        <v/>
      </c>
      <c r="CO141" s="273" t="str">
        <f ca="true">+IF(OFFSET('Sanitation Data'!$D$32,0,10*ROW('Sanitation Data'!D135))="","",OFFSET('Sanitation Data'!$D$32,0,10*ROW('Sanitation Data'!D135)))</f>
        <v/>
      </c>
      <c r="CP141" s="273" t="str">
        <f ca="true">+IF(OFFSET('Sanitation Data'!$E$28,0,10*ROW('Sanitation Data'!E135))="","",OFFSET('Sanitation Data'!$E$28,0,10*ROW('Sanitation Data'!E135)))</f>
        <v/>
      </c>
      <c r="CQ141" s="273" t="str">
        <f ca="true">+IF(OFFSET('Sanitation Data'!$E$29,0,10*ROW('Sanitation Data'!E135))="","",OFFSET('Sanitation Data'!$E$29,0,10*ROW('Sanitation Data'!E135)))</f>
        <v/>
      </c>
      <c r="CR141" s="273" t="str">
        <f ca="true">+IF(OFFSET('Sanitation Data'!$E$30,0,10*ROW('Sanitation Data'!E135))="","",OFFSET('Sanitation Data'!$E$30,0,10*ROW('Sanitation Data'!E135)))</f>
        <v/>
      </c>
      <c r="CS141" s="273" t="str">
        <f ca="true">+IF(OFFSET('Sanitation Data'!$E$31,0,10*ROW('Sanitation Data'!E135))="","",OFFSET('Sanitation Data'!$E$31,0,10*ROW('Sanitation Data'!E135)))</f>
        <v/>
      </c>
      <c r="CT141" s="273" t="str">
        <f ca="true">+IF(OFFSET('Sanitation Data'!$E$32,0,10*ROW('Sanitation Data'!E135))="","",OFFSET('Sanitation Data'!$E$32,0,10*ROW('Sanitation Data'!E135)))</f>
        <v/>
      </c>
      <c r="CU141" s="273" t="str">
        <f ca="true">+IF(OFFSET('Sanitation Data'!$F$28,0,10*ROW('Sanitation Data'!F135))="","",OFFSET('Sanitation Data'!$F$28,0,10*ROW('Sanitation Data'!F135)))</f>
        <v/>
      </c>
      <c r="CV141" s="273" t="str">
        <f ca="true">+IF(OFFSET('Sanitation Data'!$F$29,0,10*ROW('Sanitation Data'!F135))="","",OFFSET('Sanitation Data'!$F$29,0,10*ROW('Sanitation Data'!F135)))</f>
        <v/>
      </c>
      <c r="CW141" s="273" t="str">
        <f ca="true">+IF(OFFSET('Sanitation Data'!$F$30,0,10*ROW('Sanitation Data'!F135))="","",OFFSET('Sanitation Data'!$F$30,0,10*ROW('Sanitation Data'!F135)))</f>
        <v/>
      </c>
      <c r="CX141" s="273" t="str">
        <f ca="true">+IF(OFFSET('Sanitation Data'!$F$31,0,10*ROW('Sanitation Data'!F135))="","",OFFSET('Sanitation Data'!$F$31,0,10*ROW('Sanitation Data'!F135)))</f>
        <v/>
      </c>
      <c r="CY141" s="273" t="str">
        <f ca="true">+IF(OFFSET('Sanitation Data'!$F$32,0,10*ROW('Sanitation Data'!F135))="","",OFFSET('Sanitation Data'!$F$32,0,10*ROW('Sanitation Data'!F135)))</f>
        <v/>
      </c>
      <c r="CZ141" s="273" t="str">
        <f ca="true">+IF(OFFSET('Sanitation Data'!$G$28,0,10*ROW('Sanitation Data'!G135))="","",OFFSET('Sanitation Data'!$G$28,0,10*ROW('Sanitation Data'!G135)))</f>
        <v/>
      </c>
      <c r="DA141" s="273" t="str">
        <f ca="true">+IF(OFFSET('Sanitation Data'!$G$29,0,10*ROW('Sanitation Data'!G135))="","",OFFSET('Sanitation Data'!$G$29,0,10*ROW('Sanitation Data'!G135)))</f>
        <v/>
      </c>
      <c r="DB141" s="273" t="str">
        <f ca="true">+IF(OFFSET('Sanitation Data'!$G$30,0,10*ROW('Sanitation Data'!G135))="","",OFFSET('Sanitation Data'!$G$30,0,10*ROW('Sanitation Data'!G135)))</f>
        <v/>
      </c>
      <c r="DC141" s="273" t="str">
        <f ca="true">+IF(OFFSET('Sanitation Data'!$G$31,0,10*ROW('Sanitation Data'!G135))="","",OFFSET('Sanitation Data'!$G$31,0,10*ROW('Sanitation Data'!G135)))</f>
        <v/>
      </c>
      <c r="DD141" s="273" t="str">
        <f ca="true">+IF(OFFSET('Sanitation Data'!$G$32,0,10*ROW('Sanitation Data'!G135))="","",OFFSET('Sanitation Data'!$G$32,0,10*ROW('Sanitation Data'!G135)))</f>
        <v/>
      </c>
      <c r="DE141" s="273" t="str">
        <f ca="true">+IF(OFFSET('Sanitation Data'!$H$28,0,10*ROW('Sanitation Data'!H135))="","",OFFSET('Sanitation Data'!$H$28,0,10*ROW('Sanitation Data'!H135)))</f>
        <v/>
      </c>
      <c r="DF141" s="273" t="str">
        <f ca="true">+IF(OFFSET('Sanitation Data'!$H$29,0,10*ROW('Sanitation Data'!H135))="","",OFFSET('Sanitation Data'!$H$29,0,10*ROW('Sanitation Data'!H135)))</f>
        <v/>
      </c>
      <c r="DG141" s="273" t="str">
        <f ca="true">+IF(OFFSET('Sanitation Data'!$H$30,0,10*ROW('Sanitation Data'!H135))="","",OFFSET('Sanitation Data'!$H$30,0,10*ROW('Sanitation Data'!H135)))</f>
        <v/>
      </c>
      <c r="DH141" s="273" t="str">
        <f ca="true">+IF(OFFSET('Sanitation Data'!$H$31,0,10*ROW('Sanitation Data'!H135))="","",OFFSET('Sanitation Data'!$H$31,0,10*ROW('Sanitation Data'!H135)))</f>
        <v/>
      </c>
      <c r="DI141" s="273" t="str">
        <f ca="true">+IF(OFFSET('Sanitation Data'!$H$32,0,10*ROW('Sanitation Data'!H135))="","",OFFSET('Sanitation Data'!$H$32,0,10*ROW('Sanitation Data'!H135)))</f>
        <v/>
      </c>
      <c r="DJ141" s="273" t="str">
        <f ca="true">+IF(OFFSET('Sanitation Data'!$I$28,0,10*ROW('Sanitation Data'!I135))="","",OFFSET('Sanitation Data'!$I$28,0,10*ROW('Sanitation Data'!I135)))</f>
        <v/>
      </c>
      <c r="DK141" s="273" t="str">
        <f ca="true">+IF(OFFSET('Sanitation Data'!$I$29,0,10*ROW('Sanitation Data'!I135))="","",OFFSET('Sanitation Data'!$I$29,0,10*ROW('Sanitation Data'!I135)))</f>
        <v/>
      </c>
      <c r="DL141" s="273" t="str">
        <f ca="true">+IF(OFFSET('Sanitation Data'!$I$30,0,10*ROW('Sanitation Data'!I135))="","",OFFSET('Sanitation Data'!$I$30,0,10*ROW('Sanitation Data'!I135)))</f>
        <v/>
      </c>
      <c r="DM141" s="273" t="str">
        <f ca="true">+IF(OFFSET('Sanitation Data'!$I$31,0,10*ROW('Sanitation Data'!I135))="","",OFFSET('Sanitation Data'!$I$31,0,10*ROW('Sanitation Data'!I135)))</f>
        <v/>
      </c>
      <c r="DN141" s="273" t="str">
        <f ca="true">+IF(OFFSET('Sanitation Data'!$I$32,0,10*ROW('Sanitation Data'!I135))="","",OFFSET('Sanitation Data'!$I$32,0,10*ROW('Sanitation Data'!I135)))</f>
        <v/>
      </c>
      <c r="DO141" s="273" t="str">
        <f ca="true">+IF(OFFSET('Hygiene Data'!$D$11,0,10*ROW('Hygiene Data'!D135))="","",OFFSET('Hygiene Data'!$D$11,0,10*ROW('Hygiene Data'!D135)))</f>
        <v/>
      </c>
      <c r="DP141" s="273" t="str">
        <f ca="true">+IF(OFFSET('Hygiene Data'!$D$12,0,10*ROW('Hygiene Data'!D135))="","",OFFSET('Hygiene Data'!$D$12,0,10*ROW('Hygiene Data'!D135)))</f>
        <v/>
      </c>
      <c r="DQ141" s="273" t="str">
        <f ca="true">+IF(OFFSET('Hygiene Data'!$D$13,0,10*ROW('Hygiene Data'!D135))="","",OFFSET('Hygiene Data'!$D$13,0,10*ROW('Hygiene Data'!D135)))</f>
        <v/>
      </c>
      <c r="DR141" s="273" t="str">
        <f ca="true">+IF(OFFSET('Hygiene Data'!$E$11,0,10*ROW('Hygiene Data'!E135))="","",OFFSET('Hygiene Data'!$E$11,0,10*ROW('Hygiene Data'!E135)))</f>
        <v/>
      </c>
      <c r="DS141" s="273" t="str">
        <f ca="true">+IF(OFFSET('Hygiene Data'!$E$12,0,10*ROW('Hygiene Data'!E135))="","",OFFSET('Hygiene Data'!$E$12,0,10*ROW('Hygiene Data'!E135)))</f>
        <v/>
      </c>
      <c r="DT141" s="273" t="str">
        <f ca="true">+IF(OFFSET('Hygiene Data'!$E$13,0,10*ROW('Hygiene Data'!E135))="","",OFFSET('Hygiene Data'!$E$13,0,10*ROW('Hygiene Data'!E135)))</f>
        <v/>
      </c>
      <c r="DU141" s="273" t="str">
        <f ca="true">+IF(OFFSET('Hygiene Data'!$F$11,0,10*ROW('Hygiene Data'!F135))="","",OFFSET('Hygiene Data'!$F$11,0,10*ROW('Hygiene Data'!F135)))</f>
        <v/>
      </c>
      <c r="DV141" s="273" t="str">
        <f ca="true">+IF(OFFSET('Hygiene Data'!$F$12,0,10*ROW('Hygiene Data'!F135))="","",OFFSET('Hygiene Data'!$F$12,0,10*ROW('Hygiene Data'!F135)))</f>
        <v/>
      </c>
      <c r="DW141" s="273" t="str">
        <f ca="true">+IF(OFFSET('Hygiene Data'!$F$13,0,10*ROW('Hygiene Data'!F135))="","",OFFSET('Hygiene Data'!$F$13,0,10*ROW('Hygiene Data'!F135)))</f>
        <v/>
      </c>
      <c r="DX141" s="273" t="str">
        <f ca="true">+IF(OFFSET('Hygiene Data'!$G$11,0,10*ROW('Hygiene Data'!G135))="","",OFFSET('Hygiene Data'!$G$11,0,10*ROW('Hygiene Data'!G135)))</f>
        <v/>
      </c>
      <c r="DY141" s="273" t="str">
        <f ca="true">+IF(OFFSET('Hygiene Data'!$G$12,0,10*ROW('Hygiene Data'!G135))="","",OFFSET('Hygiene Data'!$G$12,0,10*ROW('Hygiene Data'!G135)))</f>
        <v/>
      </c>
      <c r="DZ141" s="273" t="str">
        <f ca="true">+IF(OFFSET('Hygiene Data'!$G$13,0,10*ROW('Hygiene Data'!G135))="","",OFFSET('Hygiene Data'!$G$13,0,10*ROW('Hygiene Data'!G135)))</f>
        <v/>
      </c>
      <c r="EA141" s="273" t="str">
        <f ca="true">+IF(OFFSET('Hygiene Data'!$H$11,0,10*ROW('Hygiene Data'!H135))="","",OFFSET('Hygiene Data'!$H$11,0,10*ROW('Hygiene Data'!H135)))</f>
        <v/>
      </c>
      <c r="EB141" s="273" t="str">
        <f ca="true">+IF(OFFSET('Hygiene Data'!$H$12,0,10*ROW('Hygiene Data'!H135))="","",OFFSET('Hygiene Data'!$H$12,0,10*ROW('Hygiene Data'!H135)))</f>
        <v/>
      </c>
      <c r="EC141" s="273" t="str">
        <f ca="true">+IF(OFFSET('Hygiene Data'!$H$13,0,10*ROW('Hygiene Data'!H135))="","",OFFSET('Hygiene Data'!$H$13,0,10*ROW('Hygiene Data'!H135)))</f>
        <v/>
      </c>
      <c r="ED141" s="273" t="str">
        <f ca="true">+IF(OFFSET('Hygiene Data'!$I$11,0,10*ROW('Hygiene Data'!I135))="","",OFFSET('Hygiene Data'!$I$11,0,10*ROW('Hygiene Data'!I135)))</f>
        <v/>
      </c>
      <c r="EE141" s="273" t="str">
        <f ca="true">+IF(OFFSET('Hygiene Data'!$I$12,0,10*ROW('Hygiene Data'!I135))="","",OFFSET('Hygiene Data'!$I$12,0,10*ROW('Hygiene Data'!I135)))</f>
        <v/>
      </c>
      <c r="EF141" s="273" t="str">
        <f ca="true">+IF(OFFSET('Hygiene Data'!$I$13,0,10*ROW('Hygiene Data'!I135))="","",OFFSET('Hygiene Data'!$I$13,0,10*ROW('Hygiene Data'!I135)))</f>
        <v/>
      </c>
    </row>
    <row xmlns:x14ac="http://schemas.microsoft.com/office/spreadsheetml/2009/9/ac" r="142" x14ac:dyDescent="0.2">
      <c r="A142" s="37" t="str">
        <f ca="true">+IF(OFFSET('Water Data'!$B$2,0,10*ROW('Water Data'!E136))="","",OFFSET('Water Data'!$B$2,0,10*ROW('Water Data'!E136)))</f>
        <v/>
      </c>
      <c r="B142" s="37" t="str">
        <f ca="true">+IF(OFFSET('Water Data'!$C$2,0,10*ROW('Water Data'!F136))="","",OFFSET('Water Data'!$C$2,0,10*ROW('Water Data'!F136)))</f>
        <v/>
      </c>
      <c r="C142" s="329" t="str">
        <f t="shared" ca="true" si="2"/>
        <v/>
      </c>
      <c r="D142" s="94"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4"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4"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4"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4"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4"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4"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4"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4"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4"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4"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4"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4"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4"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4"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4"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4"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4"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5"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5"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5"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5"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5"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5"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5"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5"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5"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5"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5"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5"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5"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5"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5"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5"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5"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5"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5"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5"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5"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5"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5"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5"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5"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5"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5"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5"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5"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5"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6"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6"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6"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6"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6"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6"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6"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6"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6"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6"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6"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6"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6"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6"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6"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6"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6"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6"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3"/>
      <c r="BS142" s="273" t="str">
        <f ca="true">+IF(OFFSET('Water Data'!$D$27,0,10*ROW('Water Data'!D136))="","",OFFSET('Water Data'!$D$27,0,10*ROW('Water Data'!D136)))</f>
        <v/>
      </c>
      <c r="BT142" s="273" t="str">
        <f ca="true">+IF(OFFSET('Water Data'!$D$28,0,10*ROW('Water Data'!D136))="","",OFFSET('Water Data'!$D$28,0,10*ROW('Water Data'!D136)))</f>
        <v/>
      </c>
      <c r="BU142" s="273" t="str">
        <f ca="true">+IF(OFFSET('Water Data'!$D$29,0,10*ROW('Water Data'!D136))="","",OFFSET('Water Data'!$D$29,0,10*ROW('Water Data'!D136)))</f>
        <v/>
      </c>
      <c r="BV142" s="273" t="str">
        <f ca="true">+IF(OFFSET('Water Data'!$E$27,0,10*ROW('Water Data'!E136))="","",OFFSET('Water Data'!$E$27,0,10*ROW('Water Data'!E136)))</f>
        <v/>
      </c>
      <c r="BW142" s="273" t="str">
        <f ca="true">+IF(OFFSET('Water Data'!$E$28,0,10*ROW('Water Data'!E136))="","",OFFSET('Water Data'!$E$28,0,10*ROW('Water Data'!E136)))</f>
        <v/>
      </c>
      <c r="BX142" s="273" t="str">
        <f ca="true">+IF(OFFSET('Water Data'!$E$29,0,10*ROW('Water Data'!E136))="","",OFFSET('Water Data'!$E$29,0,10*ROW('Water Data'!E136)))</f>
        <v/>
      </c>
      <c r="BY142" s="273" t="str">
        <f ca="true">+IF(OFFSET('Water Data'!$F$27,0,10*ROW('Water Data'!F136))="","",OFFSET('Water Data'!$F$27,0,10*ROW('Water Data'!F136)))</f>
        <v/>
      </c>
      <c r="BZ142" s="273" t="str">
        <f ca="true">+IF(OFFSET('Water Data'!$F$28,0,10*ROW('Water Data'!F136))="","",OFFSET('Water Data'!$F$28,0,10*ROW('Water Data'!F136)))</f>
        <v/>
      </c>
      <c r="CA142" s="273" t="str">
        <f ca="true">+IF(OFFSET('Water Data'!$F$29,0,10*ROW('Water Data'!F136))="","",OFFSET('Water Data'!$F$29,0,10*ROW('Water Data'!F136)))</f>
        <v/>
      </c>
      <c r="CB142" s="273" t="str">
        <f ca="true">+IF(OFFSET('Water Data'!$G$27,0,10*ROW('Water Data'!G136))="","",OFFSET('Water Data'!$G$27,0,10*ROW('Water Data'!G136)))</f>
        <v/>
      </c>
      <c r="CC142" s="273" t="str">
        <f ca="true">+IF(OFFSET('Water Data'!$G$28,0,10*ROW('Water Data'!G136))="","",OFFSET('Water Data'!$G$28,0,10*ROW('Water Data'!G136)))</f>
        <v/>
      </c>
      <c r="CD142" s="273" t="str">
        <f ca="true">+IF(OFFSET('Water Data'!$G$29,0,10*ROW('Water Data'!G136))="","",OFFSET('Water Data'!$G$29,0,10*ROW('Water Data'!G136)))</f>
        <v/>
      </c>
      <c r="CE142" s="273" t="str">
        <f ca="true">+IF(OFFSET('Water Data'!$H$27,0,10*ROW('Water Data'!H136))="","",OFFSET('Water Data'!$H$27,0,10*ROW('Water Data'!H136)))</f>
        <v/>
      </c>
      <c r="CF142" s="273" t="str">
        <f ca="true">+IF(OFFSET('Water Data'!$H$28,0,10*ROW('Water Data'!H136))="","",OFFSET('Water Data'!$H$28,0,10*ROW('Water Data'!H136)))</f>
        <v/>
      </c>
      <c r="CG142" s="273" t="str">
        <f ca="true">+IF(OFFSET('Water Data'!$H$29,0,10*ROW('Water Data'!H136))="","",OFFSET('Water Data'!$H$29,0,10*ROW('Water Data'!H136)))</f>
        <v/>
      </c>
      <c r="CH142" s="273" t="str">
        <f ca="true">+IF(OFFSET('Water Data'!$I$27,0,10*ROW('Water Data'!I136))="","",OFFSET('Water Data'!$I$27,0,10*ROW('Water Data'!I136)))</f>
        <v/>
      </c>
      <c r="CI142" s="273" t="str">
        <f ca="true">+IF(OFFSET('Water Data'!$I$28,0,10*ROW('Water Data'!I136))="","",OFFSET('Water Data'!$I$28,0,10*ROW('Water Data'!I136)))</f>
        <v/>
      </c>
      <c r="CJ142" s="273" t="str">
        <f ca="true">+IF(OFFSET('Water Data'!$I$29,0,10*ROW('Water Data'!I136))="","",OFFSET('Water Data'!$I$29,0,10*ROW('Water Data'!I136)))</f>
        <v/>
      </c>
      <c r="CK142" s="273" t="str">
        <f ca="true">+IF(OFFSET('Sanitation Data'!$D$28,0,10*ROW('Sanitation Data'!D136))="","",OFFSET('Sanitation Data'!$D$28,0,10*ROW('Sanitation Data'!D136)))</f>
        <v/>
      </c>
      <c r="CL142" s="273" t="str">
        <f ca="true">+IF(OFFSET('Sanitation Data'!$D$29,0,10*ROW('Sanitation Data'!D136))="","",OFFSET('Sanitation Data'!$D$29,0,10*ROW('Sanitation Data'!D136)))</f>
        <v/>
      </c>
      <c r="CM142" s="273" t="str">
        <f ca="true">+IF(OFFSET('Sanitation Data'!$D$30,0,10*ROW('Sanitation Data'!D136))="","",OFFSET('Sanitation Data'!$D$30,0,10*ROW('Sanitation Data'!D136)))</f>
        <v/>
      </c>
      <c r="CN142" s="273" t="str">
        <f ca="true">+IF(OFFSET('Sanitation Data'!$D$31,0,10*ROW('Sanitation Data'!D136))="","",OFFSET('Sanitation Data'!$D$31,0,10*ROW('Sanitation Data'!D136)))</f>
        <v/>
      </c>
      <c r="CO142" s="273" t="str">
        <f ca="true">+IF(OFFSET('Sanitation Data'!$D$32,0,10*ROW('Sanitation Data'!D136))="","",OFFSET('Sanitation Data'!$D$32,0,10*ROW('Sanitation Data'!D136)))</f>
        <v/>
      </c>
      <c r="CP142" s="273" t="str">
        <f ca="true">+IF(OFFSET('Sanitation Data'!$E$28,0,10*ROW('Sanitation Data'!E136))="","",OFFSET('Sanitation Data'!$E$28,0,10*ROW('Sanitation Data'!E136)))</f>
        <v/>
      </c>
      <c r="CQ142" s="273" t="str">
        <f ca="true">+IF(OFFSET('Sanitation Data'!$E$29,0,10*ROW('Sanitation Data'!E136))="","",OFFSET('Sanitation Data'!$E$29,0,10*ROW('Sanitation Data'!E136)))</f>
        <v/>
      </c>
      <c r="CR142" s="273" t="str">
        <f ca="true">+IF(OFFSET('Sanitation Data'!$E$30,0,10*ROW('Sanitation Data'!E136))="","",OFFSET('Sanitation Data'!$E$30,0,10*ROW('Sanitation Data'!E136)))</f>
        <v/>
      </c>
      <c r="CS142" s="273" t="str">
        <f ca="true">+IF(OFFSET('Sanitation Data'!$E$31,0,10*ROW('Sanitation Data'!E136))="","",OFFSET('Sanitation Data'!$E$31,0,10*ROW('Sanitation Data'!E136)))</f>
        <v/>
      </c>
      <c r="CT142" s="273" t="str">
        <f ca="true">+IF(OFFSET('Sanitation Data'!$E$32,0,10*ROW('Sanitation Data'!E136))="","",OFFSET('Sanitation Data'!$E$32,0,10*ROW('Sanitation Data'!E136)))</f>
        <v/>
      </c>
      <c r="CU142" s="273" t="str">
        <f ca="true">+IF(OFFSET('Sanitation Data'!$F$28,0,10*ROW('Sanitation Data'!F136))="","",OFFSET('Sanitation Data'!$F$28,0,10*ROW('Sanitation Data'!F136)))</f>
        <v/>
      </c>
      <c r="CV142" s="273" t="str">
        <f ca="true">+IF(OFFSET('Sanitation Data'!$F$29,0,10*ROW('Sanitation Data'!F136))="","",OFFSET('Sanitation Data'!$F$29,0,10*ROW('Sanitation Data'!F136)))</f>
        <v/>
      </c>
      <c r="CW142" s="273" t="str">
        <f ca="true">+IF(OFFSET('Sanitation Data'!$F$30,0,10*ROW('Sanitation Data'!F136))="","",OFFSET('Sanitation Data'!$F$30,0,10*ROW('Sanitation Data'!F136)))</f>
        <v/>
      </c>
      <c r="CX142" s="273" t="str">
        <f ca="true">+IF(OFFSET('Sanitation Data'!$F$31,0,10*ROW('Sanitation Data'!F136))="","",OFFSET('Sanitation Data'!$F$31,0,10*ROW('Sanitation Data'!F136)))</f>
        <v/>
      </c>
      <c r="CY142" s="273" t="str">
        <f ca="true">+IF(OFFSET('Sanitation Data'!$F$32,0,10*ROW('Sanitation Data'!F136))="","",OFFSET('Sanitation Data'!$F$32,0,10*ROW('Sanitation Data'!F136)))</f>
        <v/>
      </c>
      <c r="CZ142" s="273" t="str">
        <f ca="true">+IF(OFFSET('Sanitation Data'!$G$28,0,10*ROW('Sanitation Data'!G136))="","",OFFSET('Sanitation Data'!$G$28,0,10*ROW('Sanitation Data'!G136)))</f>
        <v/>
      </c>
      <c r="DA142" s="273" t="str">
        <f ca="true">+IF(OFFSET('Sanitation Data'!$G$29,0,10*ROW('Sanitation Data'!G136))="","",OFFSET('Sanitation Data'!$G$29,0,10*ROW('Sanitation Data'!G136)))</f>
        <v/>
      </c>
      <c r="DB142" s="273" t="str">
        <f ca="true">+IF(OFFSET('Sanitation Data'!$G$30,0,10*ROW('Sanitation Data'!G136))="","",OFFSET('Sanitation Data'!$G$30,0,10*ROW('Sanitation Data'!G136)))</f>
        <v/>
      </c>
      <c r="DC142" s="273" t="str">
        <f ca="true">+IF(OFFSET('Sanitation Data'!$G$31,0,10*ROW('Sanitation Data'!G136))="","",OFFSET('Sanitation Data'!$G$31,0,10*ROW('Sanitation Data'!G136)))</f>
        <v/>
      </c>
      <c r="DD142" s="273" t="str">
        <f ca="true">+IF(OFFSET('Sanitation Data'!$G$32,0,10*ROW('Sanitation Data'!G136))="","",OFFSET('Sanitation Data'!$G$32,0,10*ROW('Sanitation Data'!G136)))</f>
        <v/>
      </c>
      <c r="DE142" s="273" t="str">
        <f ca="true">+IF(OFFSET('Sanitation Data'!$H$28,0,10*ROW('Sanitation Data'!H136))="","",OFFSET('Sanitation Data'!$H$28,0,10*ROW('Sanitation Data'!H136)))</f>
        <v/>
      </c>
      <c r="DF142" s="273" t="str">
        <f ca="true">+IF(OFFSET('Sanitation Data'!$H$29,0,10*ROW('Sanitation Data'!H136))="","",OFFSET('Sanitation Data'!$H$29,0,10*ROW('Sanitation Data'!H136)))</f>
        <v/>
      </c>
      <c r="DG142" s="273" t="str">
        <f ca="true">+IF(OFFSET('Sanitation Data'!$H$30,0,10*ROW('Sanitation Data'!H136))="","",OFFSET('Sanitation Data'!$H$30,0,10*ROW('Sanitation Data'!H136)))</f>
        <v/>
      </c>
      <c r="DH142" s="273" t="str">
        <f ca="true">+IF(OFFSET('Sanitation Data'!$H$31,0,10*ROW('Sanitation Data'!H136))="","",OFFSET('Sanitation Data'!$H$31,0,10*ROW('Sanitation Data'!H136)))</f>
        <v/>
      </c>
      <c r="DI142" s="273" t="str">
        <f ca="true">+IF(OFFSET('Sanitation Data'!$H$32,0,10*ROW('Sanitation Data'!H136))="","",OFFSET('Sanitation Data'!$H$32,0,10*ROW('Sanitation Data'!H136)))</f>
        <v/>
      </c>
      <c r="DJ142" s="273" t="str">
        <f ca="true">+IF(OFFSET('Sanitation Data'!$I$28,0,10*ROW('Sanitation Data'!I136))="","",OFFSET('Sanitation Data'!$I$28,0,10*ROW('Sanitation Data'!I136)))</f>
        <v/>
      </c>
      <c r="DK142" s="273" t="str">
        <f ca="true">+IF(OFFSET('Sanitation Data'!$I$29,0,10*ROW('Sanitation Data'!I136))="","",OFFSET('Sanitation Data'!$I$29,0,10*ROW('Sanitation Data'!I136)))</f>
        <v/>
      </c>
      <c r="DL142" s="273" t="str">
        <f ca="true">+IF(OFFSET('Sanitation Data'!$I$30,0,10*ROW('Sanitation Data'!I136))="","",OFFSET('Sanitation Data'!$I$30,0,10*ROW('Sanitation Data'!I136)))</f>
        <v/>
      </c>
      <c r="DM142" s="273" t="str">
        <f ca="true">+IF(OFFSET('Sanitation Data'!$I$31,0,10*ROW('Sanitation Data'!I136))="","",OFFSET('Sanitation Data'!$I$31,0,10*ROW('Sanitation Data'!I136)))</f>
        <v/>
      </c>
      <c r="DN142" s="273" t="str">
        <f ca="true">+IF(OFFSET('Sanitation Data'!$I$32,0,10*ROW('Sanitation Data'!I136))="","",OFFSET('Sanitation Data'!$I$32,0,10*ROW('Sanitation Data'!I136)))</f>
        <v/>
      </c>
      <c r="DO142" s="273" t="str">
        <f ca="true">+IF(OFFSET('Hygiene Data'!$D$11,0,10*ROW('Hygiene Data'!D136))="","",OFFSET('Hygiene Data'!$D$11,0,10*ROW('Hygiene Data'!D136)))</f>
        <v/>
      </c>
      <c r="DP142" s="273" t="str">
        <f ca="true">+IF(OFFSET('Hygiene Data'!$D$12,0,10*ROW('Hygiene Data'!D136))="","",OFFSET('Hygiene Data'!$D$12,0,10*ROW('Hygiene Data'!D136)))</f>
        <v/>
      </c>
      <c r="DQ142" s="273" t="str">
        <f ca="true">+IF(OFFSET('Hygiene Data'!$D$13,0,10*ROW('Hygiene Data'!D136))="","",OFFSET('Hygiene Data'!$D$13,0,10*ROW('Hygiene Data'!D136)))</f>
        <v/>
      </c>
      <c r="DR142" s="273" t="str">
        <f ca="true">+IF(OFFSET('Hygiene Data'!$E$11,0,10*ROW('Hygiene Data'!E136))="","",OFFSET('Hygiene Data'!$E$11,0,10*ROW('Hygiene Data'!E136)))</f>
        <v/>
      </c>
      <c r="DS142" s="273" t="str">
        <f ca="true">+IF(OFFSET('Hygiene Data'!$E$12,0,10*ROW('Hygiene Data'!E136))="","",OFFSET('Hygiene Data'!$E$12,0,10*ROW('Hygiene Data'!E136)))</f>
        <v/>
      </c>
      <c r="DT142" s="273" t="str">
        <f ca="true">+IF(OFFSET('Hygiene Data'!$E$13,0,10*ROW('Hygiene Data'!E136))="","",OFFSET('Hygiene Data'!$E$13,0,10*ROW('Hygiene Data'!E136)))</f>
        <v/>
      </c>
      <c r="DU142" s="273" t="str">
        <f ca="true">+IF(OFFSET('Hygiene Data'!$F$11,0,10*ROW('Hygiene Data'!F136))="","",OFFSET('Hygiene Data'!$F$11,0,10*ROW('Hygiene Data'!F136)))</f>
        <v/>
      </c>
      <c r="DV142" s="273" t="str">
        <f ca="true">+IF(OFFSET('Hygiene Data'!$F$12,0,10*ROW('Hygiene Data'!F136))="","",OFFSET('Hygiene Data'!$F$12,0,10*ROW('Hygiene Data'!F136)))</f>
        <v/>
      </c>
      <c r="DW142" s="273" t="str">
        <f ca="true">+IF(OFFSET('Hygiene Data'!$F$13,0,10*ROW('Hygiene Data'!F136))="","",OFFSET('Hygiene Data'!$F$13,0,10*ROW('Hygiene Data'!F136)))</f>
        <v/>
      </c>
      <c r="DX142" s="273" t="str">
        <f ca="true">+IF(OFFSET('Hygiene Data'!$G$11,0,10*ROW('Hygiene Data'!G136))="","",OFFSET('Hygiene Data'!$G$11,0,10*ROW('Hygiene Data'!G136)))</f>
        <v/>
      </c>
      <c r="DY142" s="273" t="str">
        <f ca="true">+IF(OFFSET('Hygiene Data'!$G$12,0,10*ROW('Hygiene Data'!G136))="","",OFFSET('Hygiene Data'!$G$12,0,10*ROW('Hygiene Data'!G136)))</f>
        <v/>
      </c>
      <c r="DZ142" s="273" t="str">
        <f ca="true">+IF(OFFSET('Hygiene Data'!$G$13,0,10*ROW('Hygiene Data'!G136))="","",OFFSET('Hygiene Data'!$G$13,0,10*ROW('Hygiene Data'!G136)))</f>
        <v/>
      </c>
      <c r="EA142" s="273" t="str">
        <f ca="true">+IF(OFFSET('Hygiene Data'!$H$11,0,10*ROW('Hygiene Data'!H136))="","",OFFSET('Hygiene Data'!$H$11,0,10*ROW('Hygiene Data'!H136)))</f>
        <v/>
      </c>
      <c r="EB142" s="273" t="str">
        <f ca="true">+IF(OFFSET('Hygiene Data'!$H$12,0,10*ROW('Hygiene Data'!H136))="","",OFFSET('Hygiene Data'!$H$12,0,10*ROW('Hygiene Data'!H136)))</f>
        <v/>
      </c>
      <c r="EC142" s="273" t="str">
        <f ca="true">+IF(OFFSET('Hygiene Data'!$H$13,0,10*ROW('Hygiene Data'!H136))="","",OFFSET('Hygiene Data'!$H$13,0,10*ROW('Hygiene Data'!H136)))</f>
        <v/>
      </c>
      <c r="ED142" s="273" t="str">
        <f ca="true">+IF(OFFSET('Hygiene Data'!$I$11,0,10*ROW('Hygiene Data'!I136))="","",OFFSET('Hygiene Data'!$I$11,0,10*ROW('Hygiene Data'!I136)))</f>
        <v/>
      </c>
      <c r="EE142" s="273" t="str">
        <f ca="true">+IF(OFFSET('Hygiene Data'!$I$12,0,10*ROW('Hygiene Data'!I136))="","",OFFSET('Hygiene Data'!$I$12,0,10*ROW('Hygiene Data'!I136)))</f>
        <v/>
      </c>
      <c r="EF142" s="273" t="str">
        <f ca="true">+IF(OFFSET('Hygiene Data'!$I$13,0,10*ROW('Hygiene Data'!I136))="","",OFFSET('Hygiene Data'!$I$13,0,10*ROW('Hygiene Data'!I136)))</f>
        <v/>
      </c>
    </row>
    <row xmlns:x14ac="http://schemas.microsoft.com/office/spreadsheetml/2009/9/ac" r="143" x14ac:dyDescent="0.2">
      <c r="A143" s="37" t="str">
        <f ca="true">+IF(OFFSET('Water Data'!$B$2,0,10*ROW('Water Data'!E137))="","",OFFSET('Water Data'!$B$2,0,10*ROW('Water Data'!E137)))</f>
        <v/>
      </c>
      <c r="B143" s="37" t="str">
        <f ca="true">+IF(OFFSET('Water Data'!$C$2,0,10*ROW('Water Data'!F137))="","",OFFSET('Water Data'!$C$2,0,10*ROW('Water Data'!F137)))</f>
        <v/>
      </c>
      <c r="C143" s="329" t="str">
        <f t="shared" ca="true" si="2"/>
        <v/>
      </c>
      <c r="D143" s="94"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4"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4"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4"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4"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4"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4"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4"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4"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4"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4"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4"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4"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4"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4"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4"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4"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4"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5"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5"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5"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5"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5"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5"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5"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5"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5"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5"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5"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5"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5"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5"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5"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5"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5"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5"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5"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5"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5"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5"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5"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5"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5"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5"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5"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5"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5"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5"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6"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6"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6"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6"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6"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6"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6"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6"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6"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6"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6"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6"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6"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6"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6"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6"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6"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6"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3"/>
      <c r="BS143" s="273" t="str">
        <f ca="true">+IF(OFFSET('Water Data'!$D$27,0,10*ROW('Water Data'!D137))="","",OFFSET('Water Data'!$D$27,0,10*ROW('Water Data'!D137)))</f>
        <v/>
      </c>
      <c r="BT143" s="273" t="str">
        <f ca="true">+IF(OFFSET('Water Data'!$D$28,0,10*ROW('Water Data'!D137))="","",OFFSET('Water Data'!$D$28,0,10*ROW('Water Data'!D137)))</f>
        <v/>
      </c>
      <c r="BU143" s="273" t="str">
        <f ca="true">+IF(OFFSET('Water Data'!$D$29,0,10*ROW('Water Data'!D137))="","",OFFSET('Water Data'!$D$29,0,10*ROW('Water Data'!D137)))</f>
        <v/>
      </c>
      <c r="BV143" s="273" t="str">
        <f ca="true">+IF(OFFSET('Water Data'!$E$27,0,10*ROW('Water Data'!E137))="","",OFFSET('Water Data'!$E$27,0,10*ROW('Water Data'!E137)))</f>
        <v/>
      </c>
      <c r="BW143" s="273" t="str">
        <f ca="true">+IF(OFFSET('Water Data'!$E$28,0,10*ROW('Water Data'!E137))="","",OFFSET('Water Data'!$E$28,0,10*ROW('Water Data'!E137)))</f>
        <v/>
      </c>
      <c r="BX143" s="273" t="str">
        <f ca="true">+IF(OFFSET('Water Data'!$E$29,0,10*ROW('Water Data'!E137))="","",OFFSET('Water Data'!$E$29,0,10*ROW('Water Data'!E137)))</f>
        <v/>
      </c>
      <c r="BY143" s="273" t="str">
        <f ca="true">+IF(OFFSET('Water Data'!$F$27,0,10*ROW('Water Data'!F137))="","",OFFSET('Water Data'!$F$27,0,10*ROW('Water Data'!F137)))</f>
        <v/>
      </c>
      <c r="BZ143" s="273" t="str">
        <f ca="true">+IF(OFFSET('Water Data'!$F$28,0,10*ROW('Water Data'!F137))="","",OFFSET('Water Data'!$F$28,0,10*ROW('Water Data'!F137)))</f>
        <v/>
      </c>
      <c r="CA143" s="273" t="str">
        <f ca="true">+IF(OFFSET('Water Data'!$F$29,0,10*ROW('Water Data'!F137))="","",OFFSET('Water Data'!$F$29,0,10*ROW('Water Data'!F137)))</f>
        <v/>
      </c>
      <c r="CB143" s="273" t="str">
        <f ca="true">+IF(OFFSET('Water Data'!$G$27,0,10*ROW('Water Data'!G137))="","",OFFSET('Water Data'!$G$27,0,10*ROW('Water Data'!G137)))</f>
        <v/>
      </c>
      <c r="CC143" s="273" t="str">
        <f ca="true">+IF(OFFSET('Water Data'!$G$28,0,10*ROW('Water Data'!G137))="","",OFFSET('Water Data'!$G$28,0,10*ROW('Water Data'!G137)))</f>
        <v/>
      </c>
      <c r="CD143" s="273" t="str">
        <f ca="true">+IF(OFFSET('Water Data'!$G$29,0,10*ROW('Water Data'!G137))="","",OFFSET('Water Data'!$G$29,0,10*ROW('Water Data'!G137)))</f>
        <v/>
      </c>
      <c r="CE143" s="273" t="str">
        <f ca="true">+IF(OFFSET('Water Data'!$H$27,0,10*ROW('Water Data'!H137))="","",OFFSET('Water Data'!$H$27,0,10*ROW('Water Data'!H137)))</f>
        <v/>
      </c>
      <c r="CF143" s="273" t="str">
        <f ca="true">+IF(OFFSET('Water Data'!$H$28,0,10*ROW('Water Data'!H137))="","",OFFSET('Water Data'!$H$28,0,10*ROW('Water Data'!H137)))</f>
        <v/>
      </c>
      <c r="CG143" s="273" t="str">
        <f ca="true">+IF(OFFSET('Water Data'!$H$29,0,10*ROW('Water Data'!H137))="","",OFFSET('Water Data'!$H$29,0,10*ROW('Water Data'!H137)))</f>
        <v/>
      </c>
      <c r="CH143" s="273" t="str">
        <f ca="true">+IF(OFFSET('Water Data'!$I$27,0,10*ROW('Water Data'!I137))="","",OFFSET('Water Data'!$I$27,0,10*ROW('Water Data'!I137)))</f>
        <v/>
      </c>
      <c r="CI143" s="273" t="str">
        <f ca="true">+IF(OFFSET('Water Data'!$I$28,0,10*ROW('Water Data'!I137))="","",OFFSET('Water Data'!$I$28,0,10*ROW('Water Data'!I137)))</f>
        <v/>
      </c>
      <c r="CJ143" s="273" t="str">
        <f ca="true">+IF(OFFSET('Water Data'!$I$29,0,10*ROW('Water Data'!I137))="","",OFFSET('Water Data'!$I$29,0,10*ROW('Water Data'!I137)))</f>
        <v/>
      </c>
      <c r="CK143" s="273" t="str">
        <f ca="true">+IF(OFFSET('Sanitation Data'!$D$28,0,10*ROW('Sanitation Data'!D137))="","",OFFSET('Sanitation Data'!$D$28,0,10*ROW('Sanitation Data'!D137)))</f>
        <v/>
      </c>
      <c r="CL143" s="273" t="str">
        <f ca="true">+IF(OFFSET('Sanitation Data'!$D$29,0,10*ROW('Sanitation Data'!D137))="","",OFFSET('Sanitation Data'!$D$29,0,10*ROW('Sanitation Data'!D137)))</f>
        <v/>
      </c>
      <c r="CM143" s="273" t="str">
        <f ca="true">+IF(OFFSET('Sanitation Data'!$D$30,0,10*ROW('Sanitation Data'!D137))="","",OFFSET('Sanitation Data'!$D$30,0,10*ROW('Sanitation Data'!D137)))</f>
        <v/>
      </c>
      <c r="CN143" s="273" t="str">
        <f ca="true">+IF(OFFSET('Sanitation Data'!$D$31,0,10*ROW('Sanitation Data'!D137))="","",OFFSET('Sanitation Data'!$D$31,0,10*ROW('Sanitation Data'!D137)))</f>
        <v/>
      </c>
      <c r="CO143" s="273" t="str">
        <f ca="true">+IF(OFFSET('Sanitation Data'!$D$32,0,10*ROW('Sanitation Data'!D137))="","",OFFSET('Sanitation Data'!$D$32,0,10*ROW('Sanitation Data'!D137)))</f>
        <v/>
      </c>
      <c r="CP143" s="273" t="str">
        <f ca="true">+IF(OFFSET('Sanitation Data'!$E$28,0,10*ROW('Sanitation Data'!E137))="","",OFFSET('Sanitation Data'!$E$28,0,10*ROW('Sanitation Data'!E137)))</f>
        <v/>
      </c>
      <c r="CQ143" s="273" t="str">
        <f ca="true">+IF(OFFSET('Sanitation Data'!$E$29,0,10*ROW('Sanitation Data'!E137))="","",OFFSET('Sanitation Data'!$E$29,0,10*ROW('Sanitation Data'!E137)))</f>
        <v/>
      </c>
      <c r="CR143" s="273" t="str">
        <f ca="true">+IF(OFFSET('Sanitation Data'!$E$30,0,10*ROW('Sanitation Data'!E137))="","",OFFSET('Sanitation Data'!$E$30,0,10*ROW('Sanitation Data'!E137)))</f>
        <v/>
      </c>
      <c r="CS143" s="273" t="str">
        <f ca="true">+IF(OFFSET('Sanitation Data'!$E$31,0,10*ROW('Sanitation Data'!E137))="","",OFFSET('Sanitation Data'!$E$31,0,10*ROW('Sanitation Data'!E137)))</f>
        <v/>
      </c>
      <c r="CT143" s="273" t="str">
        <f ca="true">+IF(OFFSET('Sanitation Data'!$E$32,0,10*ROW('Sanitation Data'!E137))="","",OFFSET('Sanitation Data'!$E$32,0,10*ROW('Sanitation Data'!E137)))</f>
        <v/>
      </c>
      <c r="CU143" s="273" t="str">
        <f ca="true">+IF(OFFSET('Sanitation Data'!$F$28,0,10*ROW('Sanitation Data'!F137))="","",OFFSET('Sanitation Data'!$F$28,0,10*ROW('Sanitation Data'!F137)))</f>
        <v/>
      </c>
      <c r="CV143" s="273" t="str">
        <f ca="true">+IF(OFFSET('Sanitation Data'!$F$29,0,10*ROW('Sanitation Data'!F137))="","",OFFSET('Sanitation Data'!$F$29,0,10*ROW('Sanitation Data'!F137)))</f>
        <v/>
      </c>
      <c r="CW143" s="273" t="str">
        <f ca="true">+IF(OFFSET('Sanitation Data'!$F$30,0,10*ROW('Sanitation Data'!F137))="","",OFFSET('Sanitation Data'!$F$30,0,10*ROW('Sanitation Data'!F137)))</f>
        <v/>
      </c>
      <c r="CX143" s="273" t="str">
        <f ca="true">+IF(OFFSET('Sanitation Data'!$F$31,0,10*ROW('Sanitation Data'!F137))="","",OFFSET('Sanitation Data'!$F$31,0,10*ROW('Sanitation Data'!F137)))</f>
        <v/>
      </c>
      <c r="CY143" s="273" t="str">
        <f ca="true">+IF(OFFSET('Sanitation Data'!$F$32,0,10*ROW('Sanitation Data'!F137))="","",OFFSET('Sanitation Data'!$F$32,0,10*ROW('Sanitation Data'!F137)))</f>
        <v/>
      </c>
      <c r="CZ143" s="273" t="str">
        <f ca="true">+IF(OFFSET('Sanitation Data'!$G$28,0,10*ROW('Sanitation Data'!G137))="","",OFFSET('Sanitation Data'!$G$28,0,10*ROW('Sanitation Data'!G137)))</f>
        <v/>
      </c>
      <c r="DA143" s="273" t="str">
        <f ca="true">+IF(OFFSET('Sanitation Data'!$G$29,0,10*ROW('Sanitation Data'!G137))="","",OFFSET('Sanitation Data'!$G$29,0,10*ROW('Sanitation Data'!G137)))</f>
        <v/>
      </c>
      <c r="DB143" s="273" t="str">
        <f ca="true">+IF(OFFSET('Sanitation Data'!$G$30,0,10*ROW('Sanitation Data'!G137))="","",OFFSET('Sanitation Data'!$G$30,0,10*ROW('Sanitation Data'!G137)))</f>
        <v/>
      </c>
      <c r="DC143" s="273" t="str">
        <f ca="true">+IF(OFFSET('Sanitation Data'!$G$31,0,10*ROW('Sanitation Data'!G137))="","",OFFSET('Sanitation Data'!$G$31,0,10*ROW('Sanitation Data'!G137)))</f>
        <v/>
      </c>
      <c r="DD143" s="273" t="str">
        <f ca="true">+IF(OFFSET('Sanitation Data'!$G$32,0,10*ROW('Sanitation Data'!G137))="","",OFFSET('Sanitation Data'!$G$32,0,10*ROW('Sanitation Data'!G137)))</f>
        <v/>
      </c>
      <c r="DE143" s="273" t="str">
        <f ca="true">+IF(OFFSET('Sanitation Data'!$H$28,0,10*ROW('Sanitation Data'!H137))="","",OFFSET('Sanitation Data'!$H$28,0,10*ROW('Sanitation Data'!H137)))</f>
        <v/>
      </c>
      <c r="DF143" s="273" t="str">
        <f ca="true">+IF(OFFSET('Sanitation Data'!$H$29,0,10*ROW('Sanitation Data'!H137))="","",OFFSET('Sanitation Data'!$H$29,0,10*ROW('Sanitation Data'!H137)))</f>
        <v/>
      </c>
      <c r="DG143" s="273" t="str">
        <f ca="true">+IF(OFFSET('Sanitation Data'!$H$30,0,10*ROW('Sanitation Data'!H137))="","",OFFSET('Sanitation Data'!$H$30,0,10*ROW('Sanitation Data'!H137)))</f>
        <v/>
      </c>
      <c r="DH143" s="273" t="str">
        <f ca="true">+IF(OFFSET('Sanitation Data'!$H$31,0,10*ROW('Sanitation Data'!H137))="","",OFFSET('Sanitation Data'!$H$31,0,10*ROW('Sanitation Data'!H137)))</f>
        <v/>
      </c>
      <c r="DI143" s="273" t="str">
        <f ca="true">+IF(OFFSET('Sanitation Data'!$H$32,0,10*ROW('Sanitation Data'!H137))="","",OFFSET('Sanitation Data'!$H$32,0,10*ROW('Sanitation Data'!H137)))</f>
        <v/>
      </c>
      <c r="DJ143" s="273" t="str">
        <f ca="true">+IF(OFFSET('Sanitation Data'!$I$28,0,10*ROW('Sanitation Data'!I137))="","",OFFSET('Sanitation Data'!$I$28,0,10*ROW('Sanitation Data'!I137)))</f>
        <v/>
      </c>
      <c r="DK143" s="273" t="str">
        <f ca="true">+IF(OFFSET('Sanitation Data'!$I$29,0,10*ROW('Sanitation Data'!I137))="","",OFFSET('Sanitation Data'!$I$29,0,10*ROW('Sanitation Data'!I137)))</f>
        <v/>
      </c>
      <c r="DL143" s="273" t="str">
        <f ca="true">+IF(OFFSET('Sanitation Data'!$I$30,0,10*ROW('Sanitation Data'!I137))="","",OFFSET('Sanitation Data'!$I$30,0,10*ROW('Sanitation Data'!I137)))</f>
        <v/>
      </c>
      <c r="DM143" s="273" t="str">
        <f ca="true">+IF(OFFSET('Sanitation Data'!$I$31,0,10*ROW('Sanitation Data'!I137))="","",OFFSET('Sanitation Data'!$I$31,0,10*ROW('Sanitation Data'!I137)))</f>
        <v/>
      </c>
      <c r="DN143" s="273" t="str">
        <f ca="true">+IF(OFFSET('Sanitation Data'!$I$32,0,10*ROW('Sanitation Data'!I137))="","",OFFSET('Sanitation Data'!$I$32,0,10*ROW('Sanitation Data'!I137)))</f>
        <v/>
      </c>
      <c r="DO143" s="273" t="str">
        <f ca="true">+IF(OFFSET('Hygiene Data'!$D$11,0,10*ROW('Hygiene Data'!D137))="","",OFFSET('Hygiene Data'!$D$11,0,10*ROW('Hygiene Data'!D137)))</f>
        <v/>
      </c>
      <c r="DP143" s="273" t="str">
        <f ca="true">+IF(OFFSET('Hygiene Data'!$D$12,0,10*ROW('Hygiene Data'!D137))="","",OFFSET('Hygiene Data'!$D$12,0,10*ROW('Hygiene Data'!D137)))</f>
        <v/>
      </c>
      <c r="DQ143" s="273" t="str">
        <f ca="true">+IF(OFFSET('Hygiene Data'!$D$13,0,10*ROW('Hygiene Data'!D137))="","",OFFSET('Hygiene Data'!$D$13,0,10*ROW('Hygiene Data'!D137)))</f>
        <v/>
      </c>
      <c r="DR143" s="273" t="str">
        <f ca="true">+IF(OFFSET('Hygiene Data'!$E$11,0,10*ROW('Hygiene Data'!E137))="","",OFFSET('Hygiene Data'!$E$11,0,10*ROW('Hygiene Data'!E137)))</f>
        <v/>
      </c>
      <c r="DS143" s="273" t="str">
        <f ca="true">+IF(OFFSET('Hygiene Data'!$E$12,0,10*ROW('Hygiene Data'!E137))="","",OFFSET('Hygiene Data'!$E$12,0,10*ROW('Hygiene Data'!E137)))</f>
        <v/>
      </c>
      <c r="DT143" s="273" t="str">
        <f ca="true">+IF(OFFSET('Hygiene Data'!$E$13,0,10*ROW('Hygiene Data'!E137))="","",OFFSET('Hygiene Data'!$E$13,0,10*ROW('Hygiene Data'!E137)))</f>
        <v/>
      </c>
      <c r="DU143" s="273" t="str">
        <f ca="true">+IF(OFFSET('Hygiene Data'!$F$11,0,10*ROW('Hygiene Data'!F137))="","",OFFSET('Hygiene Data'!$F$11,0,10*ROW('Hygiene Data'!F137)))</f>
        <v/>
      </c>
      <c r="DV143" s="273" t="str">
        <f ca="true">+IF(OFFSET('Hygiene Data'!$F$12,0,10*ROW('Hygiene Data'!F137))="","",OFFSET('Hygiene Data'!$F$12,0,10*ROW('Hygiene Data'!F137)))</f>
        <v/>
      </c>
      <c r="DW143" s="273" t="str">
        <f ca="true">+IF(OFFSET('Hygiene Data'!$F$13,0,10*ROW('Hygiene Data'!F137))="","",OFFSET('Hygiene Data'!$F$13,0,10*ROW('Hygiene Data'!F137)))</f>
        <v/>
      </c>
      <c r="DX143" s="273" t="str">
        <f ca="true">+IF(OFFSET('Hygiene Data'!$G$11,0,10*ROW('Hygiene Data'!G137))="","",OFFSET('Hygiene Data'!$G$11,0,10*ROW('Hygiene Data'!G137)))</f>
        <v/>
      </c>
      <c r="DY143" s="273" t="str">
        <f ca="true">+IF(OFFSET('Hygiene Data'!$G$12,0,10*ROW('Hygiene Data'!G137))="","",OFFSET('Hygiene Data'!$G$12,0,10*ROW('Hygiene Data'!G137)))</f>
        <v/>
      </c>
      <c r="DZ143" s="273" t="str">
        <f ca="true">+IF(OFFSET('Hygiene Data'!$G$13,0,10*ROW('Hygiene Data'!G137))="","",OFFSET('Hygiene Data'!$G$13,0,10*ROW('Hygiene Data'!G137)))</f>
        <v/>
      </c>
      <c r="EA143" s="273" t="str">
        <f ca="true">+IF(OFFSET('Hygiene Data'!$H$11,0,10*ROW('Hygiene Data'!H137))="","",OFFSET('Hygiene Data'!$H$11,0,10*ROW('Hygiene Data'!H137)))</f>
        <v/>
      </c>
      <c r="EB143" s="273" t="str">
        <f ca="true">+IF(OFFSET('Hygiene Data'!$H$12,0,10*ROW('Hygiene Data'!H137))="","",OFFSET('Hygiene Data'!$H$12,0,10*ROW('Hygiene Data'!H137)))</f>
        <v/>
      </c>
      <c r="EC143" s="273" t="str">
        <f ca="true">+IF(OFFSET('Hygiene Data'!$H$13,0,10*ROW('Hygiene Data'!H137))="","",OFFSET('Hygiene Data'!$H$13,0,10*ROW('Hygiene Data'!H137)))</f>
        <v/>
      </c>
      <c r="ED143" s="273" t="str">
        <f ca="true">+IF(OFFSET('Hygiene Data'!$I$11,0,10*ROW('Hygiene Data'!I137))="","",OFFSET('Hygiene Data'!$I$11,0,10*ROW('Hygiene Data'!I137)))</f>
        <v/>
      </c>
      <c r="EE143" s="273" t="str">
        <f ca="true">+IF(OFFSET('Hygiene Data'!$I$12,0,10*ROW('Hygiene Data'!I137))="","",OFFSET('Hygiene Data'!$I$12,0,10*ROW('Hygiene Data'!I137)))</f>
        <v/>
      </c>
      <c r="EF143" s="273" t="str">
        <f ca="true">+IF(OFFSET('Hygiene Data'!$I$13,0,10*ROW('Hygiene Data'!I137))="","",OFFSET('Hygiene Data'!$I$13,0,10*ROW('Hygiene Data'!I137)))</f>
        <v/>
      </c>
    </row>
    <row xmlns:x14ac="http://schemas.microsoft.com/office/spreadsheetml/2009/9/ac" r="144" x14ac:dyDescent="0.2">
      <c r="A144" s="37" t="str">
        <f ca="true">+IF(OFFSET('Water Data'!$B$2,0,10*ROW('Water Data'!E138))="","",OFFSET('Water Data'!$B$2,0,10*ROW('Water Data'!E138)))</f>
        <v/>
      </c>
      <c r="B144" s="37" t="str">
        <f ca="true">+IF(OFFSET('Water Data'!$C$2,0,10*ROW('Water Data'!F138))="","",OFFSET('Water Data'!$C$2,0,10*ROW('Water Data'!F138)))</f>
        <v/>
      </c>
      <c r="C144" s="329" t="str">
        <f t="shared" ca="true" si="2"/>
        <v/>
      </c>
      <c r="D144" s="94"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4"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4"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4"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4"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4"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4"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4"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4"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4"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4"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4"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4"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4"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4"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4"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4"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4"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5"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5"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5"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5"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5"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5"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5"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5"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5"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5"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5"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5"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5"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5"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5"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5"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5"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5"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5"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5"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5"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5"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5"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5"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5"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5"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5"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5"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5"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5"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6"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6"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6"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6"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6"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6"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6"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6"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6"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6"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6"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6"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6"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6"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6"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6"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6"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6"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3"/>
      <c r="BS144" s="273" t="str">
        <f ca="true">+IF(OFFSET('Water Data'!$D$27,0,10*ROW('Water Data'!D138))="","",OFFSET('Water Data'!$D$27,0,10*ROW('Water Data'!D138)))</f>
        <v/>
      </c>
      <c r="BT144" s="273" t="str">
        <f ca="true">+IF(OFFSET('Water Data'!$D$28,0,10*ROW('Water Data'!D138))="","",OFFSET('Water Data'!$D$28,0,10*ROW('Water Data'!D138)))</f>
        <v/>
      </c>
      <c r="BU144" s="273" t="str">
        <f ca="true">+IF(OFFSET('Water Data'!$D$29,0,10*ROW('Water Data'!D138))="","",OFFSET('Water Data'!$D$29,0,10*ROW('Water Data'!D138)))</f>
        <v/>
      </c>
      <c r="BV144" s="273" t="str">
        <f ca="true">+IF(OFFSET('Water Data'!$E$27,0,10*ROW('Water Data'!E138))="","",OFFSET('Water Data'!$E$27,0,10*ROW('Water Data'!E138)))</f>
        <v/>
      </c>
      <c r="BW144" s="273" t="str">
        <f ca="true">+IF(OFFSET('Water Data'!$E$28,0,10*ROW('Water Data'!E138))="","",OFFSET('Water Data'!$E$28,0,10*ROW('Water Data'!E138)))</f>
        <v/>
      </c>
      <c r="BX144" s="273" t="str">
        <f ca="true">+IF(OFFSET('Water Data'!$E$29,0,10*ROW('Water Data'!E138))="","",OFFSET('Water Data'!$E$29,0,10*ROW('Water Data'!E138)))</f>
        <v/>
      </c>
      <c r="BY144" s="273" t="str">
        <f ca="true">+IF(OFFSET('Water Data'!$F$27,0,10*ROW('Water Data'!F138))="","",OFFSET('Water Data'!$F$27,0,10*ROW('Water Data'!F138)))</f>
        <v/>
      </c>
      <c r="BZ144" s="273" t="str">
        <f ca="true">+IF(OFFSET('Water Data'!$F$28,0,10*ROW('Water Data'!F138))="","",OFFSET('Water Data'!$F$28,0,10*ROW('Water Data'!F138)))</f>
        <v/>
      </c>
      <c r="CA144" s="273" t="str">
        <f ca="true">+IF(OFFSET('Water Data'!$F$29,0,10*ROW('Water Data'!F138))="","",OFFSET('Water Data'!$F$29,0,10*ROW('Water Data'!F138)))</f>
        <v/>
      </c>
      <c r="CB144" s="273" t="str">
        <f ca="true">+IF(OFFSET('Water Data'!$G$27,0,10*ROW('Water Data'!G138))="","",OFFSET('Water Data'!$G$27,0,10*ROW('Water Data'!G138)))</f>
        <v/>
      </c>
      <c r="CC144" s="273" t="str">
        <f ca="true">+IF(OFFSET('Water Data'!$G$28,0,10*ROW('Water Data'!G138))="","",OFFSET('Water Data'!$G$28,0,10*ROW('Water Data'!G138)))</f>
        <v/>
      </c>
      <c r="CD144" s="273" t="str">
        <f ca="true">+IF(OFFSET('Water Data'!$G$29,0,10*ROW('Water Data'!G138))="","",OFFSET('Water Data'!$G$29,0,10*ROW('Water Data'!G138)))</f>
        <v/>
      </c>
      <c r="CE144" s="273" t="str">
        <f ca="true">+IF(OFFSET('Water Data'!$H$27,0,10*ROW('Water Data'!H138))="","",OFFSET('Water Data'!$H$27,0,10*ROW('Water Data'!H138)))</f>
        <v/>
      </c>
      <c r="CF144" s="273" t="str">
        <f ca="true">+IF(OFFSET('Water Data'!$H$28,0,10*ROW('Water Data'!H138))="","",OFFSET('Water Data'!$H$28,0,10*ROW('Water Data'!H138)))</f>
        <v/>
      </c>
      <c r="CG144" s="273" t="str">
        <f ca="true">+IF(OFFSET('Water Data'!$H$29,0,10*ROW('Water Data'!H138))="","",OFFSET('Water Data'!$H$29,0,10*ROW('Water Data'!H138)))</f>
        <v/>
      </c>
      <c r="CH144" s="273" t="str">
        <f ca="true">+IF(OFFSET('Water Data'!$I$27,0,10*ROW('Water Data'!I138))="","",OFFSET('Water Data'!$I$27,0,10*ROW('Water Data'!I138)))</f>
        <v/>
      </c>
      <c r="CI144" s="273" t="str">
        <f ca="true">+IF(OFFSET('Water Data'!$I$28,0,10*ROW('Water Data'!I138))="","",OFFSET('Water Data'!$I$28,0,10*ROW('Water Data'!I138)))</f>
        <v/>
      </c>
      <c r="CJ144" s="273" t="str">
        <f ca="true">+IF(OFFSET('Water Data'!$I$29,0,10*ROW('Water Data'!I138))="","",OFFSET('Water Data'!$I$29,0,10*ROW('Water Data'!I138)))</f>
        <v/>
      </c>
      <c r="CK144" s="273" t="str">
        <f ca="true">+IF(OFFSET('Sanitation Data'!$D$28,0,10*ROW('Sanitation Data'!D138))="","",OFFSET('Sanitation Data'!$D$28,0,10*ROW('Sanitation Data'!D138)))</f>
        <v/>
      </c>
      <c r="CL144" s="273" t="str">
        <f ca="true">+IF(OFFSET('Sanitation Data'!$D$29,0,10*ROW('Sanitation Data'!D138))="","",OFFSET('Sanitation Data'!$D$29,0,10*ROW('Sanitation Data'!D138)))</f>
        <v/>
      </c>
      <c r="CM144" s="273" t="str">
        <f ca="true">+IF(OFFSET('Sanitation Data'!$D$30,0,10*ROW('Sanitation Data'!D138))="","",OFFSET('Sanitation Data'!$D$30,0,10*ROW('Sanitation Data'!D138)))</f>
        <v/>
      </c>
      <c r="CN144" s="273" t="str">
        <f ca="true">+IF(OFFSET('Sanitation Data'!$D$31,0,10*ROW('Sanitation Data'!D138))="","",OFFSET('Sanitation Data'!$D$31,0,10*ROW('Sanitation Data'!D138)))</f>
        <v/>
      </c>
      <c r="CO144" s="273" t="str">
        <f ca="true">+IF(OFFSET('Sanitation Data'!$D$32,0,10*ROW('Sanitation Data'!D138))="","",OFFSET('Sanitation Data'!$D$32,0,10*ROW('Sanitation Data'!D138)))</f>
        <v/>
      </c>
      <c r="CP144" s="273" t="str">
        <f ca="true">+IF(OFFSET('Sanitation Data'!$E$28,0,10*ROW('Sanitation Data'!E138))="","",OFFSET('Sanitation Data'!$E$28,0,10*ROW('Sanitation Data'!E138)))</f>
        <v/>
      </c>
      <c r="CQ144" s="273" t="str">
        <f ca="true">+IF(OFFSET('Sanitation Data'!$E$29,0,10*ROW('Sanitation Data'!E138))="","",OFFSET('Sanitation Data'!$E$29,0,10*ROW('Sanitation Data'!E138)))</f>
        <v/>
      </c>
      <c r="CR144" s="273" t="str">
        <f ca="true">+IF(OFFSET('Sanitation Data'!$E$30,0,10*ROW('Sanitation Data'!E138))="","",OFFSET('Sanitation Data'!$E$30,0,10*ROW('Sanitation Data'!E138)))</f>
        <v/>
      </c>
      <c r="CS144" s="273" t="str">
        <f ca="true">+IF(OFFSET('Sanitation Data'!$E$31,0,10*ROW('Sanitation Data'!E138))="","",OFFSET('Sanitation Data'!$E$31,0,10*ROW('Sanitation Data'!E138)))</f>
        <v/>
      </c>
      <c r="CT144" s="273" t="str">
        <f ca="true">+IF(OFFSET('Sanitation Data'!$E$32,0,10*ROW('Sanitation Data'!E138))="","",OFFSET('Sanitation Data'!$E$32,0,10*ROW('Sanitation Data'!E138)))</f>
        <v/>
      </c>
      <c r="CU144" s="273" t="str">
        <f ca="true">+IF(OFFSET('Sanitation Data'!$F$28,0,10*ROW('Sanitation Data'!F138))="","",OFFSET('Sanitation Data'!$F$28,0,10*ROW('Sanitation Data'!F138)))</f>
        <v/>
      </c>
      <c r="CV144" s="273" t="str">
        <f ca="true">+IF(OFFSET('Sanitation Data'!$F$29,0,10*ROW('Sanitation Data'!F138))="","",OFFSET('Sanitation Data'!$F$29,0,10*ROW('Sanitation Data'!F138)))</f>
        <v/>
      </c>
      <c r="CW144" s="273" t="str">
        <f ca="true">+IF(OFFSET('Sanitation Data'!$F$30,0,10*ROW('Sanitation Data'!F138))="","",OFFSET('Sanitation Data'!$F$30,0,10*ROW('Sanitation Data'!F138)))</f>
        <v/>
      </c>
      <c r="CX144" s="273" t="str">
        <f ca="true">+IF(OFFSET('Sanitation Data'!$F$31,0,10*ROW('Sanitation Data'!F138))="","",OFFSET('Sanitation Data'!$F$31,0,10*ROW('Sanitation Data'!F138)))</f>
        <v/>
      </c>
      <c r="CY144" s="273" t="str">
        <f ca="true">+IF(OFFSET('Sanitation Data'!$F$32,0,10*ROW('Sanitation Data'!F138))="","",OFFSET('Sanitation Data'!$F$32,0,10*ROW('Sanitation Data'!F138)))</f>
        <v/>
      </c>
      <c r="CZ144" s="273" t="str">
        <f ca="true">+IF(OFFSET('Sanitation Data'!$G$28,0,10*ROW('Sanitation Data'!G138))="","",OFFSET('Sanitation Data'!$G$28,0,10*ROW('Sanitation Data'!G138)))</f>
        <v/>
      </c>
      <c r="DA144" s="273" t="str">
        <f ca="true">+IF(OFFSET('Sanitation Data'!$G$29,0,10*ROW('Sanitation Data'!G138))="","",OFFSET('Sanitation Data'!$G$29,0,10*ROW('Sanitation Data'!G138)))</f>
        <v/>
      </c>
      <c r="DB144" s="273" t="str">
        <f ca="true">+IF(OFFSET('Sanitation Data'!$G$30,0,10*ROW('Sanitation Data'!G138))="","",OFFSET('Sanitation Data'!$G$30,0,10*ROW('Sanitation Data'!G138)))</f>
        <v/>
      </c>
      <c r="DC144" s="273" t="str">
        <f ca="true">+IF(OFFSET('Sanitation Data'!$G$31,0,10*ROW('Sanitation Data'!G138))="","",OFFSET('Sanitation Data'!$G$31,0,10*ROW('Sanitation Data'!G138)))</f>
        <v/>
      </c>
      <c r="DD144" s="273" t="str">
        <f ca="true">+IF(OFFSET('Sanitation Data'!$G$32,0,10*ROW('Sanitation Data'!G138))="","",OFFSET('Sanitation Data'!$G$32,0,10*ROW('Sanitation Data'!G138)))</f>
        <v/>
      </c>
      <c r="DE144" s="273" t="str">
        <f ca="true">+IF(OFFSET('Sanitation Data'!$H$28,0,10*ROW('Sanitation Data'!H138))="","",OFFSET('Sanitation Data'!$H$28,0,10*ROW('Sanitation Data'!H138)))</f>
        <v/>
      </c>
      <c r="DF144" s="273" t="str">
        <f ca="true">+IF(OFFSET('Sanitation Data'!$H$29,0,10*ROW('Sanitation Data'!H138))="","",OFFSET('Sanitation Data'!$H$29,0,10*ROW('Sanitation Data'!H138)))</f>
        <v/>
      </c>
      <c r="DG144" s="273" t="str">
        <f ca="true">+IF(OFFSET('Sanitation Data'!$H$30,0,10*ROW('Sanitation Data'!H138))="","",OFFSET('Sanitation Data'!$H$30,0,10*ROW('Sanitation Data'!H138)))</f>
        <v/>
      </c>
      <c r="DH144" s="273" t="str">
        <f ca="true">+IF(OFFSET('Sanitation Data'!$H$31,0,10*ROW('Sanitation Data'!H138))="","",OFFSET('Sanitation Data'!$H$31,0,10*ROW('Sanitation Data'!H138)))</f>
        <v/>
      </c>
      <c r="DI144" s="273" t="str">
        <f ca="true">+IF(OFFSET('Sanitation Data'!$H$32,0,10*ROW('Sanitation Data'!H138))="","",OFFSET('Sanitation Data'!$H$32,0,10*ROW('Sanitation Data'!H138)))</f>
        <v/>
      </c>
      <c r="DJ144" s="273" t="str">
        <f ca="true">+IF(OFFSET('Sanitation Data'!$I$28,0,10*ROW('Sanitation Data'!I138))="","",OFFSET('Sanitation Data'!$I$28,0,10*ROW('Sanitation Data'!I138)))</f>
        <v/>
      </c>
      <c r="DK144" s="273" t="str">
        <f ca="true">+IF(OFFSET('Sanitation Data'!$I$29,0,10*ROW('Sanitation Data'!I138))="","",OFFSET('Sanitation Data'!$I$29,0,10*ROW('Sanitation Data'!I138)))</f>
        <v/>
      </c>
      <c r="DL144" s="273" t="str">
        <f ca="true">+IF(OFFSET('Sanitation Data'!$I$30,0,10*ROW('Sanitation Data'!I138))="","",OFFSET('Sanitation Data'!$I$30,0,10*ROW('Sanitation Data'!I138)))</f>
        <v/>
      </c>
      <c r="DM144" s="273" t="str">
        <f ca="true">+IF(OFFSET('Sanitation Data'!$I$31,0,10*ROW('Sanitation Data'!I138))="","",OFFSET('Sanitation Data'!$I$31,0,10*ROW('Sanitation Data'!I138)))</f>
        <v/>
      </c>
      <c r="DN144" s="273" t="str">
        <f ca="true">+IF(OFFSET('Sanitation Data'!$I$32,0,10*ROW('Sanitation Data'!I138))="","",OFFSET('Sanitation Data'!$I$32,0,10*ROW('Sanitation Data'!I138)))</f>
        <v/>
      </c>
      <c r="DO144" s="273" t="str">
        <f ca="true">+IF(OFFSET('Hygiene Data'!$D$11,0,10*ROW('Hygiene Data'!D138))="","",OFFSET('Hygiene Data'!$D$11,0,10*ROW('Hygiene Data'!D138)))</f>
        <v/>
      </c>
      <c r="DP144" s="273" t="str">
        <f ca="true">+IF(OFFSET('Hygiene Data'!$D$12,0,10*ROW('Hygiene Data'!D138))="","",OFFSET('Hygiene Data'!$D$12,0,10*ROW('Hygiene Data'!D138)))</f>
        <v/>
      </c>
      <c r="DQ144" s="273" t="str">
        <f ca="true">+IF(OFFSET('Hygiene Data'!$D$13,0,10*ROW('Hygiene Data'!D138))="","",OFFSET('Hygiene Data'!$D$13,0,10*ROW('Hygiene Data'!D138)))</f>
        <v/>
      </c>
      <c r="DR144" s="273" t="str">
        <f ca="true">+IF(OFFSET('Hygiene Data'!$E$11,0,10*ROW('Hygiene Data'!E138))="","",OFFSET('Hygiene Data'!$E$11,0,10*ROW('Hygiene Data'!E138)))</f>
        <v/>
      </c>
      <c r="DS144" s="273" t="str">
        <f ca="true">+IF(OFFSET('Hygiene Data'!$E$12,0,10*ROW('Hygiene Data'!E138))="","",OFFSET('Hygiene Data'!$E$12,0,10*ROW('Hygiene Data'!E138)))</f>
        <v/>
      </c>
      <c r="DT144" s="273" t="str">
        <f ca="true">+IF(OFFSET('Hygiene Data'!$E$13,0,10*ROW('Hygiene Data'!E138))="","",OFFSET('Hygiene Data'!$E$13,0,10*ROW('Hygiene Data'!E138)))</f>
        <v/>
      </c>
      <c r="DU144" s="273" t="str">
        <f ca="true">+IF(OFFSET('Hygiene Data'!$F$11,0,10*ROW('Hygiene Data'!F138))="","",OFFSET('Hygiene Data'!$F$11,0,10*ROW('Hygiene Data'!F138)))</f>
        <v/>
      </c>
      <c r="DV144" s="273" t="str">
        <f ca="true">+IF(OFFSET('Hygiene Data'!$F$12,0,10*ROW('Hygiene Data'!F138))="","",OFFSET('Hygiene Data'!$F$12,0,10*ROW('Hygiene Data'!F138)))</f>
        <v/>
      </c>
      <c r="DW144" s="273" t="str">
        <f ca="true">+IF(OFFSET('Hygiene Data'!$F$13,0,10*ROW('Hygiene Data'!F138))="","",OFFSET('Hygiene Data'!$F$13,0,10*ROW('Hygiene Data'!F138)))</f>
        <v/>
      </c>
      <c r="DX144" s="273" t="str">
        <f ca="true">+IF(OFFSET('Hygiene Data'!$G$11,0,10*ROW('Hygiene Data'!G138))="","",OFFSET('Hygiene Data'!$G$11,0,10*ROW('Hygiene Data'!G138)))</f>
        <v/>
      </c>
      <c r="DY144" s="273" t="str">
        <f ca="true">+IF(OFFSET('Hygiene Data'!$G$12,0,10*ROW('Hygiene Data'!G138))="","",OFFSET('Hygiene Data'!$G$12,0,10*ROW('Hygiene Data'!G138)))</f>
        <v/>
      </c>
      <c r="DZ144" s="273" t="str">
        <f ca="true">+IF(OFFSET('Hygiene Data'!$G$13,0,10*ROW('Hygiene Data'!G138))="","",OFFSET('Hygiene Data'!$G$13,0,10*ROW('Hygiene Data'!G138)))</f>
        <v/>
      </c>
      <c r="EA144" s="273" t="str">
        <f ca="true">+IF(OFFSET('Hygiene Data'!$H$11,0,10*ROW('Hygiene Data'!H138))="","",OFFSET('Hygiene Data'!$H$11,0,10*ROW('Hygiene Data'!H138)))</f>
        <v/>
      </c>
      <c r="EB144" s="273" t="str">
        <f ca="true">+IF(OFFSET('Hygiene Data'!$H$12,0,10*ROW('Hygiene Data'!H138))="","",OFFSET('Hygiene Data'!$H$12,0,10*ROW('Hygiene Data'!H138)))</f>
        <v/>
      </c>
      <c r="EC144" s="273" t="str">
        <f ca="true">+IF(OFFSET('Hygiene Data'!$H$13,0,10*ROW('Hygiene Data'!H138))="","",OFFSET('Hygiene Data'!$H$13,0,10*ROW('Hygiene Data'!H138)))</f>
        <v/>
      </c>
      <c r="ED144" s="273" t="str">
        <f ca="true">+IF(OFFSET('Hygiene Data'!$I$11,0,10*ROW('Hygiene Data'!I138))="","",OFFSET('Hygiene Data'!$I$11,0,10*ROW('Hygiene Data'!I138)))</f>
        <v/>
      </c>
      <c r="EE144" s="273" t="str">
        <f ca="true">+IF(OFFSET('Hygiene Data'!$I$12,0,10*ROW('Hygiene Data'!I138))="","",OFFSET('Hygiene Data'!$I$12,0,10*ROW('Hygiene Data'!I138)))</f>
        <v/>
      </c>
      <c r="EF144" s="273" t="str">
        <f ca="true">+IF(OFFSET('Hygiene Data'!$I$13,0,10*ROW('Hygiene Data'!I138))="","",OFFSET('Hygiene Data'!$I$13,0,10*ROW('Hygiene Data'!I138)))</f>
        <v/>
      </c>
    </row>
    <row xmlns:x14ac="http://schemas.microsoft.com/office/spreadsheetml/2009/9/ac" r="145" x14ac:dyDescent="0.2">
      <c r="A145" s="37" t="str">
        <f ca="true">+IF(OFFSET('Water Data'!$B$2,0,10*ROW('Water Data'!E139))="","",OFFSET('Water Data'!$B$2,0,10*ROW('Water Data'!E139)))</f>
        <v/>
      </c>
      <c r="B145" s="37" t="str">
        <f ca="true">+IF(OFFSET('Water Data'!$C$2,0,10*ROW('Water Data'!F139))="","",OFFSET('Water Data'!$C$2,0,10*ROW('Water Data'!F139)))</f>
        <v/>
      </c>
      <c r="C145" s="329" t="str">
        <f t="shared" ca="true" si="2"/>
        <v/>
      </c>
      <c r="D145" s="94"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4"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4"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4"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4"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4"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4"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4"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4"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4"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4"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4"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4"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4"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4"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4"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4"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4"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5"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5"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5"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5"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5"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5"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5"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5"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5"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5"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5"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5"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5"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5"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5"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5"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5"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5"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5"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5"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5"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5"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5"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5"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5"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5"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5"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5"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5"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5"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6"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6"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6"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6"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6"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6"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6"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6"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6"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6"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6"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6"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6"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6"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6"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6"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6"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6"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3"/>
      <c r="BS145" s="273" t="str">
        <f ca="true">+IF(OFFSET('Water Data'!$D$27,0,10*ROW('Water Data'!D139))="","",OFFSET('Water Data'!$D$27,0,10*ROW('Water Data'!D139)))</f>
        <v/>
      </c>
      <c r="BT145" s="273" t="str">
        <f ca="true">+IF(OFFSET('Water Data'!$D$28,0,10*ROW('Water Data'!D139))="","",OFFSET('Water Data'!$D$28,0,10*ROW('Water Data'!D139)))</f>
        <v/>
      </c>
      <c r="BU145" s="273" t="str">
        <f ca="true">+IF(OFFSET('Water Data'!$D$29,0,10*ROW('Water Data'!D139))="","",OFFSET('Water Data'!$D$29,0,10*ROW('Water Data'!D139)))</f>
        <v/>
      </c>
      <c r="BV145" s="273" t="str">
        <f ca="true">+IF(OFFSET('Water Data'!$E$27,0,10*ROW('Water Data'!E139))="","",OFFSET('Water Data'!$E$27,0,10*ROW('Water Data'!E139)))</f>
        <v/>
      </c>
      <c r="BW145" s="273" t="str">
        <f ca="true">+IF(OFFSET('Water Data'!$E$28,0,10*ROW('Water Data'!E139))="","",OFFSET('Water Data'!$E$28,0,10*ROW('Water Data'!E139)))</f>
        <v/>
      </c>
      <c r="BX145" s="273" t="str">
        <f ca="true">+IF(OFFSET('Water Data'!$E$29,0,10*ROW('Water Data'!E139))="","",OFFSET('Water Data'!$E$29,0,10*ROW('Water Data'!E139)))</f>
        <v/>
      </c>
      <c r="BY145" s="273" t="str">
        <f ca="true">+IF(OFFSET('Water Data'!$F$27,0,10*ROW('Water Data'!F139))="","",OFFSET('Water Data'!$F$27,0,10*ROW('Water Data'!F139)))</f>
        <v/>
      </c>
      <c r="BZ145" s="273" t="str">
        <f ca="true">+IF(OFFSET('Water Data'!$F$28,0,10*ROW('Water Data'!F139))="","",OFFSET('Water Data'!$F$28,0,10*ROW('Water Data'!F139)))</f>
        <v/>
      </c>
      <c r="CA145" s="273" t="str">
        <f ca="true">+IF(OFFSET('Water Data'!$F$29,0,10*ROW('Water Data'!F139))="","",OFFSET('Water Data'!$F$29,0,10*ROW('Water Data'!F139)))</f>
        <v/>
      </c>
      <c r="CB145" s="273" t="str">
        <f ca="true">+IF(OFFSET('Water Data'!$G$27,0,10*ROW('Water Data'!G139))="","",OFFSET('Water Data'!$G$27,0,10*ROW('Water Data'!G139)))</f>
        <v/>
      </c>
      <c r="CC145" s="273" t="str">
        <f ca="true">+IF(OFFSET('Water Data'!$G$28,0,10*ROW('Water Data'!G139))="","",OFFSET('Water Data'!$G$28,0,10*ROW('Water Data'!G139)))</f>
        <v/>
      </c>
      <c r="CD145" s="273" t="str">
        <f ca="true">+IF(OFFSET('Water Data'!$G$29,0,10*ROW('Water Data'!G139))="","",OFFSET('Water Data'!$G$29,0,10*ROW('Water Data'!G139)))</f>
        <v/>
      </c>
      <c r="CE145" s="273" t="str">
        <f ca="true">+IF(OFFSET('Water Data'!$H$27,0,10*ROW('Water Data'!H139))="","",OFFSET('Water Data'!$H$27,0,10*ROW('Water Data'!H139)))</f>
        <v/>
      </c>
      <c r="CF145" s="273" t="str">
        <f ca="true">+IF(OFFSET('Water Data'!$H$28,0,10*ROW('Water Data'!H139))="","",OFFSET('Water Data'!$H$28,0,10*ROW('Water Data'!H139)))</f>
        <v/>
      </c>
      <c r="CG145" s="273" t="str">
        <f ca="true">+IF(OFFSET('Water Data'!$H$29,0,10*ROW('Water Data'!H139))="","",OFFSET('Water Data'!$H$29,0,10*ROW('Water Data'!H139)))</f>
        <v/>
      </c>
      <c r="CH145" s="273" t="str">
        <f ca="true">+IF(OFFSET('Water Data'!$I$27,0,10*ROW('Water Data'!I139))="","",OFFSET('Water Data'!$I$27,0,10*ROW('Water Data'!I139)))</f>
        <v/>
      </c>
      <c r="CI145" s="273" t="str">
        <f ca="true">+IF(OFFSET('Water Data'!$I$28,0,10*ROW('Water Data'!I139))="","",OFFSET('Water Data'!$I$28,0,10*ROW('Water Data'!I139)))</f>
        <v/>
      </c>
      <c r="CJ145" s="273" t="str">
        <f ca="true">+IF(OFFSET('Water Data'!$I$29,0,10*ROW('Water Data'!I139))="","",OFFSET('Water Data'!$I$29,0,10*ROW('Water Data'!I139)))</f>
        <v/>
      </c>
      <c r="CK145" s="273" t="str">
        <f ca="true">+IF(OFFSET('Sanitation Data'!$D$28,0,10*ROW('Sanitation Data'!D139))="","",OFFSET('Sanitation Data'!$D$28,0,10*ROW('Sanitation Data'!D139)))</f>
        <v/>
      </c>
      <c r="CL145" s="273" t="str">
        <f ca="true">+IF(OFFSET('Sanitation Data'!$D$29,0,10*ROW('Sanitation Data'!D139))="","",OFFSET('Sanitation Data'!$D$29,0,10*ROW('Sanitation Data'!D139)))</f>
        <v/>
      </c>
      <c r="CM145" s="273" t="str">
        <f ca="true">+IF(OFFSET('Sanitation Data'!$D$30,0,10*ROW('Sanitation Data'!D139))="","",OFFSET('Sanitation Data'!$D$30,0,10*ROW('Sanitation Data'!D139)))</f>
        <v/>
      </c>
      <c r="CN145" s="273" t="str">
        <f ca="true">+IF(OFFSET('Sanitation Data'!$D$31,0,10*ROW('Sanitation Data'!D139))="","",OFFSET('Sanitation Data'!$D$31,0,10*ROW('Sanitation Data'!D139)))</f>
        <v/>
      </c>
      <c r="CO145" s="273" t="str">
        <f ca="true">+IF(OFFSET('Sanitation Data'!$D$32,0,10*ROW('Sanitation Data'!D139))="","",OFFSET('Sanitation Data'!$D$32,0,10*ROW('Sanitation Data'!D139)))</f>
        <v/>
      </c>
      <c r="CP145" s="273" t="str">
        <f ca="true">+IF(OFFSET('Sanitation Data'!$E$28,0,10*ROW('Sanitation Data'!E139))="","",OFFSET('Sanitation Data'!$E$28,0,10*ROW('Sanitation Data'!E139)))</f>
        <v/>
      </c>
      <c r="CQ145" s="273" t="str">
        <f ca="true">+IF(OFFSET('Sanitation Data'!$E$29,0,10*ROW('Sanitation Data'!E139))="","",OFFSET('Sanitation Data'!$E$29,0,10*ROW('Sanitation Data'!E139)))</f>
        <v/>
      </c>
      <c r="CR145" s="273" t="str">
        <f ca="true">+IF(OFFSET('Sanitation Data'!$E$30,0,10*ROW('Sanitation Data'!E139))="","",OFFSET('Sanitation Data'!$E$30,0,10*ROW('Sanitation Data'!E139)))</f>
        <v/>
      </c>
      <c r="CS145" s="273" t="str">
        <f ca="true">+IF(OFFSET('Sanitation Data'!$E$31,0,10*ROW('Sanitation Data'!E139))="","",OFFSET('Sanitation Data'!$E$31,0,10*ROW('Sanitation Data'!E139)))</f>
        <v/>
      </c>
      <c r="CT145" s="273" t="str">
        <f ca="true">+IF(OFFSET('Sanitation Data'!$E$32,0,10*ROW('Sanitation Data'!E139))="","",OFFSET('Sanitation Data'!$E$32,0,10*ROW('Sanitation Data'!E139)))</f>
        <v/>
      </c>
      <c r="CU145" s="273" t="str">
        <f ca="true">+IF(OFFSET('Sanitation Data'!$F$28,0,10*ROW('Sanitation Data'!F139))="","",OFFSET('Sanitation Data'!$F$28,0,10*ROW('Sanitation Data'!F139)))</f>
        <v/>
      </c>
      <c r="CV145" s="273" t="str">
        <f ca="true">+IF(OFFSET('Sanitation Data'!$F$29,0,10*ROW('Sanitation Data'!F139))="","",OFFSET('Sanitation Data'!$F$29,0,10*ROW('Sanitation Data'!F139)))</f>
        <v/>
      </c>
      <c r="CW145" s="273" t="str">
        <f ca="true">+IF(OFFSET('Sanitation Data'!$F$30,0,10*ROW('Sanitation Data'!F139))="","",OFFSET('Sanitation Data'!$F$30,0,10*ROW('Sanitation Data'!F139)))</f>
        <v/>
      </c>
      <c r="CX145" s="273" t="str">
        <f ca="true">+IF(OFFSET('Sanitation Data'!$F$31,0,10*ROW('Sanitation Data'!F139))="","",OFFSET('Sanitation Data'!$F$31,0,10*ROW('Sanitation Data'!F139)))</f>
        <v/>
      </c>
      <c r="CY145" s="273" t="str">
        <f ca="true">+IF(OFFSET('Sanitation Data'!$F$32,0,10*ROW('Sanitation Data'!F139))="","",OFFSET('Sanitation Data'!$F$32,0,10*ROW('Sanitation Data'!F139)))</f>
        <v/>
      </c>
      <c r="CZ145" s="273" t="str">
        <f ca="true">+IF(OFFSET('Sanitation Data'!$G$28,0,10*ROW('Sanitation Data'!G139))="","",OFFSET('Sanitation Data'!$G$28,0,10*ROW('Sanitation Data'!G139)))</f>
        <v/>
      </c>
      <c r="DA145" s="273" t="str">
        <f ca="true">+IF(OFFSET('Sanitation Data'!$G$29,0,10*ROW('Sanitation Data'!G139))="","",OFFSET('Sanitation Data'!$G$29,0,10*ROW('Sanitation Data'!G139)))</f>
        <v/>
      </c>
      <c r="DB145" s="273" t="str">
        <f ca="true">+IF(OFFSET('Sanitation Data'!$G$30,0,10*ROW('Sanitation Data'!G139))="","",OFFSET('Sanitation Data'!$G$30,0,10*ROW('Sanitation Data'!G139)))</f>
        <v/>
      </c>
      <c r="DC145" s="273" t="str">
        <f ca="true">+IF(OFFSET('Sanitation Data'!$G$31,0,10*ROW('Sanitation Data'!G139))="","",OFFSET('Sanitation Data'!$G$31,0,10*ROW('Sanitation Data'!G139)))</f>
        <v/>
      </c>
      <c r="DD145" s="273" t="str">
        <f ca="true">+IF(OFFSET('Sanitation Data'!$G$32,0,10*ROW('Sanitation Data'!G139))="","",OFFSET('Sanitation Data'!$G$32,0,10*ROW('Sanitation Data'!G139)))</f>
        <v/>
      </c>
      <c r="DE145" s="273" t="str">
        <f ca="true">+IF(OFFSET('Sanitation Data'!$H$28,0,10*ROW('Sanitation Data'!H139))="","",OFFSET('Sanitation Data'!$H$28,0,10*ROW('Sanitation Data'!H139)))</f>
        <v/>
      </c>
      <c r="DF145" s="273" t="str">
        <f ca="true">+IF(OFFSET('Sanitation Data'!$H$29,0,10*ROW('Sanitation Data'!H139))="","",OFFSET('Sanitation Data'!$H$29,0,10*ROW('Sanitation Data'!H139)))</f>
        <v/>
      </c>
      <c r="DG145" s="273" t="str">
        <f ca="true">+IF(OFFSET('Sanitation Data'!$H$30,0,10*ROW('Sanitation Data'!H139))="","",OFFSET('Sanitation Data'!$H$30,0,10*ROW('Sanitation Data'!H139)))</f>
        <v/>
      </c>
      <c r="DH145" s="273" t="str">
        <f ca="true">+IF(OFFSET('Sanitation Data'!$H$31,0,10*ROW('Sanitation Data'!H139))="","",OFFSET('Sanitation Data'!$H$31,0,10*ROW('Sanitation Data'!H139)))</f>
        <v/>
      </c>
      <c r="DI145" s="273" t="str">
        <f ca="true">+IF(OFFSET('Sanitation Data'!$H$32,0,10*ROW('Sanitation Data'!H139))="","",OFFSET('Sanitation Data'!$H$32,0,10*ROW('Sanitation Data'!H139)))</f>
        <v/>
      </c>
      <c r="DJ145" s="273" t="str">
        <f ca="true">+IF(OFFSET('Sanitation Data'!$I$28,0,10*ROW('Sanitation Data'!I139))="","",OFFSET('Sanitation Data'!$I$28,0,10*ROW('Sanitation Data'!I139)))</f>
        <v/>
      </c>
      <c r="DK145" s="273" t="str">
        <f ca="true">+IF(OFFSET('Sanitation Data'!$I$29,0,10*ROW('Sanitation Data'!I139))="","",OFFSET('Sanitation Data'!$I$29,0,10*ROW('Sanitation Data'!I139)))</f>
        <v/>
      </c>
      <c r="DL145" s="273" t="str">
        <f ca="true">+IF(OFFSET('Sanitation Data'!$I$30,0,10*ROW('Sanitation Data'!I139))="","",OFFSET('Sanitation Data'!$I$30,0,10*ROW('Sanitation Data'!I139)))</f>
        <v/>
      </c>
      <c r="DM145" s="273" t="str">
        <f ca="true">+IF(OFFSET('Sanitation Data'!$I$31,0,10*ROW('Sanitation Data'!I139))="","",OFFSET('Sanitation Data'!$I$31,0,10*ROW('Sanitation Data'!I139)))</f>
        <v/>
      </c>
      <c r="DN145" s="273" t="str">
        <f ca="true">+IF(OFFSET('Sanitation Data'!$I$32,0,10*ROW('Sanitation Data'!I139))="","",OFFSET('Sanitation Data'!$I$32,0,10*ROW('Sanitation Data'!I139)))</f>
        <v/>
      </c>
      <c r="DO145" s="273" t="str">
        <f ca="true">+IF(OFFSET('Hygiene Data'!$D$11,0,10*ROW('Hygiene Data'!D139))="","",OFFSET('Hygiene Data'!$D$11,0,10*ROW('Hygiene Data'!D139)))</f>
        <v/>
      </c>
      <c r="DP145" s="273" t="str">
        <f ca="true">+IF(OFFSET('Hygiene Data'!$D$12,0,10*ROW('Hygiene Data'!D139))="","",OFFSET('Hygiene Data'!$D$12,0,10*ROW('Hygiene Data'!D139)))</f>
        <v/>
      </c>
      <c r="DQ145" s="273" t="str">
        <f ca="true">+IF(OFFSET('Hygiene Data'!$D$13,0,10*ROW('Hygiene Data'!D139))="","",OFFSET('Hygiene Data'!$D$13,0,10*ROW('Hygiene Data'!D139)))</f>
        <v/>
      </c>
      <c r="DR145" s="273" t="str">
        <f ca="true">+IF(OFFSET('Hygiene Data'!$E$11,0,10*ROW('Hygiene Data'!E139))="","",OFFSET('Hygiene Data'!$E$11,0,10*ROW('Hygiene Data'!E139)))</f>
        <v/>
      </c>
      <c r="DS145" s="273" t="str">
        <f ca="true">+IF(OFFSET('Hygiene Data'!$E$12,0,10*ROW('Hygiene Data'!E139))="","",OFFSET('Hygiene Data'!$E$12,0,10*ROW('Hygiene Data'!E139)))</f>
        <v/>
      </c>
      <c r="DT145" s="273" t="str">
        <f ca="true">+IF(OFFSET('Hygiene Data'!$E$13,0,10*ROW('Hygiene Data'!E139))="","",OFFSET('Hygiene Data'!$E$13,0,10*ROW('Hygiene Data'!E139)))</f>
        <v/>
      </c>
      <c r="DU145" s="273" t="str">
        <f ca="true">+IF(OFFSET('Hygiene Data'!$F$11,0,10*ROW('Hygiene Data'!F139))="","",OFFSET('Hygiene Data'!$F$11,0,10*ROW('Hygiene Data'!F139)))</f>
        <v/>
      </c>
      <c r="DV145" s="273" t="str">
        <f ca="true">+IF(OFFSET('Hygiene Data'!$F$12,0,10*ROW('Hygiene Data'!F139))="","",OFFSET('Hygiene Data'!$F$12,0,10*ROW('Hygiene Data'!F139)))</f>
        <v/>
      </c>
      <c r="DW145" s="273" t="str">
        <f ca="true">+IF(OFFSET('Hygiene Data'!$F$13,0,10*ROW('Hygiene Data'!F139))="","",OFFSET('Hygiene Data'!$F$13,0,10*ROW('Hygiene Data'!F139)))</f>
        <v/>
      </c>
      <c r="DX145" s="273" t="str">
        <f ca="true">+IF(OFFSET('Hygiene Data'!$G$11,0,10*ROW('Hygiene Data'!G139))="","",OFFSET('Hygiene Data'!$G$11,0,10*ROW('Hygiene Data'!G139)))</f>
        <v/>
      </c>
      <c r="DY145" s="273" t="str">
        <f ca="true">+IF(OFFSET('Hygiene Data'!$G$12,0,10*ROW('Hygiene Data'!G139))="","",OFFSET('Hygiene Data'!$G$12,0,10*ROW('Hygiene Data'!G139)))</f>
        <v/>
      </c>
      <c r="DZ145" s="273" t="str">
        <f ca="true">+IF(OFFSET('Hygiene Data'!$G$13,0,10*ROW('Hygiene Data'!G139))="","",OFFSET('Hygiene Data'!$G$13,0,10*ROW('Hygiene Data'!G139)))</f>
        <v/>
      </c>
      <c r="EA145" s="273" t="str">
        <f ca="true">+IF(OFFSET('Hygiene Data'!$H$11,0,10*ROW('Hygiene Data'!H139))="","",OFFSET('Hygiene Data'!$H$11,0,10*ROW('Hygiene Data'!H139)))</f>
        <v/>
      </c>
      <c r="EB145" s="273" t="str">
        <f ca="true">+IF(OFFSET('Hygiene Data'!$H$12,0,10*ROW('Hygiene Data'!H139))="","",OFFSET('Hygiene Data'!$H$12,0,10*ROW('Hygiene Data'!H139)))</f>
        <v/>
      </c>
      <c r="EC145" s="273" t="str">
        <f ca="true">+IF(OFFSET('Hygiene Data'!$H$13,0,10*ROW('Hygiene Data'!H139))="","",OFFSET('Hygiene Data'!$H$13,0,10*ROW('Hygiene Data'!H139)))</f>
        <v/>
      </c>
      <c r="ED145" s="273" t="str">
        <f ca="true">+IF(OFFSET('Hygiene Data'!$I$11,0,10*ROW('Hygiene Data'!I139))="","",OFFSET('Hygiene Data'!$I$11,0,10*ROW('Hygiene Data'!I139)))</f>
        <v/>
      </c>
      <c r="EE145" s="273" t="str">
        <f ca="true">+IF(OFFSET('Hygiene Data'!$I$12,0,10*ROW('Hygiene Data'!I139))="","",OFFSET('Hygiene Data'!$I$12,0,10*ROW('Hygiene Data'!I139)))</f>
        <v/>
      </c>
      <c r="EF145" s="273" t="str">
        <f ca="true">+IF(OFFSET('Hygiene Data'!$I$13,0,10*ROW('Hygiene Data'!I139))="","",OFFSET('Hygiene Data'!$I$13,0,10*ROW('Hygiene Data'!I139)))</f>
        <v/>
      </c>
    </row>
    <row xmlns:x14ac="http://schemas.microsoft.com/office/spreadsheetml/2009/9/ac" r="146" x14ac:dyDescent="0.2">
      <c r="A146" s="37" t="str">
        <f ca="true">+IF(OFFSET('Water Data'!$B$2,0,10*ROW('Water Data'!E140))="","",OFFSET('Water Data'!$B$2,0,10*ROW('Water Data'!E140)))</f>
        <v/>
      </c>
      <c r="B146" s="37" t="str">
        <f ca="true">+IF(OFFSET('Water Data'!$C$2,0,10*ROW('Water Data'!F140))="","",OFFSET('Water Data'!$C$2,0,10*ROW('Water Data'!F140)))</f>
        <v/>
      </c>
      <c r="C146" s="329" t="str">
        <f t="shared" ca="true" si="2"/>
        <v/>
      </c>
      <c r="D146" s="94"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4"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4"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4"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4"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4"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4"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4"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4"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4"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4"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4"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4"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4"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4"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4"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4"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4"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5"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5"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5"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5"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5"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5"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5"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5"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5"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5"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5"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5"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5"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5"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5"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5"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5"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5"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5"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5"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5"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5"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5"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5"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5"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5"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5"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5"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5"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5"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6"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6"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6"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6"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6"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6"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6"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6"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6"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6"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6"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6"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6"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6"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6"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6"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6"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6"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3"/>
      <c r="BS146" s="273" t="str">
        <f ca="true">+IF(OFFSET('Water Data'!$D$27,0,10*ROW('Water Data'!D140))="","",OFFSET('Water Data'!$D$27,0,10*ROW('Water Data'!D140)))</f>
        <v/>
      </c>
      <c r="BT146" s="273" t="str">
        <f ca="true">+IF(OFFSET('Water Data'!$D$28,0,10*ROW('Water Data'!D140))="","",OFFSET('Water Data'!$D$28,0,10*ROW('Water Data'!D140)))</f>
        <v/>
      </c>
      <c r="BU146" s="273" t="str">
        <f ca="true">+IF(OFFSET('Water Data'!$D$29,0,10*ROW('Water Data'!D140))="","",OFFSET('Water Data'!$D$29,0,10*ROW('Water Data'!D140)))</f>
        <v/>
      </c>
      <c r="BV146" s="273" t="str">
        <f ca="true">+IF(OFFSET('Water Data'!$E$27,0,10*ROW('Water Data'!E140))="","",OFFSET('Water Data'!$E$27,0,10*ROW('Water Data'!E140)))</f>
        <v/>
      </c>
      <c r="BW146" s="273" t="str">
        <f ca="true">+IF(OFFSET('Water Data'!$E$28,0,10*ROW('Water Data'!E140))="","",OFFSET('Water Data'!$E$28,0,10*ROW('Water Data'!E140)))</f>
        <v/>
      </c>
      <c r="BX146" s="273" t="str">
        <f ca="true">+IF(OFFSET('Water Data'!$E$29,0,10*ROW('Water Data'!E140))="","",OFFSET('Water Data'!$E$29,0,10*ROW('Water Data'!E140)))</f>
        <v/>
      </c>
      <c r="BY146" s="273" t="str">
        <f ca="true">+IF(OFFSET('Water Data'!$F$27,0,10*ROW('Water Data'!F140))="","",OFFSET('Water Data'!$F$27,0,10*ROW('Water Data'!F140)))</f>
        <v/>
      </c>
      <c r="BZ146" s="273" t="str">
        <f ca="true">+IF(OFFSET('Water Data'!$F$28,0,10*ROW('Water Data'!F140))="","",OFFSET('Water Data'!$F$28,0,10*ROW('Water Data'!F140)))</f>
        <v/>
      </c>
      <c r="CA146" s="273" t="str">
        <f ca="true">+IF(OFFSET('Water Data'!$F$29,0,10*ROW('Water Data'!F140))="","",OFFSET('Water Data'!$F$29,0,10*ROW('Water Data'!F140)))</f>
        <v/>
      </c>
      <c r="CB146" s="273" t="str">
        <f ca="true">+IF(OFFSET('Water Data'!$G$27,0,10*ROW('Water Data'!G140))="","",OFFSET('Water Data'!$G$27,0,10*ROW('Water Data'!G140)))</f>
        <v/>
      </c>
      <c r="CC146" s="273" t="str">
        <f ca="true">+IF(OFFSET('Water Data'!$G$28,0,10*ROW('Water Data'!G140))="","",OFFSET('Water Data'!$G$28,0,10*ROW('Water Data'!G140)))</f>
        <v/>
      </c>
      <c r="CD146" s="273" t="str">
        <f ca="true">+IF(OFFSET('Water Data'!$G$29,0,10*ROW('Water Data'!G140))="","",OFFSET('Water Data'!$G$29,0,10*ROW('Water Data'!G140)))</f>
        <v/>
      </c>
      <c r="CE146" s="273" t="str">
        <f ca="true">+IF(OFFSET('Water Data'!$H$27,0,10*ROW('Water Data'!H140))="","",OFFSET('Water Data'!$H$27,0,10*ROW('Water Data'!H140)))</f>
        <v/>
      </c>
      <c r="CF146" s="273" t="str">
        <f ca="true">+IF(OFFSET('Water Data'!$H$28,0,10*ROW('Water Data'!H140))="","",OFFSET('Water Data'!$H$28,0,10*ROW('Water Data'!H140)))</f>
        <v/>
      </c>
      <c r="CG146" s="273" t="str">
        <f ca="true">+IF(OFFSET('Water Data'!$H$29,0,10*ROW('Water Data'!H140))="","",OFFSET('Water Data'!$H$29,0,10*ROW('Water Data'!H140)))</f>
        <v/>
      </c>
      <c r="CH146" s="273" t="str">
        <f ca="true">+IF(OFFSET('Water Data'!$I$27,0,10*ROW('Water Data'!I140))="","",OFFSET('Water Data'!$I$27,0,10*ROW('Water Data'!I140)))</f>
        <v/>
      </c>
      <c r="CI146" s="273" t="str">
        <f ca="true">+IF(OFFSET('Water Data'!$I$28,0,10*ROW('Water Data'!I140))="","",OFFSET('Water Data'!$I$28,0,10*ROW('Water Data'!I140)))</f>
        <v/>
      </c>
      <c r="CJ146" s="273" t="str">
        <f ca="true">+IF(OFFSET('Water Data'!$I$29,0,10*ROW('Water Data'!I140))="","",OFFSET('Water Data'!$I$29,0,10*ROW('Water Data'!I140)))</f>
        <v/>
      </c>
      <c r="CK146" s="273" t="str">
        <f ca="true">+IF(OFFSET('Sanitation Data'!$D$28,0,10*ROW('Sanitation Data'!D140))="","",OFFSET('Sanitation Data'!$D$28,0,10*ROW('Sanitation Data'!D140)))</f>
        <v/>
      </c>
      <c r="CL146" s="273" t="str">
        <f ca="true">+IF(OFFSET('Sanitation Data'!$D$29,0,10*ROW('Sanitation Data'!D140))="","",OFFSET('Sanitation Data'!$D$29,0,10*ROW('Sanitation Data'!D140)))</f>
        <v/>
      </c>
      <c r="CM146" s="273" t="str">
        <f ca="true">+IF(OFFSET('Sanitation Data'!$D$30,0,10*ROW('Sanitation Data'!D140))="","",OFFSET('Sanitation Data'!$D$30,0,10*ROW('Sanitation Data'!D140)))</f>
        <v/>
      </c>
      <c r="CN146" s="273" t="str">
        <f ca="true">+IF(OFFSET('Sanitation Data'!$D$31,0,10*ROW('Sanitation Data'!D140))="","",OFFSET('Sanitation Data'!$D$31,0,10*ROW('Sanitation Data'!D140)))</f>
        <v/>
      </c>
      <c r="CO146" s="273" t="str">
        <f ca="true">+IF(OFFSET('Sanitation Data'!$D$32,0,10*ROW('Sanitation Data'!D140))="","",OFFSET('Sanitation Data'!$D$32,0,10*ROW('Sanitation Data'!D140)))</f>
        <v/>
      </c>
      <c r="CP146" s="273" t="str">
        <f ca="true">+IF(OFFSET('Sanitation Data'!$E$28,0,10*ROW('Sanitation Data'!E140))="","",OFFSET('Sanitation Data'!$E$28,0,10*ROW('Sanitation Data'!E140)))</f>
        <v/>
      </c>
      <c r="CQ146" s="273" t="str">
        <f ca="true">+IF(OFFSET('Sanitation Data'!$E$29,0,10*ROW('Sanitation Data'!E140))="","",OFFSET('Sanitation Data'!$E$29,0,10*ROW('Sanitation Data'!E140)))</f>
        <v/>
      </c>
      <c r="CR146" s="273" t="str">
        <f ca="true">+IF(OFFSET('Sanitation Data'!$E$30,0,10*ROW('Sanitation Data'!E140))="","",OFFSET('Sanitation Data'!$E$30,0,10*ROW('Sanitation Data'!E140)))</f>
        <v/>
      </c>
      <c r="CS146" s="273" t="str">
        <f ca="true">+IF(OFFSET('Sanitation Data'!$E$31,0,10*ROW('Sanitation Data'!E140))="","",OFFSET('Sanitation Data'!$E$31,0,10*ROW('Sanitation Data'!E140)))</f>
        <v/>
      </c>
      <c r="CT146" s="273" t="str">
        <f ca="true">+IF(OFFSET('Sanitation Data'!$E$32,0,10*ROW('Sanitation Data'!E140))="","",OFFSET('Sanitation Data'!$E$32,0,10*ROW('Sanitation Data'!E140)))</f>
        <v/>
      </c>
      <c r="CU146" s="273" t="str">
        <f ca="true">+IF(OFFSET('Sanitation Data'!$F$28,0,10*ROW('Sanitation Data'!F140))="","",OFFSET('Sanitation Data'!$F$28,0,10*ROW('Sanitation Data'!F140)))</f>
        <v/>
      </c>
      <c r="CV146" s="273" t="str">
        <f ca="true">+IF(OFFSET('Sanitation Data'!$F$29,0,10*ROW('Sanitation Data'!F140))="","",OFFSET('Sanitation Data'!$F$29,0,10*ROW('Sanitation Data'!F140)))</f>
        <v/>
      </c>
      <c r="CW146" s="273" t="str">
        <f ca="true">+IF(OFFSET('Sanitation Data'!$F$30,0,10*ROW('Sanitation Data'!F140))="","",OFFSET('Sanitation Data'!$F$30,0,10*ROW('Sanitation Data'!F140)))</f>
        <v/>
      </c>
      <c r="CX146" s="273" t="str">
        <f ca="true">+IF(OFFSET('Sanitation Data'!$F$31,0,10*ROW('Sanitation Data'!F140))="","",OFFSET('Sanitation Data'!$F$31,0,10*ROW('Sanitation Data'!F140)))</f>
        <v/>
      </c>
      <c r="CY146" s="273" t="str">
        <f ca="true">+IF(OFFSET('Sanitation Data'!$F$32,0,10*ROW('Sanitation Data'!F140))="","",OFFSET('Sanitation Data'!$F$32,0,10*ROW('Sanitation Data'!F140)))</f>
        <v/>
      </c>
      <c r="CZ146" s="273" t="str">
        <f ca="true">+IF(OFFSET('Sanitation Data'!$G$28,0,10*ROW('Sanitation Data'!G140))="","",OFFSET('Sanitation Data'!$G$28,0,10*ROW('Sanitation Data'!G140)))</f>
        <v/>
      </c>
      <c r="DA146" s="273" t="str">
        <f ca="true">+IF(OFFSET('Sanitation Data'!$G$29,0,10*ROW('Sanitation Data'!G140))="","",OFFSET('Sanitation Data'!$G$29,0,10*ROW('Sanitation Data'!G140)))</f>
        <v/>
      </c>
      <c r="DB146" s="273" t="str">
        <f ca="true">+IF(OFFSET('Sanitation Data'!$G$30,0,10*ROW('Sanitation Data'!G140))="","",OFFSET('Sanitation Data'!$G$30,0,10*ROW('Sanitation Data'!G140)))</f>
        <v/>
      </c>
      <c r="DC146" s="273" t="str">
        <f ca="true">+IF(OFFSET('Sanitation Data'!$G$31,0,10*ROW('Sanitation Data'!G140))="","",OFFSET('Sanitation Data'!$G$31,0,10*ROW('Sanitation Data'!G140)))</f>
        <v/>
      </c>
      <c r="DD146" s="273" t="str">
        <f ca="true">+IF(OFFSET('Sanitation Data'!$G$32,0,10*ROW('Sanitation Data'!G140))="","",OFFSET('Sanitation Data'!$G$32,0,10*ROW('Sanitation Data'!G140)))</f>
        <v/>
      </c>
      <c r="DE146" s="273" t="str">
        <f ca="true">+IF(OFFSET('Sanitation Data'!$H$28,0,10*ROW('Sanitation Data'!H140))="","",OFFSET('Sanitation Data'!$H$28,0,10*ROW('Sanitation Data'!H140)))</f>
        <v/>
      </c>
      <c r="DF146" s="273" t="str">
        <f ca="true">+IF(OFFSET('Sanitation Data'!$H$29,0,10*ROW('Sanitation Data'!H140))="","",OFFSET('Sanitation Data'!$H$29,0,10*ROW('Sanitation Data'!H140)))</f>
        <v/>
      </c>
      <c r="DG146" s="273" t="str">
        <f ca="true">+IF(OFFSET('Sanitation Data'!$H$30,0,10*ROW('Sanitation Data'!H140))="","",OFFSET('Sanitation Data'!$H$30,0,10*ROW('Sanitation Data'!H140)))</f>
        <v/>
      </c>
      <c r="DH146" s="273" t="str">
        <f ca="true">+IF(OFFSET('Sanitation Data'!$H$31,0,10*ROW('Sanitation Data'!H140))="","",OFFSET('Sanitation Data'!$H$31,0,10*ROW('Sanitation Data'!H140)))</f>
        <v/>
      </c>
      <c r="DI146" s="273" t="str">
        <f ca="true">+IF(OFFSET('Sanitation Data'!$H$32,0,10*ROW('Sanitation Data'!H140))="","",OFFSET('Sanitation Data'!$H$32,0,10*ROW('Sanitation Data'!H140)))</f>
        <v/>
      </c>
      <c r="DJ146" s="273" t="str">
        <f ca="true">+IF(OFFSET('Sanitation Data'!$I$28,0,10*ROW('Sanitation Data'!I140))="","",OFFSET('Sanitation Data'!$I$28,0,10*ROW('Sanitation Data'!I140)))</f>
        <v/>
      </c>
      <c r="DK146" s="273" t="str">
        <f ca="true">+IF(OFFSET('Sanitation Data'!$I$29,0,10*ROW('Sanitation Data'!I140))="","",OFFSET('Sanitation Data'!$I$29,0,10*ROW('Sanitation Data'!I140)))</f>
        <v/>
      </c>
      <c r="DL146" s="273" t="str">
        <f ca="true">+IF(OFFSET('Sanitation Data'!$I$30,0,10*ROW('Sanitation Data'!I140))="","",OFFSET('Sanitation Data'!$I$30,0,10*ROW('Sanitation Data'!I140)))</f>
        <v/>
      </c>
      <c r="DM146" s="273" t="str">
        <f ca="true">+IF(OFFSET('Sanitation Data'!$I$31,0,10*ROW('Sanitation Data'!I140))="","",OFFSET('Sanitation Data'!$I$31,0,10*ROW('Sanitation Data'!I140)))</f>
        <v/>
      </c>
      <c r="DN146" s="273" t="str">
        <f ca="true">+IF(OFFSET('Sanitation Data'!$I$32,0,10*ROW('Sanitation Data'!I140))="","",OFFSET('Sanitation Data'!$I$32,0,10*ROW('Sanitation Data'!I140)))</f>
        <v/>
      </c>
      <c r="DO146" s="273" t="str">
        <f ca="true">+IF(OFFSET('Hygiene Data'!$D$11,0,10*ROW('Hygiene Data'!D140))="","",OFFSET('Hygiene Data'!$D$11,0,10*ROW('Hygiene Data'!D140)))</f>
        <v/>
      </c>
      <c r="DP146" s="273" t="str">
        <f ca="true">+IF(OFFSET('Hygiene Data'!$D$12,0,10*ROW('Hygiene Data'!D140))="","",OFFSET('Hygiene Data'!$D$12,0,10*ROW('Hygiene Data'!D140)))</f>
        <v/>
      </c>
      <c r="DQ146" s="273" t="str">
        <f ca="true">+IF(OFFSET('Hygiene Data'!$D$13,0,10*ROW('Hygiene Data'!D140))="","",OFFSET('Hygiene Data'!$D$13,0,10*ROW('Hygiene Data'!D140)))</f>
        <v/>
      </c>
      <c r="DR146" s="273" t="str">
        <f ca="true">+IF(OFFSET('Hygiene Data'!$E$11,0,10*ROW('Hygiene Data'!E140))="","",OFFSET('Hygiene Data'!$E$11,0,10*ROW('Hygiene Data'!E140)))</f>
        <v/>
      </c>
      <c r="DS146" s="273" t="str">
        <f ca="true">+IF(OFFSET('Hygiene Data'!$E$12,0,10*ROW('Hygiene Data'!E140))="","",OFFSET('Hygiene Data'!$E$12,0,10*ROW('Hygiene Data'!E140)))</f>
        <v/>
      </c>
      <c r="DT146" s="273" t="str">
        <f ca="true">+IF(OFFSET('Hygiene Data'!$E$13,0,10*ROW('Hygiene Data'!E140))="","",OFFSET('Hygiene Data'!$E$13,0,10*ROW('Hygiene Data'!E140)))</f>
        <v/>
      </c>
      <c r="DU146" s="273" t="str">
        <f ca="true">+IF(OFFSET('Hygiene Data'!$F$11,0,10*ROW('Hygiene Data'!F140))="","",OFFSET('Hygiene Data'!$F$11,0,10*ROW('Hygiene Data'!F140)))</f>
        <v/>
      </c>
      <c r="DV146" s="273" t="str">
        <f ca="true">+IF(OFFSET('Hygiene Data'!$F$12,0,10*ROW('Hygiene Data'!F140))="","",OFFSET('Hygiene Data'!$F$12,0,10*ROW('Hygiene Data'!F140)))</f>
        <v/>
      </c>
      <c r="DW146" s="273" t="str">
        <f ca="true">+IF(OFFSET('Hygiene Data'!$F$13,0,10*ROW('Hygiene Data'!F140))="","",OFFSET('Hygiene Data'!$F$13,0,10*ROW('Hygiene Data'!F140)))</f>
        <v/>
      </c>
      <c r="DX146" s="273" t="str">
        <f ca="true">+IF(OFFSET('Hygiene Data'!$G$11,0,10*ROW('Hygiene Data'!G140))="","",OFFSET('Hygiene Data'!$G$11,0,10*ROW('Hygiene Data'!G140)))</f>
        <v/>
      </c>
      <c r="DY146" s="273" t="str">
        <f ca="true">+IF(OFFSET('Hygiene Data'!$G$12,0,10*ROW('Hygiene Data'!G140))="","",OFFSET('Hygiene Data'!$G$12,0,10*ROW('Hygiene Data'!G140)))</f>
        <v/>
      </c>
      <c r="DZ146" s="273" t="str">
        <f ca="true">+IF(OFFSET('Hygiene Data'!$G$13,0,10*ROW('Hygiene Data'!G140))="","",OFFSET('Hygiene Data'!$G$13,0,10*ROW('Hygiene Data'!G140)))</f>
        <v/>
      </c>
      <c r="EA146" s="273" t="str">
        <f ca="true">+IF(OFFSET('Hygiene Data'!$H$11,0,10*ROW('Hygiene Data'!H140))="","",OFFSET('Hygiene Data'!$H$11,0,10*ROW('Hygiene Data'!H140)))</f>
        <v/>
      </c>
      <c r="EB146" s="273" t="str">
        <f ca="true">+IF(OFFSET('Hygiene Data'!$H$12,0,10*ROW('Hygiene Data'!H140))="","",OFFSET('Hygiene Data'!$H$12,0,10*ROW('Hygiene Data'!H140)))</f>
        <v/>
      </c>
      <c r="EC146" s="273" t="str">
        <f ca="true">+IF(OFFSET('Hygiene Data'!$H$13,0,10*ROW('Hygiene Data'!H140))="","",OFFSET('Hygiene Data'!$H$13,0,10*ROW('Hygiene Data'!H140)))</f>
        <v/>
      </c>
      <c r="ED146" s="273" t="str">
        <f ca="true">+IF(OFFSET('Hygiene Data'!$I$11,0,10*ROW('Hygiene Data'!I140))="","",OFFSET('Hygiene Data'!$I$11,0,10*ROW('Hygiene Data'!I140)))</f>
        <v/>
      </c>
      <c r="EE146" s="273" t="str">
        <f ca="true">+IF(OFFSET('Hygiene Data'!$I$12,0,10*ROW('Hygiene Data'!I140))="","",OFFSET('Hygiene Data'!$I$12,0,10*ROW('Hygiene Data'!I140)))</f>
        <v/>
      </c>
      <c r="EF146" s="273" t="str">
        <f ca="true">+IF(OFFSET('Hygiene Data'!$I$13,0,10*ROW('Hygiene Data'!I140))="","",OFFSET('Hygiene Data'!$I$13,0,10*ROW('Hygiene Data'!I140)))</f>
        <v/>
      </c>
    </row>
    <row xmlns:x14ac="http://schemas.microsoft.com/office/spreadsheetml/2009/9/ac" r="147" x14ac:dyDescent="0.2">
      <c r="A147" s="37" t="str">
        <f ca="true">+IF(OFFSET('Water Data'!$B$2,0,10*ROW('Water Data'!E141))="","",OFFSET('Water Data'!$B$2,0,10*ROW('Water Data'!E141)))</f>
        <v/>
      </c>
      <c r="B147" s="37" t="str">
        <f ca="true">+IF(OFFSET('Water Data'!$C$2,0,10*ROW('Water Data'!F141))="","",OFFSET('Water Data'!$C$2,0,10*ROW('Water Data'!F141)))</f>
        <v/>
      </c>
      <c r="C147" s="329" t="str">
        <f t="shared" ca="true" si="2"/>
        <v/>
      </c>
      <c r="D147" s="94"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4"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4"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4"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4"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4"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4"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4"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4"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4"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4"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4"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4"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4"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4"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4"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4"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4"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5"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5"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5"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5"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5"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5"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5"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5"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5"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5"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5"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5"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5"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5"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5"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5"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5"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5"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5"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5"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5"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5"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5"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5"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5"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5"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5"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5"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5"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5"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6"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6"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6"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6"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6"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6"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6"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6"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6"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6"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6"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6"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6"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6"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6"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6"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6"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6"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3"/>
      <c r="BS147" s="273" t="str">
        <f ca="true">+IF(OFFSET('Water Data'!$D$27,0,10*ROW('Water Data'!D141))="","",OFFSET('Water Data'!$D$27,0,10*ROW('Water Data'!D141)))</f>
        <v/>
      </c>
      <c r="BT147" s="273" t="str">
        <f ca="true">+IF(OFFSET('Water Data'!$D$28,0,10*ROW('Water Data'!D141))="","",OFFSET('Water Data'!$D$28,0,10*ROW('Water Data'!D141)))</f>
        <v/>
      </c>
      <c r="BU147" s="273" t="str">
        <f ca="true">+IF(OFFSET('Water Data'!$D$29,0,10*ROW('Water Data'!D141))="","",OFFSET('Water Data'!$D$29,0,10*ROW('Water Data'!D141)))</f>
        <v/>
      </c>
      <c r="BV147" s="273" t="str">
        <f ca="true">+IF(OFFSET('Water Data'!$E$27,0,10*ROW('Water Data'!E141))="","",OFFSET('Water Data'!$E$27,0,10*ROW('Water Data'!E141)))</f>
        <v/>
      </c>
      <c r="BW147" s="273" t="str">
        <f ca="true">+IF(OFFSET('Water Data'!$E$28,0,10*ROW('Water Data'!E141))="","",OFFSET('Water Data'!$E$28,0,10*ROW('Water Data'!E141)))</f>
        <v/>
      </c>
      <c r="BX147" s="273" t="str">
        <f ca="true">+IF(OFFSET('Water Data'!$E$29,0,10*ROW('Water Data'!E141))="","",OFFSET('Water Data'!$E$29,0,10*ROW('Water Data'!E141)))</f>
        <v/>
      </c>
      <c r="BY147" s="273" t="str">
        <f ca="true">+IF(OFFSET('Water Data'!$F$27,0,10*ROW('Water Data'!F141))="","",OFFSET('Water Data'!$F$27,0,10*ROW('Water Data'!F141)))</f>
        <v/>
      </c>
      <c r="BZ147" s="273" t="str">
        <f ca="true">+IF(OFFSET('Water Data'!$F$28,0,10*ROW('Water Data'!F141))="","",OFFSET('Water Data'!$F$28,0,10*ROW('Water Data'!F141)))</f>
        <v/>
      </c>
      <c r="CA147" s="273" t="str">
        <f ca="true">+IF(OFFSET('Water Data'!$F$29,0,10*ROW('Water Data'!F141))="","",OFFSET('Water Data'!$F$29,0,10*ROW('Water Data'!F141)))</f>
        <v/>
      </c>
      <c r="CB147" s="273" t="str">
        <f ca="true">+IF(OFFSET('Water Data'!$G$27,0,10*ROW('Water Data'!G141))="","",OFFSET('Water Data'!$G$27,0,10*ROW('Water Data'!G141)))</f>
        <v/>
      </c>
      <c r="CC147" s="273" t="str">
        <f ca="true">+IF(OFFSET('Water Data'!$G$28,0,10*ROW('Water Data'!G141))="","",OFFSET('Water Data'!$G$28,0,10*ROW('Water Data'!G141)))</f>
        <v/>
      </c>
      <c r="CD147" s="273" t="str">
        <f ca="true">+IF(OFFSET('Water Data'!$G$29,0,10*ROW('Water Data'!G141))="","",OFFSET('Water Data'!$G$29,0,10*ROW('Water Data'!G141)))</f>
        <v/>
      </c>
      <c r="CE147" s="273" t="str">
        <f ca="true">+IF(OFFSET('Water Data'!$H$27,0,10*ROW('Water Data'!H141))="","",OFFSET('Water Data'!$H$27,0,10*ROW('Water Data'!H141)))</f>
        <v/>
      </c>
      <c r="CF147" s="273" t="str">
        <f ca="true">+IF(OFFSET('Water Data'!$H$28,0,10*ROW('Water Data'!H141))="","",OFFSET('Water Data'!$H$28,0,10*ROW('Water Data'!H141)))</f>
        <v/>
      </c>
      <c r="CG147" s="273" t="str">
        <f ca="true">+IF(OFFSET('Water Data'!$H$29,0,10*ROW('Water Data'!H141))="","",OFFSET('Water Data'!$H$29,0,10*ROW('Water Data'!H141)))</f>
        <v/>
      </c>
      <c r="CH147" s="273" t="str">
        <f ca="true">+IF(OFFSET('Water Data'!$I$27,0,10*ROW('Water Data'!I141))="","",OFFSET('Water Data'!$I$27,0,10*ROW('Water Data'!I141)))</f>
        <v/>
      </c>
      <c r="CI147" s="273" t="str">
        <f ca="true">+IF(OFFSET('Water Data'!$I$28,0,10*ROW('Water Data'!I141))="","",OFFSET('Water Data'!$I$28,0,10*ROW('Water Data'!I141)))</f>
        <v/>
      </c>
      <c r="CJ147" s="273" t="str">
        <f ca="true">+IF(OFFSET('Water Data'!$I$29,0,10*ROW('Water Data'!I141))="","",OFFSET('Water Data'!$I$29,0,10*ROW('Water Data'!I141)))</f>
        <v/>
      </c>
      <c r="CK147" s="273" t="str">
        <f ca="true">+IF(OFFSET('Sanitation Data'!$D$28,0,10*ROW('Sanitation Data'!D141))="","",OFFSET('Sanitation Data'!$D$28,0,10*ROW('Sanitation Data'!D141)))</f>
        <v/>
      </c>
      <c r="CL147" s="273" t="str">
        <f ca="true">+IF(OFFSET('Sanitation Data'!$D$29,0,10*ROW('Sanitation Data'!D141))="","",OFFSET('Sanitation Data'!$D$29,0,10*ROW('Sanitation Data'!D141)))</f>
        <v/>
      </c>
      <c r="CM147" s="273" t="str">
        <f ca="true">+IF(OFFSET('Sanitation Data'!$D$30,0,10*ROW('Sanitation Data'!D141))="","",OFFSET('Sanitation Data'!$D$30,0,10*ROW('Sanitation Data'!D141)))</f>
        <v/>
      </c>
      <c r="CN147" s="273" t="str">
        <f ca="true">+IF(OFFSET('Sanitation Data'!$D$31,0,10*ROW('Sanitation Data'!D141))="","",OFFSET('Sanitation Data'!$D$31,0,10*ROW('Sanitation Data'!D141)))</f>
        <v/>
      </c>
      <c r="CO147" s="273" t="str">
        <f ca="true">+IF(OFFSET('Sanitation Data'!$D$32,0,10*ROW('Sanitation Data'!D141))="","",OFFSET('Sanitation Data'!$D$32,0,10*ROW('Sanitation Data'!D141)))</f>
        <v/>
      </c>
      <c r="CP147" s="273" t="str">
        <f ca="true">+IF(OFFSET('Sanitation Data'!$E$28,0,10*ROW('Sanitation Data'!E141))="","",OFFSET('Sanitation Data'!$E$28,0,10*ROW('Sanitation Data'!E141)))</f>
        <v/>
      </c>
      <c r="CQ147" s="273" t="str">
        <f ca="true">+IF(OFFSET('Sanitation Data'!$E$29,0,10*ROW('Sanitation Data'!E141))="","",OFFSET('Sanitation Data'!$E$29,0,10*ROW('Sanitation Data'!E141)))</f>
        <v/>
      </c>
      <c r="CR147" s="273" t="str">
        <f ca="true">+IF(OFFSET('Sanitation Data'!$E$30,0,10*ROW('Sanitation Data'!E141))="","",OFFSET('Sanitation Data'!$E$30,0,10*ROW('Sanitation Data'!E141)))</f>
        <v/>
      </c>
      <c r="CS147" s="273" t="str">
        <f ca="true">+IF(OFFSET('Sanitation Data'!$E$31,0,10*ROW('Sanitation Data'!E141))="","",OFFSET('Sanitation Data'!$E$31,0,10*ROW('Sanitation Data'!E141)))</f>
        <v/>
      </c>
      <c r="CT147" s="273" t="str">
        <f ca="true">+IF(OFFSET('Sanitation Data'!$E$32,0,10*ROW('Sanitation Data'!E141))="","",OFFSET('Sanitation Data'!$E$32,0,10*ROW('Sanitation Data'!E141)))</f>
        <v/>
      </c>
      <c r="CU147" s="273" t="str">
        <f ca="true">+IF(OFFSET('Sanitation Data'!$F$28,0,10*ROW('Sanitation Data'!F141))="","",OFFSET('Sanitation Data'!$F$28,0,10*ROW('Sanitation Data'!F141)))</f>
        <v/>
      </c>
      <c r="CV147" s="273" t="str">
        <f ca="true">+IF(OFFSET('Sanitation Data'!$F$29,0,10*ROW('Sanitation Data'!F141))="","",OFFSET('Sanitation Data'!$F$29,0,10*ROW('Sanitation Data'!F141)))</f>
        <v/>
      </c>
      <c r="CW147" s="273" t="str">
        <f ca="true">+IF(OFFSET('Sanitation Data'!$F$30,0,10*ROW('Sanitation Data'!F141))="","",OFFSET('Sanitation Data'!$F$30,0,10*ROW('Sanitation Data'!F141)))</f>
        <v/>
      </c>
      <c r="CX147" s="273" t="str">
        <f ca="true">+IF(OFFSET('Sanitation Data'!$F$31,0,10*ROW('Sanitation Data'!F141))="","",OFFSET('Sanitation Data'!$F$31,0,10*ROW('Sanitation Data'!F141)))</f>
        <v/>
      </c>
      <c r="CY147" s="273" t="str">
        <f ca="true">+IF(OFFSET('Sanitation Data'!$F$32,0,10*ROW('Sanitation Data'!F141))="","",OFFSET('Sanitation Data'!$F$32,0,10*ROW('Sanitation Data'!F141)))</f>
        <v/>
      </c>
      <c r="CZ147" s="273" t="str">
        <f ca="true">+IF(OFFSET('Sanitation Data'!$G$28,0,10*ROW('Sanitation Data'!G141))="","",OFFSET('Sanitation Data'!$G$28,0,10*ROW('Sanitation Data'!G141)))</f>
        <v/>
      </c>
      <c r="DA147" s="273" t="str">
        <f ca="true">+IF(OFFSET('Sanitation Data'!$G$29,0,10*ROW('Sanitation Data'!G141))="","",OFFSET('Sanitation Data'!$G$29,0,10*ROW('Sanitation Data'!G141)))</f>
        <v/>
      </c>
      <c r="DB147" s="273" t="str">
        <f ca="true">+IF(OFFSET('Sanitation Data'!$G$30,0,10*ROW('Sanitation Data'!G141))="","",OFFSET('Sanitation Data'!$G$30,0,10*ROW('Sanitation Data'!G141)))</f>
        <v/>
      </c>
      <c r="DC147" s="273" t="str">
        <f ca="true">+IF(OFFSET('Sanitation Data'!$G$31,0,10*ROW('Sanitation Data'!G141))="","",OFFSET('Sanitation Data'!$G$31,0,10*ROW('Sanitation Data'!G141)))</f>
        <v/>
      </c>
      <c r="DD147" s="273" t="str">
        <f ca="true">+IF(OFFSET('Sanitation Data'!$G$32,0,10*ROW('Sanitation Data'!G141))="","",OFFSET('Sanitation Data'!$G$32,0,10*ROW('Sanitation Data'!G141)))</f>
        <v/>
      </c>
      <c r="DE147" s="273" t="str">
        <f ca="true">+IF(OFFSET('Sanitation Data'!$H$28,0,10*ROW('Sanitation Data'!H141))="","",OFFSET('Sanitation Data'!$H$28,0,10*ROW('Sanitation Data'!H141)))</f>
        <v/>
      </c>
      <c r="DF147" s="273" t="str">
        <f ca="true">+IF(OFFSET('Sanitation Data'!$H$29,0,10*ROW('Sanitation Data'!H141))="","",OFFSET('Sanitation Data'!$H$29,0,10*ROW('Sanitation Data'!H141)))</f>
        <v/>
      </c>
      <c r="DG147" s="273" t="str">
        <f ca="true">+IF(OFFSET('Sanitation Data'!$H$30,0,10*ROW('Sanitation Data'!H141))="","",OFFSET('Sanitation Data'!$H$30,0,10*ROW('Sanitation Data'!H141)))</f>
        <v/>
      </c>
      <c r="DH147" s="273" t="str">
        <f ca="true">+IF(OFFSET('Sanitation Data'!$H$31,0,10*ROW('Sanitation Data'!H141))="","",OFFSET('Sanitation Data'!$H$31,0,10*ROW('Sanitation Data'!H141)))</f>
        <v/>
      </c>
      <c r="DI147" s="273" t="str">
        <f ca="true">+IF(OFFSET('Sanitation Data'!$H$32,0,10*ROW('Sanitation Data'!H141))="","",OFFSET('Sanitation Data'!$H$32,0,10*ROW('Sanitation Data'!H141)))</f>
        <v/>
      </c>
      <c r="DJ147" s="273" t="str">
        <f ca="true">+IF(OFFSET('Sanitation Data'!$I$28,0,10*ROW('Sanitation Data'!I141))="","",OFFSET('Sanitation Data'!$I$28,0,10*ROW('Sanitation Data'!I141)))</f>
        <v/>
      </c>
      <c r="DK147" s="273" t="str">
        <f ca="true">+IF(OFFSET('Sanitation Data'!$I$29,0,10*ROW('Sanitation Data'!I141))="","",OFFSET('Sanitation Data'!$I$29,0,10*ROW('Sanitation Data'!I141)))</f>
        <v/>
      </c>
      <c r="DL147" s="273" t="str">
        <f ca="true">+IF(OFFSET('Sanitation Data'!$I$30,0,10*ROW('Sanitation Data'!I141))="","",OFFSET('Sanitation Data'!$I$30,0,10*ROW('Sanitation Data'!I141)))</f>
        <v/>
      </c>
      <c r="DM147" s="273" t="str">
        <f ca="true">+IF(OFFSET('Sanitation Data'!$I$31,0,10*ROW('Sanitation Data'!I141))="","",OFFSET('Sanitation Data'!$I$31,0,10*ROW('Sanitation Data'!I141)))</f>
        <v/>
      </c>
      <c r="DN147" s="273" t="str">
        <f ca="true">+IF(OFFSET('Sanitation Data'!$I$32,0,10*ROW('Sanitation Data'!I141))="","",OFFSET('Sanitation Data'!$I$32,0,10*ROW('Sanitation Data'!I141)))</f>
        <v/>
      </c>
      <c r="DO147" s="273" t="str">
        <f ca="true">+IF(OFFSET('Hygiene Data'!$D$11,0,10*ROW('Hygiene Data'!D141))="","",OFFSET('Hygiene Data'!$D$11,0,10*ROW('Hygiene Data'!D141)))</f>
        <v/>
      </c>
      <c r="DP147" s="273" t="str">
        <f ca="true">+IF(OFFSET('Hygiene Data'!$D$12,0,10*ROW('Hygiene Data'!D141))="","",OFFSET('Hygiene Data'!$D$12,0,10*ROW('Hygiene Data'!D141)))</f>
        <v/>
      </c>
      <c r="DQ147" s="273" t="str">
        <f ca="true">+IF(OFFSET('Hygiene Data'!$D$13,0,10*ROW('Hygiene Data'!D141))="","",OFFSET('Hygiene Data'!$D$13,0,10*ROW('Hygiene Data'!D141)))</f>
        <v/>
      </c>
      <c r="DR147" s="273" t="str">
        <f ca="true">+IF(OFFSET('Hygiene Data'!$E$11,0,10*ROW('Hygiene Data'!E141))="","",OFFSET('Hygiene Data'!$E$11,0,10*ROW('Hygiene Data'!E141)))</f>
        <v/>
      </c>
      <c r="DS147" s="273" t="str">
        <f ca="true">+IF(OFFSET('Hygiene Data'!$E$12,0,10*ROW('Hygiene Data'!E141))="","",OFFSET('Hygiene Data'!$E$12,0,10*ROW('Hygiene Data'!E141)))</f>
        <v/>
      </c>
      <c r="DT147" s="273" t="str">
        <f ca="true">+IF(OFFSET('Hygiene Data'!$E$13,0,10*ROW('Hygiene Data'!E141))="","",OFFSET('Hygiene Data'!$E$13,0,10*ROW('Hygiene Data'!E141)))</f>
        <v/>
      </c>
      <c r="DU147" s="273" t="str">
        <f ca="true">+IF(OFFSET('Hygiene Data'!$F$11,0,10*ROW('Hygiene Data'!F141))="","",OFFSET('Hygiene Data'!$F$11,0,10*ROW('Hygiene Data'!F141)))</f>
        <v/>
      </c>
      <c r="DV147" s="273" t="str">
        <f ca="true">+IF(OFFSET('Hygiene Data'!$F$12,0,10*ROW('Hygiene Data'!F141))="","",OFFSET('Hygiene Data'!$F$12,0,10*ROW('Hygiene Data'!F141)))</f>
        <v/>
      </c>
      <c r="DW147" s="273" t="str">
        <f ca="true">+IF(OFFSET('Hygiene Data'!$F$13,0,10*ROW('Hygiene Data'!F141))="","",OFFSET('Hygiene Data'!$F$13,0,10*ROW('Hygiene Data'!F141)))</f>
        <v/>
      </c>
      <c r="DX147" s="273" t="str">
        <f ca="true">+IF(OFFSET('Hygiene Data'!$G$11,0,10*ROW('Hygiene Data'!G141))="","",OFFSET('Hygiene Data'!$G$11,0,10*ROW('Hygiene Data'!G141)))</f>
        <v/>
      </c>
      <c r="DY147" s="273" t="str">
        <f ca="true">+IF(OFFSET('Hygiene Data'!$G$12,0,10*ROW('Hygiene Data'!G141))="","",OFFSET('Hygiene Data'!$G$12,0,10*ROW('Hygiene Data'!G141)))</f>
        <v/>
      </c>
      <c r="DZ147" s="273" t="str">
        <f ca="true">+IF(OFFSET('Hygiene Data'!$G$13,0,10*ROW('Hygiene Data'!G141))="","",OFFSET('Hygiene Data'!$G$13,0,10*ROW('Hygiene Data'!G141)))</f>
        <v/>
      </c>
      <c r="EA147" s="273" t="str">
        <f ca="true">+IF(OFFSET('Hygiene Data'!$H$11,0,10*ROW('Hygiene Data'!H141))="","",OFFSET('Hygiene Data'!$H$11,0,10*ROW('Hygiene Data'!H141)))</f>
        <v/>
      </c>
      <c r="EB147" s="273" t="str">
        <f ca="true">+IF(OFFSET('Hygiene Data'!$H$12,0,10*ROW('Hygiene Data'!H141))="","",OFFSET('Hygiene Data'!$H$12,0,10*ROW('Hygiene Data'!H141)))</f>
        <v/>
      </c>
      <c r="EC147" s="273" t="str">
        <f ca="true">+IF(OFFSET('Hygiene Data'!$H$13,0,10*ROW('Hygiene Data'!H141))="","",OFFSET('Hygiene Data'!$H$13,0,10*ROW('Hygiene Data'!H141)))</f>
        <v/>
      </c>
      <c r="ED147" s="273" t="str">
        <f ca="true">+IF(OFFSET('Hygiene Data'!$I$11,0,10*ROW('Hygiene Data'!I141))="","",OFFSET('Hygiene Data'!$I$11,0,10*ROW('Hygiene Data'!I141)))</f>
        <v/>
      </c>
      <c r="EE147" s="273" t="str">
        <f ca="true">+IF(OFFSET('Hygiene Data'!$I$12,0,10*ROW('Hygiene Data'!I141))="","",OFFSET('Hygiene Data'!$I$12,0,10*ROW('Hygiene Data'!I141)))</f>
        <v/>
      </c>
      <c r="EF147" s="273" t="str">
        <f ca="true">+IF(OFFSET('Hygiene Data'!$I$13,0,10*ROW('Hygiene Data'!I141))="","",OFFSET('Hygiene Data'!$I$13,0,10*ROW('Hygiene Data'!I141)))</f>
        <v/>
      </c>
    </row>
    <row xmlns:x14ac="http://schemas.microsoft.com/office/spreadsheetml/2009/9/ac" r="148" x14ac:dyDescent="0.2">
      <c r="A148" s="37" t="str">
        <f ca="true">+IF(OFFSET('Water Data'!$B$2,0,10*ROW('Water Data'!E142))="","",OFFSET('Water Data'!$B$2,0,10*ROW('Water Data'!E142)))</f>
        <v/>
      </c>
      <c r="B148" s="37" t="str">
        <f ca="true">+IF(OFFSET('Water Data'!$C$2,0,10*ROW('Water Data'!F142))="","",OFFSET('Water Data'!$C$2,0,10*ROW('Water Data'!F142)))</f>
        <v/>
      </c>
      <c r="C148" s="329" t="str">
        <f t="shared" ca="true" si="2"/>
        <v/>
      </c>
      <c r="D148" s="94"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4"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4"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4"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4"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4"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4"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4"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4"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4"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4"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4"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4"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4"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4"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4"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4"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4"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5"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5"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5"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5"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5"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5"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5"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5"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5"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5"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5"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5"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5"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5"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5"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5"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5"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5"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5"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5"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5"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5"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5"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5"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5"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5"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5"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5"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5"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5"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6"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6"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6"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6"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6"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6"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6"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6"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6"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6"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6"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6"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6"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6"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6"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6"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6"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6"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3"/>
      <c r="BS148" s="273" t="str">
        <f ca="true">+IF(OFFSET('Water Data'!$D$27,0,10*ROW('Water Data'!D142))="","",OFFSET('Water Data'!$D$27,0,10*ROW('Water Data'!D142)))</f>
        <v/>
      </c>
      <c r="BT148" s="273" t="str">
        <f ca="true">+IF(OFFSET('Water Data'!$D$28,0,10*ROW('Water Data'!D142))="","",OFFSET('Water Data'!$D$28,0,10*ROW('Water Data'!D142)))</f>
        <v/>
      </c>
      <c r="BU148" s="273" t="str">
        <f ca="true">+IF(OFFSET('Water Data'!$D$29,0,10*ROW('Water Data'!D142))="","",OFFSET('Water Data'!$D$29,0,10*ROW('Water Data'!D142)))</f>
        <v/>
      </c>
      <c r="BV148" s="273" t="str">
        <f ca="true">+IF(OFFSET('Water Data'!$E$27,0,10*ROW('Water Data'!E142))="","",OFFSET('Water Data'!$E$27,0,10*ROW('Water Data'!E142)))</f>
        <v/>
      </c>
      <c r="BW148" s="273" t="str">
        <f ca="true">+IF(OFFSET('Water Data'!$E$28,0,10*ROW('Water Data'!E142))="","",OFFSET('Water Data'!$E$28,0,10*ROW('Water Data'!E142)))</f>
        <v/>
      </c>
      <c r="BX148" s="273" t="str">
        <f ca="true">+IF(OFFSET('Water Data'!$E$29,0,10*ROW('Water Data'!E142))="","",OFFSET('Water Data'!$E$29,0,10*ROW('Water Data'!E142)))</f>
        <v/>
      </c>
      <c r="BY148" s="273" t="str">
        <f ca="true">+IF(OFFSET('Water Data'!$F$27,0,10*ROW('Water Data'!F142))="","",OFFSET('Water Data'!$F$27,0,10*ROW('Water Data'!F142)))</f>
        <v/>
      </c>
      <c r="BZ148" s="273" t="str">
        <f ca="true">+IF(OFFSET('Water Data'!$F$28,0,10*ROW('Water Data'!F142))="","",OFFSET('Water Data'!$F$28,0,10*ROW('Water Data'!F142)))</f>
        <v/>
      </c>
      <c r="CA148" s="273" t="str">
        <f ca="true">+IF(OFFSET('Water Data'!$F$29,0,10*ROW('Water Data'!F142))="","",OFFSET('Water Data'!$F$29,0,10*ROW('Water Data'!F142)))</f>
        <v/>
      </c>
      <c r="CB148" s="273" t="str">
        <f ca="true">+IF(OFFSET('Water Data'!$G$27,0,10*ROW('Water Data'!G142))="","",OFFSET('Water Data'!$G$27,0,10*ROW('Water Data'!G142)))</f>
        <v/>
      </c>
      <c r="CC148" s="273" t="str">
        <f ca="true">+IF(OFFSET('Water Data'!$G$28,0,10*ROW('Water Data'!G142))="","",OFFSET('Water Data'!$G$28,0,10*ROW('Water Data'!G142)))</f>
        <v/>
      </c>
      <c r="CD148" s="273" t="str">
        <f ca="true">+IF(OFFSET('Water Data'!$G$29,0,10*ROW('Water Data'!G142))="","",OFFSET('Water Data'!$G$29,0,10*ROW('Water Data'!G142)))</f>
        <v/>
      </c>
      <c r="CE148" s="273" t="str">
        <f ca="true">+IF(OFFSET('Water Data'!$H$27,0,10*ROW('Water Data'!H142))="","",OFFSET('Water Data'!$H$27,0,10*ROW('Water Data'!H142)))</f>
        <v/>
      </c>
      <c r="CF148" s="273" t="str">
        <f ca="true">+IF(OFFSET('Water Data'!$H$28,0,10*ROW('Water Data'!H142))="","",OFFSET('Water Data'!$H$28,0,10*ROW('Water Data'!H142)))</f>
        <v/>
      </c>
      <c r="CG148" s="273" t="str">
        <f ca="true">+IF(OFFSET('Water Data'!$H$29,0,10*ROW('Water Data'!H142))="","",OFFSET('Water Data'!$H$29,0,10*ROW('Water Data'!H142)))</f>
        <v/>
      </c>
      <c r="CH148" s="273" t="str">
        <f ca="true">+IF(OFFSET('Water Data'!$I$27,0,10*ROW('Water Data'!I142))="","",OFFSET('Water Data'!$I$27,0,10*ROW('Water Data'!I142)))</f>
        <v/>
      </c>
      <c r="CI148" s="273" t="str">
        <f ca="true">+IF(OFFSET('Water Data'!$I$28,0,10*ROW('Water Data'!I142))="","",OFFSET('Water Data'!$I$28,0,10*ROW('Water Data'!I142)))</f>
        <v/>
      </c>
      <c r="CJ148" s="273" t="str">
        <f ca="true">+IF(OFFSET('Water Data'!$I$29,0,10*ROW('Water Data'!I142))="","",OFFSET('Water Data'!$I$29,0,10*ROW('Water Data'!I142)))</f>
        <v/>
      </c>
      <c r="CK148" s="273" t="str">
        <f ca="true">+IF(OFFSET('Sanitation Data'!$D$28,0,10*ROW('Sanitation Data'!D142))="","",OFFSET('Sanitation Data'!$D$28,0,10*ROW('Sanitation Data'!D142)))</f>
        <v/>
      </c>
      <c r="CL148" s="273" t="str">
        <f ca="true">+IF(OFFSET('Sanitation Data'!$D$29,0,10*ROW('Sanitation Data'!D142))="","",OFFSET('Sanitation Data'!$D$29,0,10*ROW('Sanitation Data'!D142)))</f>
        <v/>
      </c>
      <c r="CM148" s="273" t="str">
        <f ca="true">+IF(OFFSET('Sanitation Data'!$D$30,0,10*ROW('Sanitation Data'!D142))="","",OFFSET('Sanitation Data'!$D$30,0,10*ROW('Sanitation Data'!D142)))</f>
        <v/>
      </c>
      <c r="CN148" s="273" t="str">
        <f ca="true">+IF(OFFSET('Sanitation Data'!$D$31,0,10*ROW('Sanitation Data'!D142))="","",OFFSET('Sanitation Data'!$D$31,0,10*ROW('Sanitation Data'!D142)))</f>
        <v/>
      </c>
      <c r="CO148" s="273" t="str">
        <f ca="true">+IF(OFFSET('Sanitation Data'!$D$32,0,10*ROW('Sanitation Data'!D142))="","",OFFSET('Sanitation Data'!$D$32,0,10*ROW('Sanitation Data'!D142)))</f>
        <v/>
      </c>
      <c r="CP148" s="273" t="str">
        <f ca="true">+IF(OFFSET('Sanitation Data'!$E$28,0,10*ROW('Sanitation Data'!E142))="","",OFFSET('Sanitation Data'!$E$28,0,10*ROW('Sanitation Data'!E142)))</f>
        <v/>
      </c>
      <c r="CQ148" s="273" t="str">
        <f ca="true">+IF(OFFSET('Sanitation Data'!$E$29,0,10*ROW('Sanitation Data'!E142))="","",OFFSET('Sanitation Data'!$E$29,0,10*ROW('Sanitation Data'!E142)))</f>
        <v/>
      </c>
      <c r="CR148" s="273" t="str">
        <f ca="true">+IF(OFFSET('Sanitation Data'!$E$30,0,10*ROW('Sanitation Data'!E142))="","",OFFSET('Sanitation Data'!$E$30,0,10*ROW('Sanitation Data'!E142)))</f>
        <v/>
      </c>
      <c r="CS148" s="273" t="str">
        <f ca="true">+IF(OFFSET('Sanitation Data'!$E$31,0,10*ROW('Sanitation Data'!E142))="","",OFFSET('Sanitation Data'!$E$31,0,10*ROW('Sanitation Data'!E142)))</f>
        <v/>
      </c>
      <c r="CT148" s="273" t="str">
        <f ca="true">+IF(OFFSET('Sanitation Data'!$E$32,0,10*ROW('Sanitation Data'!E142))="","",OFFSET('Sanitation Data'!$E$32,0,10*ROW('Sanitation Data'!E142)))</f>
        <v/>
      </c>
      <c r="CU148" s="273" t="str">
        <f ca="true">+IF(OFFSET('Sanitation Data'!$F$28,0,10*ROW('Sanitation Data'!F142))="","",OFFSET('Sanitation Data'!$F$28,0,10*ROW('Sanitation Data'!F142)))</f>
        <v/>
      </c>
      <c r="CV148" s="273" t="str">
        <f ca="true">+IF(OFFSET('Sanitation Data'!$F$29,0,10*ROW('Sanitation Data'!F142))="","",OFFSET('Sanitation Data'!$F$29,0,10*ROW('Sanitation Data'!F142)))</f>
        <v/>
      </c>
      <c r="CW148" s="273" t="str">
        <f ca="true">+IF(OFFSET('Sanitation Data'!$F$30,0,10*ROW('Sanitation Data'!F142))="","",OFFSET('Sanitation Data'!$F$30,0,10*ROW('Sanitation Data'!F142)))</f>
        <v/>
      </c>
      <c r="CX148" s="273" t="str">
        <f ca="true">+IF(OFFSET('Sanitation Data'!$F$31,0,10*ROW('Sanitation Data'!F142))="","",OFFSET('Sanitation Data'!$F$31,0,10*ROW('Sanitation Data'!F142)))</f>
        <v/>
      </c>
      <c r="CY148" s="273" t="str">
        <f ca="true">+IF(OFFSET('Sanitation Data'!$F$32,0,10*ROW('Sanitation Data'!F142))="","",OFFSET('Sanitation Data'!$F$32,0,10*ROW('Sanitation Data'!F142)))</f>
        <v/>
      </c>
      <c r="CZ148" s="273" t="str">
        <f ca="true">+IF(OFFSET('Sanitation Data'!$G$28,0,10*ROW('Sanitation Data'!G142))="","",OFFSET('Sanitation Data'!$G$28,0,10*ROW('Sanitation Data'!G142)))</f>
        <v/>
      </c>
      <c r="DA148" s="273" t="str">
        <f ca="true">+IF(OFFSET('Sanitation Data'!$G$29,0,10*ROW('Sanitation Data'!G142))="","",OFFSET('Sanitation Data'!$G$29,0,10*ROW('Sanitation Data'!G142)))</f>
        <v/>
      </c>
      <c r="DB148" s="273" t="str">
        <f ca="true">+IF(OFFSET('Sanitation Data'!$G$30,0,10*ROW('Sanitation Data'!G142))="","",OFFSET('Sanitation Data'!$G$30,0,10*ROW('Sanitation Data'!G142)))</f>
        <v/>
      </c>
      <c r="DC148" s="273" t="str">
        <f ca="true">+IF(OFFSET('Sanitation Data'!$G$31,0,10*ROW('Sanitation Data'!G142))="","",OFFSET('Sanitation Data'!$G$31,0,10*ROW('Sanitation Data'!G142)))</f>
        <v/>
      </c>
      <c r="DD148" s="273" t="str">
        <f ca="true">+IF(OFFSET('Sanitation Data'!$G$32,0,10*ROW('Sanitation Data'!G142))="","",OFFSET('Sanitation Data'!$G$32,0,10*ROW('Sanitation Data'!G142)))</f>
        <v/>
      </c>
      <c r="DE148" s="273" t="str">
        <f ca="true">+IF(OFFSET('Sanitation Data'!$H$28,0,10*ROW('Sanitation Data'!H142))="","",OFFSET('Sanitation Data'!$H$28,0,10*ROW('Sanitation Data'!H142)))</f>
        <v/>
      </c>
      <c r="DF148" s="273" t="str">
        <f ca="true">+IF(OFFSET('Sanitation Data'!$H$29,0,10*ROW('Sanitation Data'!H142))="","",OFFSET('Sanitation Data'!$H$29,0,10*ROW('Sanitation Data'!H142)))</f>
        <v/>
      </c>
      <c r="DG148" s="273" t="str">
        <f ca="true">+IF(OFFSET('Sanitation Data'!$H$30,0,10*ROW('Sanitation Data'!H142))="","",OFFSET('Sanitation Data'!$H$30,0,10*ROW('Sanitation Data'!H142)))</f>
        <v/>
      </c>
      <c r="DH148" s="273" t="str">
        <f ca="true">+IF(OFFSET('Sanitation Data'!$H$31,0,10*ROW('Sanitation Data'!H142))="","",OFFSET('Sanitation Data'!$H$31,0,10*ROW('Sanitation Data'!H142)))</f>
        <v/>
      </c>
      <c r="DI148" s="273" t="str">
        <f ca="true">+IF(OFFSET('Sanitation Data'!$H$32,0,10*ROW('Sanitation Data'!H142))="","",OFFSET('Sanitation Data'!$H$32,0,10*ROW('Sanitation Data'!H142)))</f>
        <v/>
      </c>
      <c r="DJ148" s="273" t="str">
        <f ca="true">+IF(OFFSET('Sanitation Data'!$I$28,0,10*ROW('Sanitation Data'!I142))="","",OFFSET('Sanitation Data'!$I$28,0,10*ROW('Sanitation Data'!I142)))</f>
        <v/>
      </c>
      <c r="DK148" s="273" t="str">
        <f ca="true">+IF(OFFSET('Sanitation Data'!$I$29,0,10*ROW('Sanitation Data'!I142))="","",OFFSET('Sanitation Data'!$I$29,0,10*ROW('Sanitation Data'!I142)))</f>
        <v/>
      </c>
      <c r="DL148" s="273" t="str">
        <f ca="true">+IF(OFFSET('Sanitation Data'!$I$30,0,10*ROW('Sanitation Data'!I142))="","",OFFSET('Sanitation Data'!$I$30,0,10*ROW('Sanitation Data'!I142)))</f>
        <v/>
      </c>
      <c r="DM148" s="273" t="str">
        <f ca="true">+IF(OFFSET('Sanitation Data'!$I$31,0,10*ROW('Sanitation Data'!I142))="","",OFFSET('Sanitation Data'!$I$31,0,10*ROW('Sanitation Data'!I142)))</f>
        <v/>
      </c>
      <c r="DN148" s="273" t="str">
        <f ca="true">+IF(OFFSET('Sanitation Data'!$I$32,0,10*ROW('Sanitation Data'!I142))="","",OFFSET('Sanitation Data'!$I$32,0,10*ROW('Sanitation Data'!I142)))</f>
        <v/>
      </c>
      <c r="DO148" s="273" t="str">
        <f ca="true">+IF(OFFSET('Hygiene Data'!$D$11,0,10*ROW('Hygiene Data'!D142))="","",OFFSET('Hygiene Data'!$D$11,0,10*ROW('Hygiene Data'!D142)))</f>
        <v/>
      </c>
      <c r="DP148" s="273" t="str">
        <f ca="true">+IF(OFFSET('Hygiene Data'!$D$12,0,10*ROW('Hygiene Data'!D142))="","",OFFSET('Hygiene Data'!$D$12,0,10*ROW('Hygiene Data'!D142)))</f>
        <v/>
      </c>
      <c r="DQ148" s="273" t="str">
        <f ca="true">+IF(OFFSET('Hygiene Data'!$D$13,0,10*ROW('Hygiene Data'!D142))="","",OFFSET('Hygiene Data'!$D$13,0,10*ROW('Hygiene Data'!D142)))</f>
        <v/>
      </c>
      <c r="DR148" s="273" t="str">
        <f ca="true">+IF(OFFSET('Hygiene Data'!$E$11,0,10*ROW('Hygiene Data'!E142))="","",OFFSET('Hygiene Data'!$E$11,0,10*ROW('Hygiene Data'!E142)))</f>
        <v/>
      </c>
      <c r="DS148" s="273" t="str">
        <f ca="true">+IF(OFFSET('Hygiene Data'!$E$12,0,10*ROW('Hygiene Data'!E142))="","",OFFSET('Hygiene Data'!$E$12,0,10*ROW('Hygiene Data'!E142)))</f>
        <v/>
      </c>
      <c r="DT148" s="273" t="str">
        <f ca="true">+IF(OFFSET('Hygiene Data'!$E$13,0,10*ROW('Hygiene Data'!E142))="","",OFFSET('Hygiene Data'!$E$13,0,10*ROW('Hygiene Data'!E142)))</f>
        <v/>
      </c>
      <c r="DU148" s="273" t="str">
        <f ca="true">+IF(OFFSET('Hygiene Data'!$F$11,0,10*ROW('Hygiene Data'!F142))="","",OFFSET('Hygiene Data'!$F$11,0,10*ROW('Hygiene Data'!F142)))</f>
        <v/>
      </c>
      <c r="DV148" s="273" t="str">
        <f ca="true">+IF(OFFSET('Hygiene Data'!$F$12,0,10*ROW('Hygiene Data'!F142))="","",OFFSET('Hygiene Data'!$F$12,0,10*ROW('Hygiene Data'!F142)))</f>
        <v/>
      </c>
      <c r="DW148" s="273" t="str">
        <f ca="true">+IF(OFFSET('Hygiene Data'!$F$13,0,10*ROW('Hygiene Data'!F142))="","",OFFSET('Hygiene Data'!$F$13,0,10*ROW('Hygiene Data'!F142)))</f>
        <v/>
      </c>
      <c r="DX148" s="273" t="str">
        <f ca="true">+IF(OFFSET('Hygiene Data'!$G$11,0,10*ROW('Hygiene Data'!G142))="","",OFFSET('Hygiene Data'!$G$11,0,10*ROW('Hygiene Data'!G142)))</f>
        <v/>
      </c>
      <c r="DY148" s="273" t="str">
        <f ca="true">+IF(OFFSET('Hygiene Data'!$G$12,0,10*ROW('Hygiene Data'!G142))="","",OFFSET('Hygiene Data'!$G$12,0,10*ROW('Hygiene Data'!G142)))</f>
        <v/>
      </c>
      <c r="DZ148" s="273" t="str">
        <f ca="true">+IF(OFFSET('Hygiene Data'!$G$13,0,10*ROW('Hygiene Data'!G142))="","",OFFSET('Hygiene Data'!$G$13,0,10*ROW('Hygiene Data'!G142)))</f>
        <v/>
      </c>
      <c r="EA148" s="273" t="str">
        <f ca="true">+IF(OFFSET('Hygiene Data'!$H$11,0,10*ROW('Hygiene Data'!H142))="","",OFFSET('Hygiene Data'!$H$11,0,10*ROW('Hygiene Data'!H142)))</f>
        <v/>
      </c>
      <c r="EB148" s="273" t="str">
        <f ca="true">+IF(OFFSET('Hygiene Data'!$H$12,0,10*ROW('Hygiene Data'!H142))="","",OFFSET('Hygiene Data'!$H$12,0,10*ROW('Hygiene Data'!H142)))</f>
        <v/>
      </c>
      <c r="EC148" s="273" t="str">
        <f ca="true">+IF(OFFSET('Hygiene Data'!$H$13,0,10*ROW('Hygiene Data'!H142))="","",OFFSET('Hygiene Data'!$H$13,0,10*ROW('Hygiene Data'!H142)))</f>
        <v/>
      </c>
      <c r="ED148" s="273" t="str">
        <f ca="true">+IF(OFFSET('Hygiene Data'!$I$11,0,10*ROW('Hygiene Data'!I142))="","",OFFSET('Hygiene Data'!$I$11,0,10*ROW('Hygiene Data'!I142)))</f>
        <v/>
      </c>
      <c r="EE148" s="273" t="str">
        <f ca="true">+IF(OFFSET('Hygiene Data'!$I$12,0,10*ROW('Hygiene Data'!I142))="","",OFFSET('Hygiene Data'!$I$12,0,10*ROW('Hygiene Data'!I142)))</f>
        <v/>
      </c>
      <c r="EF148" s="273" t="str">
        <f ca="true">+IF(OFFSET('Hygiene Data'!$I$13,0,10*ROW('Hygiene Data'!I142))="","",OFFSET('Hygiene Data'!$I$13,0,10*ROW('Hygiene Data'!I142)))</f>
        <v/>
      </c>
    </row>
    <row xmlns:x14ac="http://schemas.microsoft.com/office/spreadsheetml/2009/9/ac" r="149" x14ac:dyDescent="0.2">
      <c r="A149" s="37" t="str">
        <f ca="true">+IF(OFFSET('Water Data'!$B$2,0,10*ROW('Water Data'!E143))="","",OFFSET('Water Data'!$B$2,0,10*ROW('Water Data'!E143)))</f>
        <v/>
      </c>
      <c r="B149" s="37" t="str">
        <f ca="true">+IF(OFFSET('Water Data'!$C$2,0,10*ROW('Water Data'!F143))="","",OFFSET('Water Data'!$C$2,0,10*ROW('Water Data'!F143)))</f>
        <v/>
      </c>
      <c r="C149" s="329" t="str">
        <f t="shared" ca="true" si="2"/>
        <v/>
      </c>
      <c r="D149" s="94"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4"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4"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4"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4"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4"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4"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4"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4"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4"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4"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4"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4"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4"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4"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4"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4"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4"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5"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5"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5"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5"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5"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5"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5"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5"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5"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5"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5"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5"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5"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5"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5"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5"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5"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5"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5"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5"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5"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5"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5"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5"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5"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5"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5"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5"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5"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5"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6"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6"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6"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6"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6"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6"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6"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6"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6"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6"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6"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6"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6"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6"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6"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6"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6"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6"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3"/>
      <c r="BS149" s="273" t="str">
        <f ca="true">+IF(OFFSET('Water Data'!$D$27,0,10*ROW('Water Data'!D143))="","",OFFSET('Water Data'!$D$27,0,10*ROW('Water Data'!D143)))</f>
        <v/>
      </c>
      <c r="BT149" s="273" t="str">
        <f ca="true">+IF(OFFSET('Water Data'!$D$28,0,10*ROW('Water Data'!D143))="","",OFFSET('Water Data'!$D$28,0,10*ROW('Water Data'!D143)))</f>
        <v/>
      </c>
      <c r="BU149" s="273" t="str">
        <f ca="true">+IF(OFFSET('Water Data'!$D$29,0,10*ROW('Water Data'!D143))="","",OFFSET('Water Data'!$D$29,0,10*ROW('Water Data'!D143)))</f>
        <v/>
      </c>
      <c r="BV149" s="273" t="str">
        <f ca="true">+IF(OFFSET('Water Data'!$E$27,0,10*ROW('Water Data'!E143))="","",OFFSET('Water Data'!$E$27,0,10*ROW('Water Data'!E143)))</f>
        <v/>
      </c>
      <c r="BW149" s="273" t="str">
        <f ca="true">+IF(OFFSET('Water Data'!$E$28,0,10*ROW('Water Data'!E143))="","",OFFSET('Water Data'!$E$28,0,10*ROW('Water Data'!E143)))</f>
        <v/>
      </c>
      <c r="BX149" s="273" t="str">
        <f ca="true">+IF(OFFSET('Water Data'!$E$29,0,10*ROW('Water Data'!E143))="","",OFFSET('Water Data'!$E$29,0,10*ROW('Water Data'!E143)))</f>
        <v/>
      </c>
      <c r="BY149" s="273" t="str">
        <f ca="true">+IF(OFFSET('Water Data'!$F$27,0,10*ROW('Water Data'!F143))="","",OFFSET('Water Data'!$F$27,0,10*ROW('Water Data'!F143)))</f>
        <v/>
      </c>
      <c r="BZ149" s="273" t="str">
        <f ca="true">+IF(OFFSET('Water Data'!$F$28,0,10*ROW('Water Data'!F143))="","",OFFSET('Water Data'!$F$28,0,10*ROW('Water Data'!F143)))</f>
        <v/>
      </c>
      <c r="CA149" s="273" t="str">
        <f ca="true">+IF(OFFSET('Water Data'!$F$29,0,10*ROW('Water Data'!F143))="","",OFFSET('Water Data'!$F$29,0,10*ROW('Water Data'!F143)))</f>
        <v/>
      </c>
      <c r="CB149" s="273" t="str">
        <f ca="true">+IF(OFFSET('Water Data'!$G$27,0,10*ROW('Water Data'!G143))="","",OFFSET('Water Data'!$G$27,0,10*ROW('Water Data'!G143)))</f>
        <v/>
      </c>
      <c r="CC149" s="273" t="str">
        <f ca="true">+IF(OFFSET('Water Data'!$G$28,0,10*ROW('Water Data'!G143))="","",OFFSET('Water Data'!$G$28,0,10*ROW('Water Data'!G143)))</f>
        <v/>
      </c>
      <c r="CD149" s="273" t="str">
        <f ca="true">+IF(OFFSET('Water Data'!$G$29,0,10*ROW('Water Data'!G143))="","",OFFSET('Water Data'!$G$29,0,10*ROW('Water Data'!G143)))</f>
        <v/>
      </c>
      <c r="CE149" s="273" t="str">
        <f ca="true">+IF(OFFSET('Water Data'!$H$27,0,10*ROW('Water Data'!H143))="","",OFFSET('Water Data'!$H$27,0,10*ROW('Water Data'!H143)))</f>
        <v/>
      </c>
      <c r="CF149" s="273" t="str">
        <f ca="true">+IF(OFFSET('Water Data'!$H$28,0,10*ROW('Water Data'!H143))="","",OFFSET('Water Data'!$H$28,0,10*ROW('Water Data'!H143)))</f>
        <v/>
      </c>
      <c r="CG149" s="273" t="str">
        <f ca="true">+IF(OFFSET('Water Data'!$H$29,0,10*ROW('Water Data'!H143))="","",OFFSET('Water Data'!$H$29,0,10*ROW('Water Data'!H143)))</f>
        <v/>
      </c>
      <c r="CH149" s="273" t="str">
        <f ca="true">+IF(OFFSET('Water Data'!$I$27,0,10*ROW('Water Data'!I143))="","",OFFSET('Water Data'!$I$27,0,10*ROW('Water Data'!I143)))</f>
        <v/>
      </c>
      <c r="CI149" s="273" t="str">
        <f ca="true">+IF(OFFSET('Water Data'!$I$28,0,10*ROW('Water Data'!I143))="","",OFFSET('Water Data'!$I$28,0,10*ROW('Water Data'!I143)))</f>
        <v/>
      </c>
      <c r="CJ149" s="273" t="str">
        <f ca="true">+IF(OFFSET('Water Data'!$I$29,0,10*ROW('Water Data'!I143))="","",OFFSET('Water Data'!$I$29,0,10*ROW('Water Data'!I143)))</f>
        <v/>
      </c>
      <c r="CK149" s="273" t="str">
        <f ca="true">+IF(OFFSET('Sanitation Data'!$D$28,0,10*ROW('Sanitation Data'!D143))="","",OFFSET('Sanitation Data'!$D$28,0,10*ROW('Sanitation Data'!D143)))</f>
        <v/>
      </c>
      <c r="CL149" s="273" t="str">
        <f ca="true">+IF(OFFSET('Sanitation Data'!$D$29,0,10*ROW('Sanitation Data'!D143))="","",OFFSET('Sanitation Data'!$D$29,0,10*ROW('Sanitation Data'!D143)))</f>
        <v/>
      </c>
      <c r="CM149" s="273" t="str">
        <f ca="true">+IF(OFFSET('Sanitation Data'!$D$30,0,10*ROW('Sanitation Data'!D143))="","",OFFSET('Sanitation Data'!$D$30,0,10*ROW('Sanitation Data'!D143)))</f>
        <v/>
      </c>
      <c r="CN149" s="273" t="str">
        <f ca="true">+IF(OFFSET('Sanitation Data'!$D$31,0,10*ROW('Sanitation Data'!D143))="","",OFFSET('Sanitation Data'!$D$31,0,10*ROW('Sanitation Data'!D143)))</f>
        <v/>
      </c>
      <c r="CO149" s="273" t="str">
        <f ca="true">+IF(OFFSET('Sanitation Data'!$D$32,0,10*ROW('Sanitation Data'!D143))="","",OFFSET('Sanitation Data'!$D$32,0,10*ROW('Sanitation Data'!D143)))</f>
        <v/>
      </c>
      <c r="CP149" s="273" t="str">
        <f ca="true">+IF(OFFSET('Sanitation Data'!$E$28,0,10*ROW('Sanitation Data'!E143))="","",OFFSET('Sanitation Data'!$E$28,0,10*ROW('Sanitation Data'!E143)))</f>
        <v/>
      </c>
      <c r="CQ149" s="273" t="str">
        <f ca="true">+IF(OFFSET('Sanitation Data'!$E$29,0,10*ROW('Sanitation Data'!E143))="","",OFFSET('Sanitation Data'!$E$29,0,10*ROW('Sanitation Data'!E143)))</f>
        <v/>
      </c>
      <c r="CR149" s="273" t="str">
        <f ca="true">+IF(OFFSET('Sanitation Data'!$E$30,0,10*ROW('Sanitation Data'!E143))="","",OFFSET('Sanitation Data'!$E$30,0,10*ROW('Sanitation Data'!E143)))</f>
        <v/>
      </c>
      <c r="CS149" s="273" t="str">
        <f ca="true">+IF(OFFSET('Sanitation Data'!$E$31,0,10*ROW('Sanitation Data'!E143))="","",OFFSET('Sanitation Data'!$E$31,0,10*ROW('Sanitation Data'!E143)))</f>
        <v/>
      </c>
      <c r="CT149" s="273" t="str">
        <f ca="true">+IF(OFFSET('Sanitation Data'!$E$32,0,10*ROW('Sanitation Data'!E143))="","",OFFSET('Sanitation Data'!$E$32,0,10*ROW('Sanitation Data'!E143)))</f>
        <v/>
      </c>
      <c r="CU149" s="273" t="str">
        <f ca="true">+IF(OFFSET('Sanitation Data'!$F$28,0,10*ROW('Sanitation Data'!F143))="","",OFFSET('Sanitation Data'!$F$28,0,10*ROW('Sanitation Data'!F143)))</f>
        <v/>
      </c>
      <c r="CV149" s="273" t="str">
        <f ca="true">+IF(OFFSET('Sanitation Data'!$F$29,0,10*ROW('Sanitation Data'!F143))="","",OFFSET('Sanitation Data'!$F$29,0,10*ROW('Sanitation Data'!F143)))</f>
        <v/>
      </c>
      <c r="CW149" s="273" t="str">
        <f ca="true">+IF(OFFSET('Sanitation Data'!$F$30,0,10*ROW('Sanitation Data'!F143))="","",OFFSET('Sanitation Data'!$F$30,0,10*ROW('Sanitation Data'!F143)))</f>
        <v/>
      </c>
      <c r="CX149" s="273" t="str">
        <f ca="true">+IF(OFFSET('Sanitation Data'!$F$31,0,10*ROW('Sanitation Data'!F143))="","",OFFSET('Sanitation Data'!$F$31,0,10*ROW('Sanitation Data'!F143)))</f>
        <v/>
      </c>
      <c r="CY149" s="273" t="str">
        <f ca="true">+IF(OFFSET('Sanitation Data'!$F$32,0,10*ROW('Sanitation Data'!F143))="","",OFFSET('Sanitation Data'!$F$32,0,10*ROW('Sanitation Data'!F143)))</f>
        <v/>
      </c>
      <c r="CZ149" s="273" t="str">
        <f ca="true">+IF(OFFSET('Sanitation Data'!$G$28,0,10*ROW('Sanitation Data'!G143))="","",OFFSET('Sanitation Data'!$G$28,0,10*ROW('Sanitation Data'!G143)))</f>
        <v/>
      </c>
      <c r="DA149" s="273" t="str">
        <f ca="true">+IF(OFFSET('Sanitation Data'!$G$29,0,10*ROW('Sanitation Data'!G143))="","",OFFSET('Sanitation Data'!$G$29,0,10*ROW('Sanitation Data'!G143)))</f>
        <v/>
      </c>
      <c r="DB149" s="273" t="str">
        <f ca="true">+IF(OFFSET('Sanitation Data'!$G$30,0,10*ROW('Sanitation Data'!G143))="","",OFFSET('Sanitation Data'!$G$30,0,10*ROW('Sanitation Data'!G143)))</f>
        <v/>
      </c>
      <c r="DC149" s="273" t="str">
        <f ca="true">+IF(OFFSET('Sanitation Data'!$G$31,0,10*ROW('Sanitation Data'!G143))="","",OFFSET('Sanitation Data'!$G$31,0,10*ROW('Sanitation Data'!G143)))</f>
        <v/>
      </c>
      <c r="DD149" s="273" t="str">
        <f ca="true">+IF(OFFSET('Sanitation Data'!$G$32,0,10*ROW('Sanitation Data'!G143))="","",OFFSET('Sanitation Data'!$G$32,0,10*ROW('Sanitation Data'!G143)))</f>
        <v/>
      </c>
      <c r="DE149" s="273" t="str">
        <f ca="true">+IF(OFFSET('Sanitation Data'!$H$28,0,10*ROW('Sanitation Data'!H143))="","",OFFSET('Sanitation Data'!$H$28,0,10*ROW('Sanitation Data'!H143)))</f>
        <v/>
      </c>
      <c r="DF149" s="273" t="str">
        <f ca="true">+IF(OFFSET('Sanitation Data'!$H$29,0,10*ROW('Sanitation Data'!H143))="","",OFFSET('Sanitation Data'!$H$29,0,10*ROW('Sanitation Data'!H143)))</f>
        <v/>
      </c>
      <c r="DG149" s="273" t="str">
        <f ca="true">+IF(OFFSET('Sanitation Data'!$H$30,0,10*ROW('Sanitation Data'!H143))="","",OFFSET('Sanitation Data'!$H$30,0,10*ROW('Sanitation Data'!H143)))</f>
        <v/>
      </c>
      <c r="DH149" s="273" t="str">
        <f ca="true">+IF(OFFSET('Sanitation Data'!$H$31,0,10*ROW('Sanitation Data'!H143))="","",OFFSET('Sanitation Data'!$H$31,0,10*ROW('Sanitation Data'!H143)))</f>
        <v/>
      </c>
      <c r="DI149" s="273" t="str">
        <f ca="true">+IF(OFFSET('Sanitation Data'!$H$32,0,10*ROW('Sanitation Data'!H143))="","",OFFSET('Sanitation Data'!$H$32,0,10*ROW('Sanitation Data'!H143)))</f>
        <v/>
      </c>
      <c r="DJ149" s="273" t="str">
        <f ca="true">+IF(OFFSET('Sanitation Data'!$I$28,0,10*ROW('Sanitation Data'!I143))="","",OFFSET('Sanitation Data'!$I$28,0,10*ROW('Sanitation Data'!I143)))</f>
        <v/>
      </c>
      <c r="DK149" s="273" t="str">
        <f ca="true">+IF(OFFSET('Sanitation Data'!$I$29,0,10*ROW('Sanitation Data'!I143))="","",OFFSET('Sanitation Data'!$I$29,0,10*ROW('Sanitation Data'!I143)))</f>
        <v/>
      </c>
      <c r="DL149" s="273" t="str">
        <f ca="true">+IF(OFFSET('Sanitation Data'!$I$30,0,10*ROW('Sanitation Data'!I143))="","",OFFSET('Sanitation Data'!$I$30,0,10*ROW('Sanitation Data'!I143)))</f>
        <v/>
      </c>
      <c r="DM149" s="273" t="str">
        <f ca="true">+IF(OFFSET('Sanitation Data'!$I$31,0,10*ROW('Sanitation Data'!I143))="","",OFFSET('Sanitation Data'!$I$31,0,10*ROW('Sanitation Data'!I143)))</f>
        <v/>
      </c>
      <c r="DN149" s="273" t="str">
        <f ca="true">+IF(OFFSET('Sanitation Data'!$I$32,0,10*ROW('Sanitation Data'!I143))="","",OFFSET('Sanitation Data'!$I$32,0,10*ROW('Sanitation Data'!I143)))</f>
        <v/>
      </c>
      <c r="DO149" s="273" t="str">
        <f ca="true">+IF(OFFSET('Hygiene Data'!$D$11,0,10*ROW('Hygiene Data'!D143))="","",OFFSET('Hygiene Data'!$D$11,0,10*ROW('Hygiene Data'!D143)))</f>
        <v/>
      </c>
      <c r="DP149" s="273" t="str">
        <f ca="true">+IF(OFFSET('Hygiene Data'!$D$12,0,10*ROW('Hygiene Data'!D143))="","",OFFSET('Hygiene Data'!$D$12,0,10*ROW('Hygiene Data'!D143)))</f>
        <v/>
      </c>
      <c r="DQ149" s="273" t="str">
        <f ca="true">+IF(OFFSET('Hygiene Data'!$D$13,0,10*ROW('Hygiene Data'!D143))="","",OFFSET('Hygiene Data'!$D$13,0,10*ROW('Hygiene Data'!D143)))</f>
        <v/>
      </c>
      <c r="DR149" s="273" t="str">
        <f ca="true">+IF(OFFSET('Hygiene Data'!$E$11,0,10*ROW('Hygiene Data'!E143))="","",OFFSET('Hygiene Data'!$E$11,0,10*ROW('Hygiene Data'!E143)))</f>
        <v/>
      </c>
      <c r="DS149" s="273" t="str">
        <f ca="true">+IF(OFFSET('Hygiene Data'!$E$12,0,10*ROW('Hygiene Data'!E143))="","",OFFSET('Hygiene Data'!$E$12,0,10*ROW('Hygiene Data'!E143)))</f>
        <v/>
      </c>
      <c r="DT149" s="273" t="str">
        <f ca="true">+IF(OFFSET('Hygiene Data'!$E$13,0,10*ROW('Hygiene Data'!E143))="","",OFFSET('Hygiene Data'!$E$13,0,10*ROW('Hygiene Data'!E143)))</f>
        <v/>
      </c>
      <c r="DU149" s="273" t="str">
        <f ca="true">+IF(OFFSET('Hygiene Data'!$F$11,0,10*ROW('Hygiene Data'!F143))="","",OFFSET('Hygiene Data'!$F$11,0,10*ROW('Hygiene Data'!F143)))</f>
        <v/>
      </c>
      <c r="DV149" s="273" t="str">
        <f ca="true">+IF(OFFSET('Hygiene Data'!$F$12,0,10*ROW('Hygiene Data'!F143))="","",OFFSET('Hygiene Data'!$F$12,0,10*ROW('Hygiene Data'!F143)))</f>
        <v/>
      </c>
      <c r="DW149" s="273" t="str">
        <f ca="true">+IF(OFFSET('Hygiene Data'!$F$13,0,10*ROW('Hygiene Data'!F143))="","",OFFSET('Hygiene Data'!$F$13,0,10*ROW('Hygiene Data'!F143)))</f>
        <v/>
      </c>
      <c r="DX149" s="273" t="str">
        <f ca="true">+IF(OFFSET('Hygiene Data'!$G$11,0,10*ROW('Hygiene Data'!G143))="","",OFFSET('Hygiene Data'!$G$11,0,10*ROW('Hygiene Data'!G143)))</f>
        <v/>
      </c>
      <c r="DY149" s="273" t="str">
        <f ca="true">+IF(OFFSET('Hygiene Data'!$G$12,0,10*ROW('Hygiene Data'!G143))="","",OFFSET('Hygiene Data'!$G$12,0,10*ROW('Hygiene Data'!G143)))</f>
        <v/>
      </c>
      <c r="DZ149" s="273" t="str">
        <f ca="true">+IF(OFFSET('Hygiene Data'!$G$13,0,10*ROW('Hygiene Data'!G143))="","",OFFSET('Hygiene Data'!$G$13,0,10*ROW('Hygiene Data'!G143)))</f>
        <v/>
      </c>
      <c r="EA149" s="273" t="str">
        <f ca="true">+IF(OFFSET('Hygiene Data'!$H$11,0,10*ROW('Hygiene Data'!H143))="","",OFFSET('Hygiene Data'!$H$11,0,10*ROW('Hygiene Data'!H143)))</f>
        <v/>
      </c>
      <c r="EB149" s="273" t="str">
        <f ca="true">+IF(OFFSET('Hygiene Data'!$H$12,0,10*ROW('Hygiene Data'!H143))="","",OFFSET('Hygiene Data'!$H$12,0,10*ROW('Hygiene Data'!H143)))</f>
        <v/>
      </c>
      <c r="EC149" s="273" t="str">
        <f ca="true">+IF(OFFSET('Hygiene Data'!$H$13,0,10*ROW('Hygiene Data'!H143))="","",OFFSET('Hygiene Data'!$H$13,0,10*ROW('Hygiene Data'!H143)))</f>
        <v/>
      </c>
      <c r="ED149" s="273" t="str">
        <f ca="true">+IF(OFFSET('Hygiene Data'!$I$11,0,10*ROW('Hygiene Data'!I143))="","",OFFSET('Hygiene Data'!$I$11,0,10*ROW('Hygiene Data'!I143)))</f>
        <v/>
      </c>
      <c r="EE149" s="273" t="str">
        <f ca="true">+IF(OFFSET('Hygiene Data'!$I$12,0,10*ROW('Hygiene Data'!I143))="","",OFFSET('Hygiene Data'!$I$12,0,10*ROW('Hygiene Data'!I143)))</f>
        <v/>
      </c>
      <c r="EF149" s="273" t="str">
        <f ca="true">+IF(OFFSET('Hygiene Data'!$I$13,0,10*ROW('Hygiene Data'!I143))="","",OFFSET('Hygiene Data'!$I$13,0,10*ROW('Hygiene Data'!I143)))</f>
        <v/>
      </c>
    </row>
    <row xmlns:x14ac="http://schemas.microsoft.com/office/spreadsheetml/2009/9/ac" r="150" x14ac:dyDescent="0.2">
      <c r="A150" s="37" t="str">
        <f ca="true">+IF(OFFSET('Water Data'!$B$2,0,10*ROW('Water Data'!E144))="","",OFFSET('Water Data'!$B$2,0,10*ROW('Water Data'!E144)))</f>
        <v/>
      </c>
      <c r="B150" s="37" t="str">
        <f ca="true">+IF(OFFSET('Water Data'!$C$2,0,10*ROW('Water Data'!F144))="","",OFFSET('Water Data'!$C$2,0,10*ROW('Water Data'!F144)))</f>
        <v/>
      </c>
      <c r="C150" s="329" t="str">
        <f t="shared" ca="true" si="2"/>
        <v/>
      </c>
      <c r="D150" s="94"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4"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4"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4"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4"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4"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4"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4"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4"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4"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4"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4"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4"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4"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4"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4"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4"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4"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5"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5"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5"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5"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5"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5"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5"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5"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5"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5"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5"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5"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5"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5"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5"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5"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5"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5"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5"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5"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5"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5"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5"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5"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5"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5"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5"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5"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5"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5"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6"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6"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6"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6"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6"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6"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6"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6"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6"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6"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6"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6"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6"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6"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6"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6"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6"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6"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3"/>
      <c r="BS150" s="273" t="str">
        <f ca="true">+IF(OFFSET('Water Data'!$D$27,0,10*ROW('Water Data'!D144))="","",OFFSET('Water Data'!$D$27,0,10*ROW('Water Data'!D144)))</f>
        <v/>
      </c>
      <c r="BT150" s="273" t="str">
        <f ca="true">+IF(OFFSET('Water Data'!$D$28,0,10*ROW('Water Data'!D144))="","",OFFSET('Water Data'!$D$28,0,10*ROW('Water Data'!D144)))</f>
        <v/>
      </c>
      <c r="BU150" s="273" t="str">
        <f ca="true">+IF(OFFSET('Water Data'!$D$29,0,10*ROW('Water Data'!D144))="","",OFFSET('Water Data'!$D$29,0,10*ROW('Water Data'!D144)))</f>
        <v/>
      </c>
      <c r="BV150" s="273" t="str">
        <f ca="true">+IF(OFFSET('Water Data'!$E$27,0,10*ROW('Water Data'!E144))="","",OFFSET('Water Data'!$E$27,0,10*ROW('Water Data'!E144)))</f>
        <v/>
      </c>
      <c r="BW150" s="273" t="str">
        <f ca="true">+IF(OFFSET('Water Data'!$E$28,0,10*ROW('Water Data'!E144))="","",OFFSET('Water Data'!$E$28,0,10*ROW('Water Data'!E144)))</f>
        <v/>
      </c>
      <c r="BX150" s="273" t="str">
        <f ca="true">+IF(OFFSET('Water Data'!$E$29,0,10*ROW('Water Data'!E144))="","",OFFSET('Water Data'!$E$29,0,10*ROW('Water Data'!E144)))</f>
        <v/>
      </c>
      <c r="BY150" s="273" t="str">
        <f ca="true">+IF(OFFSET('Water Data'!$F$27,0,10*ROW('Water Data'!F144))="","",OFFSET('Water Data'!$F$27,0,10*ROW('Water Data'!F144)))</f>
        <v/>
      </c>
      <c r="BZ150" s="273" t="str">
        <f ca="true">+IF(OFFSET('Water Data'!$F$28,0,10*ROW('Water Data'!F144))="","",OFFSET('Water Data'!$F$28,0,10*ROW('Water Data'!F144)))</f>
        <v/>
      </c>
      <c r="CA150" s="273" t="str">
        <f ca="true">+IF(OFFSET('Water Data'!$F$29,0,10*ROW('Water Data'!F144))="","",OFFSET('Water Data'!$F$29,0,10*ROW('Water Data'!F144)))</f>
        <v/>
      </c>
      <c r="CB150" s="273" t="str">
        <f ca="true">+IF(OFFSET('Water Data'!$G$27,0,10*ROW('Water Data'!G144))="","",OFFSET('Water Data'!$G$27,0,10*ROW('Water Data'!G144)))</f>
        <v/>
      </c>
      <c r="CC150" s="273" t="str">
        <f ca="true">+IF(OFFSET('Water Data'!$G$28,0,10*ROW('Water Data'!G144))="","",OFFSET('Water Data'!$G$28,0,10*ROW('Water Data'!G144)))</f>
        <v/>
      </c>
      <c r="CD150" s="273" t="str">
        <f ca="true">+IF(OFFSET('Water Data'!$G$29,0,10*ROW('Water Data'!G144))="","",OFFSET('Water Data'!$G$29,0,10*ROW('Water Data'!G144)))</f>
        <v/>
      </c>
      <c r="CE150" s="273" t="str">
        <f ca="true">+IF(OFFSET('Water Data'!$H$27,0,10*ROW('Water Data'!H144))="","",OFFSET('Water Data'!$H$27,0,10*ROW('Water Data'!H144)))</f>
        <v/>
      </c>
      <c r="CF150" s="273" t="str">
        <f ca="true">+IF(OFFSET('Water Data'!$H$28,0,10*ROW('Water Data'!H144))="","",OFFSET('Water Data'!$H$28,0,10*ROW('Water Data'!H144)))</f>
        <v/>
      </c>
      <c r="CG150" s="273" t="str">
        <f ca="true">+IF(OFFSET('Water Data'!$H$29,0,10*ROW('Water Data'!H144))="","",OFFSET('Water Data'!$H$29,0,10*ROW('Water Data'!H144)))</f>
        <v/>
      </c>
      <c r="CH150" s="273" t="str">
        <f ca="true">+IF(OFFSET('Water Data'!$I$27,0,10*ROW('Water Data'!I144))="","",OFFSET('Water Data'!$I$27,0,10*ROW('Water Data'!I144)))</f>
        <v/>
      </c>
      <c r="CI150" s="273" t="str">
        <f ca="true">+IF(OFFSET('Water Data'!$I$28,0,10*ROW('Water Data'!I144))="","",OFFSET('Water Data'!$I$28,0,10*ROW('Water Data'!I144)))</f>
        <v/>
      </c>
      <c r="CJ150" s="273" t="str">
        <f ca="true">+IF(OFFSET('Water Data'!$I$29,0,10*ROW('Water Data'!I144))="","",OFFSET('Water Data'!$I$29,0,10*ROW('Water Data'!I144)))</f>
        <v/>
      </c>
      <c r="CK150" s="273" t="str">
        <f ca="true">+IF(OFFSET('Sanitation Data'!$D$28,0,10*ROW('Sanitation Data'!D144))="","",OFFSET('Sanitation Data'!$D$28,0,10*ROW('Sanitation Data'!D144)))</f>
        <v/>
      </c>
      <c r="CL150" s="273" t="str">
        <f ca="true">+IF(OFFSET('Sanitation Data'!$D$29,0,10*ROW('Sanitation Data'!D144))="","",OFFSET('Sanitation Data'!$D$29,0,10*ROW('Sanitation Data'!D144)))</f>
        <v/>
      </c>
      <c r="CM150" s="273" t="str">
        <f ca="true">+IF(OFFSET('Sanitation Data'!$D$30,0,10*ROW('Sanitation Data'!D144))="","",OFFSET('Sanitation Data'!$D$30,0,10*ROW('Sanitation Data'!D144)))</f>
        <v/>
      </c>
      <c r="CN150" s="273" t="str">
        <f ca="true">+IF(OFFSET('Sanitation Data'!$D$31,0,10*ROW('Sanitation Data'!D144))="","",OFFSET('Sanitation Data'!$D$31,0,10*ROW('Sanitation Data'!D144)))</f>
        <v/>
      </c>
      <c r="CO150" s="273" t="str">
        <f ca="true">+IF(OFFSET('Sanitation Data'!$D$32,0,10*ROW('Sanitation Data'!D144))="","",OFFSET('Sanitation Data'!$D$32,0,10*ROW('Sanitation Data'!D144)))</f>
        <v/>
      </c>
      <c r="CP150" s="273" t="str">
        <f ca="true">+IF(OFFSET('Sanitation Data'!$E$28,0,10*ROW('Sanitation Data'!E144))="","",OFFSET('Sanitation Data'!$E$28,0,10*ROW('Sanitation Data'!E144)))</f>
        <v/>
      </c>
      <c r="CQ150" s="273" t="str">
        <f ca="true">+IF(OFFSET('Sanitation Data'!$E$29,0,10*ROW('Sanitation Data'!E144))="","",OFFSET('Sanitation Data'!$E$29,0,10*ROW('Sanitation Data'!E144)))</f>
        <v/>
      </c>
      <c r="CR150" s="273" t="str">
        <f ca="true">+IF(OFFSET('Sanitation Data'!$E$30,0,10*ROW('Sanitation Data'!E144))="","",OFFSET('Sanitation Data'!$E$30,0,10*ROW('Sanitation Data'!E144)))</f>
        <v/>
      </c>
      <c r="CS150" s="273" t="str">
        <f ca="true">+IF(OFFSET('Sanitation Data'!$E$31,0,10*ROW('Sanitation Data'!E144))="","",OFFSET('Sanitation Data'!$E$31,0,10*ROW('Sanitation Data'!E144)))</f>
        <v/>
      </c>
      <c r="CT150" s="273" t="str">
        <f ca="true">+IF(OFFSET('Sanitation Data'!$E$32,0,10*ROW('Sanitation Data'!E144))="","",OFFSET('Sanitation Data'!$E$32,0,10*ROW('Sanitation Data'!E144)))</f>
        <v/>
      </c>
      <c r="CU150" s="273" t="str">
        <f ca="true">+IF(OFFSET('Sanitation Data'!$F$28,0,10*ROW('Sanitation Data'!F144))="","",OFFSET('Sanitation Data'!$F$28,0,10*ROW('Sanitation Data'!F144)))</f>
        <v/>
      </c>
      <c r="CV150" s="273" t="str">
        <f ca="true">+IF(OFFSET('Sanitation Data'!$F$29,0,10*ROW('Sanitation Data'!F144))="","",OFFSET('Sanitation Data'!$F$29,0,10*ROW('Sanitation Data'!F144)))</f>
        <v/>
      </c>
      <c r="CW150" s="273" t="str">
        <f ca="true">+IF(OFFSET('Sanitation Data'!$F$30,0,10*ROW('Sanitation Data'!F144))="","",OFFSET('Sanitation Data'!$F$30,0,10*ROW('Sanitation Data'!F144)))</f>
        <v/>
      </c>
      <c r="CX150" s="273" t="str">
        <f ca="true">+IF(OFFSET('Sanitation Data'!$F$31,0,10*ROW('Sanitation Data'!F144))="","",OFFSET('Sanitation Data'!$F$31,0,10*ROW('Sanitation Data'!F144)))</f>
        <v/>
      </c>
      <c r="CY150" s="273" t="str">
        <f ca="true">+IF(OFFSET('Sanitation Data'!$F$32,0,10*ROW('Sanitation Data'!F144))="","",OFFSET('Sanitation Data'!$F$32,0,10*ROW('Sanitation Data'!F144)))</f>
        <v/>
      </c>
      <c r="CZ150" s="273" t="str">
        <f ca="true">+IF(OFFSET('Sanitation Data'!$G$28,0,10*ROW('Sanitation Data'!G144))="","",OFFSET('Sanitation Data'!$G$28,0,10*ROW('Sanitation Data'!G144)))</f>
        <v/>
      </c>
      <c r="DA150" s="273" t="str">
        <f ca="true">+IF(OFFSET('Sanitation Data'!$G$29,0,10*ROW('Sanitation Data'!G144))="","",OFFSET('Sanitation Data'!$G$29,0,10*ROW('Sanitation Data'!G144)))</f>
        <v/>
      </c>
      <c r="DB150" s="273" t="str">
        <f ca="true">+IF(OFFSET('Sanitation Data'!$G$30,0,10*ROW('Sanitation Data'!G144))="","",OFFSET('Sanitation Data'!$G$30,0,10*ROW('Sanitation Data'!G144)))</f>
        <v/>
      </c>
      <c r="DC150" s="273" t="str">
        <f ca="true">+IF(OFFSET('Sanitation Data'!$G$31,0,10*ROW('Sanitation Data'!G144))="","",OFFSET('Sanitation Data'!$G$31,0,10*ROW('Sanitation Data'!G144)))</f>
        <v/>
      </c>
      <c r="DD150" s="273" t="str">
        <f ca="true">+IF(OFFSET('Sanitation Data'!$G$32,0,10*ROW('Sanitation Data'!G144))="","",OFFSET('Sanitation Data'!$G$32,0,10*ROW('Sanitation Data'!G144)))</f>
        <v/>
      </c>
      <c r="DE150" s="273" t="str">
        <f ca="true">+IF(OFFSET('Sanitation Data'!$H$28,0,10*ROW('Sanitation Data'!H144))="","",OFFSET('Sanitation Data'!$H$28,0,10*ROW('Sanitation Data'!H144)))</f>
        <v/>
      </c>
      <c r="DF150" s="273" t="str">
        <f ca="true">+IF(OFFSET('Sanitation Data'!$H$29,0,10*ROW('Sanitation Data'!H144))="","",OFFSET('Sanitation Data'!$H$29,0,10*ROW('Sanitation Data'!H144)))</f>
        <v/>
      </c>
      <c r="DG150" s="273" t="str">
        <f ca="true">+IF(OFFSET('Sanitation Data'!$H$30,0,10*ROW('Sanitation Data'!H144))="","",OFFSET('Sanitation Data'!$H$30,0,10*ROW('Sanitation Data'!H144)))</f>
        <v/>
      </c>
      <c r="DH150" s="273" t="str">
        <f ca="true">+IF(OFFSET('Sanitation Data'!$H$31,0,10*ROW('Sanitation Data'!H144))="","",OFFSET('Sanitation Data'!$H$31,0,10*ROW('Sanitation Data'!H144)))</f>
        <v/>
      </c>
      <c r="DI150" s="273" t="str">
        <f ca="true">+IF(OFFSET('Sanitation Data'!$H$32,0,10*ROW('Sanitation Data'!H144))="","",OFFSET('Sanitation Data'!$H$32,0,10*ROW('Sanitation Data'!H144)))</f>
        <v/>
      </c>
      <c r="DJ150" s="273" t="str">
        <f ca="true">+IF(OFFSET('Sanitation Data'!$I$28,0,10*ROW('Sanitation Data'!I144))="","",OFFSET('Sanitation Data'!$I$28,0,10*ROW('Sanitation Data'!I144)))</f>
        <v/>
      </c>
      <c r="DK150" s="273" t="str">
        <f ca="true">+IF(OFFSET('Sanitation Data'!$I$29,0,10*ROW('Sanitation Data'!I144))="","",OFFSET('Sanitation Data'!$I$29,0,10*ROW('Sanitation Data'!I144)))</f>
        <v/>
      </c>
      <c r="DL150" s="273" t="str">
        <f ca="true">+IF(OFFSET('Sanitation Data'!$I$30,0,10*ROW('Sanitation Data'!I144))="","",OFFSET('Sanitation Data'!$I$30,0,10*ROW('Sanitation Data'!I144)))</f>
        <v/>
      </c>
      <c r="DM150" s="273" t="str">
        <f ca="true">+IF(OFFSET('Sanitation Data'!$I$31,0,10*ROW('Sanitation Data'!I144))="","",OFFSET('Sanitation Data'!$I$31,0,10*ROW('Sanitation Data'!I144)))</f>
        <v/>
      </c>
      <c r="DN150" s="273" t="str">
        <f ca="true">+IF(OFFSET('Sanitation Data'!$I$32,0,10*ROW('Sanitation Data'!I144))="","",OFFSET('Sanitation Data'!$I$32,0,10*ROW('Sanitation Data'!I144)))</f>
        <v/>
      </c>
      <c r="DO150" s="273" t="str">
        <f ca="true">+IF(OFFSET('Hygiene Data'!$D$11,0,10*ROW('Hygiene Data'!D144))="","",OFFSET('Hygiene Data'!$D$11,0,10*ROW('Hygiene Data'!D144)))</f>
        <v/>
      </c>
      <c r="DP150" s="273" t="str">
        <f ca="true">+IF(OFFSET('Hygiene Data'!$D$12,0,10*ROW('Hygiene Data'!D144))="","",OFFSET('Hygiene Data'!$D$12,0,10*ROW('Hygiene Data'!D144)))</f>
        <v/>
      </c>
      <c r="DQ150" s="273" t="str">
        <f ca="true">+IF(OFFSET('Hygiene Data'!$D$13,0,10*ROW('Hygiene Data'!D144))="","",OFFSET('Hygiene Data'!$D$13,0,10*ROW('Hygiene Data'!D144)))</f>
        <v/>
      </c>
      <c r="DR150" s="273" t="str">
        <f ca="true">+IF(OFFSET('Hygiene Data'!$E$11,0,10*ROW('Hygiene Data'!E144))="","",OFFSET('Hygiene Data'!$E$11,0,10*ROW('Hygiene Data'!E144)))</f>
        <v/>
      </c>
      <c r="DS150" s="273" t="str">
        <f ca="true">+IF(OFFSET('Hygiene Data'!$E$12,0,10*ROW('Hygiene Data'!E144))="","",OFFSET('Hygiene Data'!$E$12,0,10*ROW('Hygiene Data'!E144)))</f>
        <v/>
      </c>
      <c r="DT150" s="273" t="str">
        <f ca="true">+IF(OFFSET('Hygiene Data'!$E$13,0,10*ROW('Hygiene Data'!E144))="","",OFFSET('Hygiene Data'!$E$13,0,10*ROW('Hygiene Data'!E144)))</f>
        <v/>
      </c>
      <c r="DU150" s="273" t="str">
        <f ca="true">+IF(OFFSET('Hygiene Data'!$F$11,0,10*ROW('Hygiene Data'!F144))="","",OFFSET('Hygiene Data'!$F$11,0,10*ROW('Hygiene Data'!F144)))</f>
        <v/>
      </c>
      <c r="DV150" s="273" t="str">
        <f ca="true">+IF(OFFSET('Hygiene Data'!$F$12,0,10*ROW('Hygiene Data'!F144))="","",OFFSET('Hygiene Data'!$F$12,0,10*ROW('Hygiene Data'!F144)))</f>
        <v/>
      </c>
      <c r="DW150" s="273" t="str">
        <f ca="true">+IF(OFFSET('Hygiene Data'!$F$13,0,10*ROW('Hygiene Data'!F144))="","",OFFSET('Hygiene Data'!$F$13,0,10*ROW('Hygiene Data'!F144)))</f>
        <v/>
      </c>
      <c r="DX150" s="273" t="str">
        <f ca="true">+IF(OFFSET('Hygiene Data'!$G$11,0,10*ROW('Hygiene Data'!G144))="","",OFFSET('Hygiene Data'!$G$11,0,10*ROW('Hygiene Data'!G144)))</f>
        <v/>
      </c>
      <c r="DY150" s="273" t="str">
        <f ca="true">+IF(OFFSET('Hygiene Data'!$G$12,0,10*ROW('Hygiene Data'!G144))="","",OFFSET('Hygiene Data'!$G$12,0,10*ROW('Hygiene Data'!G144)))</f>
        <v/>
      </c>
      <c r="DZ150" s="273" t="str">
        <f ca="true">+IF(OFFSET('Hygiene Data'!$G$13,0,10*ROW('Hygiene Data'!G144))="","",OFFSET('Hygiene Data'!$G$13,0,10*ROW('Hygiene Data'!G144)))</f>
        <v/>
      </c>
      <c r="EA150" s="273" t="str">
        <f ca="true">+IF(OFFSET('Hygiene Data'!$H$11,0,10*ROW('Hygiene Data'!H144))="","",OFFSET('Hygiene Data'!$H$11,0,10*ROW('Hygiene Data'!H144)))</f>
        <v/>
      </c>
      <c r="EB150" s="273" t="str">
        <f ca="true">+IF(OFFSET('Hygiene Data'!$H$12,0,10*ROW('Hygiene Data'!H144))="","",OFFSET('Hygiene Data'!$H$12,0,10*ROW('Hygiene Data'!H144)))</f>
        <v/>
      </c>
      <c r="EC150" s="273" t="str">
        <f ca="true">+IF(OFFSET('Hygiene Data'!$H$13,0,10*ROW('Hygiene Data'!H144))="","",OFFSET('Hygiene Data'!$H$13,0,10*ROW('Hygiene Data'!H144)))</f>
        <v/>
      </c>
      <c r="ED150" s="273" t="str">
        <f ca="true">+IF(OFFSET('Hygiene Data'!$I$11,0,10*ROW('Hygiene Data'!I144))="","",OFFSET('Hygiene Data'!$I$11,0,10*ROW('Hygiene Data'!I144)))</f>
        <v/>
      </c>
      <c r="EE150" s="273" t="str">
        <f ca="true">+IF(OFFSET('Hygiene Data'!$I$12,0,10*ROW('Hygiene Data'!I144))="","",OFFSET('Hygiene Data'!$I$12,0,10*ROW('Hygiene Data'!I144)))</f>
        <v/>
      </c>
      <c r="EF150" s="273" t="str">
        <f ca="true">+IF(OFFSET('Hygiene Data'!$I$13,0,10*ROW('Hygiene Data'!I144))="","",OFFSET('Hygiene Data'!$I$13,0,10*ROW('Hygiene Data'!I144)))</f>
        <v/>
      </c>
    </row>
    <row xmlns:x14ac="http://schemas.microsoft.com/office/spreadsheetml/2009/9/ac" r="151" x14ac:dyDescent="0.2">
      <c r="A151" s="37" t="str">
        <f ca="true">+IF(OFFSET('Water Data'!$B$2,0,10*ROW('Water Data'!E145))="","",OFFSET('Water Data'!$B$2,0,10*ROW('Water Data'!E145)))</f>
        <v/>
      </c>
      <c r="B151" s="37" t="str">
        <f ca="true">+IF(OFFSET('Water Data'!$C$2,0,10*ROW('Water Data'!F145))="","",OFFSET('Water Data'!$C$2,0,10*ROW('Water Data'!F145)))</f>
        <v/>
      </c>
      <c r="C151" s="329" t="str">
        <f t="shared" ca="true" si="2"/>
        <v/>
      </c>
      <c r="D151" s="94"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4"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4"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4"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4"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4"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4"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4"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4"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4"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4"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4"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4"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4"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4"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4"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4"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4"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5"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5"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5"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5"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5"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5"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5"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5"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5"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5"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5"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5"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5"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5"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5"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5"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5"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5"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5"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5"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5"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5"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5"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5"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5"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5"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5"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5"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5"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5"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6"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6"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6"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6"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6"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6"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6"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6"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6"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6"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6"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6"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6"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6"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6"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6"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6"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6"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3"/>
      <c r="BS151" s="273" t="str">
        <f ca="true">+IF(OFFSET('Water Data'!$D$27,0,10*ROW('Water Data'!D145))="","",OFFSET('Water Data'!$D$27,0,10*ROW('Water Data'!D145)))</f>
        <v/>
      </c>
      <c r="BT151" s="273" t="str">
        <f ca="true">+IF(OFFSET('Water Data'!$D$28,0,10*ROW('Water Data'!D145))="","",OFFSET('Water Data'!$D$28,0,10*ROW('Water Data'!D145)))</f>
        <v/>
      </c>
      <c r="BU151" s="273" t="str">
        <f ca="true">+IF(OFFSET('Water Data'!$D$29,0,10*ROW('Water Data'!D145))="","",OFFSET('Water Data'!$D$29,0,10*ROW('Water Data'!D145)))</f>
        <v/>
      </c>
      <c r="BV151" s="273" t="str">
        <f ca="true">+IF(OFFSET('Water Data'!$E$27,0,10*ROW('Water Data'!E145))="","",OFFSET('Water Data'!$E$27,0,10*ROW('Water Data'!E145)))</f>
        <v/>
      </c>
      <c r="BW151" s="273" t="str">
        <f ca="true">+IF(OFFSET('Water Data'!$E$28,0,10*ROW('Water Data'!E145))="","",OFFSET('Water Data'!$E$28,0,10*ROW('Water Data'!E145)))</f>
        <v/>
      </c>
      <c r="BX151" s="273" t="str">
        <f ca="true">+IF(OFFSET('Water Data'!$E$29,0,10*ROW('Water Data'!E145))="","",OFFSET('Water Data'!$E$29,0,10*ROW('Water Data'!E145)))</f>
        <v/>
      </c>
      <c r="BY151" s="273" t="str">
        <f ca="true">+IF(OFFSET('Water Data'!$F$27,0,10*ROW('Water Data'!F145))="","",OFFSET('Water Data'!$F$27,0,10*ROW('Water Data'!F145)))</f>
        <v/>
      </c>
      <c r="BZ151" s="273" t="str">
        <f ca="true">+IF(OFFSET('Water Data'!$F$28,0,10*ROW('Water Data'!F145))="","",OFFSET('Water Data'!$F$28,0,10*ROW('Water Data'!F145)))</f>
        <v/>
      </c>
      <c r="CA151" s="273" t="str">
        <f ca="true">+IF(OFFSET('Water Data'!$F$29,0,10*ROW('Water Data'!F145))="","",OFFSET('Water Data'!$F$29,0,10*ROW('Water Data'!F145)))</f>
        <v/>
      </c>
      <c r="CB151" s="273" t="str">
        <f ca="true">+IF(OFFSET('Water Data'!$G$27,0,10*ROW('Water Data'!G145))="","",OFFSET('Water Data'!$G$27,0,10*ROW('Water Data'!G145)))</f>
        <v/>
      </c>
      <c r="CC151" s="273" t="str">
        <f ca="true">+IF(OFFSET('Water Data'!$G$28,0,10*ROW('Water Data'!G145))="","",OFFSET('Water Data'!$G$28,0,10*ROW('Water Data'!G145)))</f>
        <v/>
      </c>
      <c r="CD151" s="273" t="str">
        <f ca="true">+IF(OFFSET('Water Data'!$G$29,0,10*ROW('Water Data'!G145))="","",OFFSET('Water Data'!$G$29,0,10*ROW('Water Data'!G145)))</f>
        <v/>
      </c>
      <c r="CE151" s="273" t="str">
        <f ca="true">+IF(OFFSET('Water Data'!$H$27,0,10*ROW('Water Data'!H145))="","",OFFSET('Water Data'!$H$27,0,10*ROW('Water Data'!H145)))</f>
        <v/>
      </c>
      <c r="CF151" s="273" t="str">
        <f ca="true">+IF(OFFSET('Water Data'!$H$28,0,10*ROW('Water Data'!H145))="","",OFFSET('Water Data'!$H$28,0,10*ROW('Water Data'!H145)))</f>
        <v/>
      </c>
      <c r="CG151" s="273" t="str">
        <f ca="true">+IF(OFFSET('Water Data'!$H$29,0,10*ROW('Water Data'!H145))="","",OFFSET('Water Data'!$H$29,0,10*ROW('Water Data'!H145)))</f>
        <v/>
      </c>
      <c r="CH151" s="273" t="str">
        <f ca="true">+IF(OFFSET('Water Data'!$I$27,0,10*ROW('Water Data'!I145))="","",OFFSET('Water Data'!$I$27,0,10*ROW('Water Data'!I145)))</f>
        <v/>
      </c>
      <c r="CI151" s="273" t="str">
        <f ca="true">+IF(OFFSET('Water Data'!$I$28,0,10*ROW('Water Data'!I145))="","",OFFSET('Water Data'!$I$28,0,10*ROW('Water Data'!I145)))</f>
        <v/>
      </c>
      <c r="CJ151" s="273" t="str">
        <f ca="true">+IF(OFFSET('Water Data'!$I$29,0,10*ROW('Water Data'!I145))="","",OFFSET('Water Data'!$I$29,0,10*ROW('Water Data'!I145)))</f>
        <v/>
      </c>
      <c r="CK151" s="273" t="str">
        <f ca="true">+IF(OFFSET('Sanitation Data'!$D$28,0,10*ROW('Sanitation Data'!D145))="","",OFFSET('Sanitation Data'!$D$28,0,10*ROW('Sanitation Data'!D145)))</f>
        <v/>
      </c>
      <c r="CL151" s="273" t="str">
        <f ca="true">+IF(OFFSET('Sanitation Data'!$D$29,0,10*ROW('Sanitation Data'!D145))="","",OFFSET('Sanitation Data'!$D$29,0,10*ROW('Sanitation Data'!D145)))</f>
        <v/>
      </c>
      <c r="CM151" s="273" t="str">
        <f ca="true">+IF(OFFSET('Sanitation Data'!$D$30,0,10*ROW('Sanitation Data'!D145))="","",OFFSET('Sanitation Data'!$D$30,0,10*ROW('Sanitation Data'!D145)))</f>
        <v/>
      </c>
      <c r="CN151" s="273" t="str">
        <f ca="true">+IF(OFFSET('Sanitation Data'!$D$31,0,10*ROW('Sanitation Data'!D145))="","",OFFSET('Sanitation Data'!$D$31,0,10*ROW('Sanitation Data'!D145)))</f>
        <v/>
      </c>
      <c r="CO151" s="273" t="str">
        <f ca="true">+IF(OFFSET('Sanitation Data'!$D$32,0,10*ROW('Sanitation Data'!D145))="","",OFFSET('Sanitation Data'!$D$32,0,10*ROW('Sanitation Data'!D145)))</f>
        <v/>
      </c>
      <c r="CP151" s="273" t="str">
        <f ca="true">+IF(OFFSET('Sanitation Data'!$E$28,0,10*ROW('Sanitation Data'!E145))="","",OFFSET('Sanitation Data'!$E$28,0,10*ROW('Sanitation Data'!E145)))</f>
        <v/>
      </c>
      <c r="CQ151" s="273" t="str">
        <f ca="true">+IF(OFFSET('Sanitation Data'!$E$29,0,10*ROW('Sanitation Data'!E145))="","",OFFSET('Sanitation Data'!$E$29,0,10*ROW('Sanitation Data'!E145)))</f>
        <v/>
      </c>
      <c r="CR151" s="273" t="str">
        <f ca="true">+IF(OFFSET('Sanitation Data'!$E$30,0,10*ROW('Sanitation Data'!E145))="","",OFFSET('Sanitation Data'!$E$30,0,10*ROW('Sanitation Data'!E145)))</f>
        <v/>
      </c>
      <c r="CS151" s="273" t="str">
        <f ca="true">+IF(OFFSET('Sanitation Data'!$E$31,0,10*ROW('Sanitation Data'!E145))="","",OFFSET('Sanitation Data'!$E$31,0,10*ROW('Sanitation Data'!E145)))</f>
        <v/>
      </c>
      <c r="CT151" s="273" t="str">
        <f ca="true">+IF(OFFSET('Sanitation Data'!$E$32,0,10*ROW('Sanitation Data'!E145))="","",OFFSET('Sanitation Data'!$E$32,0,10*ROW('Sanitation Data'!E145)))</f>
        <v/>
      </c>
      <c r="CU151" s="273" t="str">
        <f ca="true">+IF(OFFSET('Sanitation Data'!$F$28,0,10*ROW('Sanitation Data'!F145))="","",OFFSET('Sanitation Data'!$F$28,0,10*ROW('Sanitation Data'!F145)))</f>
        <v/>
      </c>
      <c r="CV151" s="273" t="str">
        <f ca="true">+IF(OFFSET('Sanitation Data'!$F$29,0,10*ROW('Sanitation Data'!F145))="","",OFFSET('Sanitation Data'!$F$29,0,10*ROW('Sanitation Data'!F145)))</f>
        <v/>
      </c>
      <c r="CW151" s="273" t="str">
        <f ca="true">+IF(OFFSET('Sanitation Data'!$F$30,0,10*ROW('Sanitation Data'!F145))="","",OFFSET('Sanitation Data'!$F$30,0,10*ROW('Sanitation Data'!F145)))</f>
        <v/>
      </c>
      <c r="CX151" s="273" t="str">
        <f ca="true">+IF(OFFSET('Sanitation Data'!$F$31,0,10*ROW('Sanitation Data'!F145))="","",OFFSET('Sanitation Data'!$F$31,0,10*ROW('Sanitation Data'!F145)))</f>
        <v/>
      </c>
      <c r="CY151" s="273" t="str">
        <f ca="true">+IF(OFFSET('Sanitation Data'!$F$32,0,10*ROW('Sanitation Data'!F145))="","",OFFSET('Sanitation Data'!$F$32,0,10*ROW('Sanitation Data'!F145)))</f>
        <v/>
      </c>
      <c r="CZ151" s="273" t="str">
        <f ca="true">+IF(OFFSET('Sanitation Data'!$G$28,0,10*ROW('Sanitation Data'!G145))="","",OFFSET('Sanitation Data'!$G$28,0,10*ROW('Sanitation Data'!G145)))</f>
        <v/>
      </c>
      <c r="DA151" s="273" t="str">
        <f ca="true">+IF(OFFSET('Sanitation Data'!$G$29,0,10*ROW('Sanitation Data'!G145))="","",OFFSET('Sanitation Data'!$G$29,0,10*ROW('Sanitation Data'!G145)))</f>
        <v/>
      </c>
      <c r="DB151" s="273" t="str">
        <f ca="true">+IF(OFFSET('Sanitation Data'!$G$30,0,10*ROW('Sanitation Data'!G145))="","",OFFSET('Sanitation Data'!$G$30,0,10*ROW('Sanitation Data'!G145)))</f>
        <v/>
      </c>
      <c r="DC151" s="273" t="str">
        <f ca="true">+IF(OFFSET('Sanitation Data'!$G$31,0,10*ROW('Sanitation Data'!G145))="","",OFFSET('Sanitation Data'!$G$31,0,10*ROW('Sanitation Data'!G145)))</f>
        <v/>
      </c>
      <c r="DD151" s="273" t="str">
        <f ca="true">+IF(OFFSET('Sanitation Data'!$G$32,0,10*ROW('Sanitation Data'!G145))="","",OFFSET('Sanitation Data'!$G$32,0,10*ROW('Sanitation Data'!G145)))</f>
        <v/>
      </c>
      <c r="DE151" s="273" t="str">
        <f ca="true">+IF(OFFSET('Sanitation Data'!$H$28,0,10*ROW('Sanitation Data'!H145))="","",OFFSET('Sanitation Data'!$H$28,0,10*ROW('Sanitation Data'!H145)))</f>
        <v/>
      </c>
      <c r="DF151" s="273" t="str">
        <f ca="true">+IF(OFFSET('Sanitation Data'!$H$29,0,10*ROW('Sanitation Data'!H145))="","",OFFSET('Sanitation Data'!$H$29,0,10*ROW('Sanitation Data'!H145)))</f>
        <v/>
      </c>
      <c r="DG151" s="273" t="str">
        <f ca="true">+IF(OFFSET('Sanitation Data'!$H$30,0,10*ROW('Sanitation Data'!H145))="","",OFFSET('Sanitation Data'!$H$30,0,10*ROW('Sanitation Data'!H145)))</f>
        <v/>
      </c>
      <c r="DH151" s="273" t="str">
        <f ca="true">+IF(OFFSET('Sanitation Data'!$H$31,0,10*ROW('Sanitation Data'!H145))="","",OFFSET('Sanitation Data'!$H$31,0,10*ROW('Sanitation Data'!H145)))</f>
        <v/>
      </c>
      <c r="DI151" s="273" t="str">
        <f ca="true">+IF(OFFSET('Sanitation Data'!$H$32,0,10*ROW('Sanitation Data'!H145))="","",OFFSET('Sanitation Data'!$H$32,0,10*ROW('Sanitation Data'!H145)))</f>
        <v/>
      </c>
      <c r="DJ151" s="273" t="str">
        <f ca="true">+IF(OFFSET('Sanitation Data'!$I$28,0,10*ROW('Sanitation Data'!I145))="","",OFFSET('Sanitation Data'!$I$28,0,10*ROW('Sanitation Data'!I145)))</f>
        <v/>
      </c>
      <c r="DK151" s="273" t="str">
        <f ca="true">+IF(OFFSET('Sanitation Data'!$I$29,0,10*ROW('Sanitation Data'!I145))="","",OFFSET('Sanitation Data'!$I$29,0,10*ROW('Sanitation Data'!I145)))</f>
        <v/>
      </c>
      <c r="DL151" s="273" t="str">
        <f ca="true">+IF(OFFSET('Sanitation Data'!$I$30,0,10*ROW('Sanitation Data'!I145))="","",OFFSET('Sanitation Data'!$I$30,0,10*ROW('Sanitation Data'!I145)))</f>
        <v/>
      </c>
      <c r="DM151" s="273" t="str">
        <f ca="true">+IF(OFFSET('Sanitation Data'!$I$31,0,10*ROW('Sanitation Data'!I145))="","",OFFSET('Sanitation Data'!$I$31,0,10*ROW('Sanitation Data'!I145)))</f>
        <v/>
      </c>
      <c r="DN151" s="273" t="str">
        <f ca="true">+IF(OFFSET('Sanitation Data'!$I$32,0,10*ROW('Sanitation Data'!I145))="","",OFFSET('Sanitation Data'!$I$32,0,10*ROW('Sanitation Data'!I145)))</f>
        <v/>
      </c>
      <c r="DO151" s="273" t="str">
        <f ca="true">+IF(OFFSET('Hygiene Data'!$D$11,0,10*ROW('Hygiene Data'!D145))="","",OFFSET('Hygiene Data'!$D$11,0,10*ROW('Hygiene Data'!D145)))</f>
        <v/>
      </c>
      <c r="DP151" s="273" t="str">
        <f ca="true">+IF(OFFSET('Hygiene Data'!$D$12,0,10*ROW('Hygiene Data'!D145))="","",OFFSET('Hygiene Data'!$D$12,0,10*ROW('Hygiene Data'!D145)))</f>
        <v/>
      </c>
      <c r="DQ151" s="273" t="str">
        <f ca="true">+IF(OFFSET('Hygiene Data'!$D$13,0,10*ROW('Hygiene Data'!D145))="","",OFFSET('Hygiene Data'!$D$13,0,10*ROW('Hygiene Data'!D145)))</f>
        <v/>
      </c>
      <c r="DR151" s="273" t="str">
        <f ca="true">+IF(OFFSET('Hygiene Data'!$E$11,0,10*ROW('Hygiene Data'!E145))="","",OFFSET('Hygiene Data'!$E$11,0,10*ROW('Hygiene Data'!E145)))</f>
        <v/>
      </c>
      <c r="DS151" s="273" t="str">
        <f ca="true">+IF(OFFSET('Hygiene Data'!$E$12,0,10*ROW('Hygiene Data'!E145))="","",OFFSET('Hygiene Data'!$E$12,0,10*ROW('Hygiene Data'!E145)))</f>
        <v/>
      </c>
      <c r="DT151" s="273" t="str">
        <f ca="true">+IF(OFFSET('Hygiene Data'!$E$13,0,10*ROW('Hygiene Data'!E145))="","",OFFSET('Hygiene Data'!$E$13,0,10*ROW('Hygiene Data'!E145)))</f>
        <v/>
      </c>
      <c r="DU151" s="273" t="str">
        <f ca="true">+IF(OFFSET('Hygiene Data'!$F$11,0,10*ROW('Hygiene Data'!F145))="","",OFFSET('Hygiene Data'!$F$11,0,10*ROW('Hygiene Data'!F145)))</f>
        <v/>
      </c>
      <c r="DV151" s="273" t="str">
        <f ca="true">+IF(OFFSET('Hygiene Data'!$F$12,0,10*ROW('Hygiene Data'!F145))="","",OFFSET('Hygiene Data'!$F$12,0,10*ROW('Hygiene Data'!F145)))</f>
        <v/>
      </c>
      <c r="DW151" s="273" t="str">
        <f ca="true">+IF(OFFSET('Hygiene Data'!$F$13,0,10*ROW('Hygiene Data'!F145))="","",OFFSET('Hygiene Data'!$F$13,0,10*ROW('Hygiene Data'!F145)))</f>
        <v/>
      </c>
      <c r="DX151" s="273" t="str">
        <f ca="true">+IF(OFFSET('Hygiene Data'!$G$11,0,10*ROW('Hygiene Data'!G145))="","",OFFSET('Hygiene Data'!$G$11,0,10*ROW('Hygiene Data'!G145)))</f>
        <v/>
      </c>
      <c r="DY151" s="273" t="str">
        <f ca="true">+IF(OFFSET('Hygiene Data'!$G$12,0,10*ROW('Hygiene Data'!G145))="","",OFFSET('Hygiene Data'!$G$12,0,10*ROW('Hygiene Data'!G145)))</f>
        <v/>
      </c>
      <c r="DZ151" s="273" t="str">
        <f ca="true">+IF(OFFSET('Hygiene Data'!$G$13,0,10*ROW('Hygiene Data'!G145))="","",OFFSET('Hygiene Data'!$G$13,0,10*ROW('Hygiene Data'!G145)))</f>
        <v/>
      </c>
      <c r="EA151" s="273" t="str">
        <f ca="true">+IF(OFFSET('Hygiene Data'!$H$11,0,10*ROW('Hygiene Data'!H145))="","",OFFSET('Hygiene Data'!$H$11,0,10*ROW('Hygiene Data'!H145)))</f>
        <v/>
      </c>
      <c r="EB151" s="273" t="str">
        <f ca="true">+IF(OFFSET('Hygiene Data'!$H$12,0,10*ROW('Hygiene Data'!H145))="","",OFFSET('Hygiene Data'!$H$12,0,10*ROW('Hygiene Data'!H145)))</f>
        <v/>
      </c>
      <c r="EC151" s="273" t="str">
        <f ca="true">+IF(OFFSET('Hygiene Data'!$H$13,0,10*ROW('Hygiene Data'!H145))="","",OFFSET('Hygiene Data'!$H$13,0,10*ROW('Hygiene Data'!H145)))</f>
        <v/>
      </c>
      <c r="ED151" s="273" t="str">
        <f ca="true">+IF(OFFSET('Hygiene Data'!$I$11,0,10*ROW('Hygiene Data'!I145))="","",OFFSET('Hygiene Data'!$I$11,0,10*ROW('Hygiene Data'!I145)))</f>
        <v/>
      </c>
      <c r="EE151" s="273" t="str">
        <f ca="true">+IF(OFFSET('Hygiene Data'!$I$12,0,10*ROW('Hygiene Data'!I145))="","",OFFSET('Hygiene Data'!$I$12,0,10*ROW('Hygiene Data'!I145)))</f>
        <v/>
      </c>
      <c r="EF151" s="273" t="str">
        <f ca="true">+IF(OFFSET('Hygiene Data'!$I$13,0,10*ROW('Hygiene Data'!I145))="","",OFFSET('Hygiene Data'!$I$13,0,10*ROW('Hygiene Data'!I145)))</f>
        <v/>
      </c>
    </row>
    <row xmlns:x14ac="http://schemas.microsoft.com/office/spreadsheetml/2009/9/ac" r="152" x14ac:dyDescent="0.2">
      <c r="A152" s="37" t="str">
        <f ca="true">+IF(OFFSET('Water Data'!$B$2,0,10*ROW('Water Data'!E146))="","",OFFSET('Water Data'!$B$2,0,10*ROW('Water Data'!E146)))</f>
        <v/>
      </c>
      <c r="B152" s="37" t="str">
        <f ca="true">+IF(OFFSET('Water Data'!$C$2,0,10*ROW('Water Data'!F146))="","",OFFSET('Water Data'!$C$2,0,10*ROW('Water Data'!F146)))</f>
        <v/>
      </c>
      <c r="C152" s="329" t="str">
        <f t="shared" ca="true" si="2"/>
        <v/>
      </c>
      <c r="D152" s="94"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4"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4"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4"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4"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4"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4"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4"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4"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4"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4"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4"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4"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4"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4"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4"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4"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4"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5"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5"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5"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5"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5"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5"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5"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5"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5"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5"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5"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5"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5"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5"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5"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5"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5"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5"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5"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5"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5"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5"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5"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5"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5"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5"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5"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5"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5"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5"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6"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6"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6"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6"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6"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6"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6"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6"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6"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6"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6"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6"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6"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6"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6"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6"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6"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6"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3"/>
      <c r="BS152" s="273" t="str">
        <f ca="true">+IF(OFFSET('Water Data'!$D$27,0,10*ROW('Water Data'!D146))="","",OFFSET('Water Data'!$D$27,0,10*ROW('Water Data'!D146)))</f>
        <v/>
      </c>
      <c r="BT152" s="273" t="str">
        <f ca="true">+IF(OFFSET('Water Data'!$D$28,0,10*ROW('Water Data'!D146))="","",OFFSET('Water Data'!$D$28,0,10*ROW('Water Data'!D146)))</f>
        <v/>
      </c>
      <c r="BU152" s="273" t="str">
        <f ca="true">+IF(OFFSET('Water Data'!$D$29,0,10*ROW('Water Data'!D146))="","",OFFSET('Water Data'!$D$29,0,10*ROW('Water Data'!D146)))</f>
        <v/>
      </c>
      <c r="BV152" s="273" t="str">
        <f ca="true">+IF(OFFSET('Water Data'!$E$27,0,10*ROW('Water Data'!E146))="","",OFFSET('Water Data'!$E$27,0,10*ROW('Water Data'!E146)))</f>
        <v/>
      </c>
      <c r="BW152" s="273" t="str">
        <f ca="true">+IF(OFFSET('Water Data'!$E$28,0,10*ROW('Water Data'!E146))="","",OFFSET('Water Data'!$E$28,0,10*ROW('Water Data'!E146)))</f>
        <v/>
      </c>
      <c r="BX152" s="273" t="str">
        <f ca="true">+IF(OFFSET('Water Data'!$E$29,0,10*ROW('Water Data'!E146))="","",OFFSET('Water Data'!$E$29,0,10*ROW('Water Data'!E146)))</f>
        <v/>
      </c>
      <c r="BY152" s="273" t="str">
        <f ca="true">+IF(OFFSET('Water Data'!$F$27,0,10*ROW('Water Data'!F146))="","",OFFSET('Water Data'!$F$27,0,10*ROW('Water Data'!F146)))</f>
        <v/>
      </c>
      <c r="BZ152" s="273" t="str">
        <f ca="true">+IF(OFFSET('Water Data'!$F$28,0,10*ROW('Water Data'!F146))="","",OFFSET('Water Data'!$F$28,0,10*ROW('Water Data'!F146)))</f>
        <v/>
      </c>
      <c r="CA152" s="273" t="str">
        <f ca="true">+IF(OFFSET('Water Data'!$F$29,0,10*ROW('Water Data'!F146))="","",OFFSET('Water Data'!$F$29,0,10*ROW('Water Data'!F146)))</f>
        <v/>
      </c>
      <c r="CB152" s="273" t="str">
        <f ca="true">+IF(OFFSET('Water Data'!$G$27,0,10*ROW('Water Data'!G146))="","",OFFSET('Water Data'!$G$27,0,10*ROW('Water Data'!G146)))</f>
        <v/>
      </c>
      <c r="CC152" s="273" t="str">
        <f ca="true">+IF(OFFSET('Water Data'!$G$28,0,10*ROW('Water Data'!G146))="","",OFFSET('Water Data'!$G$28,0,10*ROW('Water Data'!G146)))</f>
        <v/>
      </c>
      <c r="CD152" s="273" t="str">
        <f ca="true">+IF(OFFSET('Water Data'!$G$29,0,10*ROW('Water Data'!G146))="","",OFFSET('Water Data'!$G$29,0,10*ROW('Water Data'!G146)))</f>
        <v/>
      </c>
      <c r="CE152" s="273" t="str">
        <f ca="true">+IF(OFFSET('Water Data'!$H$27,0,10*ROW('Water Data'!H146))="","",OFFSET('Water Data'!$H$27,0,10*ROW('Water Data'!H146)))</f>
        <v/>
      </c>
      <c r="CF152" s="273" t="str">
        <f ca="true">+IF(OFFSET('Water Data'!$H$28,0,10*ROW('Water Data'!H146))="","",OFFSET('Water Data'!$H$28,0,10*ROW('Water Data'!H146)))</f>
        <v/>
      </c>
      <c r="CG152" s="273" t="str">
        <f ca="true">+IF(OFFSET('Water Data'!$H$29,0,10*ROW('Water Data'!H146))="","",OFFSET('Water Data'!$H$29,0,10*ROW('Water Data'!H146)))</f>
        <v/>
      </c>
      <c r="CH152" s="273" t="str">
        <f ca="true">+IF(OFFSET('Water Data'!$I$27,0,10*ROW('Water Data'!I146))="","",OFFSET('Water Data'!$I$27,0,10*ROW('Water Data'!I146)))</f>
        <v/>
      </c>
      <c r="CI152" s="273" t="str">
        <f ca="true">+IF(OFFSET('Water Data'!$I$28,0,10*ROW('Water Data'!I146))="","",OFFSET('Water Data'!$I$28,0,10*ROW('Water Data'!I146)))</f>
        <v/>
      </c>
      <c r="CJ152" s="273" t="str">
        <f ca="true">+IF(OFFSET('Water Data'!$I$29,0,10*ROW('Water Data'!I146))="","",OFFSET('Water Data'!$I$29,0,10*ROW('Water Data'!I146)))</f>
        <v/>
      </c>
      <c r="CK152" s="273" t="str">
        <f ca="true">+IF(OFFSET('Sanitation Data'!$D$28,0,10*ROW('Sanitation Data'!D146))="","",OFFSET('Sanitation Data'!$D$28,0,10*ROW('Sanitation Data'!D146)))</f>
        <v/>
      </c>
      <c r="CL152" s="273" t="str">
        <f ca="true">+IF(OFFSET('Sanitation Data'!$D$29,0,10*ROW('Sanitation Data'!D146))="","",OFFSET('Sanitation Data'!$D$29,0,10*ROW('Sanitation Data'!D146)))</f>
        <v/>
      </c>
      <c r="CM152" s="273" t="str">
        <f ca="true">+IF(OFFSET('Sanitation Data'!$D$30,0,10*ROW('Sanitation Data'!D146))="","",OFFSET('Sanitation Data'!$D$30,0,10*ROW('Sanitation Data'!D146)))</f>
        <v/>
      </c>
      <c r="CN152" s="273" t="str">
        <f ca="true">+IF(OFFSET('Sanitation Data'!$D$31,0,10*ROW('Sanitation Data'!D146))="","",OFFSET('Sanitation Data'!$D$31,0,10*ROW('Sanitation Data'!D146)))</f>
        <v/>
      </c>
      <c r="CO152" s="273" t="str">
        <f ca="true">+IF(OFFSET('Sanitation Data'!$D$32,0,10*ROW('Sanitation Data'!D146))="","",OFFSET('Sanitation Data'!$D$32,0,10*ROW('Sanitation Data'!D146)))</f>
        <v/>
      </c>
      <c r="CP152" s="273" t="str">
        <f ca="true">+IF(OFFSET('Sanitation Data'!$E$28,0,10*ROW('Sanitation Data'!E146))="","",OFFSET('Sanitation Data'!$E$28,0,10*ROW('Sanitation Data'!E146)))</f>
        <v/>
      </c>
      <c r="CQ152" s="273" t="str">
        <f ca="true">+IF(OFFSET('Sanitation Data'!$E$29,0,10*ROW('Sanitation Data'!E146))="","",OFFSET('Sanitation Data'!$E$29,0,10*ROW('Sanitation Data'!E146)))</f>
        <v/>
      </c>
      <c r="CR152" s="273" t="str">
        <f ca="true">+IF(OFFSET('Sanitation Data'!$E$30,0,10*ROW('Sanitation Data'!E146))="","",OFFSET('Sanitation Data'!$E$30,0,10*ROW('Sanitation Data'!E146)))</f>
        <v/>
      </c>
      <c r="CS152" s="273" t="str">
        <f ca="true">+IF(OFFSET('Sanitation Data'!$E$31,0,10*ROW('Sanitation Data'!E146))="","",OFFSET('Sanitation Data'!$E$31,0,10*ROW('Sanitation Data'!E146)))</f>
        <v/>
      </c>
      <c r="CT152" s="273" t="str">
        <f ca="true">+IF(OFFSET('Sanitation Data'!$E$32,0,10*ROW('Sanitation Data'!E146))="","",OFFSET('Sanitation Data'!$E$32,0,10*ROW('Sanitation Data'!E146)))</f>
        <v/>
      </c>
      <c r="CU152" s="273" t="str">
        <f ca="true">+IF(OFFSET('Sanitation Data'!$F$28,0,10*ROW('Sanitation Data'!F146))="","",OFFSET('Sanitation Data'!$F$28,0,10*ROW('Sanitation Data'!F146)))</f>
        <v/>
      </c>
      <c r="CV152" s="273" t="str">
        <f ca="true">+IF(OFFSET('Sanitation Data'!$F$29,0,10*ROW('Sanitation Data'!F146))="","",OFFSET('Sanitation Data'!$F$29,0,10*ROW('Sanitation Data'!F146)))</f>
        <v/>
      </c>
      <c r="CW152" s="273" t="str">
        <f ca="true">+IF(OFFSET('Sanitation Data'!$F$30,0,10*ROW('Sanitation Data'!F146))="","",OFFSET('Sanitation Data'!$F$30,0,10*ROW('Sanitation Data'!F146)))</f>
        <v/>
      </c>
      <c r="CX152" s="273" t="str">
        <f ca="true">+IF(OFFSET('Sanitation Data'!$F$31,0,10*ROW('Sanitation Data'!F146))="","",OFFSET('Sanitation Data'!$F$31,0,10*ROW('Sanitation Data'!F146)))</f>
        <v/>
      </c>
      <c r="CY152" s="273" t="str">
        <f ca="true">+IF(OFFSET('Sanitation Data'!$F$32,0,10*ROW('Sanitation Data'!F146))="","",OFFSET('Sanitation Data'!$F$32,0,10*ROW('Sanitation Data'!F146)))</f>
        <v/>
      </c>
      <c r="CZ152" s="273" t="str">
        <f ca="true">+IF(OFFSET('Sanitation Data'!$G$28,0,10*ROW('Sanitation Data'!G146))="","",OFFSET('Sanitation Data'!$G$28,0,10*ROW('Sanitation Data'!G146)))</f>
        <v/>
      </c>
      <c r="DA152" s="273" t="str">
        <f ca="true">+IF(OFFSET('Sanitation Data'!$G$29,0,10*ROW('Sanitation Data'!G146))="","",OFFSET('Sanitation Data'!$G$29,0,10*ROW('Sanitation Data'!G146)))</f>
        <v/>
      </c>
      <c r="DB152" s="273" t="str">
        <f ca="true">+IF(OFFSET('Sanitation Data'!$G$30,0,10*ROW('Sanitation Data'!G146))="","",OFFSET('Sanitation Data'!$G$30,0,10*ROW('Sanitation Data'!G146)))</f>
        <v/>
      </c>
      <c r="DC152" s="273" t="str">
        <f ca="true">+IF(OFFSET('Sanitation Data'!$G$31,0,10*ROW('Sanitation Data'!G146))="","",OFFSET('Sanitation Data'!$G$31,0,10*ROW('Sanitation Data'!G146)))</f>
        <v/>
      </c>
      <c r="DD152" s="273" t="str">
        <f ca="true">+IF(OFFSET('Sanitation Data'!$G$32,0,10*ROW('Sanitation Data'!G146))="","",OFFSET('Sanitation Data'!$G$32,0,10*ROW('Sanitation Data'!G146)))</f>
        <v/>
      </c>
      <c r="DE152" s="273" t="str">
        <f ca="true">+IF(OFFSET('Sanitation Data'!$H$28,0,10*ROW('Sanitation Data'!H146))="","",OFFSET('Sanitation Data'!$H$28,0,10*ROW('Sanitation Data'!H146)))</f>
        <v/>
      </c>
      <c r="DF152" s="273" t="str">
        <f ca="true">+IF(OFFSET('Sanitation Data'!$H$29,0,10*ROW('Sanitation Data'!H146))="","",OFFSET('Sanitation Data'!$H$29,0,10*ROW('Sanitation Data'!H146)))</f>
        <v/>
      </c>
      <c r="DG152" s="273" t="str">
        <f ca="true">+IF(OFFSET('Sanitation Data'!$H$30,0,10*ROW('Sanitation Data'!H146))="","",OFFSET('Sanitation Data'!$H$30,0,10*ROW('Sanitation Data'!H146)))</f>
        <v/>
      </c>
      <c r="DH152" s="273" t="str">
        <f ca="true">+IF(OFFSET('Sanitation Data'!$H$31,0,10*ROW('Sanitation Data'!H146))="","",OFFSET('Sanitation Data'!$H$31,0,10*ROW('Sanitation Data'!H146)))</f>
        <v/>
      </c>
      <c r="DI152" s="273" t="str">
        <f ca="true">+IF(OFFSET('Sanitation Data'!$H$32,0,10*ROW('Sanitation Data'!H146))="","",OFFSET('Sanitation Data'!$H$32,0,10*ROW('Sanitation Data'!H146)))</f>
        <v/>
      </c>
      <c r="DJ152" s="273" t="str">
        <f ca="true">+IF(OFFSET('Sanitation Data'!$I$28,0,10*ROW('Sanitation Data'!I146))="","",OFFSET('Sanitation Data'!$I$28,0,10*ROW('Sanitation Data'!I146)))</f>
        <v/>
      </c>
      <c r="DK152" s="273" t="str">
        <f ca="true">+IF(OFFSET('Sanitation Data'!$I$29,0,10*ROW('Sanitation Data'!I146))="","",OFFSET('Sanitation Data'!$I$29,0,10*ROW('Sanitation Data'!I146)))</f>
        <v/>
      </c>
      <c r="DL152" s="273" t="str">
        <f ca="true">+IF(OFFSET('Sanitation Data'!$I$30,0,10*ROW('Sanitation Data'!I146))="","",OFFSET('Sanitation Data'!$I$30,0,10*ROW('Sanitation Data'!I146)))</f>
        <v/>
      </c>
      <c r="DM152" s="273" t="str">
        <f ca="true">+IF(OFFSET('Sanitation Data'!$I$31,0,10*ROW('Sanitation Data'!I146))="","",OFFSET('Sanitation Data'!$I$31,0,10*ROW('Sanitation Data'!I146)))</f>
        <v/>
      </c>
      <c r="DN152" s="273" t="str">
        <f ca="true">+IF(OFFSET('Sanitation Data'!$I$32,0,10*ROW('Sanitation Data'!I146))="","",OFFSET('Sanitation Data'!$I$32,0,10*ROW('Sanitation Data'!I146)))</f>
        <v/>
      </c>
      <c r="DO152" s="273" t="str">
        <f ca="true">+IF(OFFSET('Hygiene Data'!$D$11,0,10*ROW('Hygiene Data'!D146))="","",OFFSET('Hygiene Data'!$D$11,0,10*ROW('Hygiene Data'!D146)))</f>
        <v/>
      </c>
      <c r="DP152" s="273" t="str">
        <f ca="true">+IF(OFFSET('Hygiene Data'!$D$12,0,10*ROW('Hygiene Data'!D146))="","",OFFSET('Hygiene Data'!$D$12,0,10*ROW('Hygiene Data'!D146)))</f>
        <v/>
      </c>
      <c r="DQ152" s="273" t="str">
        <f ca="true">+IF(OFFSET('Hygiene Data'!$D$13,0,10*ROW('Hygiene Data'!D146))="","",OFFSET('Hygiene Data'!$D$13,0,10*ROW('Hygiene Data'!D146)))</f>
        <v/>
      </c>
      <c r="DR152" s="273" t="str">
        <f ca="true">+IF(OFFSET('Hygiene Data'!$E$11,0,10*ROW('Hygiene Data'!E146))="","",OFFSET('Hygiene Data'!$E$11,0,10*ROW('Hygiene Data'!E146)))</f>
        <v/>
      </c>
      <c r="DS152" s="273" t="str">
        <f ca="true">+IF(OFFSET('Hygiene Data'!$E$12,0,10*ROW('Hygiene Data'!E146))="","",OFFSET('Hygiene Data'!$E$12,0,10*ROW('Hygiene Data'!E146)))</f>
        <v/>
      </c>
      <c r="DT152" s="273" t="str">
        <f ca="true">+IF(OFFSET('Hygiene Data'!$E$13,0,10*ROW('Hygiene Data'!E146))="","",OFFSET('Hygiene Data'!$E$13,0,10*ROW('Hygiene Data'!E146)))</f>
        <v/>
      </c>
      <c r="DU152" s="273" t="str">
        <f ca="true">+IF(OFFSET('Hygiene Data'!$F$11,0,10*ROW('Hygiene Data'!F146))="","",OFFSET('Hygiene Data'!$F$11,0,10*ROW('Hygiene Data'!F146)))</f>
        <v/>
      </c>
      <c r="DV152" s="273" t="str">
        <f ca="true">+IF(OFFSET('Hygiene Data'!$F$12,0,10*ROW('Hygiene Data'!F146))="","",OFFSET('Hygiene Data'!$F$12,0,10*ROW('Hygiene Data'!F146)))</f>
        <v/>
      </c>
      <c r="DW152" s="273" t="str">
        <f ca="true">+IF(OFFSET('Hygiene Data'!$F$13,0,10*ROW('Hygiene Data'!F146))="","",OFFSET('Hygiene Data'!$F$13,0,10*ROW('Hygiene Data'!F146)))</f>
        <v/>
      </c>
      <c r="DX152" s="273" t="str">
        <f ca="true">+IF(OFFSET('Hygiene Data'!$G$11,0,10*ROW('Hygiene Data'!G146))="","",OFFSET('Hygiene Data'!$G$11,0,10*ROW('Hygiene Data'!G146)))</f>
        <v/>
      </c>
      <c r="DY152" s="273" t="str">
        <f ca="true">+IF(OFFSET('Hygiene Data'!$G$12,0,10*ROW('Hygiene Data'!G146))="","",OFFSET('Hygiene Data'!$G$12,0,10*ROW('Hygiene Data'!G146)))</f>
        <v/>
      </c>
      <c r="DZ152" s="273" t="str">
        <f ca="true">+IF(OFFSET('Hygiene Data'!$G$13,0,10*ROW('Hygiene Data'!G146))="","",OFFSET('Hygiene Data'!$G$13,0,10*ROW('Hygiene Data'!G146)))</f>
        <v/>
      </c>
      <c r="EA152" s="273" t="str">
        <f ca="true">+IF(OFFSET('Hygiene Data'!$H$11,0,10*ROW('Hygiene Data'!H146))="","",OFFSET('Hygiene Data'!$H$11,0,10*ROW('Hygiene Data'!H146)))</f>
        <v/>
      </c>
      <c r="EB152" s="273" t="str">
        <f ca="true">+IF(OFFSET('Hygiene Data'!$H$12,0,10*ROW('Hygiene Data'!H146))="","",OFFSET('Hygiene Data'!$H$12,0,10*ROW('Hygiene Data'!H146)))</f>
        <v/>
      </c>
      <c r="EC152" s="273" t="str">
        <f ca="true">+IF(OFFSET('Hygiene Data'!$H$13,0,10*ROW('Hygiene Data'!H146))="","",OFFSET('Hygiene Data'!$H$13,0,10*ROW('Hygiene Data'!H146)))</f>
        <v/>
      </c>
      <c r="ED152" s="273" t="str">
        <f ca="true">+IF(OFFSET('Hygiene Data'!$I$11,0,10*ROW('Hygiene Data'!I146))="","",OFFSET('Hygiene Data'!$I$11,0,10*ROW('Hygiene Data'!I146)))</f>
        <v/>
      </c>
      <c r="EE152" s="273" t="str">
        <f ca="true">+IF(OFFSET('Hygiene Data'!$I$12,0,10*ROW('Hygiene Data'!I146))="","",OFFSET('Hygiene Data'!$I$12,0,10*ROW('Hygiene Data'!I146)))</f>
        <v/>
      </c>
      <c r="EF152" s="273" t="str">
        <f ca="true">+IF(OFFSET('Hygiene Data'!$I$13,0,10*ROW('Hygiene Data'!I146))="","",OFFSET('Hygiene Data'!$I$13,0,10*ROW('Hygiene Data'!I146)))</f>
        <v/>
      </c>
    </row>
    <row xmlns:x14ac="http://schemas.microsoft.com/office/spreadsheetml/2009/9/ac" r="153" x14ac:dyDescent="0.2">
      <c r="A153" s="37" t="str">
        <f ca="true">+IF(OFFSET('Water Data'!$B$2,0,10*ROW('Water Data'!E147))="","",OFFSET('Water Data'!$B$2,0,10*ROW('Water Data'!E147)))</f>
        <v/>
      </c>
      <c r="B153" s="37" t="str">
        <f ca="true">+IF(OFFSET('Water Data'!$C$2,0,10*ROW('Water Data'!F147))="","",OFFSET('Water Data'!$C$2,0,10*ROW('Water Data'!F147)))</f>
        <v/>
      </c>
      <c r="C153" s="329" t="str">
        <f t="shared" ca="true" si="2"/>
        <v/>
      </c>
      <c r="D153" s="94"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4"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4"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4"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4"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4"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4"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4"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4"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4"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4"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4"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4"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4"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4"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4"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4"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4"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5"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5"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5"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5"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5"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5"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5"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5"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5"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5"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5"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5"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5"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5"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5"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5"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5"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5"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5"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5"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5"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5"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5"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5"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5"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5"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5"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5"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5"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5"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6"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6"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6"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6"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6"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6"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6"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6"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6"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6"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6"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6"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6"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6"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6"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6"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6"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6"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3"/>
      <c r="BS153" s="273" t="str">
        <f ca="true">+IF(OFFSET('Water Data'!$D$27,0,10*ROW('Water Data'!D147))="","",OFFSET('Water Data'!$D$27,0,10*ROW('Water Data'!D147)))</f>
        <v/>
      </c>
      <c r="BT153" s="273" t="str">
        <f ca="true">+IF(OFFSET('Water Data'!$D$28,0,10*ROW('Water Data'!D147))="","",OFFSET('Water Data'!$D$28,0,10*ROW('Water Data'!D147)))</f>
        <v/>
      </c>
      <c r="BU153" s="273" t="str">
        <f ca="true">+IF(OFFSET('Water Data'!$D$29,0,10*ROW('Water Data'!D147))="","",OFFSET('Water Data'!$D$29,0,10*ROW('Water Data'!D147)))</f>
        <v/>
      </c>
      <c r="BV153" s="273" t="str">
        <f ca="true">+IF(OFFSET('Water Data'!$E$27,0,10*ROW('Water Data'!E147))="","",OFFSET('Water Data'!$E$27,0,10*ROW('Water Data'!E147)))</f>
        <v/>
      </c>
      <c r="BW153" s="273" t="str">
        <f ca="true">+IF(OFFSET('Water Data'!$E$28,0,10*ROW('Water Data'!E147))="","",OFFSET('Water Data'!$E$28,0,10*ROW('Water Data'!E147)))</f>
        <v/>
      </c>
      <c r="BX153" s="273" t="str">
        <f ca="true">+IF(OFFSET('Water Data'!$E$29,0,10*ROW('Water Data'!E147))="","",OFFSET('Water Data'!$E$29,0,10*ROW('Water Data'!E147)))</f>
        <v/>
      </c>
      <c r="BY153" s="273" t="str">
        <f ca="true">+IF(OFFSET('Water Data'!$F$27,0,10*ROW('Water Data'!F147))="","",OFFSET('Water Data'!$F$27,0,10*ROW('Water Data'!F147)))</f>
        <v/>
      </c>
      <c r="BZ153" s="273" t="str">
        <f ca="true">+IF(OFFSET('Water Data'!$F$28,0,10*ROW('Water Data'!F147))="","",OFFSET('Water Data'!$F$28,0,10*ROW('Water Data'!F147)))</f>
        <v/>
      </c>
      <c r="CA153" s="273" t="str">
        <f ca="true">+IF(OFFSET('Water Data'!$F$29,0,10*ROW('Water Data'!F147))="","",OFFSET('Water Data'!$F$29,0,10*ROW('Water Data'!F147)))</f>
        <v/>
      </c>
      <c r="CB153" s="273" t="str">
        <f ca="true">+IF(OFFSET('Water Data'!$G$27,0,10*ROW('Water Data'!G147))="","",OFFSET('Water Data'!$G$27,0,10*ROW('Water Data'!G147)))</f>
        <v/>
      </c>
      <c r="CC153" s="273" t="str">
        <f ca="true">+IF(OFFSET('Water Data'!$G$28,0,10*ROW('Water Data'!G147))="","",OFFSET('Water Data'!$G$28,0,10*ROW('Water Data'!G147)))</f>
        <v/>
      </c>
      <c r="CD153" s="273" t="str">
        <f ca="true">+IF(OFFSET('Water Data'!$G$29,0,10*ROW('Water Data'!G147))="","",OFFSET('Water Data'!$G$29,0,10*ROW('Water Data'!G147)))</f>
        <v/>
      </c>
      <c r="CE153" s="273" t="str">
        <f ca="true">+IF(OFFSET('Water Data'!$H$27,0,10*ROW('Water Data'!H147))="","",OFFSET('Water Data'!$H$27,0,10*ROW('Water Data'!H147)))</f>
        <v/>
      </c>
      <c r="CF153" s="273" t="str">
        <f ca="true">+IF(OFFSET('Water Data'!$H$28,0,10*ROW('Water Data'!H147))="","",OFFSET('Water Data'!$H$28,0,10*ROW('Water Data'!H147)))</f>
        <v/>
      </c>
      <c r="CG153" s="273" t="str">
        <f ca="true">+IF(OFFSET('Water Data'!$H$29,0,10*ROW('Water Data'!H147))="","",OFFSET('Water Data'!$H$29,0,10*ROW('Water Data'!H147)))</f>
        <v/>
      </c>
      <c r="CH153" s="273" t="str">
        <f ca="true">+IF(OFFSET('Water Data'!$I$27,0,10*ROW('Water Data'!I147))="","",OFFSET('Water Data'!$I$27,0,10*ROW('Water Data'!I147)))</f>
        <v/>
      </c>
      <c r="CI153" s="273" t="str">
        <f ca="true">+IF(OFFSET('Water Data'!$I$28,0,10*ROW('Water Data'!I147))="","",OFFSET('Water Data'!$I$28,0,10*ROW('Water Data'!I147)))</f>
        <v/>
      </c>
      <c r="CJ153" s="273" t="str">
        <f ca="true">+IF(OFFSET('Water Data'!$I$29,0,10*ROW('Water Data'!I147))="","",OFFSET('Water Data'!$I$29,0,10*ROW('Water Data'!I147)))</f>
        <v/>
      </c>
      <c r="CK153" s="273" t="str">
        <f ca="true">+IF(OFFSET('Sanitation Data'!$D$28,0,10*ROW('Sanitation Data'!D147))="","",OFFSET('Sanitation Data'!$D$28,0,10*ROW('Sanitation Data'!D147)))</f>
        <v/>
      </c>
      <c r="CL153" s="273" t="str">
        <f ca="true">+IF(OFFSET('Sanitation Data'!$D$29,0,10*ROW('Sanitation Data'!D147))="","",OFFSET('Sanitation Data'!$D$29,0,10*ROW('Sanitation Data'!D147)))</f>
        <v/>
      </c>
      <c r="CM153" s="273" t="str">
        <f ca="true">+IF(OFFSET('Sanitation Data'!$D$30,0,10*ROW('Sanitation Data'!D147))="","",OFFSET('Sanitation Data'!$D$30,0,10*ROW('Sanitation Data'!D147)))</f>
        <v/>
      </c>
      <c r="CN153" s="273" t="str">
        <f ca="true">+IF(OFFSET('Sanitation Data'!$D$31,0,10*ROW('Sanitation Data'!D147))="","",OFFSET('Sanitation Data'!$D$31,0,10*ROW('Sanitation Data'!D147)))</f>
        <v/>
      </c>
      <c r="CO153" s="273" t="str">
        <f ca="true">+IF(OFFSET('Sanitation Data'!$D$32,0,10*ROW('Sanitation Data'!D147))="","",OFFSET('Sanitation Data'!$D$32,0,10*ROW('Sanitation Data'!D147)))</f>
        <v/>
      </c>
      <c r="CP153" s="273" t="str">
        <f ca="true">+IF(OFFSET('Sanitation Data'!$E$28,0,10*ROW('Sanitation Data'!E147))="","",OFFSET('Sanitation Data'!$E$28,0,10*ROW('Sanitation Data'!E147)))</f>
        <v/>
      </c>
      <c r="CQ153" s="273" t="str">
        <f ca="true">+IF(OFFSET('Sanitation Data'!$E$29,0,10*ROW('Sanitation Data'!E147))="","",OFFSET('Sanitation Data'!$E$29,0,10*ROW('Sanitation Data'!E147)))</f>
        <v/>
      </c>
      <c r="CR153" s="273" t="str">
        <f ca="true">+IF(OFFSET('Sanitation Data'!$E$30,0,10*ROW('Sanitation Data'!E147))="","",OFFSET('Sanitation Data'!$E$30,0,10*ROW('Sanitation Data'!E147)))</f>
        <v/>
      </c>
      <c r="CS153" s="273" t="str">
        <f ca="true">+IF(OFFSET('Sanitation Data'!$E$31,0,10*ROW('Sanitation Data'!E147))="","",OFFSET('Sanitation Data'!$E$31,0,10*ROW('Sanitation Data'!E147)))</f>
        <v/>
      </c>
      <c r="CT153" s="273" t="str">
        <f ca="true">+IF(OFFSET('Sanitation Data'!$E$32,0,10*ROW('Sanitation Data'!E147))="","",OFFSET('Sanitation Data'!$E$32,0,10*ROW('Sanitation Data'!E147)))</f>
        <v/>
      </c>
      <c r="CU153" s="273" t="str">
        <f ca="true">+IF(OFFSET('Sanitation Data'!$F$28,0,10*ROW('Sanitation Data'!F147))="","",OFFSET('Sanitation Data'!$F$28,0,10*ROW('Sanitation Data'!F147)))</f>
        <v/>
      </c>
      <c r="CV153" s="273" t="str">
        <f ca="true">+IF(OFFSET('Sanitation Data'!$F$29,0,10*ROW('Sanitation Data'!F147))="","",OFFSET('Sanitation Data'!$F$29,0,10*ROW('Sanitation Data'!F147)))</f>
        <v/>
      </c>
      <c r="CW153" s="273" t="str">
        <f ca="true">+IF(OFFSET('Sanitation Data'!$F$30,0,10*ROW('Sanitation Data'!F147))="","",OFFSET('Sanitation Data'!$F$30,0,10*ROW('Sanitation Data'!F147)))</f>
        <v/>
      </c>
      <c r="CX153" s="273" t="str">
        <f ca="true">+IF(OFFSET('Sanitation Data'!$F$31,0,10*ROW('Sanitation Data'!F147))="","",OFFSET('Sanitation Data'!$F$31,0,10*ROW('Sanitation Data'!F147)))</f>
        <v/>
      </c>
      <c r="CY153" s="273" t="str">
        <f ca="true">+IF(OFFSET('Sanitation Data'!$F$32,0,10*ROW('Sanitation Data'!F147))="","",OFFSET('Sanitation Data'!$F$32,0,10*ROW('Sanitation Data'!F147)))</f>
        <v/>
      </c>
      <c r="CZ153" s="273" t="str">
        <f ca="true">+IF(OFFSET('Sanitation Data'!$G$28,0,10*ROW('Sanitation Data'!G147))="","",OFFSET('Sanitation Data'!$G$28,0,10*ROW('Sanitation Data'!G147)))</f>
        <v/>
      </c>
      <c r="DA153" s="273" t="str">
        <f ca="true">+IF(OFFSET('Sanitation Data'!$G$29,0,10*ROW('Sanitation Data'!G147))="","",OFFSET('Sanitation Data'!$G$29,0,10*ROW('Sanitation Data'!G147)))</f>
        <v/>
      </c>
      <c r="DB153" s="273" t="str">
        <f ca="true">+IF(OFFSET('Sanitation Data'!$G$30,0,10*ROW('Sanitation Data'!G147))="","",OFFSET('Sanitation Data'!$G$30,0,10*ROW('Sanitation Data'!G147)))</f>
        <v/>
      </c>
      <c r="DC153" s="273" t="str">
        <f ca="true">+IF(OFFSET('Sanitation Data'!$G$31,0,10*ROW('Sanitation Data'!G147))="","",OFFSET('Sanitation Data'!$G$31,0,10*ROW('Sanitation Data'!G147)))</f>
        <v/>
      </c>
      <c r="DD153" s="273" t="str">
        <f ca="true">+IF(OFFSET('Sanitation Data'!$G$32,0,10*ROW('Sanitation Data'!G147))="","",OFFSET('Sanitation Data'!$G$32,0,10*ROW('Sanitation Data'!G147)))</f>
        <v/>
      </c>
      <c r="DE153" s="273" t="str">
        <f ca="true">+IF(OFFSET('Sanitation Data'!$H$28,0,10*ROW('Sanitation Data'!H147))="","",OFFSET('Sanitation Data'!$H$28,0,10*ROW('Sanitation Data'!H147)))</f>
        <v/>
      </c>
      <c r="DF153" s="273" t="str">
        <f ca="true">+IF(OFFSET('Sanitation Data'!$H$29,0,10*ROW('Sanitation Data'!H147))="","",OFFSET('Sanitation Data'!$H$29,0,10*ROW('Sanitation Data'!H147)))</f>
        <v/>
      </c>
      <c r="DG153" s="273" t="str">
        <f ca="true">+IF(OFFSET('Sanitation Data'!$H$30,0,10*ROW('Sanitation Data'!H147))="","",OFFSET('Sanitation Data'!$H$30,0,10*ROW('Sanitation Data'!H147)))</f>
        <v/>
      </c>
      <c r="DH153" s="273" t="str">
        <f ca="true">+IF(OFFSET('Sanitation Data'!$H$31,0,10*ROW('Sanitation Data'!H147))="","",OFFSET('Sanitation Data'!$H$31,0,10*ROW('Sanitation Data'!H147)))</f>
        <v/>
      </c>
      <c r="DI153" s="273" t="str">
        <f ca="true">+IF(OFFSET('Sanitation Data'!$H$32,0,10*ROW('Sanitation Data'!H147))="","",OFFSET('Sanitation Data'!$H$32,0,10*ROW('Sanitation Data'!H147)))</f>
        <v/>
      </c>
      <c r="DJ153" s="273" t="str">
        <f ca="true">+IF(OFFSET('Sanitation Data'!$I$28,0,10*ROW('Sanitation Data'!I147))="","",OFFSET('Sanitation Data'!$I$28,0,10*ROW('Sanitation Data'!I147)))</f>
        <v/>
      </c>
      <c r="DK153" s="273" t="str">
        <f ca="true">+IF(OFFSET('Sanitation Data'!$I$29,0,10*ROW('Sanitation Data'!I147))="","",OFFSET('Sanitation Data'!$I$29,0,10*ROW('Sanitation Data'!I147)))</f>
        <v/>
      </c>
      <c r="DL153" s="273" t="str">
        <f ca="true">+IF(OFFSET('Sanitation Data'!$I$30,0,10*ROW('Sanitation Data'!I147))="","",OFFSET('Sanitation Data'!$I$30,0,10*ROW('Sanitation Data'!I147)))</f>
        <v/>
      </c>
      <c r="DM153" s="273" t="str">
        <f ca="true">+IF(OFFSET('Sanitation Data'!$I$31,0,10*ROW('Sanitation Data'!I147))="","",OFFSET('Sanitation Data'!$I$31,0,10*ROW('Sanitation Data'!I147)))</f>
        <v/>
      </c>
      <c r="DN153" s="273" t="str">
        <f ca="true">+IF(OFFSET('Sanitation Data'!$I$32,0,10*ROW('Sanitation Data'!I147))="","",OFFSET('Sanitation Data'!$I$32,0,10*ROW('Sanitation Data'!I147)))</f>
        <v/>
      </c>
      <c r="DO153" s="273" t="str">
        <f ca="true">+IF(OFFSET('Hygiene Data'!$D$11,0,10*ROW('Hygiene Data'!D147))="","",OFFSET('Hygiene Data'!$D$11,0,10*ROW('Hygiene Data'!D147)))</f>
        <v/>
      </c>
      <c r="DP153" s="273" t="str">
        <f ca="true">+IF(OFFSET('Hygiene Data'!$D$12,0,10*ROW('Hygiene Data'!D147))="","",OFFSET('Hygiene Data'!$D$12,0,10*ROW('Hygiene Data'!D147)))</f>
        <v/>
      </c>
      <c r="DQ153" s="273" t="str">
        <f ca="true">+IF(OFFSET('Hygiene Data'!$D$13,0,10*ROW('Hygiene Data'!D147))="","",OFFSET('Hygiene Data'!$D$13,0,10*ROW('Hygiene Data'!D147)))</f>
        <v/>
      </c>
      <c r="DR153" s="273" t="str">
        <f ca="true">+IF(OFFSET('Hygiene Data'!$E$11,0,10*ROW('Hygiene Data'!E147))="","",OFFSET('Hygiene Data'!$E$11,0,10*ROW('Hygiene Data'!E147)))</f>
        <v/>
      </c>
      <c r="DS153" s="273" t="str">
        <f ca="true">+IF(OFFSET('Hygiene Data'!$E$12,0,10*ROW('Hygiene Data'!E147))="","",OFFSET('Hygiene Data'!$E$12,0,10*ROW('Hygiene Data'!E147)))</f>
        <v/>
      </c>
      <c r="DT153" s="273" t="str">
        <f ca="true">+IF(OFFSET('Hygiene Data'!$E$13,0,10*ROW('Hygiene Data'!E147))="","",OFFSET('Hygiene Data'!$E$13,0,10*ROW('Hygiene Data'!E147)))</f>
        <v/>
      </c>
      <c r="DU153" s="273" t="str">
        <f ca="true">+IF(OFFSET('Hygiene Data'!$F$11,0,10*ROW('Hygiene Data'!F147))="","",OFFSET('Hygiene Data'!$F$11,0,10*ROW('Hygiene Data'!F147)))</f>
        <v/>
      </c>
      <c r="DV153" s="273" t="str">
        <f ca="true">+IF(OFFSET('Hygiene Data'!$F$12,0,10*ROW('Hygiene Data'!F147))="","",OFFSET('Hygiene Data'!$F$12,0,10*ROW('Hygiene Data'!F147)))</f>
        <v/>
      </c>
      <c r="DW153" s="273" t="str">
        <f ca="true">+IF(OFFSET('Hygiene Data'!$F$13,0,10*ROW('Hygiene Data'!F147))="","",OFFSET('Hygiene Data'!$F$13,0,10*ROW('Hygiene Data'!F147)))</f>
        <v/>
      </c>
      <c r="DX153" s="273" t="str">
        <f ca="true">+IF(OFFSET('Hygiene Data'!$G$11,0,10*ROW('Hygiene Data'!G147))="","",OFFSET('Hygiene Data'!$G$11,0,10*ROW('Hygiene Data'!G147)))</f>
        <v/>
      </c>
      <c r="DY153" s="273" t="str">
        <f ca="true">+IF(OFFSET('Hygiene Data'!$G$12,0,10*ROW('Hygiene Data'!G147))="","",OFFSET('Hygiene Data'!$G$12,0,10*ROW('Hygiene Data'!G147)))</f>
        <v/>
      </c>
      <c r="DZ153" s="273" t="str">
        <f ca="true">+IF(OFFSET('Hygiene Data'!$G$13,0,10*ROW('Hygiene Data'!G147))="","",OFFSET('Hygiene Data'!$G$13,0,10*ROW('Hygiene Data'!G147)))</f>
        <v/>
      </c>
      <c r="EA153" s="273" t="str">
        <f ca="true">+IF(OFFSET('Hygiene Data'!$H$11,0,10*ROW('Hygiene Data'!H147))="","",OFFSET('Hygiene Data'!$H$11,0,10*ROW('Hygiene Data'!H147)))</f>
        <v/>
      </c>
      <c r="EB153" s="273" t="str">
        <f ca="true">+IF(OFFSET('Hygiene Data'!$H$12,0,10*ROW('Hygiene Data'!H147))="","",OFFSET('Hygiene Data'!$H$12,0,10*ROW('Hygiene Data'!H147)))</f>
        <v/>
      </c>
      <c r="EC153" s="273" t="str">
        <f ca="true">+IF(OFFSET('Hygiene Data'!$H$13,0,10*ROW('Hygiene Data'!H147))="","",OFFSET('Hygiene Data'!$H$13,0,10*ROW('Hygiene Data'!H147)))</f>
        <v/>
      </c>
      <c r="ED153" s="273" t="str">
        <f ca="true">+IF(OFFSET('Hygiene Data'!$I$11,0,10*ROW('Hygiene Data'!I147))="","",OFFSET('Hygiene Data'!$I$11,0,10*ROW('Hygiene Data'!I147)))</f>
        <v/>
      </c>
      <c r="EE153" s="273" t="str">
        <f ca="true">+IF(OFFSET('Hygiene Data'!$I$12,0,10*ROW('Hygiene Data'!I147))="","",OFFSET('Hygiene Data'!$I$12,0,10*ROW('Hygiene Data'!I147)))</f>
        <v/>
      </c>
      <c r="EF153" s="273" t="str">
        <f ca="true">+IF(OFFSET('Hygiene Data'!$I$13,0,10*ROW('Hygiene Data'!I147))="","",OFFSET('Hygiene Data'!$I$13,0,10*ROW('Hygiene Data'!I147)))</f>
        <v/>
      </c>
    </row>
    <row xmlns:x14ac="http://schemas.microsoft.com/office/spreadsheetml/2009/9/ac" r="154" x14ac:dyDescent="0.2">
      <c r="A154" s="37" t="str">
        <f ca="true">+IF(OFFSET('Water Data'!$B$2,0,10*ROW('Water Data'!E148))="","",OFFSET('Water Data'!$B$2,0,10*ROW('Water Data'!E148)))</f>
        <v/>
      </c>
      <c r="B154" s="37" t="str">
        <f ca="true">+IF(OFFSET('Water Data'!$C$2,0,10*ROW('Water Data'!F148))="","",OFFSET('Water Data'!$C$2,0,10*ROW('Water Data'!F148)))</f>
        <v/>
      </c>
      <c r="C154" s="329" t="str">
        <f t="shared" ca="true" si="2"/>
        <v/>
      </c>
      <c r="D154" s="94"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4"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4"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4"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4"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4"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4"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4"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4"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4"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4"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4"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4"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4"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4"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4"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4"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4"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5"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5"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5"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5"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5"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5"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5"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5"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5"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5"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5"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5"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5"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5"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5"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5"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5"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5"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5"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5"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5"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5"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5"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5"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5"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5"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5"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5"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5"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5"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6"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6"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6"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6"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6"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6"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6"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6"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6"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6"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6"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6"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6"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6"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6"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6"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6"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6"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3"/>
      <c r="BS154" s="273" t="str">
        <f ca="true">+IF(OFFSET('Water Data'!$D$27,0,10*ROW('Water Data'!D148))="","",OFFSET('Water Data'!$D$27,0,10*ROW('Water Data'!D148)))</f>
        <v/>
      </c>
      <c r="BT154" s="273" t="str">
        <f ca="true">+IF(OFFSET('Water Data'!$D$28,0,10*ROW('Water Data'!D148))="","",OFFSET('Water Data'!$D$28,0,10*ROW('Water Data'!D148)))</f>
        <v/>
      </c>
      <c r="BU154" s="273" t="str">
        <f ca="true">+IF(OFFSET('Water Data'!$D$29,0,10*ROW('Water Data'!D148))="","",OFFSET('Water Data'!$D$29,0,10*ROW('Water Data'!D148)))</f>
        <v/>
      </c>
      <c r="BV154" s="273" t="str">
        <f ca="true">+IF(OFFSET('Water Data'!$E$27,0,10*ROW('Water Data'!E148))="","",OFFSET('Water Data'!$E$27,0,10*ROW('Water Data'!E148)))</f>
        <v/>
      </c>
      <c r="BW154" s="273" t="str">
        <f ca="true">+IF(OFFSET('Water Data'!$E$28,0,10*ROW('Water Data'!E148))="","",OFFSET('Water Data'!$E$28,0,10*ROW('Water Data'!E148)))</f>
        <v/>
      </c>
      <c r="BX154" s="273" t="str">
        <f ca="true">+IF(OFFSET('Water Data'!$E$29,0,10*ROW('Water Data'!E148))="","",OFFSET('Water Data'!$E$29,0,10*ROW('Water Data'!E148)))</f>
        <v/>
      </c>
      <c r="BY154" s="273" t="str">
        <f ca="true">+IF(OFFSET('Water Data'!$F$27,0,10*ROW('Water Data'!F148))="","",OFFSET('Water Data'!$F$27,0,10*ROW('Water Data'!F148)))</f>
        <v/>
      </c>
      <c r="BZ154" s="273" t="str">
        <f ca="true">+IF(OFFSET('Water Data'!$F$28,0,10*ROW('Water Data'!F148))="","",OFFSET('Water Data'!$F$28,0,10*ROW('Water Data'!F148)))</f>
        <v/>
      </c>
      <c r="CA154" s="273" t="str">
        <f ca="true">+IF(OFFSET('Water Data'!$F$29,0,10*ROW('Water Data'!F148))="","",OFFSET('Water Data'!$F$29,0,10*ROW('Water Data'!F148)))</f>
        <v/>
      </c>
      <c r="CB154" s="273" t="str">
        <f ca="true">+IF(OFFSET('Water Data'!$G$27,0,10*ROW('Water Data'!G148))="","",OFFSET('Water Data'!$G$27,0,10*ROW('Water Data'!G148)))</f>
        <v/>
      </c>
      <c r="CC154" s="273" t="str">
        <f ca="true">+IF(OFFSET('Water Data'!$G$28,0,10*ROW('Water Data'!G148))="","",OFFSET('Water Data'!$G$28,0,10*ROW('Water Data'!G148)))</f>
        <v/>
      </c>
      <c r="CD154" s="273" t="str">
        <f ca="true">+IF(OFFSET('Water Data'!$G$29,0,10*ROW('Water Data'!G148))="","",OFFSET('Water Data'!$G$29,0,10*ROW('Water Data'!G148)))</f>
        <v/>
      </c>
      <c r="CE154" s="273" t="str">
        <f ca="true">+IF(OFFSET('Water Data'!$H$27,0,10*ROW('Water Data'!H148))="","",OFFSET('Water Data'!$H$27,0,10*ROW('Water Data'!H148)))</f>
        <v/>
      </c>
      <c r="CF154" s="273" t="str">
        <f ca="true">+IF(OFFSET('Water Data'!$H$28,0,10*ROW('Water Data'!H148))="","",OFFSET('Water Data'!$H$28,0,10*ROW('Water Data'!H148)))</f>
        <v/>
      </c>
      <c r="CG154" s="273" t="str">
        <f ca="true">+IF(OFFSET('Water Data'!$H$29,0,10*ROW('Water Data'!H148))="","",OFFSET('Water Data'!$H$29,0,10*ROW('Water Data'!H148)))</f>
        <v/>
      </c>
      <c r="CH154" s="273" t="str">
        <f ca="true">+IF(OFFSET('Water Data'!$I$27,0,10*ROW('Water Data'!I148))="","",OFFSET('Water Data'!$I$27,0,10*ROW('Water Data'!I148)))</f>
        <v/>
      </c>
      <c r="CI154" s="273" t="str">
        <f ca="true">+IF(OFFSET('Water Data'!$I$28,0,10*ROW('Water Data'!I148))="","",OFFSET('Water Data'!$I$28,0,10*ROW('Water Data'!I148)))</f>
        <v/>
      </c>
      <c r="CJ154" s="273" t="str">
        <f ca="true">+IF(OFFSET('Water Data'!$I$29,0,10*ROW('Water Data'!I148))="","",OFFSET('Water Data'!$I$29,0,10*ROW('Water Data'!I148)))</f>
        <v/>
      </c>
      <c r="CK154" s="273" t="str">
        <f ca="true">+IF(OFFSET('Sanitation Data'!$D$28,0,10*ROW('Sanitation Data'!D148))="","",OFFSET('Sanitation Data'!$D$28,0,10*ROW('Sanitation Data'!D148)))</f>
        <v/>
      </c>
      <c r="CL154" s="273" t="str">
        <f ca="true">+IF(OFFSET('Sanitation Data'!$D$29,0,10*ROW('Sanitation Data'!D148))="","",OFFSET('Sanitation Data'!$D$29,0,10*ROW('Sanitation Data'!D148)))</f>
        <v/>
      </c>
      <c r="CM154" s="273" t="str">
        <f ca="true">+IF(OFFSET('Sanitation Data'!$D$30,0,10*ROW('Sanitation Data'!D148))="","",OFFSET('Sanitation Data'!$D$30,0,10*ROW('Sanitation Data'!D148)))</f>
        <v/>
      </c>
      <c r="CN154" s="273" t="str">
        <f ca="true">+IF(OFFSET('Sanitation Data'!$D$31,0,10*ROW('Sanitation Data'!D148))="","",OFFSET('Sanitation Data'!$D$31,0,10*ROW('Sanitation Data'!D148)))</f>
        <v/>
      </c>
      <c r="CO154" s="273" t="str">
        <f ca="true">+IF(OFFSET('Sanitation Data'!$D$32,0,10*ROW('Sanitation Data'!D148))="","",OFFSET('Sanitation Data'!$D$32,0,10*ROW('Sanitation Data'!D148)))</f>
        <v/>
      </c>
      <c r="CP154" s="273" t="str">
        <f ca="true">+IF(OFFSET('Sanitation Data'!$E$28,0,10*ROW('Sanitation Data'!E148))="","",OFFSET('Sanitation Data'!$E$28,0,10*ROW('Sanitation Data'!E148)))</f>
        <v/>
      </c>
      <c r="CQ154" s="273" t="str">
        <f ca="true">+IF(OFFSET('Sanitation Data'!$E$29,0,10*ROW('Sanitation Data'!E148))="","",OFFSET('Sanitation Data'!$E$29,0,10*ROW('Sanitation Data'!E148)))</f>
        <v/>
      </c>
      <c r="CR154" s="273" t="str">
        <f ca="true">+IF(OFFSET('Sanitation Data'!$E$30,0,10*ROW('Sanitation Data'!E148))="","",OFFSET('Sanitation Data'!$E$30,0,10*ROW('Sanitation Data'!E148)))</f>
        <v/>
      </c>
      <c r="CS154" s="273" t="str">
        <f ca="true">+IF(OFFSET('Sanitation Data'!$E$31,0,10*ROW('Sanitation Data'!E148))="","",OFFSET('Sanitation Data'!$E$31,0,10*ROW('Sanitation Data'!E148)))</f>
        <v/>
      </c>
      <c r="CT154" s="273" t="str">
        <f ca="true">+IF(OFFSET('Sanitation Data'!$E$32,0,10*ROW('Sanitation Data'!E148))="","",OFFSET('Sanitation Data'!$E$32,0,10*ROW('Sanitation Data'!E148)))</f>
        <v/>
      </c>
      <c r="CU154" s="273" t="str">
        <f ca="true">+IF(OFFSET('Sanitation Data'!$F$28,0,10*ROW('Sanitation Data'!F148))="","",OFFSET('Sanitation Data'!$F$28,0,10*ROW('Sanitation Data'!F148)))</f>
        <v/>
      </c>
      <c r="CV154" s="273" t="str">
        <f ca="true">+IF(OFFSET('Sanitation Data'!$F$29,0,10*ROW('Sanitation Data'!F148))="","",OFFSET('Sanitation Data'!$F$29,0,10*ROW('Sanitation Data'!F148)))</f>
        <v/>
      </c>
      <c r="CW154" s="273" t="str">
        <f ca="true">+IF(OFFSET('Sanitation Data'!$F$30,0,10*ROW('Sanitation Data'!F148))="","",OFFSET('Sanitation Data'!$F$30,0,10*ROW('Sanitation Data'!F148)))</f>
        <v/>
      </c>
      <c r="CX154" s="273" t="str">
        <f ca="true">+IF(OFFSET('Sanitation Data'!$F$31,0,10*ROW('Sanitation Data'!F148))="","",OFFSET('Sanitation Data'!$F$31,0,10*ROW('Sanitation Data'!F148)))</f>
        <v/>
      </c>
      <c r="CY154" s="273" t="str">
        <f ca="true">+IF(OFFSET('Sanitation Data'!$F$32,0,10*ROW('Sanitation Data'!F148))="","",OFFSET('Sanitation Data'!$F$32,0,10*ROW('Sanitation Data'!F148)))</f>
        <v/>
      </c>
      <c r="CZ154" s="273" t="str">
        <f ca="true">+IF(OFFSET('Sanitation Data'!$G$28,0,10*ROW('Sanitation Data'!G148))="","",OFFSET('Sanitation Data'!$G$28,0,10*ROW('Sanitation Data'!G148)))</f>
        <v/>
      </c>
      <c r="DA154" s="273" t="str">
        <f ca="true">+IF(OFFSET('Sanitation Data'!$G$29,0,10*ROW('Sanitation Data'!G148))="","",OFFSET('Sanitation Data'!$G$29,0,10*ROW('Sanitation Data'!G148)))</f>
        <v/>
      </c>
      <c r="DB154" s="273" t="str">
        <f ca="true">+IF(OFFSET('Sanitation Data'!$G$30,0,10*ROW('Sanitation Data'!G148))="","",OFFSET('Sanitation Data'!$G$30,0,10*ROW('Sanitation Data'!G148)))</f>
        <v/>
      </c>
      <c r="DC154" s="273" t="str">
        <f ca="true">+IF(OFFSET('Sanitation Data'!$G$31,0,10*ROW('Sanitation Data'!G148))="","",OFFSET('Sanitation Data'!$G$31,0,10*ROW('Sanitation Data'!G148)))</f>
        <v/>
      </c>
      <c r="DD154" s="273" t="str">
        <f ca="true">+IF(OFFSET('Sanitation Data'!$G$32,0,10*ROW('Sanitation Data'!G148))="","",OFFSET('Sanitation Data'!$G$32,0,10*ROW('Sanitation Data'!G148)))</f>
        <v/>
      </c>
      <c r="DE154" s="273" t="str">
        <f ca="true">+IF(OFFSET('Sanitation Data'!$H$28,0,10*ROW('Sanitation Data'!H148))="","",OFFSET('Sanitation Data'!$H$28,0,10*ROW('Sanitation Data'!H148)))</f>
        <v/>
      </c>
      <c r="DF154" s="273" t="str">
        <f ca="true">+IF(OFFSET('Sanitation Data'!$H$29,0,10*ROW('Sanitation Data'!H148))="","",OFFSET('Sanitation Data'!$H$29,0,10*ROW('Sanitation Data'!H148)))</f>
        <v/>
      </c>
      <c r="DG154" s="273" t="str">
        <f ca="true">+IF(OFFSET('Sanitation Data'!$H$30,0,10*ROW('Sanitation Data'!H148))="","",OFFSET('Sanitation Data'!$H$30,0,10*ROW('Sanitation Data'!H148)))</f>
        <v/>
      </c>
      <c r="DH154" s="273" t="str">
        <f ca="true">+IF(OFFSET('Sanitation Data'!$H$31,0,10*ROW('Sanitation Data'!H148))="","",OFFSET('Sanitation Data'!$H$31,0,10*ROW('Sanitation Data'!H148)))</f>
        <v/>
      </c>
      <c r="DI154" s="273" t="str">
        <f ca="true">+IF(OFFSET('Sanitation Data'!$H$32,0,10*ROW('Sanitation Data'!H148))="","",OFFSET('Sanitation Data'!$H$32,0,10*ROW('Sanitation Data'!H148)))</f>
        <v/>
      </c>
      <c r="DJ154" s="273" t="str">
        <f ca="true">+IF(OFFSET('Sanitation Data'!$I$28,0,10*ROW('Sanitation Data'!I148))="","",OFFSET('Sanitation Data'!$I$28,0,10*ROW('Sanitation Data'!I148)))</f>
        <v/>
      </c>
      <c r="DK154" s="273" t="str">
        <f ca="true">+IF(OFFSET('Sanitation Data'!$I$29,0,10*ROW('Sanitation Data'!I148))="","",OFFSET('Sanitation Data'!$I$29,0,10*ROW('Sanitation Data'!I148)))</f>
        <v/>
      </c>
      <c r="DL154" s="273" t="str">
        <f ca="true">+IF(OFFSET('Sanitation Data'!$I$30,0,10*ROW('Sanitation Data'!I148))="","",OFFSET('Sanitation Data'!$I$30,0,10*ROW('Sanitation Data'!I148)))</f>
        <v/>
      </c>
      <c r="DM154" s="273" t="str">
        <f ca="true">+IF(OFFSET('Sanitation Data'!$I$31,0,10*ROW('Sanitation Data'!I148))="","",OFFSET('Sanitation Data'!$I$31,0,10*ROW('Sanitation Data'!I148)))</f>
        <v/>
      </c>
      <c r="DN154" s="273" t="str">
        <f ca="true">+IF(OFFSET('Sanitation Data'!$I$32,0,10*ROW('Sanitation Data'!I148))="","",OFFSET('Sanitation Data'!$I$32,0,10*ROW('Sanitation Data'!I148)))</f>
        <v/>
      </c>
      <c r="DO154" s="273" t="str">
        <f ca="true">+IF(OFFSET('Hygiene Data'!$D$11,0,10*ROW('Hygiene Data'!D148))="","",OFFSET('Hygiene Data'!$D$11,0,10*ROW('Hygiene Data'!D148)))</f>
        <v/>
      </c>
      <c r="DP154" s="273" t="str">
        <f ca="true">+IF(OFFSET('Hygiene Data'!$D$12,0,10*ROW('Hygiene Data'!D148))="","",OFFSET('Hygiene Data'!$D$12,0,10*ROW('Hygiene Data'!D148)))</f>
        <v/>
      </c>
      <c r="DQ154" s="273" t="str">
        <f ca="true">+IF(OFFSET('Hygiene Data'!$D$13,0,10*ROW('Hygiene Data'!D148))="","",OFFSET('Hygiene Data'!$D$13,0,10*ROW('Hygiene Data'!D148)))</f>
        <v/>
      </c>
      <c r="DR154" s="273" t="str">
        <f ca="true">+IF(OFFSET('Hygiene Data'!$E$11,0,10*ROW('Hygiene Data'!E148))="","",OFFSET('Hygiene Data'!$E$11,0,10*ROW('Hygiene Data'!E148)))</f>
        <v/>
      </c>
      <c r="DS154" s="273" t="str">
        <f ca="true">+IF(OFFSET('Hygiene Data'!$E$12,0,10*ROW('Hygiene Data'!E148))="","",OFFSET('Hygiene Data'!$E$12,0,10*ROW('Hygiene Data'!E148)))</f>
        <v/>
      </c>
      <c r="DT154" s="273" t="str">
        <f ca="true">+IF(OFFSET('Hygiene Data'!$E$13,0,10*ROW('Hygiene Data'!E148))="","",OFFSET('Hygiene Data'!$E$13,0,10*ROW('Hygiene Data'!E148)))</f>
        <v/>
      </c>
      <c r="DU154" s="273" t="str">
        <f ca="true">+IF(OFFSET('Hygiene Data'!$F$11,0,10*ROW('Hygiene Data'!F148))="","",OFFSET('Hygiene Data'!$F$11,0,10*ROW('Hygiene Data'!F148)))</f>
        <v/>
      </c>
      <c r="DV154" s="273" t="str">
        <f ca="true">+IF(OFFSET('Hygiene Data'!$F$12,0,10*ROW('Hygiene Data'!F148))="","",OFFSET('Hygiene Data'!$F$12,0,10*ROW('Hygiene Data'!F148)))</f>
        <v/>
      </c>
      <c r="DW154" s="273" t="str">
        <f ca="true">+IF(OFFSET('Hygiene Data'!$F$13,0,10*ROW('Hygiene Data'!F148))="","",OFFSET('Hygiene Data'!$F$13,0,10*ROW('Hygiene Data'!F148)))</f>
        <v/>
      </c>
      <c r="DX154" s="273" t="str">
        <f ca="true">+IF(OFFSET('Hygiene Data'!$G$11,0,10*ROW('Hygiene Data'!G148))="","",OFFSET('Hygiene Data'!$G$11,0,10*ROW('Hygiene Data'!G148)))</f>
        <v/>
      </c>
      <c r="DY154" s="273" t="str">
        <f ca="true">+IF(OFFSET('Hygiene Data'!$G$12,0,10*ROW('Hygiene Data'!G148))="","",OFFSET('Hygiene Data'!$G$12,0,10*ROW('Hygiene Data'!G148)))</f>
        <v/>
      </c>
      <c r="DZ154" s="273" t="str">
        <f ca="true">+IF(OFFSET('Hygiene Data'!$G$13,0,10*ROW('Hygiene Data'!G148))="","",OFFSET('Hygiene Data'!$G$13,0,10*ROW('Hygiene Data'!G148)))</f>
        <v/>
      </c>
      <c r="EA154" s="273" t="str">
        <f ca="true">+IF(OFFSET('Hygiene Data'!$H$11,0,10*ROW('Hygiene Data'!H148))="","",OFFSET('Hygiene Data'!$H$11,0,10*ROW('Hygiene Data'!H148)))</f>
        <v/>
      </c>
      <c r="EB154" s="273" t="str">
        <f ca="true">+IF(OFFSET('Hygiene Data'!$H$12,0,10*ROW('Hygiene Data'!H148))="","",OFFSET('Hygiene Data'!$H$12,0,10*ROW('Hygiene Data'!H148)))</f>
        <v/>
      </c>
      <c r="EC154" s="273" t="str">
        <f ca="true">+IF(OFFSET('Hygiene Data'!$H$13,0,10*ROW('Hygiene Data'!H148))="","",OFFSET('Hygiene Data'!$H$13,0,10*ROW('Hygiene Data'!H148)))</f>
        <v/>
      </c>
      <c r="ED154" s="273" t="str">
        <f ca="true">+IF(OFFSET('Hygiene Data'!$I$11,0,10*ROW('Hygiene Data'!I148))="","",OFFSET('Hygiene Data'!$I$11,0,10*ROW('Hygiene Data'!I148)))</f>
        <v/>
      </c>
      <c r="EE154" s="273" t="str">
        <f ca="true">+IF(OFFSET('Hygiene Data'!$I$12,0,10*ROW('Hygiene Data'!I148))="","",OFFSET('Hygiene Data'!$I$12,0,10*ROW('Hygiene Data'!I148)))</f>
        <v/>
      </c>
      <c r="EF154" s="273" t="str">
        <f ca="true">+IF(OFFSET('Hygiene Data'!$I$13,0,10*ROW('Hygiene Data'!I148))="","",OFFSET('Hygiene Data'!$I$13,0,10*ROW('Hygiene Data'!I148)))</f>
        <v/>
      </c>
    </row>
    <row xmlns:x14ac="http://schemas.microsoft.com/office/spreadsheetml/2009/9/ac" r="155" x14ac:dyDescent="0.2">
      <c r="A155" s="37" t="str">
        <f ca="true">+IF(OFFSET('Water Data'!$B$2,0,10*ROW('Water Data'!E149))="","",OFFSET('Water Data'!$B$2,0,10*ROW('Water Data'!E149)))</f>
        <v/>
      </c>
      <c r="B155" s="37" t="str">
        <f ca="true">+IF(OFFSET('Water Data'!$C$2,0,10*ROW('Water Data'!F149))="","",OFFSET('Water Data'!$C$2,0,10*ROW('Water Data'!F149)))</f>
        <v/>
      </c>
      <c r="C155" s="329" t="str">
        <f t="shared" ca="true" si="2"/>
        <v/>
      </c>
      <c r="D155" s="94"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4"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4"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4"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4"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4"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4"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4"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4"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4"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4"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4"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4"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4"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4"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4"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4"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4"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5"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5"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5"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5"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5"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5"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5"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5"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5"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5"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5"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5"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5"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5"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5"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5"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5"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5"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5"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5"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5"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5"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5"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5"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5"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5"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5"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5"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5"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5"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6"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6"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6"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6"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6"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6"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6"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6"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6"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6"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6"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6"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6"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6"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6"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6"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6"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6"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3"/>
      <c r="BS155" s="273" t="str">
        <f ca="true">+IF(OFFSET('Water Data'!$D$27,0,10*ROW('Water Data'!D149))="","",OFFSET('Water Data'!$D$27,0,10*ROW('Water Data'!D149)))</f>
        <v/>
      </c>
      <c r="BT155" s="273" t="str">
        <f ca="true">+IF(OFFSET('Water Data'!$D$28,0,10*ROW('Water Data'!D149))="","",OFFSET('Water Data'!$D$28,0,10*ROW('Water Data'!D149)))</f>
        <v/>
      </c>
      <c r="BU155" s="273" t="str">
        <f ca="true">+IF(OFFSET('Water Data'!$D$29,0,10*ROW('Water Data'!D149))="","",OFFSET('Water Data'!$D$29,0,10*ROW('Water Data'!D149)))</f>
        <v/>
      </c>
      <c r="BV155" s="273" t="str">
        <f ca="true">+IF(OFFSET('Water Data'!$E$27,0,10*ROW('Water Data'!E149))="","",OFFSET('Water Data'!$E$27,0,10*ROW('Water Data'!E149)))</f>
        <v/>
      </c>
      <c r="BW155" s="273" t="str">
        <f ca="true">+IF(OFFSET('Water Data'!$E$28,0,10*ROW('Water Data'!E149))="","",OFFSET('Water Data'!$E$28,0,10*ROW('Water Data'!E149)))</f>
        <v/>
      </c>
      <c r="BX155" s="273" t="str">
        <f ca="true">+IF(OFFSET('Water Data'!$E$29,0,10*ROW('Water Data'!E149))="","",OFFSET('Water Data'!$E$29,0,10*ROW('Water Data'!E149)))</f>
        <v/>
      </c>
      <c r="BY155" s="273" t="str">
        <f ca="true">+IF(OFFSET('Water Data'!$F$27,0,10*ROW('Water Data'!F149))="","",OFFSET('Water Data'!$F$27,0,10*ROW('Water Data'!F149)))</f>
        <v/>
      </c>
      <c r="BZ155" s="273" t="str">
        <f ca="true">+IF(OFFSET('Water Data'!$F$28,0,10*ROW('Water Data'!F149))="","",OFFSET('Water Data'!$F$28,0,10*ROW('Water Data'!F149)))</f>
        <v/>
      </c>
      <c r="CA155" s="273" t="str">
        <f ca="true">+IF(OFFSET('Water Data'!$F$29,0,10*ROW('Water Data'!F149))="","",OFFSET('Water Data'!$F$29,0,10*ROW('Water Data'!F149)))</f>
        <v/>
      </c>
      <c r="CB155" s="273" t="str">
        <f ca="true">+IF(OFFSET('Water Data'!$G$27,0,10*ROW('Water Data'!G149))="","",OFFSET('Water Data'!$G$27,0,10*ROW('Water Data'!G149)))</f>
        <v/>
      </c>
      <c r="CC155" s="273" t="str">
        <f ca="true">+IF(OFFSET('Water Data'!$G$28,0,10*ROW('Water Data'!G149))="","",OFFSET('Water Data'!$G$28,0,10*ROW('Water Data'!G149)))</f>
        <v/>
      </c>
      <c r="CD155" s="273" t="str">
        <f ca="true">+IF(OFFSET('Water Data'!$G$29,0,10*ROW('Water Data'!G149))="","",OFFSET('Water Data'!$G$29,0,10*ROW('Water Data'!G149)))</f>
        <v/>
      </c>
      <c r="CE155" s="273" t="str">
        <f ca="true">+IF(OFFSET('Water Data'!$H$27,0,10*ROW('Water Data'!H149))="","",OFFSET('Water Data'!$H$27,0,10*ROW('Water Data'!H149)))</f>
        <v/>
      </c>
      <c r="CF155" s="273" t="str">
        <f ca="true">+IF(OFFSET('Water Data'!$H$28,0,10*ROW('Water Data'!H149))="","",OFFSET('Water Data'!$H$28,0,10*ROW('Water Data'!H149)))</f>
        <v/>
      </c>
      <c r="CG155" s="273" t="str">
        <f ca="true">+IF(OFFSET('Water Data'!$H$29,0,10*ROW('Water Data'!H149))="","",OFFSET('Water Data'!$H$29,0,10*ROW('Water Data'!H149)))</f>
        <v/>
      </c>
      <c r="CH155" s="273" t="str">
        <f ca="true">+IF(OFFSET('Water Data'!$I$27,0,10*ROW('Water Data'!I149))="","",OFFSET('Water Data'!$I$27,0,10*ROW('Water Data'!I149)))</f>
        <v/>
      </c>
      <c r="CI155" s="273" t="str">
        <f ca="true">+IF(OFFSET('Water Data'!$I$28,0,10*ROW('Water Data'!I149))="","",OFFSET('Water Data'!$I$28,0,10*ROW('Water Data'!I149)))</f>
        <v/>
      </c>
      <c r="CJ155" s="273" t="str">
        <f ca="true">+IF(OFFSET('Water Data'!$I$29,0,10*ROW('Water Data'!I149))="","",OFFSET('Water Data'!$I$29,0,10*ROW('Water Data'!I149)))</f>
        <v/>
      </c>
      <c r="CK155" s="273" t="str">
        <f ca="true">+IF(OFFSET('Sanitation Data'!$D$28,0,10*ROW('Sanitation Data'!D149))="","",OFFSET('Sanitation Data'!$D$28,0,10*ROW('Sanitation Data'!D149)))</f>
        <v/>
      </c>
      <c r="CL155" s="273" t="str">
        <f ca="true">+IF(OFFSET('Sanitation Data'!$D$29,0,10*ROW('Sanitation Data'!D149))="","",OFFSET('Sanitation Data'!$D$29,0,10*ROW('Sanitation Data'!D149)))</f>
        <v/>
      </c>
      <c r="CM155" s="273" t="str">
        <f ca="true">+IF(OFFSET('Sanitation Data'!$D$30,0,10*ROW('Sanitation Data'!D149))="","",OFFSET('Sanitation Data'!$D$30,0,10*ROW('Sanitation Data'!D149)))</f>
        <v/>
      </c>
      <c r="CN155" s="273" t="str">
        <f ca="true">+IF(OFFSET('Sanitation Data'!$D$31,0,10*ROW('Sanitation Data'!D149))="","",OFFSET('Sanitation Data'!$D$31,0,10*ROW('Sanitation Data'!D149)))</f>
        <v/>
      </c>
      <c r="CO155" s="273" t="str">
        <f ca="true">+IF(OFFSET('Sanitation Data'!$D$32,0,10*ROW('Sanitation Data'!D149))="","",OFFSET('Sanitation Data'!$D$32,0,10*ROW('Sanitation Data'!D149)))</f>
        <v/>
      </c>
      <c r="CP155" s="273" t="str">
        <f ca="true">+IF(OFFSET('Sanitation Data'!$E$28,0,10*ROW('Sanitation Data'!E149))="","",OFFSET('Sanitation Data'!$E$28,0,10*ROW('Sanitation Data'!E149)))</f>
        <v/>
      </c>
      <c r="CQ155" s="273" t="str">
        <f ca="true">+IF(OFFSET('Sanitation Data'!$E$29,0,10*ROW('Sanitation Data'!E149))="","",OFFSET('Sanitation Data'!$E$29,0,10*ROW('Sanitation Data'!E149)))</f>
        <v/>
      </c>
      <c r="CR155" s="273" t="str">
        <f ca="true">+IF(OFFSET('Sanitation Data'!$E$30,0,10*ROW('Sanitation Data'!E149))="","",OFFSET('Sanitation Data'!$E$30,0,10*ROW('Sanitation Data'!E149)))</f>
        <v/>
      </c>
      <c r="CS155" s="273" t="str">
        <f ca="true">+IF(OFFSET('Sanitation Data'!$E$31,0,10*ROW('Sanitation Data'!E149))="","",OFFSET('Sanitation Data'!$E$31,0,10*ROW('Sanitation Data'!E149)))</f>
        <v/>
      </c>
      <c r="CT155" s="273" t="str">
        <f ca="true">+IF(OFFSET('Sanitation Data'!$E$32,0,10*ROW('Sanitation Data'!E149))="","",OFFSET('Sanitation Data'!$E$32,0,10*ROW('Sanitation Data'!E149)))</f>
        <v/>
      </c>
      <c r="CU155" s="273" t="str">
        <f ca="true">+IF(OFFSET('Sanitation Data'!$F$28,0,10*ROW('Sanitation Data'!F149))="","",OFFSET('Sanitation Data'!$F$28,0,10*ROW('Sanitation Data'!F149)))</f>
        <v/>
      </c>
      <c r="CV155" s="273" t="str">
        <f ca="true">+IF(OFFSET('Sanitation Data'!$F$29,0,10*ROW('Sanitation Data'!F149))="","",OFFSET('Sanitation Data'!$F$29,0,10*ROW('Sanitation Data'!F149)))</f>
        <v/>
      </c>
      <c r="CW155" s="273" t="str">
        <f ca="true">+IF(OFFSET('Sanitation Data'!$F$30,0,10*ROW('Sanitation Data'!F149))="","",OFFSET('Sanitation Data'!$F$30,0,10*ROW('Sanitation Data'!F149)))</f>
        <v/>
      </c>
      <c r="CX155" s="273" t="str">
        <f ca="true">+IF(OFFSET('Sanitation Data'!$F$31,0,10*ROW('Sanitation Data'!F149))="","",OFFSET('Sanitation Data'!$F$31,0,10*ROW('Sanitation Data'!F149)))</f>
        <v/>
      </c>
      <c r="CY155" s="273" t="str">
        <f ca="true">+IF(OFFSET('Sanitation Data'!$F$32,0,10*ROW('Sanitation Data'!F149))="","",OFFSET('Sanitation Data'!$F$32,0,10*ROW('Sanitation Data'!F149)))</f>
        <v/>
      </c>
      <c r="CZ155" s="273" t="str">
        <f ca="true">+IF(OFFSET('Sanitation Data'!$G$28,0,10*ROW('Sanitation Data'!G149))="","",OFFSET('Sanitation Data'!$G$28,0,10*ROW('Sanitation Data'!G149)))</f>
        <v/>
      </c>
      <c r="DA155" s="273" t="str">
        <f ca="true">+IF(OFFSET('Sanitation Data'!$G$29,0,10*ROW('Sanitation Data'!G149))="","",OFFSET('Sanitation Data'!$G$29,0,10*ROW('Sanitation Data'!G149)))</f>
        <v/>
      </c>
      <c r="DB155" s="273" t="str">
        <f ca="true">+IF(OFFSET('Sanitation Data'!$G$30,0,10*ROW('Sanitation Data'!G149))="","",OFFSET('Sanitation Data'!$G$30,0,10*ROW('Sanitation Data'!G149)))</f>
        <v/>
      </c>
      <c r="DC155" s="273" t="str">
        <f ca="true">+IF(OFFSET('Sanitation Data'!$G$31,0,10*ROW('Sanitation Data'!G149))="","",OFFSET('Sanitation Data'!$G$31,0,10*ROW('Sanitation Data'!G149)))</f>
        <v/>
      </c>
      <c r="DD155" s="273" t="str">
        <f ca="true">+IF(OFFSET('Sanitation Data'!$G$32,0,10*ROW('Sanitation Data'!G149))="","",OFFSET('Sanitation Data'!$G$32,0,10*ROW('Sanitation Data'!G149)))</f>
        <v/>
      </c>
      <c r="DE155" s="273" t="str">
        <f ca="true">+IF(OFFSET('Sanitation Data'!$H$28,0,10*ROW('Sanitation Data'!H149))="","",OFFSET('Sanitation Data'!$H$28,0,10*ROW('Sanitation Data'!H149)))</f>
        <v/>
      </c>
      <c r="DF155" s="273" t="str">
        <f ca="true">+IF(OFFSET('Sanitation Data'!$H$29,0,10*ROW('Sanitation Data'!H149))="","",OFFSET('Sanitation Data'!$H$29,0,10*ROW('Sanitation Data'!H149)))</f>
        <v/>
      </c>
      <c r="DG155" s="273" t="str">
        <f ca="true">+IF(OFFSET('Sanitation Data'!$H$30,0,10*ROW('Sanitation Data'!H149))="","",OFFSET('Sanitation Data'!$H$30,0,10*ROW('Sanitation Data'!H149)))</f>
        <v/>
      </c>
      <c r="DH155" s="273" t="str">
        <f ca="true">+IF(OFFSET('Sanitation Data'!$H$31,0,10*ROW('Sanitation Data'!H149))="","",OFFSET('Sanitation Data'!$H$31,0,10*ROW('Sanitation Data'!H149)))</f>
        <v/>
      </c>
      <c r="DI155" s="273" t="str">
        <f ca="true">+IF(OFFSET('Sanitation Data'!$H$32,0,10*ROW('Sanitation Data'!H149))="","",OFFSET('Sanitation Data'!$H$32,0,10*ROW('Sanitation Data'!H149)))</f>
        <v/>
      </c>
      <c r="DJ155" s="273" t="str">
        <f ca="true">+IF(OFFSET('Sanitation Data'!$I$28,0,10*ROW('Sanitation Data'!I149))="","",OFFSET('Sanitation Data'!$I$28,0,10*ROW('Sanitation Data'!I149)))</f>
        <v/>
      </c>
      <c r="DK155" s="273" t="str">
        <f ca="true">+IF(OFFSET('Sanitation Data'!$I$29,0,10*ROW('Sanitation Data'!I149))="","",OFFSET('Sanitation Data'!$I$29,0,10*ROW('Sanitation Data'!I149)))</f>
        <v/>
      </c>
      <c r="DL155" s="273" t="str">
        <f ca="true">+IF(OFFSET('Sanitation Data'!$I$30,0,10*ROW('Sanitation Data'!I149))="","",OFFSET('Sanitation Data'!$I$30,0,10*ROW('Sanitation Data'!I149)))</f>
        <v/>
      </c>
      <c r="DM155" s="273" t="str">
        <f ca="true">+IF(OFFSET('Sanitation Data'!$I$31,0,10*ROW('Sanitation Data'!I149))="","",OFFSET('Sanitation Data'!$I$31,0,10*ROW('Sanitation Data'!I149)))</f>
        <v/>
      </c>
      <c r="DN155" s="273" t="str">
        <f ca="true">+IF(OFFSET('Sanitation Data'!$I$32,0,10*ROW('Sanitation Data'!I149))="","",OFFSET('Sanitation Data'!$I$32,0,10*ROW('Sanitation Data'!I149)))</f>
        <v/>
      </c>
      <c r="DO155" s="273" t="str">
        <f ca="true">+IF(OFFSET('Hygiene Data'!$D$11,0,10*ROW('Hygiene Data'!D149))="","",OFFSET('Hygiene Data'!$D$11,0,10*ROW('Hygiene Data'!D149)))</f>
        <v/>
      </c>
      <c r="DP155" s="273" t="str">
        <f ca="true">+IF(OFFSET('Hygiene Data'!$D$12,0,10*ROW('Hygiene Data'!D149))="","",OFFSET('Hygiene Data'!$D$12,0,10*ROW('Hygiene Data'!D149)))</f>
        <v/>
      </c>
      <c r="DQ155" s="273" t="str">
        <f ca="true">+IF(OFFSET('Hygiene Data'!$D$13,0,10*ROW('Hygiene Data'!D149))="","",OFFSET('Hygiene Data'!$D$13,0,10*ROW('Hygiene Data'!D149)))</f>
        <v/>
      </c>
      <c r="DR155" s="273" t="str">
        <f ca="true">+IF(OFFSET('Hygiene Data'!$E$11,0,10*ROW('Hygiene Data'!E149))="","",OFFSET('Hygiene Data'!$E$11,0,10*ROW('Hygiene Data'!E149)))</f>
        <v/>
      </c>
      <c r="DS155" s="273" t="str">
        <f ca="true">+IF(OFFSET('Hygiene Data'!$E$12,0,10*ROW('Hygiene Data'!E149))="","",OFFSET('Hygiene Data'!$E$12,0,10*ROW('Hygiene Data'!E149)))</f>
        <v/>
      </c>
      <c r="DT155" s="273" t="str">
        <f ca="true">+IF(OFFSET('Hygiene Data'!$E$13,0,10*ROW('Hygiene Data'!E149))="","",OFFSET('Hygiene Data'!$E$13,0,10*ROW('Hygiene Data'!E149)))</f>
        <v/>
      </c>
      <c r="DU155" s="273" t="str">
        <f ca="true">+IF(OFFSET('Hygiene Data'!$F$11,0,10*ROW('Hygiene Data'!F149))="","",OFFSET('Hygiene Data'!$F$11,0,10*ROW('Hygiene Data'!F149)))</f>
        <v/>
      </c>
      <c r="DV155" s="273" t="str">
        <f ca="true">+IF(OFFSET('Hygiene Data'!$F$12,0,10*ROW('Hygiene Data'!F149))="","",OFFSET('Hygiene Data'!$F$12,0,10*ROW('Hygiene Data'!F149)))</f>
        <v/>
      </c>
      <c r="DW155" s="273" t="str">
        <f ca="true">+IF(OFFSET('Hygiene Data'!$F$13,0,10*ROW('Hygiene Data'!F149))="","",OFFSET('Hygiene Data'!$F$13,0,10*ROW('Hygiene Data'!F149)))</f>
        <v/>
      </c>
      <c r="DX155" s="273" t="str">
        <f ca="true">+IF(OFFSET('Hygiene Data'!$G$11,0,10*ROW('Hygiene Data'!G149))="","",OFFSET('Hygiene Data'!$G$11,0,10*ROW('Hygiene Data'!G149)))</f>
        <v/>
      </c>
      <c r="DY155" s="273" t="str">
        <f ca="true">+IF(OFFSET('Hygiene Data'!$G$12,0,10*ROW('Hygiene Data'!G149))="","",OFFSET('Hygiene Data'!$G$12,0,10*ROW('Hygiene Data'!G149)))</f>
        <v/>
      </c>
      <c r="DZ155" s="273" t="str">
        <f ca="true">+IF(OFFSET('Hygiene Data'!$G$13,0,10*ROW('Hygiene Data'!G149))="","",OFFSET('Hygiene Data'!$G$13,0,10*ROW('Hygiene Data'!G149)))</f>
        <v/>
      </c>
      <c r="EA155" s="273" t="str">
        <f ca="true">+IF(OFFSET('Hygiene Data'!$H$11,0,10*ROW('Hygiene Data'!H149))="","",OFFSET('Hygiene Data'!$H$11,0,10*ROW('Hygiene Data'!H149)))</f>
        <v/>
      </c>
      <c r="EB155" s="273" t="str">
        <f ca="true">+IF(OFFSET('Hygiene Data'!$H$12,0,10*ROW('Hygiene Data'!H149))="","",OFFSET('Hygiene Data'!$H$12,0,10*ROW('Hygiene Data'!H149)))</f>
        <v/>
      </c>
      <c r="EC155" s="273" t="str">
        <f ca="true">+IF(OFFSET('Hygiene Data'!$H$13,0,10*ROW('Hygiene Data'!H149))="","",OFFSET('Hygiene Data'!$H$13,0,10*ROW('Hygiene Data'!H149)))</f>
        <v/>
      </c>
      <c r="ED155" s="273" t="str">
        <f ca="true">+IF(OFFSET('Hygiene Data'!$I$11,0,10*ROW('Hygiene Data'!I149))="","",OFFSET('Hygiene Data'!$I$11,0,10*ROW('Hygiene Data'!I149)))</f>
        <v/>
      </c>
      <c r="EE155" s="273" t="str">
        <f ca="true">+IF(OFFSET('Hygiene Data'!$I$12,0,10*ROW('Hygiene Data'!I149))="","",OFFSET('Hygiene Data'!$I$12,0,10*ROW('Hygiene Data'!I149)))</f>
        <v/>
      </c>
      <c r="EF155" s="273" t="str">
        <f ca="true">+IF(OFFSET('Hygiene Data'!$I$13,0,10*ROW('Hygiene Data'!I149))="","",OFFSET('Hygiene Data'!$I$13,0,10*ROW('Hygiene Data'!I149)))</f>
        <v/>
      </c>
    </row>
    <row xmlns:x14ac="http://schemas.microsoft.com/office/spreadsheetml/2009/9/ac" r="156" x14ac:dyDescent="0.2">
      <c r="A156" s="37" t="str">
        <f ca="true">+IF(OFFSET('Water Data'!$B$2,0,10*ROW('Water Data'!E150))="","",OFFSET('Water Data'!$B$2,0,10*ROW('Water Data'!E150)))</f>
        <v/>
      </c>
      <c r="B156" s="37" t="str">
        <f ca="true">+IF(OFFSET('Water Data'!$C$2,0,10*ROW('Water Data'!F150))="","",OFFSET('Water Data'!$C$2,0,10*ROW('Water Data'!F150)))</f>
        <v/>
      </c>
      <c r="C156" s="329" t="str">
        <f t="shared" ca="true" si="2"/>
        <v/>
      </c>
      <c r="D156" s="94"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4"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4"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4"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4"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4"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4"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4"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4"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4"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4"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4"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4"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4"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4"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4"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4"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4"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5"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5"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5"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5"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5"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5"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5"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5"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5"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5"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5"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5"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5"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5"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5"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5"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5"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5"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5"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5"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5"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5"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5"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5"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5"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5"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5"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5"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5"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5"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6"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6"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6"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6"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6"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6"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6"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6"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6"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6"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6"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6"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6"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6"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6"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6"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6"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6"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3"/>
      <c r="BS156" s="273" t="str">
        <f ca="true">+IF(OFFSET('Water Data'!$D$27,0,10*ROW('Water Data'!D150))="","",OFFSET('Water Data'!$D$27,0,10*ROW('Water Data'!D150)))</f>
        <v/>
      </c>
      <c r="BT156" s="273" t="str">
        <f ca="true">+IF(OFFSET('Water Data'!$D$28,0,10*ROW('Water Data'!D150))="","",OFFSET('Water Data'!$D$28,0,10*ROW('Water Data'!D150)))</f>
        <v/>
      </c>
      <c r="BU156" s="273" t="str">
        <f ca="true">+IF(OFFSET('Water Data'!$D$29,0,10*ROW('Water Data'!D150))="","",OFFSET('Water Data'!$D$29,0,10*ROW('Water Data'!D150)))</f>
        <v/>
      </c>
      <c r="BV156" s="273" t="str">
        <f ca="true">+IF(OFFSET('Water Data'!$E$27,0,10*ROW('Water Data'!E150))="","",OFFSET('Water Data'!$E$27,0,10*ROW('Water Data'!E150)))</f>
        <v/>
      </c>
      <c r="BW156" s="273" t="str">
        <f ca="true">+IF(OFFSET('Water Data'!$E$28,0,10*ROW('Water Data'!E150))="","",OFFSET('Water Data'!$E$28,0,10*ROW('Water Data'!E150)))</f>
        <v/>
      </c>
      <c r="BX156" s="273" t="str">
        <f ca="true">+IF(OFFSET('Water Data'!$E$29,0,10*ROW('Water Data'!E150))="","",OFFSET('Water Data'!$E$29,0,10*ROW('Water Data'!E150)))</f>
        <v/>
      </c>
      <c r="BY156" s="273" t="str">
        <f ca="true">+IF(OFFSET('Water Data'!$F$27,0,10*ROW('Water Data'!F150))="","",OFFSET('Water Data'!$F$27,0,10*ROW('Water Data'!F150)))</f>
        <v/>
      </c>
      <c r="BZ156" s="273" t="str">
        <f ca="true">+IF(OFFSET('Water Data'!$F$28,0,10*ROW('Water Data'!F150))="","",OFFSET('Water Data'!$F$28,0,10*ROW('Water Data'!F150)))</f>
        <v/>
      </c>
      <c r="CA156" s="273" t="str">
        <f ca="true">+IF(OFFSET('Water Data'!$F$29,0,10*ROW('Water Data'!F150))="","",OFFSET('Water Data'!$F$29,0,10*ROW('Water Data'!F150)))</f>
        <v/>
      </c>
      <c r="CB156" s="273" t="str">
        <f ca="true">+IF(OFFSET('Water Data'!$G$27,0,10*ROW('Water Data'!G150))="","",OFFSET('Water Data'!$G$27,0,10*ROW('Water Data'!G150)))</f>
        <v/>
      </c>
      <c r="CC156" s="273" t="str">
        <f ca="true">+IF(OFFSET('Water Data'!$G$28,0,10*ROW('Water Data'!G150))="","",OFFSET('Water Data'!$G$28,0,10*ROW('Water Data'!G150)))</f>
        <v/>
      </c>
      <c r="CD156" s="273" t="str">
        <f ca="true">+IF(OFFSET('Water Data'!$G$29,0,10*ROW('Water Data'!G150))="","",OFFSET('Water Data'!$G$29,0,10*ROW('Water Data'!G150)))</f>
        <v/>
      </c>
      <c r="CE156" s="273" t="str">
        <f ca="true">+IF(OFFSET('Water Data'!$H$27,0,10*ROW('Water Data'!H150))="","",OFFSET('Water Data'!$H$27,0,10*ROW('Water Data'!H150)))</f>
        <v/>
      </c>
      <c r="CF156" s="273" t="str">
        <f ca="true">+IF(OFFSET('Water Data'!$H$28,0,10*ROW('Water Data'!H150))="","",OFFSET('Water Data'!$H$28,0,10*ROW('Water Data'!H150)))</f>
        <v/>
      </c>
      <c r="CG156" s="273" t="str">
        <f ca="true">+IF(OFFSET('Water Data'!$H$29,0,10*ROW('Water Data'!H150))="","",OFFSET('Water Data'!$H$29,0,10*ROW('Water Data'!H150)))</f>
        <v/>
      </c>
      <c r="CH156" s="273" t="str">
        <f ca="true">+IF(OFFSET('Water Data'!$I$27,0,10*ROW('Water Data'!I150))="","",OFFSET('Water Data'!$I$27,0,10*ROW('Water Data'!I150)))</f>
        <v/>
      </c>
      <c r="CI156" s="273" t="str">
        <f ca="true">+IF(OFFSET('Water Data'!$I$28,0,10*ROW('Water Data'!I150))="","",OFFSET('Water Data'!$I$28,0,10*ROW('Water Data'!I150)))</f>
        <v/>
      </c>
      <c r="CJ156" s="273" t="str">
        <f ca="true">+IF(OFFSET('Water Data'!$I$29,0,10*ROW('Water Data'!I150))="","",OFFSET('Water Data'!$I$29,0,10*ROW('Water Data'!I150)))</f>
        <v/>
      </c>
      <c r="CK156" s="273" t="str">
        <f ca="true">+IF(OFFSET('Sanitation Data'!$D$28,0,10*ROW('Sanitation Data'!D150))="","",OFFSET('Sanitation Data'!$D$28,0,10*ROW('Sanitation Data'!D150)))</f>
        <v/>
      </c>
      <c r="CL156" s="273" t="str">
        <f ca="true">+IF(OFFSET('Sanitation Data'!$D$29,0,10*ROW('Sanitation Data'!D150))="","",OFFSET('Sanitation Data'!$D$29,0,10*ROW('Sanitation Data'!D150)))</f>
        <v/>
      </c>
      <c r="CM156" s="273" t="str">
        <f ca="true">+IF(OFFSET('Sanitation Data'!$D$30,0,10*ROW('Sanitation Data'!D150))="","",OFFSET('Sanitation Data'!$D$30,0,10*ROW('Sanitation Data'!D150)))</f>
        <v/>
      </c>
      <c r="CN156" s="273" t="str">
        <f ca="true">+IF(OFFSET('Sanitation Data'!$D$31,0,10*ROW('Sanitation Data'!D150))="","",OFFSET('Sanitation Data'!$D$31,0,10*ROW('Sanitation Data'!D150)))</f>
        <v/>
      </c>
      <c r="CO156" s="273" t="str">
        <f ca="true">+IF(OFFSET('Sanitation Data'!$D$32,0,10*ROW('Sanitation Data'!D150))="","",OFFSET('Sanitation Data'!$D$32,0,10*ROW('Sanitation Data'!D150)))</f>
        <v/>
      </c>
      <c r="CP156" s="273" t="str">
        <f ca="true">+IF(OFFSET('Sanitation Data'!$E$28,0,10*ROW('Sanitation Data'!E150))="","",OFFSET('Sanitation Data'!$E$28,0,10*ROW('Sanitation Data'!E150)))</f>
        <v/>
      </c>
      <c r="CQ156" s="273" t="str">
        <f ca="true">+IF(OFFSET('Sanitation Data'!$E$29,0,10*ROW('Sanitation Data'!E150))="","",OFFSET('Sanitation Data'!$E$29,0,10*ROW('Sanitation Data'!E150)))</f>
        <v/>
      </c>
      <c r="CR156" s="273" t="str">
        <f ca="true">+IF(OFFSET('Sanitation Data'!$E$30,0,10*ROW('Sanitation Data'!E150))="","",OFFSET('Sanitation Data'!$E$30,0,10*ROW('Sanitation Data'!E150)))</f>
        <v/>
      </c>
      <c r="CS156" s="273" t="str">
        <f ca="true">+IF(OFFSET('Sanitation Data'!$E$31,0,10*ROW('Sanitation Data'!E150))="","",OFFSET('Sanitation Data'!$E$31,0,10*ROW('Sanitation Data'!E150)))</f>
        <v/>
      </c>
      <c r="CT156" s="273" t="str">
        <f ca="true">+IF(OFFSET('Sanitation Data'!$E$32,0,10*ROW('Sanitation Data'!E150))="","",OFFSET('Sanitation Data'!$E$32,0,10*ROW('Sanitation Data'!E150)))</f>
        <v/>
      </c>
      <c r="CU156" s="273" t="str">
        <f ca="true">+IF(OFFSET('Sanitation Data'!$F$28,0,10*ROW('Sanitation Data'!F150))="","",OFFSET('Sanitation Data'!$F$28,0,10*ROW('Sanitation Data'!F150)))</f>
        <v/>
      </c>
      <c r="CV156" s="273" t="str">
        <f ca="true">+IF(OFFSET('Sanitation Data'!$F$29,0,10*ROW('Sanitation Data'!F150))="","",OFFSET('Sanitation Data'!$F$29,0,10*ROW('Sanitation Data'!F150)))</f>
        <v/>
      </c>
      <c r="CW156" s="273" t="str">
        <f ca="true">+IF(OFFSET('Sanitation Data'!$F$30,0,10*ROW('Sanitation Data'!F150))="","",OFFSET('Sanitation Data'!$F$30,0,10*ROW('Sanitation Data'!F150)))</f>
        <v/>
      </c>
      <c r="CX156" s="273" t="str">
        <f ca="true">+IF(OFFSET('Sanitation Data'!$F$31,0,10*ROW('Sanitation Data'!F150))="","",OFFSET('Sanitation Data'!$F$31,0,10*ROW('Sanitation Data'!F150)))</f>
        <v/>
      </c>
      <c r="CY156" s="273" t="str">
        <f ca="true">+IF(OFFSET('Sanitation Data'!$F$32,0,10*ROW('Sanitation Data'!F150))="","",OFFSET('Sanitation Data'!$F$32,0,10*ROW('Sanitation Data'!F150)))</f>
        <v/>
      </c>
      <c r="CZ156" s="273" t="str">
        <f ca="true">+IF(OFFSET('Sanitation Data'!$G$28,0,10*ROW('Sanitation Data'!G150))="","",OFFSET('Sanitation Data'!$G$28,0,10*ROW('Sanitation Data'!G150)))</f>
        <v/>
      </c>
      <c r="DA156" s="273" t="str">
        <f ca="true">+IF(OFFSET('Sanitation Data'!$G$29,0,10*ROW('Sanitation Data'!G150))="","",OFFSET('Sanitation Data'!$G$29,0,10*ROW('Sanitation Data'!G150)))</f>
        <v/>
      </c>
      <c r="DB156" s="273" t="str">
        <f ca="true">+IF(OFFSET('Sanitation Data'!$G$30,0,10*ROW('Sanitation Data'!G150))="","",OFFSET('Sanitation Data'!$G$30,0,10*ROW('Sanitation Data'!G150)))</f>
        <v/>
      </c>
      <c r="DC156" s="273" t="str">
        <f ca="true">+IF(OFFSET('Sanitation Data'!$G$31,0,10*ROW('Sanitation Data'!G150))="","",OFFSET('Sanitation Data'!$G$31,0,10*ROW('Sanitation Data'!G150)))</f>
        <v/>
      </c>
      <c r="DD156" s="273" t="str">
        <f ca="true">+IF(OFFSET('Sanitation Data'!$G$32,0,10*ROW('Sanitation Data'!G150))="","",OFFSET('Sanitation Data'!$G$32,0,10*ROW('Sanitation Data'!G150)))</f>
        <v/>
      </c>
      <c r="DE156" s="273" t="str">
        <f ca="true">+IF(OFFSET('Sanitation Data'!$H$28,0,10*ROW('Sanitation Data'!H150))="","",OFFSET('Sanitation Data'!$H$28,0,10*ROW('Sanitation Data'!H150)))</f>
        <v/>
      </c>
      <c r="DF156" s="273" t="str">
        <f ca="true">+IF(OFFSET('Sanitation Data'!$H$29,0,10*ROW('Sanitation Data'!H150))="","",OFFSET('Sanitation Data'!$H$29,0,10*ROW('Sanitation Data'!H150)))</f>
        <v/>
      </c>
      <c r="DG156" s="273" t="str">
        <f ca="true">+IF(OFFSET('Sanitation Data'!$H$30,0,10*ROW('Sanitation Data'!H150))="","",OFFSET('Sanitation Data'!$H$30,0,10*ROW('Sanitation Data'!H150)))</f>
        <v/>
      </c>
      <c r="DH156" s="273" t="str">
        <f ca="true">+IF(OFFSET('Sanitation Data'!$H$31,0,10*ROW('Sanitation Data'!H150))="","",OFFSET('Sanitation Data'!$H$31,0,10*ROW('Sanitation Data'!H150)))</f>
        <v/>
      </c>
      <c r="DI156" s="273" t="str">
        <f ca="true">+IF(OFFSET('Sanitation Data'!$H$32,0,10*ROW('Sanitation Data'!H150))="","",OFFSET('Sanitation Data'!$H$32,0,10*ROW('Sanitation Data'!H150)))</f>
        <v/>
      </c>
      <c r="DJ156" s="273" t="str">
        <f ca="true">+IF(OFFSET('Sanitation Data'!$I$28,0,10*ROW('Sanitation Data'!I150))="","",OFFSET('Sanitation Data'!$I$28,0,10*ROW('Sanitation Data'!I150)))</f>
        <v/>
      </c>
      <c r="DK156" s="273" t="str">
        <f ca="true">+IF(OFFSET('Sanitation Data'!$I$29,0,10*ROW('Sanitation Data'!I150))="","",OFFSET('Sanitation Data'!$I$29,0,10*ROW('Sanitation Data'!I150)))</f>
        <v/>
      </c>
      <c r="DL156" s="273" t="str">
        <f ca="true">+IF(OFFSET('Sanitation Data'!$I$30,0,10*ROW('Sanitation Data'!I150))="","",OFFSET('Sanitation Data'!$I$30,0,10*ROW('Sanitation Data'!I150)))</f>
        <v/>
      </c>
      <c r="DM156" s="273" t="str">
        <f ca="true">+IF(OFFSET('Sanitation Data'!$I$31,0,10*ROW('Sanitation Data'!I150))="","",OFFSET('Sanitation Data'!$I$31,0,10*ROW('Sanitation Data'!I150)))</f>
        <v/>
      </c>
      <c r="DN156" s="273" t="str">
        <f ca="true">+IF(OFFSET('Sanitation Data'!$I$32,0,10*ROW('Sanitation Data'!I150))="","",OFFSET('Sanitation Data'!$I$32,0,10*ROW('Sanitation Data'!I150)))</f>
        <v/>
      </c>
      <c r="DO156" s="273" t="str">
        <f ca="true">+IF(OFFSET('Hygiene Data'!$D$11,0,10*ROW('Hygiene Data'!D150))="","",OFFSET('Hygiene Data'!$D$11,0,10*ROW('Hygiene Data'!D150)))</f>
        <v/>
      </c>
      <c r="DP156" s="273" t="str">
        <f ca="true">+IF(OFFSET('Hygiene Data'!$D$12,0,10*ROW('Hygiene Data'!D150))="","",OFFSET('Hygiene Data'!$D$12,0,10*ROW('Hygiene Data'!D150)))</f>
        <v/>
      </c>
      <c r="DQ156" s="273" t="str">
        <f ca="true">+IF(OFFSET('Hygiene Data'!$D$13,0,10*ROW('Hygiene Data'!D150))="","",OFFSET('Hygiene Data'!$D$13,0,10*ROW('Hygiene Data'!D150)))</f>
        <v/>
      </c>
      <c r="DR156" s="273" t="str">
        <f ca="true">+IF(OFFSET('Hygiene Data'!$E$11,0,10*ROW('Hygiene Data'!E150))="","",OFFSET('Hygiene Data'!$E$11,0,10*ROW('Hygiene Data'!E150)))</f>
        <v/>
      </c>
      <c r="DS156" s="273" t="str">
        <f ca="true">+IF(OFFSET('Hygiene Data'!$E$12,0,10*ROW('Hygiene Data'!E150))="","",OFFSET('Hygiene Data'!$E$12,0,10*ROW('Hygiene Data'!E150)))</f>
        <v/>
      </c>
      <c r="DT156" s="273" t="str">
        <f ca="true">+IF(OFFSET('Hygiene Data'!$E$13,0,10*ROW('Hygiene Data'!E150))="","",OFFSET('Hygiene Data'!$E$13,0,10*ROW('Hygiene Data'!E150)))</f>
        <v/>
      </c>
      <c r="DU156" s="273" t="str">
        <f ca="true">+IF(OFFSET('Hygiene Data'!$F$11,0,10*ROW('Hygiene Data'!F150))="","",OFFSET('Hygiene Data'!$F$11,0,10*ROW('Hygiene Data'!F150)))</f>
        <v/>
      </c>
      <c r="DV156" s="273" t="str">
        <f ca="true">+IF(OFFSET('Hygiene Data'!$F$12,0,10*ROW('Hygiene Data'!F150))="","",OFFSET('Hygiene Data'!$F$12,0,10*ROW('Hygiene Data'!F150)))</f>
        <v/>
      </c>
      <c r="DW156" s="273" t="str">
        <f ca="true">+IF(OFFSET('Hygiene Data'!$F$13,0,10*ROW('Hygiene Data'!F150))="","",OFFSET('Hygiene Data'!$F$13,0,10*ROW('Hygiene Data'!F150)))</f>
        <v/>
      </c>
      <c r="DX156" s="273" t="str">
        <f ca="true">+IF(OFFSET('Hygiene Data'!$G$11,0,10*ROW('Hygiene Data'!G150))="","",OFFSET('Hygiene Data'!$G$11,0,10*ROW('Hygiene Data'!G150)))</f>
        <v/>
      </c>
      <c r="DY156" s="273" t="str">
        <f ca="true">+IF(OFFSET('Hygiene Data'!$G$12,0,10*ROW('Hygiene Data'!G150))="","",OFFSET('Hygiene Data'!$G$12,0,10*ROW('Hygiene Data'!G150)))</f>
        <v/>
      </c>
      <c r="DZ156" s="273" t="str">
        <f ca="true">+IF(OFFSET('Hygiene Data'!$G$13,0,10*ROW('Hygiene Data'!G150))="","",OFFSET('Hygiene Data'!$G$13,0,10*ROW('Hygiene Data'!G150)))</f>
        <v/>
      </c>
      <c r="EA156" s="273" t="str">
        <f ca="true">+IF(OFFSET('Hygiene Data'!$H$11,0,10*ROW('Hygiene Data'!H150))="","",OFFSET('Hygiene Data'!$H$11,0,10*ROW('Hygiene Data'!H150)))</f>
        <v/>
      </c>
      <c r="EB156" s="273" t="str">
        <f ca="true">+IF(OFFSET('Hygiene Data'!$H$12,0,10*ROW('Hygiene Data'!H150))="","",OFFSET('Hygiene Data'!$H$12,0,10*ROW('Hygiene Data'!H150)))</f>
        <v/>
      </c>
      <c r="EC156" s="273" t="str">
        <f ca="true">+IF(OFFSET('Hygiene Data'!$H$13,0,10*ROW('Hygiene Data'!H150))="","",OFFSET('Hygiene Data'!$H$13,0,10*ROW('Hygiene Data'!H150)))</f>
        <v/>
      </c>
      <c r="ED156" s="273" t="str">
        <f ca="true">+IF(OFFSET('Hygiene Data'!$I$11,0,10*ROW('Hygiene Data'!I150))="","",OFFSET('Hygiene Data'!$I$11,0,10*ROW('Hygiene Data'!I150)))</f>
        <v/>
      </c>
      <c r="EE156" s="273" t="str">
        <f ca="true">+IF(OFFSET('Hygiene Data'!$I$12,0,10*ROW('Hygiene Data'!I150))="","",OFFSET('Hygiene Data'!$I$12,0,10*ROW('Hygiene Data'!I150)))</f>
        <v/>
      </c>
      <c r="EF156" s="273" t="str">
        <f ca="true">+IF(OFFSET('Hygiene Data'!$I$13,0,10*ROW('Hygiene Data'!I150))="","",OFFSET('Hygiene Data'!$I$13,0,10*ROW('Hygiene Data'!I150)))</f>
        <v/>
      </c>
    </row>
    <row xmlns:x14ac="http://schemas.microsoft.com/office/spreadsheetml/2009/9/ac" r="157" x14ac:dyDescent="0.2">
      <c r="A157" s="37" t="str">
        <f ca="true">+IF(OFFSET('Water Data'!$B$2,0,10*ROW('Water Data'!E151))="","",OFFSET('Water Data'!$B$2,0,10*ROW('Water Data'!E151)))</f>
        <v/>
      </c>
      <c r="B157" s="37" t="str">
        <f ca="true">+IF(OFFSET('Water Data'!$C$2,0,10*ROW('Water Data'!F151))="","",OFFSET('Water Data'!$C$2,0,10*ROW('Water Data'!F151)))</f>
        <v/>
      </c>
      <c r="C157" s="329" t="str">
        <f t="shared" ca="true" si="2"/>
        <v/>
      </c>
      <c r="D157" s="94"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4"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4"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4"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4"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4"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4"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4"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4"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4"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4"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4"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4"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4"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4"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4"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4"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4"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5"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5"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5"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5"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5"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5"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5"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5"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5"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5"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5"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5"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5"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5"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5"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5"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5"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5"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5"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5"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5"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5"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5"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5"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5"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5"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5"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5"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5"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5"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6"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6"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6"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6"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6"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6"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6"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6"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6"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6"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6"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6"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6"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6"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6"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6"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6"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6"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3"/>
      <c r="BS157" s="273" t="str">
        <f ca="true">+IF(OFFSET('Water Data'!$D$27,0,10*ROW('Water Data'!D151))="","",OFFSET('Water Data'!$D$27,0,10*ROW('Water Data'!D151)))</f>
        <v/>
      </c>
      <c r="BT157" s="273" t="str">
        <f ca="true">+IF(OFFSET('Water Data'!$D$28,0,10*ROW('Water Data'!D151))="","",OFFSET('Water Data'!$D$28,0,10*ROW('Water Data'!D151)))</f>
        <v/>
      </c>
      <c r="BU157" s="273" t="str">
        <f ca="true">+IF(OFFSET('Water Data'!$D$29,0,10*ROW('Water Data'!D151))="","",OFFSET('Water Data'!$D$29,0,10*ROW('Water Data'!D151)))</f>
        <v/>
      </c>
      <c r="BV157" s="273" t="str">
        <f ca="true">+IF(OFFSET('Water Data'!$E$27,0,10*ROW('Water Data'!E151))="","",OFFSET('Water Data'!$E$27,0,10*ROW('Water Data'!E151)))</f>
        <v/>
      </c>
      <c r="BW157" s="273" t="str">
        <f ca="true">+IF(OFFSET('Water Data'!$E$28,0,10*ROW('Water Data'!E151))="","",OFFSET('Water Data'!$E$28,0,10*ROW('Water Data'!E151)))</f>
        <v/>
      </c>
      <c r="BX157" s="273" t="str">
        <f ca="true">+IF(OFFSET('Water Data'!$E$29,0,10*ROW('Water Data'!E151))="","",OFFSET('Water Data'!$E$29,0,10*ROW('Water Data'!E151)))</f>
        <v/>
      </c>
      <c r="BY157" s="273" t="str">
        <f ca="true">+IF(OFFSET('Water Data'!$F$27,0,10*ROW('Water Data'!F151))="","",OFFSET('Water Data'!$F$27,0,10*ROW('Water Data'!F151)))</f>
        <v/>
      </c>
      <c r="BZ157" s="273" t="str">
        <f ca="true">+IF(OFFSET('Water Data'!$F$28,0,10*ROW('Water Data'!F151))="","",OFFSET('Water Data'!$F$28,0,10*ROW('Water Data'!F151)))</f>
        <v/>
      </c>
      <c r="CA157" s="273" t="str">
        <f ca="true">+IF(OFFSET('Water Data'!$F$29,0,10*ROW('Water Data'!F151))="","",OFFSET('Water Data'!$F$29,0,10*ROW('Water Data'!F151)))</f>
        <v/>
      </c>
      <c r="CB157" s="273" t="str">
        <f ca="true">+IF(OFFSET('Water Data'!$G$27,0,10*ROW('Water Data'!G151))="","",OFFSET('Water Data'!$G$27,0,10*ROW('Water Data'!G151)))</f>
        <v/>
      </c>
      <c r="CC157" s="273" t="str">
        <f ca="true">+IF(OFFSET('Water Data'!$G$28,0,10*ROW('Water Data'!G151))="","",OFFSET('Water Data'!$G$28,0,10*ROW('Water Data'!G151)))</f>
        <v/>
      </c>
      <c r="CD157" s="273" t="str">
        <f ca="true">+IF(OFFSET('Water Data'!$G$29,0,10*ROW('Water Data'!G151))="","",OFFSET('Water Data'!$G$29,0,10*ROW('Water Data'!G151)))</f>
        <v/>
      </c>
      <c r="CE157" s="273" t="str">
        <f ca="true">+IF(OFFSET('Water Data'!$H$27,0,10*ROW('Water Data'!H151))="","",OFFSET('Water Data'!$H$27,0,10*ROW('Water Data'!H151)))</f>
        <v/>
      </c>
      <c r="CF157" s="273" t="str">
        <f ca="true">+IF(OFFSET('Water Data'!$H$28,0,10*ROW('Water Data'!H151))="","",OFFSET('Water Data'!$H$28,0,10*ROW('Water Data'!H151)))</f>
        <v/>
      </c>
      <c r="CG157" s="273" t="str">
        <f ca="true">+IF(OFFSET('Water Data'!$H$29,0,10*ROW('Water Data'!H151))="","",OFFSET('Water Data'!$H$29,0,10*ROW('Water Data'!H151)))</f>
        <v/>
      </c>
      <c r="CH157" s="273" t="str">
        <f ca="true">+IF(OFFSET('Water Data'!$I$27,0,10*ROW('Water Data'!I151))="","",OFFSET('Water Data'!$I$27,0,10*ROW('Water Data'!I151)))</f>
        <v/>
      </c>
      <c r="CI157" s="273" t="str">
        <f ca="true">+IF(OFFSET('Water Data'!$I$28,0,10*ROW('Water Data'!I151))="","",OFFSET('Water Data'!$I$28,0,10*ROW('Water Data'!I151)))</f>
        <v/>
      </c>
      <c r="CJ157" s="273" t="str">
        <f ca="true">+IF(OFFSET('Water Data'!$I$29,0,10*ROW('Water Data'!I151))="","",OFFSET('Water Data'!$I$29,0,10*ROW('Water Data'!I151)))</f>
        <v/>
      </c>
      <c r="CK157" s="273" t="str">
        <f ca="true">+IF(OFFSET('Sanitation Data'!$D$28,0,10*ROW('Sanitation Data'!D151))="","",OFFSET('Sanitation Data'!$D$28,0,10*ROW('Sanitation Data'!D151)))</f>
        <v/>
      </c>
      <c r="CL157" s="273" t="str">
        <f ca="true">+IF(OFFSET('Sanitation Data'!$D$29,0,10*ROW('Sanitation Data'!D151))="","",OFFSET('Sanitation Data'!$D$29,0,10*ROW('Sanitation Data'!D151)))</f>
        <v/>
      </c>
      <c r="CM157" s="273" t="str">
        <f ca="true">+IF(OFFSET('Sanitation Data'!$D$30,0,10*ROW('Sanitation Data'!D151))="","",OFFSET('Sanitation Data'!$D$30,0,10*ROW('Sanitation Data'!D151)))</f>
        <v/>
      </c>
      <c r="CN157" s="273" t="str">
        <f ca="true">+IF(OFFSET('Sanitation Data'!$D$31,0,10*ROW('Sanitation Data'!D151))="","",OFFSET('Sanitation Data'!$D$31,0,10*ROW('Sanitation Data'!D151)))</f>
        <v/>
      </c>
      <c r="CO157" s="273" t="str">
        <f ca="true">+IF(OFFSET('Sanitation Data'!$D$32,0,10*ROW('Sanitation Data'!D151))="","",OFFSET('Sanitation Data'!$D$32,0,10*ROW('Sanitation Data'!D151)))</f>
        <v/>
      </c>
      <c r="CP157" s="273" t="str">
        <f ca="true">+IF(OFFSET('Sanitation Data'!$E$28,0,10*ROW('Sanitation Data'!E151))="","",OFFSET('Sanitation Data'!$E$28,0,10*ROW('Sanitation Data'!E151)))</f>
        <v/>
      </c>
      <c r="CQ157" s="273" t="str">
        <f ca="true">+IF(OFFSET('Sanitation Data'!$E$29,0,10*ROW('Sanitation Data'!E151))="","",OFFSET('Sanitation Data'!$E$29,0,10*ROW('Sanitation Data'!E151)))</f>
        <v/>
      </c>
      <c r="CR157" s="273" t="str">
        <f ca="true">+IF(OFFSET('Sanitation Data'!$E$30,0,10*ROW('Sanitation Data'!E151))="","",OFFSET('Sanitation Data'!$E$30,0,10*ROW('Sanitation Data'!E151)))</f>
        <v/>
      </c>
      <c r="CS157" s="273" t="str">
        <f ca="true">+IF(OFFSET('Sanitation Data'!$E$31,0,10*ROW('Sanitation Data'!E151))="","",OFFSET('Sanitation Data'!$E$31,0,10*ROW('Sanitation Data'!E151)))</f>
        <v/>
      </c>
      <c r="CT157" s="273" t="str">
        <f ca="true">+IF(OFFSET('Sanitation Data'!$E$32,0,10*ROW('Sanitation Data'!E151))="","",OFFSET('Sanitation Data'!$E$32,0,10*ROW('Sanitation Data'!E151)))</f>
        <v/>
      </c>
      <c r="CU157" s="273" t="str">
        <f ca="true">+IF(OFFSET('Sanitation Data'!$F$28,0,10*ROW('Sanitation Data'!F151))="","",OFFSET('Sanitation Data'!$F$28,0,10*ROW('Sanitation Data'!F151)))</f>
        <v/>
      </c>
      <c r="CV157" s="273" t="str">
        <f ca="true">+IF(OFFSET('Sanitation Data'!$F$29,0,10*ROW('Sanitation Data'!F151))="","",OFFSET('Sanitation Data'!$F$29,0,10*ROW('Sanitation Data'!F151)))</f>
        <v/>
      </c>
      <c r="CW157" s="273" t="str">
        <f ca="true">+IF(OFFSET('Sanitation Data'!$F$30,0,10*ROW('Sanitation Data'!F151))="","",OFFSET('Sanitation Data'!$F$30,0,10*ROW('Sanitation Data'!F151)))</f>
        <v/>
      </c>
      <c r="CX157" s="273" t="str">
        <f ca="true">+IF(OFFSET('Sanitation Data'!$F$31,0,10*ROW('Sanitation Data'!F151))="","",OFFSET('Sanitation Data'!$F$31,0,10*ROW('Sanitation Data'!F151)))</f>
        <v/>
      </c>
      <c r="CY157" s="273" t="str">
        <f ca="true">+IF(OFFSET('Sanitation Data'!$F$32,0,10*ROW('Sanitation Data'!F151))="","",OFFSET('Sanitation Data'!$F$32,0,10*ROW('Sanitation Data'!F151)))</f>
        <v/>
      </c>
      <c r="CZ157" s="273" t="str">
        <f ca="true">+IF(OFFSET('Sanitation Data'!$G$28,0,10*ROW('Sanitation Data'!G151))="","",OFFSET('Sanitation Data'!$G$28,0,10*ROW('Sanitation Data'!G151)))</f>
        <v/>
      </c>
      <c r="DA157" s="273" t="str">
        <f ca="true">+IF(OFFSET('Sanitation Data'!$G$29,0,10*ROW('Sanitation Data'!G151))="","",OFFSET('Sanitation Data'!$G$29,0,10*ROW('Sanitation Data'!G151)))</f>
        <v/>
      </c>
      <c r="DB157" s="273" t="str">
        <f ca="true">+IF(OFFSET('Sanitation Data'!$G$30,0,10*ROW('Sanitation Data'!G151))="","",OFFSET('Sanitation Data'!$G$30,0,10*ROW('Sanitation Data'!G151)))</f>
        <v/>
      </c>
      <c r="DC157" s="273" t="str">
        <f ca="true">+IF(OFFSET('Sanitation Data'!$G$31,0,10*ROW('Sanitation Data'!G151))="","",OFFSET('Sanitation Data'!$G$31,0,10*ROW('Sanitation Data'!G151)))</f>
        <v/>
      </c>
      <c r="DD157" s="273" t="str">
        <f ca="true">+IF(OFFSET('Sanitation Data'!$G$32,0,10*ROW('Sanitation Data'!G151))="","",OFFSET('Sanitation Data'!$G$32,0,10*ROW('Sanitation Data'!G151)))</f>
        <v/>
      </c>
      <c r="DE157" s="273" t="str">
        <f ca="true">+IF(OFFSET('Sanitation Data'!$H$28,0,10*ROW('Sanitation Data'!H151))="","",OFFSET('Sanitation Data'!$H$28,0,10*ROW('Sanitation Data'!H151)))</f>
        <v/>
      </c>
      <c r="DF157" s="273" t="str">
        <f ca="true">+IF(OFFSET('Sanitation Data'!$H$29,0,10*ROW('Sanitation Data'!H151))="","",OFFSET('Sanitation Data'!$H$29,0,10*ROW('Sanitation Data'!H151)))</f>
        <v/>
      </c>
      <c r="DG157" s="273" t="str">
        <f ca="true">+IF(OFFSET('Sanitation Data'!$H$30,0,10*ROW('Sanitation Data'!H151))="","",OFFSET('Sanitation Data'!$H$30,0,10*ROW('Sanitation Data'!H151)))</f>
        <v/>
      </c>
      <c r="DH157" s="273" t="str">
        <f ca="true">+IF(OFFSET('Sanitation Data'!$H$31,0,10*ROW('Sanitation Data'!H151))="","",OFFSET('Sanitation Data'!$H$31,0,10*ROW('Sanitation Data'!H151)))</f>
        <v/>
      </c>
      <c r="DI157" s="273" t="str">
        <f ca="true">+IF(OFFSET('Sanitation Data'!$H$32,0,10*ROW('Sanitation Data'!H151))="","",OFFSET('Sanitation Data'!$H$32,0,10*ROW('Sanitation Data'!H151)))</f>
        <v/>
      </c>
      <c r="DJ157" s="273" t="str">
        <f ca="true">+IF(OFFSET('Sanitation Data'!$I$28,0,10*ROW('Sanitation Data'!I151))="","",OFFSET('Sanitation Data'!$I$28,0,10*ROW('Sanitation Data'!I151)))</f>
        <v/>
      </c>
      <c r="DK157" s="273" t="str">
        <f ca="true">+IF(OFFSET('Sanitation Data'!$I$29,0,10*ROW('Sanitation Data'!I151))="","",OFFSET('Sanitation Data'!$I$29,0,10*ROW('Sanitation Data'!I151)))</f>
        <v/>
      </c>
      <c r="DL157" s="273" t="str">
        <f ca="true">+IF(OFFSET('Sanitation Data'!$I$30,0,10*ROW('Sanitation Data'!I151))="","",OFFSET('Sanitation Data'!$I$30,0,10*ROW('Sanitation Data'!I151)))</f>
        <v/>
      </c>
      <c r="DM157" s="273" t="str">
        <f ca="true">+IF(OFFSET('Sanitation Data'!$I$31,0,10*ROW('Sanitation Data'!I151))="","",OFFSET('Sanitation Data'!$I$31,0,10*ROW('Sanitation Data'!I151)))</f>
        <v/>
      </c>
      <c r="DN157" s="273" t="str">
        <f ca="true">+IF(OFFSET('Sanitation Data'!$I$32,0,10*ROW('Sanitation Data'!I151))="","",OFFSET('Sanitation Data'!$I$32,0,10*ROW('Sanitation Data'!I151)))</f>
        <v/>
      </c>
      <c r="DO157" s="273" t="str">
        <f ca="true">+IF(OFFSET('Hygiene Data'!$D$11,0,10*ROW('Hygiene Data'!D151))="","",OFFSET('Hygiene Data'!$D$11,0,10*ROW('Hygiene Data'!D151)))</f>
        <v/>
      </c>
      <c r="DP157" s="273" t="str">
        <f ca="true">+IF(OFFSET('Hygiene Data'!$D$12,0,10*ROW('Hygiene Data'!D151))="","",OFFSET('Hygiene Data'!$D$12,0,10*ROW('Hygiene Data'!D151)))</f>
        <v/>
      </c>
      <c r="DQ157" s="273" t="str">
        <f ca="true">+IF(OFFSET('Hygiene Data'!$D$13,0,10*ROW('Hygiene Data'!D151))="","",OFFSET('Hygiene Data'!$D$13,0,10*ROW('Hygiene Data'!D151)))</f>
        <v/>
      </c>
      <c r="DR157" s="273" t="str">
        <f ca="true">+IF(OFFSET('Hygiene Data'!$E$11,0,10*ROW('Hygiene Data'!E151))="","",OFFSET('Hygiene Data'!$E$11,0,10*ROW('Hygiene Data'!E151)))</f>
        <v/>
      </c>
      <c r="DS157" s="273" t="str">
        <f ca="true">+IF(OFFSET('Hygiene Data'!$E$12,0,10*ROW('Hygiene Data'!E151))="","",OFFSET('Hygiene Data'!$E$12,0,10*ROW('Hygiene Data'!E151)))</f>
        <v/>
      </c>
      <c r="DT157" s="273" t="str">
        <f ca="true">+IF(OFFSET('Hygiene Data'!$E$13,0,10*ROW('Hygiene Data'!E151))="","",OFFSET('Hygiene Data'!$E$13,0,10*ROW('Hygiene Data'!E151)))</f>
        <v/>
      </c>
      <c r="DU157" s="273" t="str">
        <f ca="true">+IF(OFFSET('Hygiene Data'!$F$11,0,10*ROW('Hygiene Data'!F151))="","",OFFSET('Hygiene Data'!$F$11,0,10*ROW('Hygiene Data'!F151)))</f>
        <v/>
      </c>
      <c r="DV157" s="273" t="str">
        <f ca="true">+IF(OFFSET('Hygiene Data'!$F$12,0,10*ROW('Hygiene Data'!F151))="","",OFFSET('Hygiene Data'!$F$12,0,10*ROW('Hygiene Data'!F151)))</f>
        <v/>
      </c>
      <c r="DW157" s="273" t="str">
        <f ca="true">+IF(OFFSET('Hygiene Data'!$F$13,0,10*ROW('Hygiene Data'!F151))="","",OFFSET('Hygiene Data'!$F$13,0,10*ROW('Hygiene Data'!F151)))</f>
        <v/>
      </c>
      <c r="DX157" s="273" t="str">
        <f ca="true">+IF(OFFSET('Hygiene Data'!$G$11,0,10*ROW('Hygiene Data'!G151))="","",OFFSET('Hygiene Data'!$G$11,0,10*ROW('Hygiene Data'!G151)))</f>
        <v/>
      </c>
      <c r="DY157" s="273" t="str">
        <f ca="true">+IF(OFFSET('Hygiene Data'!$G$12,0,10*ROW('Hygiene Data'!G151))="","",OFFSET('Hygiene Data'!$G$12,0,10*ROW('Hygiene Data'!G151)))</f>
        <v/>
      </c>
      <c r="DZ157" s="273" t="str">
        <f ca="true">+IF(OFFSET('Hygiene Data'!$G$13,0,10*ROW('Hygiene Data'!G151))="","",OFFSET('Hygiene Data'!$G$13,0,10*ROW('Hygiene Data'!G151)))</f>
        <v/>
      </c>
      <c r="EA157" s="273" t="str">
        <f ca="true">+IF(OFFSET('Hygiene Data'!$H$11,0,10*ROW('Hygiene Data'!H151))="","",OFFSET('Hygiene Data'!$H$11,0,10*ROW('Hygiene Data'!H151)))</f>
        <v/>
      </c>
      <c r="EB157" s="273" t="str">
        <f ca="true">+IF(OFFSET('Hygiene Data'!$H$12,0,10*ROW('Hygiene Data'!H151))="","",OFFSET('Hygiene Data'!$H$12,0,10*ROW('Hygiene Data'!H151)))</f>
        <v/>
      </c>
      <c r="EC157" s="273" t="str">
        <f ca="true">+IF(OFFSET('Hygiene Data'!$H$13,0,10*ROW('Hygiene Data'!H151))="","",OFFSET('Hygiene Data'!$H$13,0,10*ROW('Hygiene Data'!H151)))</f>
        <v/>
      </c>
      <c r="ED157" s="273" t="str">
        <f ca="true">+IF(OFFSET('Hygiene Data'!$I$11,0,10*ROW('Hygiene Data'!I151))="","",OFFSET('Hygiene Data'!$I$11,0,10*ROW('Hygiene Data'!I151)))</f>
        <v/>
      </c>
      <c r="EE157" s="273" t="str">
        <f ca="true">+IF(OFFSET('Hygiene Data'!$I$12,0,10*ROW('Hygiene Data'!I151))="","",OFFSET('Hygiene Data'!$I$12,0,10*ROW('Hygiene Data'!I151)))</f>
        <v/>
      </c>
      <c r="EF157" s="273" t="str">
        <f ca="true">+IF(OFFSET('Hygiene Data'!$I$13,0,10*ROW('Hygiene Data'!I151))="","",OFFSET('Hygiene Data'!$I$13,0,10*ROW('Hygiene Data'!I151)))</f>
        <v/>
      </c>
    </row>
    <row xmlns:x14ac="http://schemas.microsoft.com/office/spreadsheetml/2009/9/ac" r="158" x14ac:dyDescent="0.2">
      <c r="A158" s="37" t="str">
        <f ca="true">+IF(OFFSET('Water Data'!$B$2,0,10*ROW('Water Data'!E152))="","",OFFSET('Water Data'!$B$2,0,10*ROW('Water Data'!E152)))</f>
        <v/>
      </c>
      <c r="B158" s="37" t="str">
        <f ca="true">+IF(OFFSET('Water Data'!$C$2,0,10*ROW('Water Data'!F152))="","",OFFSET('Water Data'!$C$2,0,10*ROW('Water Data'!F152)))</f>
        <v/>
      </c>
      <c r="C158" s="329" t="str">
        <f t="shared" ca="true" si="2"/>
        <v/>
      </c>
      <c r="D158" s="94"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4"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4"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4"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4"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4"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4"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4"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4"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4"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4"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4"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4"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4"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4"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4"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4"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4"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5"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5"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5"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5"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5"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5"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5"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5"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5"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5"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5"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5"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5"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5"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5"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5"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5"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5"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5"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5"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5"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5"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5"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5"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5"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5"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5"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5"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5"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5"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6"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6"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6"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6"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6"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6"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6"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6"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6"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6"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6"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6"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6"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6"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6"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6"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6"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6"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3"/>
      <c r="BS158" s="273" t="str">
        <f ca="true">+IF(OFFSET('Water Data'!$D$27,0,10*ROW('Water Data'!D152))="","",OFFSET('Water Data'!$D$27,0,10*ROW('Water Data'!D152)))</f>
        <v/>
      </c>
      <c r="BT158" s="273" t="str">
        <f ca="true">+IF(OFFSET('Water Data'!$D$28,0,10*ROW('Water Data'!D152))="","",OFFSET('Water Data'!$D$28,0,10*ROW('Water Data'!D152)))</f>
        <v/>
      </c>
      <c r="BU158" s="273" t="str">
        <f ca="true">+IF(OFFSET('Water Data'!$D$29,0,10*ROW('Water Data'!D152))="","",OFFSET('Water Data'!$D$29,0,10*ROW('Water Data'!D152)))</f>
        <v/>
      </c>
      <c r="BV158" s="273" t="str">
        <f ca="true">+IF(OFFSET('Water Data'!$E$27,0,10*ROW('Water Data'!E152))="","",OFFSET('Water Data'!$E$27,0,10*ROW('Water Data'!E152)))</f>
        <v/>
      </c>
      <c r="BW158" s="273" t="str">
        <f ca="true">+IF(OFFSET('Water Data'!$E$28,0,10*ROW('Water Data'!E152))="","",OFFSET('Water Data'!$E$28,0,10*ROW('Water Data'!E152)))</f>
        <v/>
      </c>
      <c r="BX158" s="273" t="str">
        <f ca="true">+IF(OFFSET('Water Data'!$E$29,0,10*ROW('Water Data'!E152))="","",OFFSET('Water Data'!$E$29,0,10*ROW('Water Data'!E152)))</f>
        <v/>
      </c>
      <c r="BY158" s="273" t="str">
        <f ca="true">+IF(OFFSET('Water Data'!$F$27,0,10*ROW('Water Data'!F152))="","",OFFSET('Water Data'!$F$27,0,10*ROW('Water Data'!F152)))</f>
        <v/>
      </c>
      <c r="BZ158" s="273" t="str">
        <f ca="true">+IF(OFFSET('Water Data'!$F$28,0,10*ROW('Water Data'!F152))="","",OFFSET('Water Data'!$F$28,0,10*ROW('Water Data'!F152)))</f>
        <v/>
      </c>
      <c r="CA158" s="273" t="str">
        <f ca="true">+IF(OFFSET('Water Data'!$F$29,0,10*ROW('Water Data'!F152))="","",OFFSET('Water Data'!$F$29,0,10*ROW('Water Data'!F152)))</f>
        <v/>
      </c>
      <c r="CB158" s="273" t="str">
        <f ca="true">+IF(OFFSET('Water Data'!$G$27,0,10*ROW('Water Data'!G152))="","",OFFSET('Water Data'!$G$27,0,10*ROW('Water Data'!G152)))</f>
        <v/>
      </c>
      <c r="CC158" s="273" t="str">
        <f ca="true">+IF(OFFSET('Water Data'!$G$28,0,10*ROW('Water Data'!G152))="","",OFFSET('Water Data'!$G$28,0,10*ROW('Water Data'!G152)))</f>
        <v/>
      </c>
      <c r="CD158" s="273" t="str">
        <f ca="true">+IF(OFFSET('Water Data'!$G$29,0,10*ROW('Water Data'!G152))="","",OFFSET('Water Data'!$G$29,0,10*ROW('Water Data'!G152)))</f>
        <v/>
      </c>
      <c r="CE158" s="273" t="str">
        <f ca="true">+IF(OFFSET('Water Data'!$H$27,0,10*ROW('Water Data'!H152))="","",OFFSET('Water Data'!$H$27,0,10*ROW('Water Data'!H152)))</f>
        <v/>
      </c>
      <c r="CF158" s="273" t="str">
        <f ca="true">+IF(OFFSET('Water Data'!$H$28,0,10*ROW('Water Data'!H152))="","",OFFSET('Water Data'!$H$28,0,10*ROW('Water Data'!H152)))</f>
        <v/>
      </c>
      <c r="CG158" s="273" t="str">
        <f ca="true">+IF(OFFSET('Water Data'!$H$29,0,10*ROW('Water Data'!H152))="","",OFFSET('Water Data'!$H$29,0,10*ROW('Water Data'!H152)))</f>
        <v/>
      </c>
      <c r="CH158" s="273" t="str">
        <f ca="true">+IF(OFFSET('Water Data'!$I$27,0,10*ROW('Water Data'!I152))="","",OFFSET('Water Data'!$I$27,0,10*ROW('Water Data'!I152)))</f>
        <v/>
      </c>
      <c r="CI158" s="273" t="str">
        <f ca="true">+IF(OFFSET('Water Data'!$I$28,0,10*ROW('Water Data'!I152))="","",OFFSET('Water Data'!$I$28,0,10*ROW('Water Data'!I152)))</f>
        <v/>
      </c>
      <c r="CJ158" s="273" t="str">
        <f ca="true">+IF(OFFSET('Water Data'!$I$29,0,10*ROW('Water Data'!I152))="","",OFFSET('Water Data'!$I$29,0,10*ROW('Water Data'!I152)))</f>
        <v/>
      </c>
      <c r="CK158" s="273" t="str">
        <f ca="true">+IF(OFFSET('Sanitation Data'!$D$28,0,10*ROW('Sanitation Data'!D152))="","",OFFSET('Sanitation Data'!$D$28,0,10*ROW('Sanitation Data'!D152)))</f>
        <v/>
      </c>
      <c r="CL158" s="273" t="str">
        <f ca="true">+IF(OFFSET('Sanitation Data'!$D$29,0,10*ROW('Sanitation Data'!D152))="","",OFFSET('Sanitation Data'!$D$29,0,10*ROW('Sanitation Data'!D152)))</f>
        <v/>
      </c>
      <c r="CM158" s="273" t="str">
        <f ca="true">+IF(OFFSET('Sanitation Data'!$D$30,0,10*ROW('Sanitation Data'!D152))="","",OFFSET('Sanitation Data'!$D$30,0,10*ROW('Sanitation Data'!D152)))</f>
        <v/>
      </c>
      <c r="CN158" s="273" t="str">
        <f ca="true">+IF(OFFSET('Sanitation Data'!$D$31,0,10*ROW('Sanitation Data'!D152))="","",OFFSET('Sanitation Data'!$D$31,0,10*ROW('Sanitation Data'!D152)))</f>
        <v/>
      </c>
      <c r="CO158" s="273" t="str">
        <f ca="true">+IF(OFFSET('Sanitation Data'!$D$32,0,10*ROW('Sanitation Data'!D152))="","",OFFSET('Sanitation Data'!$D$32,0,10*ROW('Sanitation Data'!D152)))</f>
        <v/>
      </c>
      <c r="CP158" s="273" t="str">
        <f ca="true">+IF(OFFSET('Sanitation Data'!$E$28,0,10*ROW('Sanitation Data'!E152))="","",OFFSET('Sanitation Data'!$E$28,0,10*ROW('Sanitation Data'!E152)))</f>
        <v/>
      </c>
      <c r="CQ158" s="273" t="str">
        <f ca="true">+IF(OFFSET('Sanitation Data'!$E$29,0,10*ROW('Sanitation Data'!E152))="","",OFFSET('Sanitation Data'!$E$29,0,10*ROW('Sanitation Data'!E152)))</f>
        <v/>
      </c>
      <c r="CR158" s="273" t="str">
        <f ca="true">+IF(OFFSET('Sanitation Data'!$E$30,0,10*ROW('Sanitation Data'!E152))="","",OFFSET('Sanitation Data'!$E$30,0,10*ROW('Sanitation Data'!E152)))</f>
        <v/>
      </c>
      <c r="CS158" s="273" t="str">
        <f ca="true">+IF(OFFSET('Sanitation Data'!$E$31,0,10*ROW('Sanitation Data'!E152))="","",OFFSET('Sanitation Data'!$E$31,0,10*ROW('Sanitation Data'!E152)))</f>
        <v/>
      </c>
      <c r="CT158" s="273" t="str">
        <f ca="true">+IF(OFFSET('Sanitation Data'!$E$32,0,10*ROW('Sanitation Data'!E152))="","",OFFSET('Sanitation Data'!$E$32,0,10*ROW('Sanitation Data'!E152)))</f>
        <v/>
      </c>
      <c r="CU158" s="273" t="str">
        <f ca="true">+IF(OFFSET('Sanitation Data'!$F$28,0,10*ROW('Sanitation Data'!F152))="","",OFFSET('Sanitation Data'!$F$28,0,10*ROW('Sanitation Data'!F152)))</f>
        <v/>
      </c>
      <c r="CV158" s="273" t="str">
        <f ca="true">+IF(OFFSET('Sanitation Data'!$F$29,0,10*ROW('Sanitation Data'!F152))="","",OFFSET('Sanitation Data'!$F$29,0,10*ROW('Sanitation Data'!F152)))</f>
        <v/>
      </c>
      <c r="CW158" s="273" t="str">
        <f ca="true">+IF(OFFSET('Sanitation Data'!$F$30,0,10*ROW('Sanitation Data'!F152))="","",OFFSET('Sanitation Data'!$F$30,0,10*ROW('Sanitation Data'!F152)))</f>
        <v/>
      </c>
      <c r="CX158" s="273" t="str">
        <f ca="true">+IF(OFFSET('Sanitation Data'!$F$31,0,10*ROW('Sanitation Data'!F152))="","",OFFSET('Sanitation Data'!$F$31,0,10*ROW('Sanitation Data'!F152)))</f>
        <v/>
      </c>
      <c r="CY158" s="273" t="str">
        <f ca="true">+IF(OFFSET('Sanitation Data'!$F$32,0,10*ROW('Sanitation Data'!F152))="","",OFFSET('Sanitation Data'!$F$32,0,10*ROW('Sanitation Data'!F152)))</f>
        <v/>
      </c>
      <c r="CZ158" s="273" t="str">
        <f ca="true">+IF(OFFSET('Sanitation Data'!$G$28,0,10*ROW('Sanitation Data'!G152))="","",OFFSET('Sanitation Data'!$G$28,0,10*ROW('Sanitation Data'!G152)))</f>
        <v/>
      </c>
      <c r="DA158" s="273" t="str">
        <f ca="true">+IF(OFFSET('Sanitation Data'!$G$29,0,10*ROW('Sanitation Data'!G152))="","",OFFSET('Sanitation Data'!$G$29,0,10*ROW('Sanitation Data'!G152)))</f>
        <v/>
      </c>
      <c r="DB158" s="273" t="str">
        <f ca="true">+IF(OFFSET('Sanitation Data'!$G$30,0,10*ROW('Sanitation Data'!G152))="","",OFFSET('Sanitation Data'!$G$30,0,10*ROW('Sanitation Data'!G152)))</f>
        <v/>
      </c>
      <c r="DC158" s="273" t="str">
        <f ca="true">+IF(OFFSET('Sanitation Data'!$G$31,0,10*ROW('Sanitation Data'!G152))="","",OFFSET('Sanitation Data'!$G$31,0,10*ROW('Sanitation Data'!G152)))</f>
        <v/>
      </c>
      <c r="DD158" s="273" t="str">
        <f ca="true">+IF(OFFSET('Sanitation Data'!$G$32,0,10*ROW('Sanitation Data'!G152))="","",OFFSET('Sanitation Data'!$G$32,0,10*ROW('Sanitation Data'!G152)))</f>
        <v/>
      </c>
      <c r="DE158" s="273" t="str">
        <f ca="true">+IF(OFFSET('Sanitation Data'!$H$28,0,10*ROW('Sanitation Data'!H152))="","",OFFSET('Sanitation Data'!$H$28,0,10*ROW('Sanitation Data'!H152)))</f>
        <v/>
      </c>
      <c r="DF158" s="273" t="str">
        <f ca="true">+IF(OFFSET('Sanitation Data'!$H$29,0,10*ROW('Sanitation Data'!H152))="","",OFFSET('Sanitation Data'!$H$29,0,10*ROW('Sanitation Data'!H152)))</f>
        <v/>
      </c>
      <c r="DG158" s="273" t="str">
        <f ca="true">+IF(OFFSET('Sanitation Data'!$H$30,0,10*ROW('Sanitation Data'!H152))="","",OFFSET('Sanitation Data'!$H$30,0,10*ROW('Sanitation Data'!H152)))</f>
        <v/>
      </c>
      <c r="DH158" s="273" t="str">
        <f ca="true">+IF(OFFSET('Sanitation Data'!$H$31,0,10*ROW('Sanitation Data'!H152))="","",OFFSET('Sanitation Data'!$H$31,0,10*ROW('Sanitation Data'!H152)))</f>
        <v/>
      </c>
      <c r="DI158" s="273" t="str">
        <f ca="true">+IF(OFFSET('Sanitation Data'!$H$32,0,10*ROW('Sanitation Data'!H152))="","",OFFSET('Sanitation Data'!$H$32,0,10*ROW('Sanitation Data'!H152)))</f>
        <v/>
      </c>
      <c r="DJ158" s="273" t="str">
        <f ca="true">+IF(OFFSET('Sanitation Data'!$I$28,0,10*ROW('Sanitation Data'!I152))="","",OFFSET('Sanitation Data'!$I$28,0,10*ROW('Sanitation Data'!I152)))</f>
        <v/>
      </c>
      <c r="DK158" s="273" t="str">
        <f ca="true">+IF(OFFSET('Sanitation Data'!$I$29,0,10*ROW('Sanitation Data'!I152))="","",OFFSET('Sanitation Data'!$I$29,0,10*ROW('Sanitation Data'!I152)))</f>
        <v/>
      </c>
      <c r="DL158" s="273" t="str">
        <f ca="true">+IF(OFFSET('Sanitation Data'!$I$30,0,10*ROW('Sanitation Data'!I152))="","",OFFSET('Sanitation Data'!$I$30,0,10*ROW('Sanitation Data'!I152)))</f>
        <v/>
      </c>
      <c r="DM158" s="273" t="str">
        <f ca="true">+IF(OFFSET('Sanitation Data'!$I$31,0,10*ROW('Sanitation Data'!I152))="","",OFFSET('Sanitation Data'!$I$31,0,10*ROW('Sanitation Data'!I152)))</f>
        <v/>
      </c>
      <c r="DN158" s="273" t="str">
        <f ca="true">+IF(OFFSET('Sanitation Data'!$I$32,0,10*ROW('Sanitation Data'!I152))="","",OFFSET('Sanitation Data'!$I$32,0,10*ROW('Sanitation Data'!I152)))</f>
        <v/>
      </c>
      <c r="DO158" s="273" t="str">
        <f ca="true">+IF(OFFSET('Hygiene Data'!$D$11,0,10*ROW('Hygiene Data'!D152))="","",OFFSET('Hygiene Data'!$D$11,0,10*ROW('Hygiene Data'!D152)))</f>
        <v/>
      </c>
      <c r="DP158" s="273" t="str">
        <f ca="true">+IF(OFFSET('Hygiene Data'!$D$12,0,10*ROW('Hygiene Data'!D152))="","",OFFSET('Hygiene Data'!$D$12,0,10*ROW('Hygiene Data'!D152)))</f>
        <v/>
      </c>
      <c r="DQ158" s="273" t="str">
        <f ca="true">+IF(OFFSET('Hygiene Data'!$D$13,0,10*ROW('Hygiene Data'!D152))="","",OFFSET('Hygiene Data'!$D$13,0,10*ROW('Hygiene Data'!D152)))</f>
        <v/>
      </c>
      <c r="DR158" s="273" t="str">
        <f ca="true">+IF(OFFSET('Hygiene Data'!$E$11,0,10*ROW('Hygiene Data'!E152))="","",OFFSET('Hygiene Data'!$E$11,0,10*ROW('Hygiene Data'!E152)))</f>
        <v/>
      </c>
      <c r="DS158" s="273" t="str">
        <f ca="true">+IF(OFFSET('Hygiene Data'!$E$12,0,10*ROW('Hygiene Data'!E152))="","",OFFSET('Hygiene Data'!$E$12,0,10*ROW('Hygiene Data'!E152)))</f>
        <v/>
      </c>
      <c r="DT158" s="273" t="str">
        <f ca="true">+IF(OFFSET('Hygiene Data'!$E$13,0,10*ROW('Hygiene Data'!E152))="","",OFFSET('Hygiene Data'!$E$13,0,10*ROW('Hygiene Data'!E152)))</f>
        <v/>
      </c>
      <c r="DU158" s="273" t="str">
        <f ca="true">+IF(OFFSET('Hygiene Data'!$F$11,0,10*ROW('Hygiene Data'!F152))="","",OFFSET('Hygiene Data'!$F$11,0,10*ROW('Hygiene Data'!F152)))</f>
        <v/>
      </c>
      <c r="DV158" s="273" t="str">
        <f ca="true">+IF(OFFSET('Hygiene Data'!$F$12,0,10*ROW('Hygiene Data'!F152))="","",OFFSET('Hygiene Data'!$F$12,0,10*ROW('Hygiene Data'!F152)))</f>
        <v/>
      </c>
      <c r="DW158" s="273" t="str">
        <f ca="true">+IF(OFFSET('Hygiene Data'!$F$13,0,10*ROW('Hygiene Data'!F152))="","",OFFSET('Hygiene Data'!$F$13,0,10*ROW('Hygiene Data'!F152)))</f>
        <v/>
      </c>
      <c r="DX158" s="273" t="str">
        <f ca="true">+IF(OFFSET('Hygiene Data'!$G$11,0,10*ROW('Hygiene Data'!G152))="","",OFFSET('Hygiene Data'!$G$11,0,10*ROW('Hygiene Data'!G152)))</f>
        <v/>
      </c>
      <c r="DY158" s="273" t="str">
        <f ca="true">+IF(OFFSET('Hygiene Data'!$G$12,0,10*ROW('Hygiene Data'!G152))="","",OFFSET('Hygiene Data'!$G$12,0,10*ROW('Hygiene Data'!G152)))</f>
        <v/>
      </c>
      <c r="DZ158" s="273" t="str">
        <f ca="true">+IF(OFFSET('Hygiene Data'!$G$13,0,10*ROW('Hygiene Data'!G152))="","",OFFSET('Hygiene Data'!$G$13,0,10*ROW('Hygiene Data'!G152)))</f>
        <v/>
      </c>
      <c r="EA158" s="273" t="str">
        <f ca="true">+IF(OFFSET('Hygiene Data'!$H$11,0,10*ROW('Hygiene Data'!H152))="","",OFFSET('Hygiene Data'!$H$11,0,10*ROW('Hygiene Data'!H152)))</f>
        <v/>
      </c>
      <c r="EB158" s="273" t="str">
        <f ca="true">+IF(OFFSET('Hygiene Data'!$H$12,0,10*ROW('Hygiene Data'!H152))="","",OFFSET('Hygiene Data'!$H$12,0,10*ROW('Hygiene Data'!H152)))</f>
        <v/>
      </c>
      <c r="EC158" s="273" t="str">
        <f ca="true">+IF(OFFSET('Hygiene Data'!$H$13,0,10*ROW('Hygiene Data'!H152))="","",OFFSET('Hygiene Data'!$H$13,0,10*ROW('Hygiene Data'!H152)))</f>
        <v/>
      </c>
      <c r="ED158" s="273" t="str">
        <f ca="true">+IF(OFFSET('Hygiene Data'!$I$11,0,10*ROW('Hygiene Data'!I152))="","",OFFSET('Hygiene Data'!$I$11,0,10*ROW('Hygiene Data'!I152)))</f>
        <v/>
      </c>
      <c r="EE158" s="273" t="str">
        <f ca="true">+IF(OFFSET('Hygiene Data'!$I$12,0,10*ROW('Hygiene Data'!I152))="","",OFFSET('Hygiene Data'!$I$12,0,10*ROW('Hygiene Data'!I152)))</f>
        <v/>
      </c>
      <c r="EF158" s="273" t="str">
        <f ca="true">+IF(OFFSET('Hygiene Data'!$I$13,0,10*ROW('Hygiene Data'!I152))="","",OFFSET('Hygiene Data'!$I$13,0,10*ROW('Hygiene Data'!I152)))</f>
        <v/>
      </c>
    </row>
    <row xmlns:x14ac="http://schemas.microsoft.com/office/spreadsheetml/2009/9/ac" r="159" x14ac:dyDescent="0.2">
      <c r="A159" s="37" t="str">
        <f ca="true">+IF(OFFSET('Water Data'!$B$2,0,10*ROW('Water Data'!E153))="","",OFFSET('Water Data'!$B$2,0,10*ROW('Water Data'!E153)))</f>
        <v/>
      </c>
      <c r="B159" s="37" t="str">
        <f ca="true">+IF(OFFSET('Water Data'!$C$2,0,10*ROW('Water Data'!F153))="","",OFFSET('Water Data'!$C$2,0,10*ROW('Water Data'!F153)))</f>
        <v/>
      </c>
      <c r="C159" s="329" t="str">
        <f t="shared" ca="true" si="2"/>
        <v/>
      </c>
      <c r="D159" s="94"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4"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4"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4"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4"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4"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4"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4"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4"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4"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4"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4"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4"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4"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4"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4"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4"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4"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5"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5"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5"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5"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5"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5"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5"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5"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5"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5"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5"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5"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5"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5"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5"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5"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5"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5"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5"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5"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5"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5"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5"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5"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5"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5"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5"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5"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5"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5"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6"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6"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6"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6"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6"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6"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6"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6"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6"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6"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6"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6"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6"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6"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6"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6"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6"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6"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3"/>
      <c r="BS159" s="273" t="str">
        <f ca="true">+IF(OFFSET('Water Data'!$D$27,0,10*ROW('Water Data'!D153))="","",OFFSET('Water Data'!$D$27,0,10*ROW('Water Data'!D153)))</f>
        <v/>
      </c>
      <c r="BT159" s="273" t="str">
        <f ca="true">+IF(OFFSET('Water Data'!$D$28,0,10*ROW('Water Data'!D153))="","",OFFSET('Water Data'!$D$28,0,10*ROW('Water Data'!D153)))</f>
        <v/>
      </c>
      <c r="BU159" s="273" t="str">
        <f ca="true">+IF(OFFSET('Water Data'!$D$29,0,10*ROW('Water Data'!D153))="","",OFFSET('Water Data'!$D$29,0,10*ROW('Water Data'!D153)))</f>
        <v/>
      </c>
      <c r="BV159" s="273" t="str">
        <f ca="true">+IF(OFFSET('Water Data'!$E$27,0,10*ROW('Water Data'!E153))="","",OFFSET('Water Data'!$E$27,0,10*ROW('Water Data'!E153)))</f>
        <v/>
      </c>
      <c r="BW159" s="273" t="str">
        <f ca="true">+IF(OFFSET('Water Data'!$E$28,0,10*ROW('Water Data'!E153))="","",OFFSET('Water Data'!$E$28,0,10*ROW('Water Data'!E153)))</f>
        <v/>
      </c>
      <c r="BX159" s="273" t="str">
        <f ca="true">+IF(OFFSET('Water Data'!$E$29,0,10*ROW('Water Data'!E153))="","",OFFSET('Water Data'!$E$29,0,10*ROW('Water Data'!E153)))</f>
        <v/>
      </c>
      <c r="BY159" s="273" t="str">
        <f ca="true">+IF(OFFSET('Water Data'!$F$27,0,10*ROW('Water Data'!F153))="","",OFFSET('Water Data'!$F$27,0,10*ROW('Water Data'!F153)))</f>
        <v/>
      </c>
      <c r="BZ159" s="273" t="str">
        <f ca="true">+IF(OFFSET('Water Data'!$F$28,0,10*ROW('Water Data'!F153))="","",OFFSET('Water Data'!$F$28,0,10*ROW('Water Data'!F153)))</f>
        <v/>
      </c>
      <c r="CA159" s="273" t="str">
        <f ca="true">+IF(OFFSET('Water Data'!$F$29,0,10*ROW('Water Data'!F153))="","",OFFSET('Water Data'!$F$29,0,10*ROW('Water Data'!F153)))</f>
        <v/>
      </c>
      <c r="CB159" s="273" t="str">
        <f ca="true">+IF(OFFSET('Water Data'!$G$27,0,10*ROW('Water Data'!G153))="","",OFFSET('Water Data'!$G$27,0,10*ROW('Water Data'!G153)))</f>
        <v/>
      </c>
      <c r="CC159" s="273" t="str">
        <f ca="true">+IF(OFFSET('Water Data'!$G$28,0,10*ROW('Water Data'!G153))="","",OFFSET('Water Data'!$G$28,0,10*ROW('Water Data'!G153)))</f>
        <v/>
      </c>
      <c r="CD159" s="273" t="str">
        <f ca="true">+IF(OFFSET('Water Data'!$G$29,0,10*ROW('Water Data'!G153))="","",OFFSET('Water Data'!$G$29,0,10*ROW('Water Data'!G153)))</f>
        <v/>
      </c>
      <c r="CE159" s="273" t="str">
        <f ca="true">+IF(OFFSET('Water Data'!$H$27,0,10*ROW('Water Data'!H153))="","",OFFSET('Water Data'!$H$27,0,10*ROW('Water Data'!H153)))</f>
        <v/>
      </c>
      <c r="CF159" s="273" t="str">
        <f ca="true">+IF(OFFSET('Water Data'!$H$28,0,10*ROW('Water Data'!H153))="","",OFFSET('Water Data'!$H$28,0,10*ROW('Water Data'!H153)))</f>
        <v/>
      </c>
      <c r="CG159" s="273" t="str">
        <f ca="true">+IF(OFFSET('Water Data'!$H$29,0,10*ROW('Water Data'!H153))="","",OFFSET('Water Data'!$H$29,0,10*ROW('Water Data'!H153)))</f>
        <v/>
      </c>
      <c r="CH159" s="273" t="str">
        <f ca="true">+IF(OFFSET('Water Data'!$I$27,0,10*ROW('Water Data'!I153))="","",OFFSET('Water Data'!$I$27,0,10*ROW('Water Data'!I153)))</f>
        <v/>
      </c>
      <c r="CI159" s="273" t="str">
        <f ca="true">+IF(OFFSET('Water Data'!$I$28,0,10*ROW('Water Data'!I153))="","",OFFSET('Water Data'!$I$28,0,10*ROW('Water Data'!I153)))</f>
        <v/>
      </c>
      <c r="CJ159" s="273" t="str">
        <f ca="true">+IF(OFFSET('Water Data'!$I$29,0,10*ROW('Water Data'!I153))="","",OFFSET('Water Data'!$I$29,0,10*ROW('Water Data'!I153)))</f>
        <v/>
      </c>
      <c r="CK159" s="273" t="str">
        <f ca="true">+IF(OFFSET('Sanitation Data'!$D$28,0,10*ROW('Sanitation Data'!D153))="","",OFFSET('Sanitation Data'!$D$28,0,10*ROW('Sanitation Data'!D153)))</f>
        <v/>
      </c>
      <c r="CL159" s="273" t="str">
        <f ca="true">+IF(OFFSET('Sanitation Data'!$D$29,0,10*ROW('Sanitation Data'!D153))="","",OFFSET('Sanitation Data'!$D$29,0,10*ROW('Sanitation Data'!D153)))</f>
        <v/>
      </c>
      <c r="CM159" s="273" t="str">
        <f ca="true">+IF(OFFSET('Sanitation Data'!$D$30,0,10*ROW('Sanitation Data'!D153))="","",OFFSET('Sanitation Data'!$D$30,0,10*ROW('Sanitation Data'!D153)))</f>
        <v/>
      </c>
      <c r="CN159" s="273" t="str">
        <f ca="true">+IF(OFFSET('Sanitation Data'!$D$31,0,10*ROW('Sanitation Data'!D153))="","",OFFSET('Sanitation Data'!$D$31,0,10*ROW('Sanitation Data'!D153)))</f>
        <v/>
      </c>
      <c r="CO159" s="273" t="str">
        <f ca="true">+IF(OFFSET('Sanitation Data'!$D$32,0,10*ROW('Sanitation Data'!D153))="","",OFFSET('Sanitation Data'!$D$32,0,10*ROW('Sanitation Data'!D153)))</f>
        <v/>
      </c>
      <c r="CP159" s="273" t="str">
        <f ca="true">+IF(OFFSET('Sanitation Data'!$E$28,0,10*ROW('Sanitation Data'!E153))="","",OFFSET('Sanitation Data'!$E$28,0,10*ROW('Sanitation Data'!E153)))</f>
        <v/>
      </c>
      <c r="CQ159" s="273" t="str">
        <f ca="true">+IF(OFFSET('Sanitation Data'!$E$29,0,10*ROW('Sanitation Data'!E153))="","",OFFSET('Sanitation Data'!$E$29,0,10*ROW('Sanitation Data'!E153)))</f>
        <v/>
      </c>
      <c r="CR159" s="273" t="str">
        <f ca="true">+IF(OFFSET('Sanitation Data'!$E$30,0,10*ROW('Sanitation Data'!E153))="","",OFFSET('Sanitation Data'!$E$30,0,10*ROW('Sanitation Data'!E153)))</f>
        <v/>
      </c>
      <c r="CS159" s="273" t="str">
        <f ca="true">+IF(OFFSET('Sanitation Data'!$E$31,0,10*ROW('Sanitation Data'!E153))="","",OFFSET('Sanitation Data'!$E$31,0,10*ROW('Sanitation Data'!E153)))</f>
        <v/>
      </c>
      <c r="CT159" s="273" t="str">
        <f ca="true">+IF(OFFSET('Sanitation Data'!$E$32,0,10*ROW('Sanitation Data'!E153))="","",OFFSET('Sanitation Data'!$E$32,0,10*ROW('Sanitation Data'!E153)))</f>
        <v/>
      </c>
      <c r="CU159" s="273" t="str">
        <f ca="true">+IF(OFFSET('Sanitation Data'!$F$28,0,10*ROW('Sanitation Data'!F153))="","",OFFSET('Sanitation Data'!$F$28,0,10*ROW('Sanitation Data'!F153)))</f>
        <v/>
      </c>
      <c r="CV159" s="273" t="str">
        <f ca="true">+IF(OFFSET('Sanitation Data'!$F$29,0,10*ROW('Sanitation Data'!F153))="","",OFFSET('Sanitation Data'!$F$29,0,10*ROW('Sanitation Data'!F153)))</f>
        <v/>
      </c>
      <c r="CW159" s="273" t="str">
        <f ca="true">+IF(OFFSET('Sanitation Data'!$F$30,0,10*ROW('Sanitation Data'!F153))="","",OFFSET('Sanitation Data'!$F$30,0,10*ROW('Sanitation Data'!F153)))</f>
        <v/>
      </c>
      <c r="CX159" s="273" t="str">
        <f ca="true">+IF(OFFSET('Sanitation Data'!$F$31,0,10*ROW('Sanitation Data'!F153))="","",OFFSET('Sanitation Data'!$F$31,0,10*ROW('Sanitation Data'!F153)))</f>
        <v/>
      </c>
      <c r="CY159" s="273" t="str">
        <f ca="true">+IF(OFFSET('Sanitation Data'!$F$32,0,10*ROW('Sanitation Data'!F153))="","",OFFSET('Sanitation Data'!$F$32,0,10*ROW('Sanitation Data'!F153)))</f>
        <v/>
      </c>
      <c r="CZ159" s="273" t="str">
        <f ca="true">+IF(OFFSET('Sanitation Data'!$G$28,0,10*ROW('Sanitation Data'!G153))="","",OFFSET('Sanitation Data'!$G$28,0,10*ROW('Sanitation Data'!G153)))</f>
        <v/>
      </c>
      <c r="DA159" s="273" t="str">
        <f ca="true">+IF(OFFSET('Sanitation Data'!$G$29,0,10*ROW('Sanitation Data'!G153))="","",OFFSET('Sanitation Data'!$G$29,0,10*ROW('Sanitation Data'!G153)))</f>
        <v/>
      </c>
      <c r="DB159" s="273" t="str">
        <f ca="true">+IF(OFFSET('Sanitation Data'!$G$30,0,10*ROW('Sanitation Data'!G153))="","",OFFSET('Sanitation Data'!$G$30,0,10*ROW('Sanitation Data'!G153)))</f>
        <v/>
      </c>
      <c r="DC159" s="273" t="str">
        <f ca="true">+IF(OFFSET('Sanitation Data'!$G$31,0,10*ROW('Sanitation Data'!G153))="","",OFFSET('Sanitation Data'!$G$31,0,10*ROW('Sanitation Data'!G153)))</f>
        <v/>
      </c>
      <c r="DD159" s="273" t="str">
        <f ca="true">+IF(OFFSET('Sanitation Data'!$G$32,0,10*ROW('Sanitation Data'!G153))="","",OFFSET('Sanitation Data'!$G$32,0,10*ROW('Sanitation Data'!G153)))</f>
        <v/>
      </c>
      <c r="DE159" s="273" t="str">
        <f ca="true">+IF(OFFSET('Sanitation Data'!$H$28,0,10*ROW('Sanitation Data'!H153))="","",OFFSET('Sanitation Data'!$H$28,0,10*ROW('Sanitation Data'!H153)))</f>
        <v/>
      </c>
      <c r="DF159" s="273" t="str">
        <f ca="true">+IF(OFFSET('Sanitation Data'!$H$29,0,10*ROW('Sanitation Data'!H153))="","",OFFSET('Sanitation Data'!$H$29,0,10*ROW('Sanitation Data'!H153)))</f>
        <v/>
      </c>
      <c r="DG159" s="273" t="str">
        <f ca="true">+IF(OFFSET('Sanitation Data'!$H$30,0,10*ROW('Sanitation Data'!H153))="","",OFFSET('Sanitation Data'!$H$30,0,10*ROW('Sanitation Data'!H153)))</f>
        <v/>
      </c>
      <c r="DH159" s="273" t="str">
        <f ca="true">+IF(OFFSET('Sanitation Data'!$H$31,0,10*ROW('Sanitation Data'!H153))="","",OFFSET('Sanitation Data'!$H$31,0,10*ROW('Sanitation Data'!H153)))</f>
        <v/>
      </c>
      <c r="DI159" s="273" t="str">
        <f ca="true">+IF(OFFSET('Sanitation Data'!$H$32,0,10*ROW('Sanitation Data'!H153))="","",OFFSET('Sanitation Data'!$H$32,0,10*ROW('Sanitation Data'!H153)))</f>
        <v/>
      </c>
      <c r="DJ159" s="273" t="str">
        <f ca="true">+IF(OFFSET('Sanitation Data'!$I$28,0,10*ROW('Sanitation Data'!I153))="","",OFFSET('Sanitation Data'!$I$28,0,10*ROW('Sanitation Data'!I153)))</f>
        <v/>
      </c>
      <c r="DK159" s="273" t="str">
        <f ca="true">+IF(OFFSET('Sanitation Data'!$I$29,0,10*ROW('Sanitation Data'!I153))="","",OFFSET('Sanitation Data'!$I$29,0,10*ROW('Sanitation Data'!I153)))</f>
        <v/>
      </c>
      <c r="DL159" s="273" t="str">
        <f ca="true">+IF(OFFSET('Sanitation Data'!$I$30,0,10*ROW('Sanitation Data'!I153))="","",OFFSET('Sanitation Data'!$I$30,0,10*ROW('Sanitation Data'!I153)))</f>
        <v/>
      </c>
      <c r="DM159" s="273" t="str">
        <f ca="true">+IF(OFFSET('Sanitation Data'!$I$31,0,10*ROW('Sanitation Data'!I153))="","",OFFSET('Sanitation Data'!$I$31,0,10*ROW('Sanitation Data'!I153)))</f>
        <v/>
      </c>
      <c r="DN159" s="273" t="str">
        <f ca="true">+IF(OFFSET('Sanitation Data'!$I$32,0,10*ROW('Sanitation Data'!I153))="","",OFFSET('Sanitation Data'!$I$32,0,10*ROW('Sanitation Data'!I153)))</f>
        <v/>
      </c>
      <c r="DO159" s="273" t="str">
        <f ca="true">+IF(OFFSET('Hygiene Data'!$D$11,0,10*ROW('Hygiene Data'!D153))="","",OFFSET('Hygiene Data'!$D$11,0,10*ROW('Hygiene Data'!D153)))</f>
        <v/>
      </c>
      <c r="DP159" s="273" t="str">
        <f ca="true">+IF(OFFSET('Hygiene Data'!$D$12,0,10*ROW('Hygiene Data'!D153))="","",OFFSET('Hygiene Data'!$D$12,0,10*ROW('Hygiene Data'!D153)))</f>
        <v/>
      </c>
      <c r="DQ159" s="273" t="str">
        <f ca="true">+IF(OFFSET('Hygiene Data'!$D$13,0,10*ROW('Hygiene Data'!D153))="","",OFFSET('Hygiene Data'!$D$13,0,10*ROW('Hygiene Data'!D153)))</f>
        <v/>
      </c>
      <c r="DR159" s="273" t="str">
        <f ca="true">+IF(OFFSET('Hygiene Data'!$E$11,0,10*ROW('Hygiene Data'!E153))="","",OFFSET('Hygiene Data'!$E$11,0,10*ROW('Hygiene Data'!E153)))</f>
        <v/>
      </c>
      <c r="DS159" s="273" t="str">
        <f ca="true">+IF(OFFSET('Hygiene Data'!$E$12,0,10*ROW('Hygiene Data'!E153))="","",OFFSET('Hygiene Data'!$E$12,0,10*ROW('Hygiene Data'!E153)))</f>
        <v/>
      </c>
      <c r="DT159" s="273" t="str">
        <f ca="true">+IF(OFFSET('Hygiene Data'!$E$13,0,10*ROW('Hygiene Data'!E153))="","",OFFSET('Hygiene Data'!$E$13,0,10*ROW('Hygiene Data'!E153)))</f>
        <v/>
      </c>
      <c r="DU159" s="273" t="str">
        <f ca="true">+IF(OFFSET('Hygiene Data'!$F$11,0,10*ROW('Hygiene Data'!F153))="","",OFFSET('Hygiene Data'!$F$11,0,10*ROW('Hygiene Data'!F153)))</f>
        <v/>
      </c>
      <c r="DV159" s="273" t="str">
        <f ca="true">+IF(OFFSET('Hygiene Data'!$F$12,0,10*ROW('Hygiene Data'!F153))="","",OFFSET('Hygiene Data'!$F$12,0,10*ROW('Hygiene Data'!F153)))</f>
        <v/>
      </c>
      <c r="DW159" s="273" t="str">
        <f ca="true">+IF(OFFSET('Hygiene Data'!$F$13,0,10*ROW('Hygiene Data'!F153))="","",OFFSET('Hygiene Data'!$F$13,0,10*ROW('Hygiene Data'!F153)))</f>
        <v/>
      </c>
      <c r="DX159" s="273" t="str">
        <f ca="true">+IF(OFFSET('Hygiene Data'!$G$11,0,10*ROW('Hygiene Data'!G153))="","",OFFSET('Hygiene Data'!$G$11,0,10*ROW('Hygiene Data'!G153)))</f>
        <v/>
      </c>
      <c r="DY159" s="273" t="str">
        <f ca="true">+IF(OFFSET('Hygiene Data'!$G$12,0,10*ROW('Hygiene Data'!G153))="","",OFFSET('Hygiene Data'!$G$12,0,10*ROW('Hygiene Data'!G153)))</f>
        <v/>
      </c>
      <c r="DZ159" s="273" t="str">
        <f ca="true">+IF(OFFSET('Hygiene Data'!$G$13,0,10*ROW('Hygiene Data'!G153))="","",OFFSET('Hygiene Data'!$G$13,0,10*ROW('Hygiene Data'!G153)))</f>
        <v/>
      </c>
      <c r="EA159" s="273" t="str">
        <f ca="true">+IF(OFFSET('Hygiene Data'!$H$11,0,10*ROW('Hygiene Data'!H153))="","",OFFSET('Hygiene Data'!$H$11,0,10*ROW('Hygiene Data'!H153)))</f>
        <v/>
      </c>
      <c r="EB159" s="273" t="str">
        <f ca="true">+IF(OFFSET('Hygiene Data'!$H$12,0,10*ROW('Hygiene Data'!H153))="","",OFFSET('Hygiene Data'!$H$12,0,10*ROW('Hygiene Data'!H153)))</f>
        <v/>
      </c>
      <c r="EC159" s="273" t="str">
        <f ca="true">+IF(OFFSET('Hygiene Data'!$H$13,0,10*ROW('Hygiene Data'!H153))="","",OFFSET('Hygiene Data'!$H$13,0,10*ROW('Hygiene Data'!H153)))</f>
        <v/>
      </c>
      <c r="ED159" s="273" t="str">
        <f ca="true">+IF(OFFSET('Hygiene Data'!$I$11,0,10*ROW('Hygiene Data'!I153))="","",OFFSET('Hygiene Data'!$I$11,0,10*ROW('Hygiene Data'!I153)))</f>
        <v/>
      </c>
      <c r="EE159" s="273" t="str">
        <f ca="true">+IF(OFFSET('Hygiene Data'!$I$12,0,10*ROW('Hygiene Data'!I153))="","",OFFSET('Hygiene Data'!$I$12,0,10*ROW('Hygiene Data'!I153)))</f>
        <v/>
      </c>
      <c r="EF159" s="273" t="str">
        <f ca="true">+IF(OFFSET('Hygiene Data'!$I$13,0,10*ROW('Hygiene Data'!I153))="","",OFFSET('Hygiene Data'!$I$13,0,10*ROW('Hygiene Data'!I153)))</f>
        <v/>
      </c>
    </row>
    <row xmlns:x14ac="http://schemas.microsoft.com/office/spreadsheetml/2009/9/ac" r="160" x14ac:dyDescent="0.2">
      <c r="A160" s="37" t="str">
        <f ca="true">+IF(OFFSET('Water Data'!$B$2,0,10*ROW('Water Data'!E154))="","",OFFSET('Water Data'!$B$2,0,10*ROW('Water Data'!E154)))</f>
        <v/>
      </c>
      <c r="B160" s="37" t="str">
        <f ca="true">+IF(OFFSET('Water Data'!$C$2,0,10*ROW('Water Data'!F154))="","",OFFSET('Water Data'!$C$2,0,10*ROW('Water Data'!F154)))</f>
        <v/>
      </c>
      <c r="C160" s="329" t="str">
        <f t="shared" ca="true" si="2"/>
        <v/>
      </c>
      <c r="D160" s="94"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4"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4"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4"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4"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4"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4"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4"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4"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4"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4"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4"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4"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4"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4"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4"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4"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4"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5"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5"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5"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5"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5"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5"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5"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5"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5"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5"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5"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5"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5"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5"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5"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5"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5"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5"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5"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5"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5"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5"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5"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5"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5"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5"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5"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5"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5"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5"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6"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6"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6"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6"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6"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6"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6"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6"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6"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6"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6"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6"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6"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6"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6"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6"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6"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6"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3"/>
      <c r="BS160" s="273" t="str">
        <f ca="true">+IF(OFFSET('Water Data'!$D$27,0,10*ROW('Water Data'!D154))="","",OFFSET('Water Data'!$D$27,0,10*ROW('Water Data'!D154)))</f>
        <v/>
      </c>
      <c r="BT160" s="273" t="str">
        <f ca="true">+IF(OFFSET('Water Data'!$D$28,0,10*ROW('Water Data'!D154))="","",OFFSET('Water Data'!$D$28,0,10*ROW('Water Data'!D154)))</f>
        <v/>
      </c>
      <c r="BU160" s="273" t="str">
        <f ca="true">+IF(OFFSET('Water Data'!$D$29,0,10*ROW('Water Data'!D154))="","",OFFSET('Water Data'!$D$29,0,10*ROW('Water Data'!D154)))</f>
        <v/>
      </c>
      <c r="BV160" s="273" t="str">
        <f ca="true">+IF(OFFSET('Water Data'!$E$27,0,10*ROW('Water Data'!E154))="","",OFFSET('Water Data'!$E$27,0,10*ROW('Water Data'!E154)))</f>
        <v/>
      </c>
      <c r="BW160" s="273" t="str">
        <f ca="true">+IF(OFFSET('Water Data'!$E$28,0,10*ROW('Water Data'!E154))="","",OFFSET('Water Data'!$E$28,0,10*ROW('Water Data'!E154)))</f>
        <v/>
      </c>
      <c r="BX160" s="273" t="str">
        <f ca="true">+IF(OFFSET('Water Data'!$E$29,0,10*ROW('Water Data'!E154))="","",OFFSET('Water Data'!$E$29,0,10*ROW('Water Data'!E154)))</f>
        <v/>
      </c>
      <c r="BY160" s="273" t="str">
        <f ca="true">+IF(OFFSET('Water Data'!$F$27,0,10*ROW('Water Data'!F154))="","",OFFSET('Water Data'!$F$27,0,10*ROW('Water Data'!F154)))</f>
        <v/>
      </c>
      <c r="BZ160" s="273" t="str">
        <f ca="true">+IF(OFFSET('Water Data'!$F$28,0,10*ROW('Water Data'!F154))="","",OFFSET('Water Data'!$F$28,0,10*ROW('Water Data'!F154)))</f>
        <v/>
      </c>
      <c r="CA160" s="273" t="str">
        <f ca="true">+IF(OFFSET('Water Data'!$F$29,0,10*ROW('Water Data'!F154))="","",OFFSET('Water Data'!$F$29,0,10*ROW('Water Data'!F154)))</f>
        <v/>
      </c>
      <c r="CB160" s="273" t="str">
        <f ca="true">+IF(OFFSET('Water Data'!$G$27,0,10*ROW('Water Data'!G154))="","",OFFSET('Water Data'!$G$27,0,10*ROW('Water Data'!G154)))</f>
        <v/>
      </c>
      <c r="CC160" s="273" t="str">
        <f ca="true">+IF(OFFSET('Water Data'!$G$28,0,10*ROW('Water Data'!G154))="","",OFFSET('Water Data'!$G$28,0,10*ROW('Water Data'!G154)))</f>
        <v/>
      </c>
      <c r="CD160" s="273" t="str">
        <f ca="true">+IF(OFFSET('Water Data'!$G$29,0,10*ROW('Water Data'!G154))="","",OFFSET('Water Data'!$G$29,0,10*ROW('Water Data'!G154)))</f>
        <v/>
      </c>
      <c r="CE160" s="273" t="str">
        <f ca="true">+IF(OFFSET('Water Data'!$H$27,0,10*ROW('Water Data'!H154))="","",OFFSET('Water Data'!$H$27,0,10*ROW('Water Data'!H154)))</f>
        <v/>
      </c>
      <c r="CF160" s="273" t="str">
        <f ca="true">+IF(OFFSET('Water Data'!$H$28,0,10*ROW('Water Data'!H154))="","",OFFSET('Water Data'!$H$28,0,10*ROW('Water Data'!H154)))</f>
        <v/>
      </c>
      <c r="CG160" s="273" t="str">
        <f ca="true">+IF(OFFSET('Water Data'!$H$29,0,10*ROW('Water Data'!H154))="","",OFFSET('Water Data'!$H$29,0,10*ROW('Water Data'!H154)))</f>
        <v/>
      </c>
      <c r="CH160" s="273" t="str">
        <f ca="true">+IF(OFFSET('Water Data'!$I$27,0,10*ROW('Water Data'!I154))="","",OFFSET('Water Data'!$I$27,0,10*ROW('Water Data'!I154)))</f>
        <v/>
      </c>
      <c r="CI160" s="273" t="str">
        <f ca="true">+IF(OFFSET('Water Data'!$I$28,0,10*ROW('Water Data'!I154))="","",OFFSET('Water Data'!$I$28,0,10*ROW('Water Data'!I154)))</f>
        <v/>
      </c>
      <c r="CJ160" s="273" t="str">
        <f ca="true">+IF(OFFSET('Water Data'!$I$29,0,10*ROW('Water Data'!I154))="","",OFFSET('Water Data'!$I$29,0,10*ROW('Water Data'!I154)))</f>
        <v/>
      </c>
      <c r="CK160" s="273" t="str">
        <f ca="true">+IF(OFFSET('Sanitation Data'!$D$28,0,10*ROW('Sanitation Data'!D154))="","",OFFSET('Sanitation Data'!$D$28,0,10*ROW('Sanitation Data'!D154)))</f>
        <v/>
      </c>
      <c r="CL160" s="273" t="str">
        <f ca="true">+IF(OFFSET('Sanitation Data'!$D$29,0,10*ROW('Sanitation Data'!D154))="","",OFFSET('Sanitation Data'!$D$29,0,10*ROW('Sanitation Data'!D154)))</f>
        <v/>
      </c>
      <c r="CM160" s="273" t="str">
        <f ca="true">+IF(OFFSET('Sanitation Data'!$D$30,0,10*ROW('Sanitation Data'!D154))="","",OFFSET('Sanitation Data'!$D$30,0,10*ROW('Sanitation Data'!D154)))</f>
        <v/>
      </c>
      <c r="CN160" s="273" t="str">
        <f ca="true">+IF(OFFSET('Sanitation Data'!$D$31,0,10*ROW('Sanitation Data'!D154))="","",OFFSET('Sanitation Data'!$D$31,0,10*ROW('Sanitation Data'!D154)))</f>
        <v/>
      </c>
      <c r="CO160" s="273" t="str">
        <f ca="true">+IF(OFFSET('Sanitation Data'!$D$32,0,10*ROW('Sanitation Data'!D154))="","",OFFSET('Sanitation Data'!$D$32,0,10*ROW('Sanitation Data'!D154)))</f>
        <v/>
      </c>
      <c r="CP160" s="273" t="str">
        <f ca="true">+IF(OFFSET('Sanitation Data'!$E$28,0,10*ROW('Sanitation Data'!E154))="","",OFFSET('Sanitation Data'!$E$28,0,10*ROW('Sanitation Data'!E154)))</f>
        <v/>
      </c>
      <c r="CQ160" s="273" t="str">
        <f ca="true">+IF(OFFSET('Sanitation Data'!$E$29,0,10*ROW('Sanitation Data'!E154))="","",OFFSET('Sanitation Data'!$E$29,0,10*ROW('Sanitation Data'!E154)))</f>
        <v/>
      </c>
      <c r="CR160" s="273" t="str">
        <f ca="true">+IF(OFFSET('Sanitation Data'!$E$30,0,10*ROW('Sanitation Data'!E154))="","",OFFSET('Sanitation Data'!$E$30,0,10*ROW('Sanitation Data'!E154)))</f>
        <v/>
      </c>
      <c r="CS160" s="273" t="str">
        <f ca="true">+IF(OFFSET('Sanitation Data'!$E$31,0,10*ROW('Sanitation Data'!E154))="","",OFFSET('Sanitation Data'!$E$31,0,10*ROW('Sanitation Data'!E154)))</f>
        <v/>
      </c>
      <c r="CT160" s="273" t="str">
        <f ca="true">+IF(OFFSET('Sanitation Data'!$E$32,0,10*ROW('Sanitation Data'!E154))="","",OFFSET('Sanitation Data'!$E$32,0,10*ROW('Sanitation Data'!E154)))</f>
        <v/>
      </c>
      <c r="CU160" s="273" t="str">
        <f ca="true">+IF(OFFSET('Sanitation Data'!$F$28,0,10*ROW('Sanitation Data'!F154))="","",OFFSET('Sanitation Data'!$F$28,0,10*ROW('Sanitation Data'!F154)))</f>
        <v/>
      </c>
      <c r="CV160" s="273" t="str">
        <f ca="true">+IF(OFFSET('Sanitation Data'!$F$29,0,10*ROW('Sanitation Data'!F154))="","",OFFSET('Sanitation Data'!$F$29,0,10*ROW('Sanitation Data'!F154)))</f>
        <v/>
      </c>
      <c r="CW160" s="273" t="str">
        <f ca="true">+IF(OFFSET('Sanitation Data'!$F$30,0,10*ROW('Sanitation Data'!F154))="","",OFFSET('Sanitation Data'!$F$30,0,10*ROW('Sanitation Data'!F154)))</f>
        <v/>
      </c>
      <c r="CX160" s="273" t="str">
        <f ca="true">+IF(OFFSET('Sanitation Data'!$F$31,0,10*ROW('Sanitation Data'!F154))="","",OFFSET('Sanitation Data'!$F$31,0,10*ROW('Sanitation Data'!F154)))</f>
        <v/>
      </c>
      <c r="CY160" s="273" t="str">
        <f ca="true">+IF(OFFSET('Sanitation Data'!$F$32,0,10*ROW('Sanitation Data'!F154))="","",OFFSET('Sanitation Data'!$F$32,0,10*ROW('Sanitation Data'!F154)))</f>
        <v/>
      </c>
      <c r="CZ160" s="273" t="str">
        <f ca="true">+IF(OFFSET('Sanitation Data'!$G$28,0,10*ROW('Sanitation Data'!G154))="","",OFFSET('Sanitation Data'!$G$28,0,10*ROW('Sanitation Data'!G154)))</f>
        <v/>
      </c>
      <c r="DA160" s="273" t="str">
        <f ca="true">+IF(OFFSET('Sanitation Data'!$G$29,0,10*ROW('Sanitation Data'!G154))="","",OFFSET('Sanitation Data'!$G$29,0,10*ROW('Sanitation Data'!G154)))</f>
        <v/>
      </c>
      <c r="DB160" s="273" t="str">
        <f ca="true">+IF(OFFSET('Sanitation Data'!$G$30,0,10*ROW('Sanitation Data'!G154))="","",OFFSET('Sanitation Data'!$G$30,0,10*ROW('Sanitation Data'!G154)))</f>
        <v/>
      </c>
      <c r="DC160" s="273" t="str">
        <f ca="true">+IF(OFFSET('Sanitation Data'!$G$31,0,10*ROW('Sanitation Data'!G154))="","",OFFSET('Sanitation Data'!$G$31,0,10*ROW('Sanitation Data'!G154)))</f>
        <v/>
      </c>
      <c r="DD160" s="273" t="str">
        <f ca="true">+IF(OFFSET('Sanitation Data'!$G$32,0,10*ROW('Sanitation Data'!G154))="","",OFFSET('Sanitation Data'!$G$32,0,10*ROW('Sanitation Data'!G154)))</f>
        <v/>
      </c>
      <c r="DE160" s="273" t="str">
        <f ca="true">+IF(OFFSET('Sanitation Data'!$H$28,0,10*ROW('Sanitation Data'!H154))="","",OFFSET('Sanitation Data'!$H$28,0,10*ROW('Sanitation Data'!H154)))</f>
        <v/>
      </c>
      <c r="DF160" s="273" t="str">
        <f ca="true">+IF(OFFSET('Sanitation Data'!$H$29,0,10*ROW('Sanitation Data'!H154))="","",OFFSET('Sanitation Data'!$H$29,0,10*ROW('Sanitation Data'!H154)))</f>
        <v/>
      </c>
      <c r="DG160" s="273" t="str">
        <f ca="true">+IF(OFFSET('Sanitation Data'!$H$30,0,10*ROW('Sanitation Data'!H154))="","",OFFSET('Sanitation Data'!$H$30,0,10*ROW('Sanitation Data'!H154)))</f>
        <v/>
      </c>
      <c r="DH160" s="273" t="str">
        <f ca="true">+IF(OFFSET('Sanitation Data'!$H$31,0,10*ROW('Sanitation Data'!H154))="","",OFFSET('Sanitation Data'!$H$31,0,10*ROW('Sanitation Data'!H154)))</f>
        <v/>
      </c>
      <c r="DI160" s="273" t="str">
        <f ca="true">+IF(OFFSET('Sanitation Data'!$H$32,0,10*ROW('Sanitation Data'!H154))="","",OFFSET('Sanitation Data'!$H$32,0,10*ROW('Sanitation Data'!H154)))</f>
        <v/>
      </c>
      <c r="DJ160" s="273" t="str">
        <f ca="true">+IF(OFFSET('Sanitation Data'!$I$28,0,10*ROW('Sanitation Data'!I154))="","",OFFSET('Sanitation Data'!$I$28,0,10*ROW('Sanitation Data'!I154)))</f>
        <v/>
      </c>
      <c r="DK160" s="273" t="str">
        <f ca="true">+IF(OFFSET('Sanitation Data'!$I$29,0,10*ROW('Sanitation Data'!I154))="","",OFFSET('Sanitation Data'!$I$29,0,10*ROW('Sanitation Data'!I154)))</f>
        <v/>
      </c>
      <c r="DL160" s="273" t="str">
        <f ca="true">+IF(OFFSET('Sanitation Data'!$I$30,0,10*ROW('Sanitation Data'!I154))="","",OFFSET('Sanitation Data'!$I$30,0,10*ROW('Sanitation Data'!I154)))</f>
        <v/>
      </c>
      <c r="DM160" s="273" t="str">
        <f ca="true">+IF(OFFSET('Sanitation Data'!$I$31,0,10*ROW('Sanitation Data'!I154))="","",OFFSET('Sanitation Data'!$I$31,0,10*ROW('Sanitation Data'!I154)))</f>
        <v/>
      </c>
      <c r="DN160" s="273" t="str">
        <f ca="true">+IF(OFFSET('Sanitation Data'!$I$32,0,10*ROW('Sanitation Data'!I154))="","",OFFSET('Sanitation Data'!$I$32,0,10*ROW('Sanitation Data'!I154)))</f>
        <v/>
      </c>
      <c r="DO160" s="273" t="str">
        <f ca="true">+IF(OFFSET('Hygiene Data'!$D$11,0,10*ROW('Hygiene Data'!D154))="","",OFFSET('Hygiene Data'!$D$11,0,10*ROW('Hygiene Data'!D154)))</f>
        <v/>
      </c>
      <c r="DP160" s="273" t="str">
        <f ca="true">+IF(OFFSET('Hygiene Data'!$D$12,0,10*ROW('Hygiene Data'!D154))="","",OFFSET('Hygiene Data'!$D$12,0,10*ROW('Hygiene Data'!D154)))</f>
        <v/>
      </c>
      <c r="DQ160" s="273" t="str">
        <f ca="true">+IF(OFFSET('Hygiene Data'!$D$13,0,10*ROW('Hygiene Data'!D154))="","",OFFSET('Hygiene Data'!$D$13,0,10*ROW('Hygiene Data'!D154)))</f>
        <v/>
      </c>
      <c r="DR160" s="273" t="str">
        <f ca="true">+IF(OFFSET('Hygiene Data'!$E$11,0,10*ROW('Hygiene Data'!E154))="","",OFFSET('Hygiene Data'!$E$11,0,10*ROW('Hygiene Data'!E154)))</f>
        <v/>
      </c>
      <c r="DS160" s="273" t="str">
        <f ca="true">+IF(OFFSET('Hygiene Data'!$E$12,0,10*ROW('Hygiene Data'!E154))="","",OFFSET('Hygiene Data'!$E$12,0,10*ROW('Hygiene Data'!E154)))</f>
        <v/>
      </c>
      <c r="DT160" s="273" t="str">
        <f ca="true">+IF(OFFSET('Hygiene Data'!$E$13,0,10*ROW('Hygiene Data'!E154))="","",OFFSET('Hygiene Data'!$E$13,0,10*ROW('Hygiene Data'!E154)))</f>
        <v/>
      </c>
      <c r="DU160" s="273" t="str">
        <f ca="true">+IF(OFFSET('Hygiene Data'!$F$11,0,10*ROW('Hygiene Data'!F154))="","",OFFSET('Hygiene Data'!$F$11,0,10*ROW('Hygiene Data'!F154)))</f>
        <v/>
      </c>
      <c r="DV160" s="273" t="str">
        <f ca="true">+IF(OFFSET('Hygiene Data'!$F$12,0,10*ROW('Hygiene Data'!F154))="","",OFFSET('Hygiene Data'!$F$12,0,10*ROW('Hygiene Data'!F154)))</f>
        <v/>
      </c>
      <c r="DW160" s="273" t="str">
        <f ca="true">+IF(OFFSET('Hygiene Data'!$F$13,0,10*ROW('Hygiene Data'!F154))="","",OFFSET('Hygiene Data'!$F$13,0,10*ROW('Hygiene Data'!F154)))</f>
        <v/>
      </c>
      <c r="DX160" s="273" t="str">
        <f ca="true">+IF(OFFSET('Hygiene Data'!$G$11,0,10*ROW('Hygiene Data'!G154))="","",OFFSET('Hygiene Data'!$G$11,0,10*ROW('Hygiene Data'!G154)))</f>
        <v/>
      </c>
      <c r="DY160" s="273" t="str">
        <f ca="true">+IF(OFFSET('Hygiene Data'!$G$12,0,10*ROW('Hygiene Data'!G154))="","",OFFSET('Hygiene Data'!$G$12,0,10*ROW('Hygiene Data'!G154)))</f>
        <v/>
      </c>
      <c r="DZ160" s="273" t="str">
        <f ca="true">+IF(OFFSET('Hygiene Data'!$G$13,0,10*ROW('Hygiene Data'!G154))="","",OFFSET('Hygiene Data'!$G$13,0,10*ROW('Hygiene Data'!G154)))</f>
        <v/>
      </c>
      <c r="EA160" s="273" t="str">
        <f ca="true">+IF(OFFSET('Hygiene Data'!$H$11,0,10*ROW('Hygiene Data'!H154))="","",OFFSET('Hygiene Data'!$H$11,0,10*ROW('Hygiene Data'!H154)))</f>
        <v/>
      </c>
      <c r="EB160" s="273" t="str">
        <f ca="true">+IF(OFFSET('Hygiene Data'!$H$12,0,10*ROW('Hygiene Data'!H154))="","",OFFSET('Hygiene Data'!$H$12,0,10*ROW('Hygiene Data'!H154)))</f>
        <v/>
      </c>
      <c r="EC160" s="273" t="str">
        <f ca="true">+IF(OFFSET('Hygiene Data'!$H$13,0,10*ROW('Hygiene Data'!H154))="","",OFFSET('Hygiene Data'!$H$13,0,10*ROW('Hygiene Data'!H154)))</f>
        <v/>
      </c>
      <c r="ED160" s="273" t="str">
        <f ca="true">+IF(OFFSET('Hygiene Data'!$I$11,0,10*ROW('Hygiene Data'!I154))="","",OFFSET('Hygiene Data'!$I$11,0,10*ROW('Hygiene Data'!I154)))</f>
        <v/>
      </c>
      <c r="EE160" s="273" t="str">
        <f ca="true">+IF(OFFSET('Hygiene Data'!$I$12,0,10*ROW('Hygiene Data'!I154))="","",OFFSET('Hygiene Data'!$I$12,0,10*ROW('Hygiene Data'!I154)))</f>
        <v/>
      </c>
      <c r="EF160" s="273" t="str">
        <f ca="true">+IF(OFFSET('Hygiene Data'!$I$13,0,10*ROW('Hygiene Data'!I154))="","",OFFSET('Hygiene Data'!$I$13,0,10*ROW('Hygiene Data'!I154)))</f>
        <v/>
      </c>
    </row>
    <row xmlns:x14ac="http://schemas.microsoft.com/office/spreadsheetml/2009/9/ac" r="161" x14ac:dyDescent="0.2">
      <c r="A161" s="37" t="str">
        <f ca="true">+IF(OFFSET('Water Data'!$B$2,0,10*ROW('Water Data'!E155))="","",OFFSET('Water Data'!$B$2,0,10*ROW('Water Data'!E155)))</f>
        <v/>
      </c>
      <c r="B161" s="37" t="str">
        <f ca="true">+IF(OFFSET('Water Data'!$C$2,0,10*ROW('Water Data'!F155))="","",OFFSET('Water Data'!$C$2,0,10*ROW('Water Data'!F155)))</f>
        <v/>
      </c>
      <c r="C161" s="329" t="str">
        <f t="shared" ca="true" si="2"/>
        <v/>
      </c>
      <c r="D161" s="94"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4"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4"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4"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4"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4"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4"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4"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4"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4"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4"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4"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4"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4"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4"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4"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4"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4"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5"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5"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5"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5"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5"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5"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5"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5"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5"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5"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5"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5"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5"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5"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5"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5"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5"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5"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5"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5"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5"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5"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5"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5"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5"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5"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5"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5"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5"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5"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6"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6"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6"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6"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6"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6"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6"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6"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6"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6"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6"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6"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6"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6"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6"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6"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6"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6"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3"/>
      <c r="BS161" s="273" t="str">
        <f ca="true">+IF(OFFSET('Water Data'!$D$27,0,10*ROW('Water Data'!D155))="","",OFFSET('Water Data'!$D$27,0,10*ROW('Water Data'!D155)))</f>
        <v/>
      </c>
      <c r="BT161" s="273" t="str">
        <f ca="true">+IF(OFFSET('Water Data'!$D$28,0,10*ROW('Water Data'!D155))="","",OFFSET('Water Data'!$D$28,0,10*ROW('Water Data'!D155)))</f>
        <v/>
      </c>
      <c r="BU161" s="273" t="str">
        <f ca="true">+IF(OFFSET('Water Data'!$D$29,0,10*ROW('Water Data'!D155))="","",OFFSET('Water Data'!$D$29,0,10*ROW('Water Data'!D155)))</f>
        <v/>
      </c>
      <c r="BV161" s="273" t="str">
        <f ca="true">+IF(OFFSET('Water Data'!$E$27,0,10*ROW('Water Data'!E155))="","",OFFSET('Water Data'!$E$27,0,10*ROW('Water Data'!E155)))</f>
        <v/>
      </c>
      <c r="BW161" s="273" t="str">
        <f ca="true">+IF(OFFSET('Water Data'!$E$28,0,10*ROW('Water Data'!E155))="","",OFFSET('Water Data'!$E$28,0,10*ROW('Water Data'!E155)))</f>
        <v/>
      </c>
      <c r="BX161" s="273" t="str">
        <f ca="true">+IF(OFFSET('Water Data'!$E$29,0,10*ROW('Water Data'!E155))="","",OFFSET('Water Data'!$E$29,0,10*ROW('Water Data'!E155)))</f>
        <v/>
      </c>
      <c r="BY161" s="273" t="str">
        <f ca="true">+IF(OFFSET('Water Data'!$F$27,0,10*ROW('Water Data'!F155))="","",OFFSET('Water Data'!$F$27,0,10*ROW('Water Data'!F155)))</f>
        <v/>
      </c>
      <c r="BZ161" s="273" t="str">
        <f ca="true">+IF(OFFSET('Water Data'!$F$28,0,10*ROW('Water Data'!F155))="","",OFFSET('Water Data'!$F$28,0,10*ROW('Water Data'!F155)))</f>
        <v/>
      </c>
      <c r="CA161" s="273" t="str">
        <f ca="true">+IF(OFFSET('Water Data'!$F$29,0,10*ROW('Water Data'!F155))="","",OFFSET('Water Data'!$F$29,0,10*ROW('Water Data'!F155)))</f>
        <v/>
      </c>
      <c r="CB161" s="273" t="str">
        <f ca="true">+IF(OFFSET('Water Data'!$G$27,0,10*ROW('Water Data'!G155))="","",OFFSET('Water Data'!$G$27,0,10*ROW('Water Data'!G155)))</f>
        <v/>
      </c>
      <c r="CC161" s="273" t="str">
        <f ca="true">+IF(OFFSET('Water Data'!$G$28,0,10*ROW('Water Data'!G155))="","",OFFSET('Water Data'!$G$28,0,10*ROW('Water Data'!G155)))</f>
        <v/>
      </c>
      <c r="CD161" s="273" t="str">
        <f ca="true">+IF(OFFSET('Water Data'!$G$29,0,10*ROW('Water Data'!G155))="","",OFFSET('Water Data'!$G$29,0,10*ROW('Water Data'!G155)))</f>
        <v/>
      </c>
      <c r="CE161" s="273" t="str">
        <f ca="true">+IF(OFFSET('Water Data'!$H$27,0,10*ROW('Water Data'!H155))="","",OFFSET('Water Data'!$H$27,0,10*ROW('Water Data'!H155)))</f>
        <v/>
      </c>
      <c r="CF161" s="273" t="str">
        <f ca="true">+IF(OFFSET('Water Data'!$H$28,0,10*ROW('Water Data'!H155))="","",OFFSET('Water Data'!$H$28,0,10*ROW('Water Data'!H155)))</f>
        <v/>
      </c>
      <c r="CG161" s="273" t="str">
        <f ca="true">+IF(OFFSET('Water Data'!$H$29,0,10*ROW('Water Data'!H155))="","",OFFSET('Water Data'!$H$29,0,10*ROW('Water Data'!H155)))</f>
        <v/>
      </c>
      <c r="CH161" s="273" t="str">
        <f ca="true">+IF(OFFSET('Water Data'!$I$27,0,10*ROW('Water Data'!I155))="","",OFFSET('Water Data'!$I$27,0,10*ROW('Water Data'!I155)))</f>
        <v/>
      </c>
      <c r="CI161" s="273" t="str">
        <f ca="true">+IF(OFFSET('Water Data'!$I$28,0,10*ROW('Water Data'!I155))="","",OFFSET('Water Data'!$I$28,0,10*ROW('Water Data'!I155)))</f>
        <v/>
      </c>
      <c r="CJ161" s="273" t="str">
        <f ca="true">+IF(OFFSET('Water Data'!$I$29,0,10*ROW('Water Data'!I155))="","",OFFSET('Water Data'!$I$29,0,10*ROW('Water Data'!I155)))</f>
        <v/>
      </c>
      <c r="CK161" s="273" t="str">
        <f ca="true">+IF(OFFSET('Sanitation Data'!$D$28,0,10*ROW('Sanitation Data'!D155))="","",OFFSET('Sanitation Data'!$D$28,0,10*ROW('Sanitation Data'!D155)))</f>
        <v/>
      </c>
      <c r="CL161" s="273" t="str">
        <f ca="true">+IF(OFFSET('Sanitation Data'!$D$29,0,10*ROW('Sanitation Data'!D155))="","",OFFSET('Sanitation Data'!$D$29,0,10*ROW('Sanitation Data'!D155)))</f>
        <v/>
      </c>
      <c r="CM161" s="273" t="str">
        <f ca="true">+IF(OFFSET('Sanitation Data'!$D$30,0,10*ROW('Sanitation Data'!D155))="","",OFFSET('Sanitation Data'!$D$30,0,10*ROW('Sanitation Data'!D155)))</f>
        <v/>
      </c>
      <c r="CN161" s="273" t="str">
        <f ca="true">+IF(OFFSET('Sanitation Data'!$D$31,0,10*ROW('Sanitation Data'!D155))="","",OFFSET('Sanitation Data'!$D$31,0,10*ROW('Sanitation Data'!D155)))</f>
        <v/>
      </c>
      <c r="CO161" s="273" t="str">
        <f ca="true">+IF(OFFSET('Sanitation Data'!$D$32,0,10*ROW('Sanitation Data'!D155))="","",OFFSET('Sanitation Data'!$D$32,0,10*ROW('Sanitation Data'!D155)))</f>
        <v/>
      </c>
      <c r="CP161" s="273" t="str">
        <f ca="true">+IF(OFFSET('Sanitation Data'!$E$28,0,10*ROW('Sanitation Data'!E155))="","",OFFSET('Sanitation Data'!$E$28,0,10*ROW('Sanitation Data'!E155)))</f>
        <v/>
      </c>
      <c r="CQ161" s="273" t="str">
        <f ca="true">+IF(OFFSET('Sanitation Data'!$E$29,0,10*ROW('Sanitation Data'!E155))="","",OFFSET('Sanitation Data'!$E$29,0,10*ROW('Sanitation Data'!E155)))</f>
        <v/>
      </c>
      <c r="CR161" s="273" t="str">
        <f ca="true">+IF(OFFSET('Sanitation Data'!$E$30,0,10*ROW('Sanitation Data'!E155))="","",OFFSET('Sanitation Data'!$E$30,0,10*ROW('Sanitation Data'!E155)))</f>
        <v/>
      </c>
      <c r="CS161" s="273" t="str">
        <f ca="true">+IF(OFFSET('Sanitation Data'!$E$31,0,10*ROW('Sanitation Data'!E155))="","",OFFSET('Sanitation Data'!$E$31,0,10*ROW('Sanitation Data'!E155)))</f>
        <v/>
      </c>
      <c r="CT161" s="273" t="str">
        <f ca="true">+IF(OFFSET('Sanitation Data'!$E$32,0,10*ROW('Sanitation Data'!E155))="","",OFFSET('Sanitation Data'!$E$32,0,10*ROW('Sanitation Data'!E155)))</f>
        <v/>
      </c>
      <c r="CU161" s="273" t="str">
        <f ca="true">+IF(OFFSET('Sanitation Data'!$F$28,0,10*ROW('Sanitation Data'!F155))="","",OFFSET('Sanitation Data'!$F$28,0,10*ROW('Sanitation Data'!F155)))</f>
        <v/>
      </c>
      <c r="CV161" s="273" t="str">
        <f ca="true">+IF(OFFSET('Sanitation Data'!$F$29,0,10*ROW('Sanitation Data'!F155))="","",OFFSET('Sanitation Data'!$F$29,0,10*ROW('Sanitation Data'!F155)))</f>
        <v/>
      </c>
      <c r="CW161" s="273" t="str">
        <f ca="true">+IF(OFFSET('Sanitation Data'!$F$30,0,10*ROW('Sanitation Data'!F155))="","",OFFSET('Sanitation Data'!$F$30,0,10*ROW('Sanitation Data'!F155)))</f>
        <v/>
      </c>
      <c r="CX161" s="273" t="str">
        <f ca="true">+IF(OFFSET('Sanitation Data'!$F$31,0,10*ROW('Sanitation Data'!F155))="","",OFFSET('Sanitation Data'!$F$31,0,10*ROW('Sanitation Data'!F155)))</f>
        <v/>
      </c>
      <c r="CY161" s="273" t="str">
        <f ca="true">+IF(OFFSET('Sanitation Data'!$F$32,0,10*ROW('Sanitation Data'!F155))="","",OFFSET('Sanitation Data'!$F$32,0,10*ROW('Sanitation Data'!F155)))</f>
        <v/>
      </c>
      <c r="CZ161" s="273" t="str">
        <f ca="true">+IF(OFFSET('Sanitation Data'!$G$28,0,10*ROW('Sanitation Data'!G155))="","",OFFSET('Sanitation Data'!$G$28,0,10*ROW('Sanitation Data'!G155)))</f>
        <v/>
      </c>
      <c r="DA161" s="273" t="str">
        <f ca="true">+IF(OFFSET('Sanitation Data'!$G$29,0,10*ROW('Sanitation Data'!G155))="","",OFFSET('Sanitation Data'!$G$29,0,10*ROW('Sanitation Data'!G155)))</f>
        <v/>
      </c>
      <c r="DB161" s="273" t="str">
        <f ca="true">+IF(OFFSET('Sanitation Data'!$G$30,0,10*ROW('Sanitation Data'!G155))="","",OFFSET('Sanitation Data'!$G$30,0,10*ROW('Sanitation Data'!G155)))</f>
        <v/>
      </c>
      <c r="DC161" s="273" t="str">
        <f ca="true">+IF(OFFSET('Sanitation Data'!$G$31,0,10*ROW('Sanitation Data'!G155))="","",OFFSET('Sanitation Data'!$G$31,0,10*ROW('Sanitation Data'!G155)))</f>
        <v/>
      </c>
      <c r="DD161" s="273" t="str">
        <f ca="true">+IF(OFFSET('Sanitation Data'!$G$32,0,10*ROW('Sanitation Data'!G155))="","",OFFSET('Sanitation Data'!$G$32,0,10*ROW('Sanitation Data'!G155)))</f>
        <v/>
      </c>
      <c r="DE161" s="273" t="str">
        <f ca="true">+IF(OFFSET('Sanitation Data'!$H$28,0,10*ROW('Sanitation Data'!H155))="","",OFFSET('Sanitation Data'!$H$28,0,10*ROW('Sanitation Data'!H155)))</f>
        <v/>
      </c>
      <c r="DF161" s="273" t="str">
        <f ca="true">+IF(OFFSET('Sanitation Data'!$H$29,0,10*ROW('Sanitation Data'!H155))="","",OFFSET('Sanitation Data'!$H$29,0,10*ROW('Sanitation Data'!H155)))</f>
        <v/>
      </c>
      <c r="DG161" s="273" t="str">
        <f ca="true">+IF(OFFSET('Sanitation Data'!$H$30,0,10*ROW('Sanitation Data'!H155))="","",OFFSET('Sanitation Data'!$H$30,0,10*ROW('Sanitation Data'!H155)))</f>
        <v/>
      </c>
      <c r="DH161" s="273" t="str">
        <f ca="true">+IF(OFFSET('Sanitation Data'!$H$31,0,10*ROW('Sanitation Data'!H155))="","",OFFSET('Sanitation Data'!$H$31,0,10*ROW('Sanitation Data'!H155)))</f>
        <v/>
      </c>
      <c r="DI161" s="273" t="str">
        <f ca="true">+IF(OFFSET('Sanitation Data'!$H$32,0,10*ROW('Sanitation Data'!H155))="","",OFFSET('Sanitation Data'!$H$32,0,10*ROW('Sanitation Data'!H155)))</f>
        <v/>
      </c>
      <c r="DJ161" s="273" t="str">
        <f ca="true">+IF(OFFSET('Sanitation Data'!$I$28,0,10*ROW('Sanitation Data'!I155))="","",OFFSET('Sanitation Data'!$I$28,0,10*ROW('Sanitation Data'!I155)))</f>
        <v/>
      </c>
      <c r="DK161" s="273" t="str">
        <f ca="true">+IF(OFFSET('Sanitation Data'!$I$29,0,10*ROW('Sanitation Data'!I155))="","",OFFSET('Sanitation Data'!$I$29,0,10*ROW('Sanitation Data'!I155)))</f>
        <v/>
      </c>
      <c r="DL161" s="273" t="str">
        <f ca="true">+IF(OFFSET('Sanitation Data'!$I$30,0,10*ROW('Sanitation Data'!I155))="","",OFFSET('Sanitation Data'!$I$30,0,10*ROW('Sanitation Data'!I155)))</f>
        <v/>
      </c>
      <c r="DM161" s="273" t="str">
        <f ca="true">+IF(OFFSET('Sanitation Data'!$I$31,0,10*ROW('Sanitation Data'!I155))="","",OFFSET('Sanitation Data'!$I$31,0,10*ROW('Sanitation Data'!I155)))</f>
        <v/>
      </c>
      <c r="DN161" s="273" t="str">
        <f ca="true">+IF(OFFSET('Sanitation Data'!$I$32,0,10*ROW('Sanitation Data'!I155))="","",OFFSET('Sanitation Data'!$I$32,0,10*ROW('Sanitation Data'!I155)))</f>
        <v/>
      </c>
      <c r="DO161" s="273" t="str">
        <f ca="true">+IF(OFFSET('Hygiene Data'!$D$11,0,10*ROW('Hygiene Data'!D155))="","",OFFSET('Hygiene Data'!$D$11,0,10*ROW('Hygiene Data'!D155)))</f>
        <v/>
      </c>
      <c r="DP161" s="273" t="str">
        <f ca="true">+IF(OFFSET('Hygiene Data'!$D$12,0,10*ROW('Hygiene Data'!D155))="","",OFFSET('Hygiene Data'!$D$12,0,10*ROW('Hygiene Data'!D155)))</f>
        <v/>
      </c>
      <c r="DQ161" s="273" t="str">
        <f ca="true">+IF(OFFSET('Hygiene Data'!$D$13,0,10*ROW('Hygiene Data'!D155))="","",OFFSET('Hygiene Data'!$D$13,0,10*ROW('Hygiene Data'!D155)))</f>
        <v/>
      </c>
      <c r="DR161" s="273" t="str">
        <f ca="true">+IF(OFFSET('Hygiene Data'!$E$11,0,10*ROW('Hygiene Data'!E155))="","",OFFSET('Hygiene Data'!$E$11,0,10*ROW('Hygiene Data'!E155)))</f>
        <v/>
      </c>
      <c r="DS161" s="273" t="str">
        <f ca="true">+IF(OFFSET('Hygiene Data'!$E$12,0,10*ROW('Hygiene Data'!E155))="","",OFFSET('Hygiene Data'!$E$12,0,10*ROW('Hygiene Data'!E155)))</f>
        <v/>
      </c>
      <c r="DT161" s="273" t="str">
        <f ca="true">+IF(OFFSET('Hygiene Data'!$E$13,0,10*ROW('Hygiene Data'!E155))="","",OFFSET('Hygiene Data'!$E$13,0,10*ROW('Hygiene Data'!E155)))</f>
        <v/>
      </c>
      <c r="DU161" s="273" t="str">
        <f ca="true">+IF(OFFSET('Hygiene Data'!$F$11,0,10*ROW('Hygiene Data'!F155))="","",OFFSET('Hygiene Data'!$F$11,0,10*ROW('Hygiene Data'!F155)))</f>
        <v/>
      </c>
      <c r="DV161" s="273" t="str">
        <f ca="true">+IF(OFFSET('Hygiene Data'!$F$12,0,10*ROW('Hygiene Data'!F155))="","",OFFSET('Hygiene Data'!$F$12,0,10*ROW('Hygiene Data'!F155)))</f>
        <v/>
      </c>
      <c r="DW161" s="273" t="str">
        <f ca="true">+IF(OFFSET('Hygiene Data'!$F$13,0,10*ROW('Hygiene Data'!F155))="","",OFFSET('Hygiene Data'!$F$13,0,10*ROW('Hygiene Data'!F155)))</f>
        <v/>
      </c>
      <c r="DX161" s="273" t="str">
        <f ca="true">+IF(OFFSET('Hygiene Data'!$G$11,0,10*ROW('Hygiene Data'!G155))="","",OFFSET('Hygiene Data'!$G$11,0,10*ROW('Hygiene Data'!G155)))</f>
        <v/>
      </c>
      <c r="DY161" s="273" t="str">
        <f ca="true">+IF(OFFSET('Hygiene Data'!$G$12,0,10*ROW('Hygiene Data'!G155))="","",OFFSET('Hygiene Data'!$G$12,0,10*ROW('Hygiene Data'!G155)))</f>
        <v/>
      </c>
      <c r="DZ161" s="273" t="str">
        <f ca="true">+IF(OFFSET('Hygiene Data'!$G$13,0,10*ROW('Hygiene Data'!G155))="","",OFFSET('Hygiene Data'!$G$13,0,10*ROW('Hygiene Data'!G155)))</f>
        <v/>
      </c>
      <c r="EA161" s="273" t="str">
        <f ca="true">+IF(OFFSET('Hygiene Data'!$H$11,0,10*ROW('Hygiene Data'!H155))="","",OFFSET('Hygiene Data'!$H$11,0,10*ROW('Hygiene Data'!H155)))</f>
        <v/>
      </c>
      <c r="EB161" s="273" t="str">
        <f ca="true">+IF(OFFSET('Hygiene Data'!$H$12,0,10*ROW('Hygiene Data'!H155))="","",OFFSET('Hygiene Data'!$H$12,0,10*ROW('Hygiene Data'!H155)))</f>
        <v/>
      </c>
      <c r="EC161" s="273" t="str">
        <f ca="true">+IF(OFFSET('Hygiene Data'!$H$13,0,10*ROW('Hygiene Data'!H155))="","",OFFSET('Hygiene Data'!$H$13,0,10*ROW('Hygiene Data'!H155)))</f>
        <v/>
      </c>
      <c r="ED161" s="273" t="str">
        <f ca="true">+IF(OFFSET('Hygiene Data'!$I$11,0,10*ROW('Hygiene Data'!I155))="","",OFFSET('Hygiene Data'!$I$11,0,10*ROW('Hygiene Data'!I155)))</f>
        <v/>
      </c>
      <c r="EE161" s="273" t="str">
        <f ca="true">+IF(OFFSET('Hygiene Data'!$I$12,0,10*ROW('Hygiene Data'!I155))="","",OFFSET('Hygiene Data'!$I$12,0,10*ROW('Hygiene Data'!I155)))</f>
        <v/>
      </c>
      <c r="EF161" s="273" t="str">
        <f ca="true">+IF(OFFSET('Hygiene Data'!$I$13,0,10*ROW('Hygiene Data'!I155))="","",OFFSET('Hygiene Data'!$I$13,0,10*ROW('Hygiene Data'!I155)))</f>
        <v/>
      </c>
    </row>
    <row xmlns:x14ac="http://schemas.microsoft.com/office/spreadsheetml/2009/9/ac" r="162" x14ac:dyDescent="0.2">
      <c r="A162" s="37" t="str">
        <f ca="true">+IF(OFFSET('Water Data'!$B$2,0,10*ROW('Water Data'!E156))="","",OFFSET('Water Data'!$B$2,0,10*ROW('Water Data'!E156)))</f>
        <v/>
      </c>
      <c r="B162" s="37" t="str">
        <f ca="true">+IF(OFFSET('Water Data'!$C$2,0,10*ROW('Water Data'!F156))="","",OFFSET('Water Data'!$C$2,0,10*ROW('Water Data'!F156)))</f>
        <v/>
      </c>
      <c r="C162" s="329" t="str">
        <f t="shared" ca="true" si="2"/>
        <v/>
      </c>
      <c r="D162" s="94"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4"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4"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4"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4"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4"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4"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4"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4"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4"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4"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4"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4"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4"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4"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4"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4"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4"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5"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5"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5"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5"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5"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5"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5"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5"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5"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5"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5"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5"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5"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5"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5"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5"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5"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5"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5"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5"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5"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5"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5"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5"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5"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5"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5"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5"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5"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5"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6"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6"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6"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6"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6"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6"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6"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6"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6"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6"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6"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6"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6"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6"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6"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6"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6"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6"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3"/>
      <c r="BS162" s="273" t="str">
        <f ca="true">+IF(OFFSET('Water Data'!$D$27,0,10*ROW('Water Data'!D156))="","",OFFSET('Water Data'!$D$27,0,10*ROW('Water Data'!D156)))</f>
        <v/>
      </c>
      <c r="BT162" s="273" t="str">
        <f ca="true">+IF(OFFSET('Water Data'!$D$28,0,10*ROW('Water Data'!D156))="","",OFFSET('Water Data'!$D$28,0,10*ROW('Water Data'!D156)))</f>
        <v/>
      </c>
      <c r="BU162" s="273" t="str">
        <f ca="true">+IF(OFFSET('Water Data'!$D$29,0,10*ROW('Water Data'!D156))="","",OFFSET('Water Data'!$D$29,0,10*ROW('Water Data'!D156)))</f>
        <v/>
      </c>
      <c r="BV162" s="273" t="str">
        <f ca="true">+IF(OFFSET('Water Data'!$E$27,0,10*ROW('Water Data'!E156))="","",OFFSET('Water Data'!$E$27,0,10*ROW('Water Data'!E156)))</f>
        <v/>
      </c>
      <c r="BW162" s="273" t="str">
        <f ca="true">+IF(OFFSET('Water Data'!$E$28,0,10*ROW('Water Data'!E156))="","",OFFSET('Water Data'!$E$28,0,10*ROW('Water Data'!E156)))</f>
        <v/>
      </c>
      <c r="BX162" s="273" t="str">
        <f ca="true">+IF(OFFSET('Water Data'!$E$29,0,10*ROW('Water Data'!E156))="","",OFFSET('Water Data'!$E$29,0,10*ROW('Water Data'!E156)))</f>
        <v/>
      </c>
      <c r="BY162" s="273" t="str">
        <f ca="true">+IF(OFFSET('Water Data'!$F$27,0,10*ROW('Water Data'!F156))="","",OFFSET('Water Data'!$F$27,0,10*ROW('Water Data'!F156)))</f>
        <v/>
      </c>
      <c r="BZ162" s="273" t="str">
        <f ca="true">+IF(OFFSET('Water Data'!$F$28,0,10*ROW('Water Data'!F156))="","",OFFSET('Water Data'!$F$28,0,10*ROW('Water Data'!F156)))</f>
        <v/>
      </c>
      <c r="CA162" s="273" t="str">
        <f ca="true">+IF(OFFSET('Water Data'!$F$29,0,10*ROW('Water Data'!F156))="","",OFFSET('Water Data'!$F$29,0,10*ROW('Water Data'!F156)))</f>
        <v/>
      </c>
      <c r="CB162" s="273" t="str">
        <f ca="true">+IF(OFFSET('Water Data'!$G$27,0,10*ROW('Water Data'!G156))="","",OFFSET('Water Data'!$G$27,0,10*ROW('Water Data'!G156)))</f>
        <v/>
      </c>
      <c r="CC162" s="273" t="str">
        <f ca="true">+IF(OFFSET('Water Data'!$G$28,0,10*ROW('Water Data'!G156))="","",OFFSET('Water Data'!$G$28,0,10*ROW('Water Data'!G156)))</f>
        <v/>
      </c>
      <c r="CD162" s="273" t="str">
        <f ca="true">+IF(OFFSET('Water Data'!$G$29,0,10*ROW('Water Data'!G156))="","",OFFSET('Water Data'!$G$29,0,10*ROW('Water Data'!G156)))</f>
        <v/>
      </c>
      <c r="CE162" s="273" t="str">
        <f ca="true">+IF(OFFSET('Water Data'!$H$27,0,10*ROW('Water Data'!H156))="","",OFFSET('Water Data'!$H$27,0,10*ROW('Water Data'!H156)))</f>
        <v/>
      </c>
      <c r="CF162" s="273" t="str">
        <f ca="true">+IF(OFFSET('Water Data'!$H$28,0,10*ROW('Water Data'!H156))="","",OFFSET('Water Data'!$H$28,0,10*ROW('Water Data'!H156)))</f>
        <v/>
      </c>
      <c r="CG162" s="273" t="str">
        <f ca="true">+IF(OFFSET('Water Data'!$H$29,0,10*ROW('Water Data'!H156))="","",OFFSET('Water Data'!$H$29,0,10*ROW('Water Data'!H156)))</f>
        <v/>
      </c>
      <c r="CH162" s="273" t="str">
        <f ca="true">+IF(OFFSET('Water Data'!$I$27,0,10*ROW('Water Data'!I156))="","",OFFSET('Water Data'!$I$27,0,10*ROW('Water Data'!I156)))</f>
        <v/>
      </c>
      <c r="CI162" s="273" t="str">
        <f ca="true">+IF(OFFSET('Water Data'!$I$28,0,10*ROW('Water Data'!I156))="","",OFFSET('Water Data'!$I$28,0,10*ROW('Water Data'!I156)))</f>
        <v/>
      </c>
      <c r="CJ162" s="273" t="str">
        <f ca="true">+IF(OFFSET('Water Data'!$I$29,0,10*ROW('Water Data'!I156))="","",OFFSET('Water Data'!$I$29,0,10*ROW('Water Data'!I156)))</f>
        <v/>
      </c>
      <c r="CK162" s="273" t="str">
        <f ca="true">+IF(OFFSET('Sanitation Data'!$D$28,0,10*ROW('Sanitation Data'!D156))="","",OFFSET('Sanitation Data'!$D$28,0,10*ROW('Sanitation Data'!D156)))</f>
        <v/>
      </c>
      <c r="CL162" s="273" t="str">
        <f ca="true">+IF(OFFSET('Sanitation Data'!$D$29,0,10*ROW('Sanitation Data'!D156))="","",OFFSET('Sanitation Data'!$D$29,0,10*ROW('Sanitation Data'!D156)))</f>
        <v/>
      </c>
      <c r="CM162" s="273" t="str">
        <f ca="true">+IF(OFFSET('Sanitation Data'!$D$30,0,10*ROW('Sanitation Data'!D156))="","",OFFSET('Sanitation Data'!$D$30,0,10*ROW('Sanitation Data'!D156)))</f>
        <v/>
      </c>
      <c r="CN162" s="273" t="str">
        <f ca="true">+IF(OFFSET('Sanitation Data'!$D$31,0,10*ROW('Sanitation Data'!D156))="","",OFFSET('Sanitation Data'!$D$31,0,10*ROW('Sanitation Data'!D156)))</f>
        <v/>
      </c>
      <c r="CO162" s="273" t="str">
        <f ca="true">+IF(OFFSET('Sanitation Data'!$D$32,0,10*ROW('Sanitation Data'!D156))="","",OFFSET('Sanitation Data'!$D$32,0,10*ROW('Sanitation Data'!D156)))</f>
        <v/>
      </c>
      <c r="CP162" s="273" t="str">
        <f ca="true">+IF(OFFSET('Sanitation Data'!$E$28,0,10*ROW('Sanitation Data'!E156))="","",OFFSET('Sanitation Data'!$E$28,0,10*ROW('Sanitation Data'!E156)))</f>
        <v/>
      </c>
      <c r="CQ162" s="273" t="str">
        <f ca="true">+IF(OFFSET('Sanitation Data'!$E$29,0,10*ROW('Sanitation Data'!E156))="","",OFFSET('Sanitation Data'!$E$29,0,10*ROW('Sanitation Data'!E156)))</f>
        <v/>
      </c>
      <c r="CR162" s="273" t="str">
        <f ca="true">+IF(OFFSET('Sanitation Data'!$E$30,0,10*ROW('Sanitation Data'!E156))="","",OFFSET('Sanitation Data'!$E$30,0,10*ROW('Sanitation Data'!E156)))</f>
        <v/>
      </c>
      <c r="CS162" s="273" t="str">
        <f ca="true">+IF(OFFSET('Sanitation Data'!$E$31,0,10*ROW('Sanitation Data'!E156))="","",OFFSET('Sanitation Data'!$E$31,0,10*ROW('Sanitation Data'!E156)))</f>
        <v/>
      </c>
      <c r="CT162" s="273" t="str">
        <f ca="true">+IF(OFFSET('Sanitation Data'!$E$32,0,10*ROW('Sanitation Data'!E156))="","",OFFSET('Sanitation Data'!$E$32,0,10*ROW('Sanitation Data'!E156)))</f>
        <v/>
      </c>
      <c r="CU162" s="273" t="str">
        <f ca="true">+IF(OFFSET('Sanitation Data'!$F$28,0,10*ROW('Sanitation Data'!F156))="","",OFFSET('Sanitation Data'!$F$28,0,10*ROW('Sanitation Data'!F156)))</f>
        <v/>
      </c>
      <c r="CV162" s="273" t="str">
        <f ca="true">+IF(OFFSET('Sanitation Data'!$F$29,0,10*ROW('Sanitation Data'!F156))="","",OFFSET('Sanitation Data'!$F$29,0,10*ROW('Sanitation Data'!F156)))</f>
        <v/>
      </c>
      <c r="CW162" s="273" t="str">
        <f ca="true">+IF(OFFSET('Sanitation Data'!$F$30,0,10*ROW('Sanitation Data'!F156))="","",OFFSET('Sanitation Data'!$F$30,0,10*ROW('Sanitation Data'!F156)))</f>
        <v/>
      </c>
      <c r="CX162" s="273" t="str">
        <f ca="true">+IF(OFFSET('Sanitation Data'!$F$31,0,10*ROW('Sanitation Data'!F156))="","",OFFSET('Sanitation Data'!$F$31,0,10*ROW('Sanitation Data'!F156)))</f>
        <v/>
      </c>
      <c r="CY162" s="273" t="str">
        <f ca="true">+IF(OFFSET('Sanitation Data'!$F$32,0,10*ROW('Sanitation Data'!F156))="","",OFFSET('Sanitation Data'!$F$32,0,10*ROW('Sanitation Data'!F156)))</f>
        <v/>
      </c>
      <c r="CZ162" s="273" t="str">
        <f ca="true">+IF(OFFSET('Sanitation Data'!$G$28,0,10*ROW('Sanitation Data'!G156))="","",OFFSET('Sanitation Data'!$G$28,0,10*ROW('Sanitation Data'!G156)))</f>
        <v/>
      </c>
      <c r="DA162" s="273" t="str">
        <f ca="true">+IF(OFFSET('Sanitation Data'!$G$29,0,10*ROW('Sanitation Data'!G156))="","",OFFSET('Sanitation Data'!$G$29,0,10*ROW('Sanitation Data'!G156)))</f>
        <v/>
      </c>
      <c r="DB162" s="273" t="str">
        <f ca="true">+IF(OFFSET('Sanitation Data'!$G$30,0,10*ROW('Sanitation Data'!G156))="","",OFFSET('Sanitation Data'!$G$30,0,10*ROW('Sanitation Data'!G156)))</f>
        <v/>
      </c>
      <c r="DC162" s="273" t="str">
        <f ca="true">+IF(OFFSET('Sanitation Data'!$G$31,0,10*ROW('Sanitation Data'!G156))="","",OFFSET('Sanitation Data'!$G$31,0,10*ROW('Sanitation Data'!G156)))</f>
        <v/>
      </c>
      <c r="DD162" s="273" t="str">
        <f ca="true">+IF(OFFSET('Sanitation Data'!$G$32,0,10*ROW('Sanitation Data'!G156))="","",OFFSET('Sanitation Data'!$G$32,0,10*ROW('Sanitation Data'!G156)))</f>
        <v/>
      </c>
      <c r="DE162" s="273" t="str">
        <f ca="true">+IF(OFFSET('Sanitation Data'!$H$28,0,10*ROW('Sanitation Data'!H156))="","",OFFSET('Sanitation Data'!$H$28,0,10*ROW('Sanitation Data'!H156)))</f>
        <v/>
      </c>
      <c r="DF162" s="273" t="str">
        <f ca="true">+IF(OFFSET('Sanitation Data'!$H$29,0,10*ROW('Sanitation Data'!H156))="","",OFFSET('Sanitation Data'!$H$29,0,10*ROW('Sanitation Data'!H156)))</f>
        <v/>
      </c>
      <c r="DG162" s="273" t="str">
        <f ca="true">+IF(OFFSET('Sanitation Data'!$H$30,0,10*ROW('Sanitation Data'!H156))="","",OFFSET('Sanitation Data'!$H$30,0,10*ROW('Sanitation Data'!H156)))</f>
        <v/>
      </c>
      <c r="DH162" s="273" t="str">
        <f ca="true">+IF(OFFSET('Sanitation Data'!$H$31,0,10*ROW('Sanitation Data'!H156))="","",OFFSET('Sanitation Data'!$H$31,0,10*ROW('Sanitation Data'!H156)))</f>
        <v/>
      </c>
      <c r="DI162" s="273" t="str">
        <f ca="true">+IF(OFFSET('Sanitation Data'!$H$32,0,10*ROW('Sanitation Data'!H156))="","",OFFSET('Sanitation Data'!$H$32,0,10*ROW('Sanitation Data'!H156)))</f>
        <v/>
      </c>
      <c r="DJ162" s="273" t="str">
        <f ca="true">+IF(OFFSET('Sanitation Data'!$I$28,0,10*ROW('Sanitation Data'!I156))="","",OFFSET('Sanitation Data'!$I$28,0,10*ROW('Sanitation Data'!I156)))</f>
        <v/>
      </c>
      <c r="DK162" s="273" t="str">
        <f ca="true">+IF(OFFSET('Sanitation Data'!$I$29,0,10*ROW('Sanitation Data'!I156))="","",OFFSET('Sanitation Data'!$I$29,0,10*ROW('Sanitation Data'!I156)))</f>
        <v/>
      </c>
      <c r="DL162" s="273" t="str">
        <f ca="true">+IF(OFFSET('Sanitation Data'!$I$30,0,10*ROW('Sanitation Data'!I156))="","",OFFSET('Sanitation Data'!$I$30,0,10*ROW('Sanitation Data'!I156)))</f>
        <v/>
      </c>
      <c r="DM162" s="273" t="str">
        <f ca="true">+IF(OFFSET('Sanitation Data'!$I$31,0,10*ROW('Sanitation Data'!I156))="","",OFFSET('Sanitation Data'!$I$31,0,10*ROW('Sanitation Data'!I156)))</f>
        <v/>
      </c>
      <c r="DN162" s="273" t="str">
        <f ca="true">+IF(OFFSET('Sanitation Data'!$I$32,0,10*ROW('Sanitation Data'!I156))="","",OFFSET('Sanitation Data'!$I$32,0,10*ROW('Sanitation Data'!I156)))</f>
        <v/>
      </c>
      <c r="DO162" s="273" t="str">
        <f ca="true">+IF(OFFSET('Hygiene Data'!$D$11,0,10*ROW('Hygiene Data'!D156))="","",OFFSET('Hygiene Data'!$D$11,0,10*ROW('Hygiene Data'!D156)))</f>
        <v/>
      </c>
      <c r="DP162" s="273" t="str">
        <f ca="true">+IF(OFFSET('Hygiene Data'!$D$12,0,10*ROW('Hygiene Data'!D156))="","",OFFSET('Hygiene Data'!$D$12,0,10*ROW('Hygiene Data'!D156)))</f>
        <v/>
      </c>
      <c r="DQ162" s="273" t="str">
        <f ca="true">+IF(OFFSET('Hygiene Data'!$D$13,0,10*ROW('Hygiene Data'!D156))="","",OFFSET('Hygiene Data'!$D$13,0,10*ROW('Hygiene Data'!D156)))</f>
        <v/>
      </c>
      <c r="DR162" s="273" t="str">
        <f ca="true">+IF(OFFSET('Hygiene Data'!$E$11,0,10*ROW('Hygiene Data'!E156))="","",OFFSET('Hygiene Data'!$E$11,0,10*ROW('Hygiene Data'!E156)))</f>
        <v/>
      </c>
      <c r="DS162" s="273" t="str">
        <f ca="true">+IF(OFFSET('Hygiene Data'!$E$12,0,10*ROW('Hygiene Data'!E156))="","",OFFSET('Hygiene Data'!$E$12,0,10*ROW('Hygiene Data'!E156)))</f>
        <v/>
      </c>
      <c r="DT162" s="273" t="str">
        <f ca="true">+IF(OFFSET('Hygiene Data'!$E$13,0,10*ROW('Hygiene Data'!E156))="","",OFFSET('Hygiene Data'!$E$13,0,10*ROW('Hygiene Data'!E156)))</f>
        <v/>
      </c>
      <c r="DU162" s="273" t="str">
        <f ca="true">+IF(OFFSET('Hygiene Data'!$F$11,0,10*ROW('Hygiene Data'!F156))="","",OFFSET('Hygiene Data'!$F$11,0,10*ROW('Hygiene Data'!F156)))</f>
        <v/>
      </c>
      <c r="DV162" s="273" t="str">
        <f ca="true">+IF(OFFSET('Hygiene Data'!$F$12,0,10*ROW('Hygiene Data'!F156))="","",OFFSET('Hygiene Data'!$F$12,0,10*ROW('Hygiene Data'!F156)))</f>
        <v/>
      </c>
      <c r="DW162" s="273" t="str">
        <f ca="true">+IF(OFFSET('Hygiene Data'!$F$13,0,10*ROW('Hygiene Data'!F156))="","",OFFSET('Hygiene Data'!$F$13,0,10*ROW('Hygiene Data'!F156)))</f>
        <v/>
      </c>
      <c r="DX162" s="273" t="str">
        <f ca="true">+IF(OFFSET('Hygiene Data'!$G$11,0,10*ROW('Hygiene Data'!G156))="","",OFFSET('Hygiene Data'!$G$11,0,10*ROW('Hygiene Data'!G156)))</f>
        <v/>
      </c>
      <c r="DY162" s="273" t="str">
        <f ca="true">+IF(OFFSET('Hygiene Data'!$G$12,0,10*ROW('Hygiene Data'!G156))="","",OFFSET('Hygiene Data'!$G$12,0,10*ROW('Hygiene Data'!G156)))</f>
        <v/>
      </c>
      <c r="DZ162" s="273" t="str">
        <f ca="true">+IF(OFFSET('Hygiene Data'!$G$13,0,10*ROW('Hygiene Data'!G156))="","",OFFSET('Hygiene Data'!$G$13,0,10*ROW('Hygiene Data'!G156)))</f>
        <v/>
      </c>
      <c r="EA162" s="273" t="str">
        <f ca="true">+IF(OFFSET('Hygiene Data'!$H$11,0,10*ROW('Hygiene Data'!H156))="","",OFFSET('Hygiene Data'!$H$11,0,10*ROW('Hygiene Data'!H156)))</f>
        <v/>
      </c>
      <c r="EB162" s="273" t="str">
        <f ca="true">+IF(OFFSET('Hygiene Data'!$H$12,0,10*ROW('Hygiene Data'!H156))="","",OFFSET('Hygiene Data'!$H$12,0,10*ROW('Hygiene Data'!H156)))</f>
        <v/>
      </c>
      <c r="EC162" s="273" t="str">
        <f ca="true">+IF(OFFSET('Hygiene Data'!$H$13,0,10*ROW('Hygiene Data'!H156))="","",OFFSET('Hygiene Data'!$H$13,0,10*ROW('Hygiene Data'!H156)))</f>
        <v/>
      </c>
      <c r="ED162" s="273" t="str">
        <f ca="true">+IF(OFFSET('Hygiene Data'!$I$11,0,10*ROW('Hygiene Data'!I156))="","",OFFSET('Hygiene Data'!$I$11,0,10*ROW('Hygiene Data'!I156)))</f>
        <v/>
      </c>
      <c r="EE162" s="273" t="str">
        <f ca="true">+IF(OFFSET('Hygiene Data'!$I$12,0,10*ROW('Hygiene Data'!I156))="","",OFFSET('Hygiene Data'!$I$12,0,10*ROW('Hygiene Data'!I156)))</f>
        <v/>
      </c>
      <c r="EF162" s="273" t="str">
        <f ca="true">+IF(OFFSET('Hygiene Data'!$I$13,0,10*ROW('Hygiene Data'!I156))="","",OFFSET('Hygiene Data'!$I$13,0,10*ROW('Hygiene Data'!I156)))</f>
        <v/>
      </c>
    </row>
    <row xmlns:x14ac="http://schemas.microsoft.com/office/spreadsheetml/2009/9/ac" r="163" x14ac:dyDescent="0.2">
      <c r="A163" s="37" t="str">
        <f ca="true">+IF(OFFSET('Water Data'!$B$2,0,10*ROW('Water Data'!E157))="","",OFFSET('Water Data'!$B$2,0,10*ROW('Water Data'!E157)))</f>
        <v/>
      </c>
      <c r="B163" s="37" t="str">
        <f ca="true">+IF(OFFSET('Water Data'!$C$2,0,10*ROW('Water Data'!F157))="","",OFFSET('Water Data'!$C$2,0,10*ROW('Water Data'!F157)))</f>
        <v/>
      </c>
      <c r="C163" s="329" t="str">
        <f t="shared" ca="true" si="2"/>
        <v/>
      </c>
      <c r="D163" s="94"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4"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4"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4"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4"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4"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4"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4"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4"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4"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4"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4"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4"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4"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4"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4"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4"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4"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5"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5"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5"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5"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5"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5"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5"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5"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5"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5"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5"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5"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5"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5"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5"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5"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5"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5"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5"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5"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5"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5"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5"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5"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5"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5"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5"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5"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5"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5"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6"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6"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6"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6"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6"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6"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6"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6"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6"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6"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6"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6"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6"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6"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6"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6"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6"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6"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3"/>
      <c r="BS163" s="273" t="str">
        <f ca="true">+IF(OFFSET('Water Data'!$D$27,0,10*ROW('Water Data'!D157))="","",OFFSET('Water Data'!$D$27,0,10*ROW('Water Data'!D157)))</f>
        <v/>
      </c>
      <c r="BT163" s="273" t="str">
        <f ca="true">+IF(OFFSET('Water Data'!$D$28,0,10*ROW('Water Data'!D157))="","",OFFSET('Water Data'!$D$28,0,10*ROW('Water Data'!D157)))</f>
        <v/>
      </c>
      <c r="BU163" s="273" t="str">
        <f ca="true">+IF(OFFSET('Water Data'!$D$29,0,10*ROW('Water Data'!D157))="","",OFFSET('Water Data'!$D$29,0,10*ROW('Water Data'!D157)))</f>
        <v/>
      </c>
      <c r="BV163" s="273" t="str">
        <f ca="true">+IF(OFFSET('Water Data'!$E$27,0,10*ROW('Water Data'!E157))="","",OFFSET('Water Data'!$E$27,0,10*ROW('Water Data'!E157)))</f>
        <v/>
      </c>
      <c r="BW163" s="273" t="str">
        <f ca="true">+IF(OFFSET('Water Data'!$E$28,0,10*ROW('Water Data'!E157))="","",OFFSET('Water Data'!$E$28,0,10*ROW('Water Data'!E157)))</f>
        <v/>
      </c>
      <c r="BX163" s="273" t="str">
        <f ca="true">+IF(OFFSET('Water Data'!$E$29,0,10*ROW('Water Data'!E157))="","",OFFSET('Water Data'!$E$29,0,10*ROW('Water Data'!E157)))</f>
        <v/>
      </c>
      <c r="BY163" s="273" t="str">
        <f ca="true">+IF(OFFSET('Water Data'!$F$27,0,10*ROW('Water Data'!F157))="","",OFFSET('Water Data'!$F$27,0,10*ROW('Water Data'!F157)))</f>
        <v/>
      </c>
      <c r="BZ163" s="273" t="str">
        <f ca="true">+IF(OFFSET('Water Data'!$F$28,0,10*ROW('Water Data'!F157))="","",OFFSET('Water Data'!$F$28,0,10*ROW('Water Data'!F157)))</f>
        <v/>
      </c>
      <c r="CA163" s="273" t="str">
        <f ca="true">+IF(OFFSET('Water Data'!$F$29,0,10*ROW('Water Data'!F157))="","",OFFSET('Water Data'!$F$29,0,10*ROW('Water Data'!F157)))</f>
        <v/>
      </c>
      <c r="CB163" s="273" t="str">
        <f ca="true">+IF(OFFSET('Water Data'!$G$27,0,10*ROW('Water Data'!G157))="","",OFFSET('Water Data'!$G$27,0,10*ROW('Water Data'!G157)))</f>
        <v/>
      </c>
      <c r="CC163" s="273" t="str">
        <f ca="true">+IF(OFFSET('Water Data'!$G$28,0,10*ROW('Water Data'!G157))="","",OFFSET('Water Data'!$G$28,0,10*ROW('Water Data'!G157)))</f>
        <v/>
      </c>
      <c r="CD163" s="273" t="str">
        <f ca="true">+IF(OFFSET('Water Data'!$G$29,0,10*ROW('Water Data'!G157))="","",OFFSET('Water Data'!$G$29,0,10*ROW('Water Data'!G157)))</f>
        <v/>
      </c>
      <c r="CE163" s="273" t="str">
        <f ca="true">+IF(OFFSET('Water Data'!$H$27,0,10*ROW('Water Data'!H157))="","",OFFSET('Water Data'!$H$27,0,10*ROW('Water Data'!H157)))</f>
        <v/>
      </c>
      <c r="CF163" s="273" t="str">
        <f ca="true">+IF(OFFSET('Water Data'!$H$28,0,10*ROW('Water Data'!H157))="","",OFFSET('Water Data'!$H$28,0,10*ROW('Water Data'!H157)))</f>
        <v/>
      </c>
      <c r="CG163" s="273" t="str">
        <f ca="true">+IF(OFFSET('Water Data'!$H$29,0,10*ROW('Water Data'!H157))="","",OFFSET('Water Data'!$H$29,0,10*ROW('Water Data'!H157)))</f>
        <v/>
      </c>
      <c r="CH163" s="273" t="str">
        <f ca="true">+IF(OFFSET('Water Data'!$I$27,0,10*ROW('Water Data'!I157))="","",OFFSET('Water Data'!$I$27,0,10*ROW('Water Data'!I157)))</f>
        <v/>
      </c>
      <c r="CI163" s="273" t="str">
        <f ca="true">+IF(OFFSET('Water Data'!$I$28,0,10*ROW('Water Data'!I157))="","",OFFSET('Water Data'!$I$28,0,10*ROW('Water Data'!I157)))</f>
        <v/>
      </c>
      <c r="CJ163" s="273" t="str">
        <f ca="true">+IF(OFFSET('Water Data'!$I$29,0,10*ROW('Water Data'!I157))="","",OFFSET('Water Data'!$I$29,0,10*ROW('Water Data'!I157)))</f>
        <v/>
      </c>
      <c r="CK163" s="273" t="str">
        <f ca="true">+IF(OFFSET('Sanitation Data'!$D$28,0,10*ROW('Sanitation Data'!D157))="","",OFFSET('Sanitation Data'!$D$28,0,10*ROW('Sanitation Data'!D157)))</f>
        <v/>
      </c>
      <c r="CL163" s="273" t="str">
        <f ca="true">+IF(OFFSET('Sanitation Data'!$D$29,0,10*ROW('Sanitation Data'!D157))="","",OFFSET('Sanitation Data'!$D$29,0,10*ROW('Sanitation Data'!D157)))</f>
        <v/>
      </c>
      <c r="CM163" s="273" t="str">
        <f ca="true">+IF(OFFSET('Sanitation Data'!$D$30,0,10*ROW('Sanitation Data'!D157))="","",OFFSET('Sanitation Data'!$D$30,0,10*ROW('Sanitation Data'!D157)))</f>
        <v/>
      </c>
      <c r="CN163" s="273" t="str">
        <f ca="true">+IF(OFFSET('Sanitation Data'!$D$31,0,10*ROW('Sanitation Data'!D157))="","",OFFSET('Sanitation Data'!$D$31,0,10*ROW('Sanitation Data'!D157)))</f>
        <v/>
      </c>
      <c r="CO163" s="273" t="str">
        <f ca="true">+IF(OFFSET('Sanitation Data'!$D$32,0,10*ROW('Sanitation Data'!D157))="","",OFFSET('Sanitation Data'!$D$32,0,10*ROW('Sanitation Data'!D157)))</f>
        <v/>
      </c>
      <c r="CP163" s="273" t="str">
        <f ca="true">+IF(OFFSET('Sanitation Data'!$E$28,0,10*ROW('Sanitation Data'!E157))="","",OFFSET('Sanitation Data'!$E$28,0,10*ROW('Sanitation Data'!E157)))</f>
        <v/>
      </c>
      <c r="CQ163" s="273" t="str">
        <f ca="true">+IF(OFFSET('Sanitation Data'!$E$29,0,10*ROW('Sanitation Data'!E157))="","",OFFSET('Sanitation Data'!$E$29,0,10*ROW('Sanitation Data'!E157)))</f>
        <v/>
      </c>
      <c r="CR163" s="273" t="str">
        <f ca="true">+IF(OFFSET('Sanitation Data'!$E$30,0,10*ROW('Sanitation Data'!E157))="","",OFFSET('Sanitation Data'!$E$30,0,10*ROW('Sanitation Data'!E157)))</f>
        <v/>
      </c>
      <c r="CS163" s="273" t="str">
        <f ca="true">+IF(OFFSET('Sanitation Data'!$E$31,0,10*ROW('Sanitation Data'!E157))="","",OFFSET('Sanitation Data'!$E$31,0,10*ROW('Sanitation Data'!E157)))</f>
        <v/>
      </c>
      <c r="CT163" s="273" t="str">
        <f ca="true">+IF(OFFSET('Sanitation Data'!$E$32,0,10*ROW('Sanitation Data'!E157))="","",OFFSET('Sanitation Data'!$E$32,0,10*ROW('Sanitation Data'!E157)))</f>
        <v/>
      </c>
      <c r="CU163" s="273" t="str">
        <f ca="true">+IF(OFFSET('Sanitation Data'!$F$28,0,10*ROW('Sanitation Data'!F157))="","",OFFSET('Sanitation Data'!$F$28,0,10*ROW('Sanitation Data'!F157)))</f>
        <v/>
      </c>
      <c r="CV163" s="273" t="str">
        <f ca="true">+IF(OFFSET('Sanitation Data'!$F$29,0,10*ROW('Sanitation Data'!F157))="","",OFFSET('Sanitation Data'!$F$29,0,10*ROW('Sanitation Data'!F157)))</f>
        <v/>
      </c>
      <c r="CW163" s="273" t="str">
        <f ca="true">+IF(OFFSET('Sanitation Data'!$F$30,0,10*ROW('Sanitation Data'!F157))="","",OFFSET('Sanitation Data'!$F$30,0,10*ROW('Sanitation Data'!F157)))</f>
        <v/>
      </c>
      <c r="CX163" s="273" t="str">
        <f ca="true">+IF(OFFSET('Sanitation Data'!$F$31,0,10*ROW('Sanitation Data'!F157))="","",OFFSET('Sanitation Data'!$F$31,0,10*ROW('Sanitation Data'!F157)))</f>
        <v/>
      </c>
      <c r="CY163" s="273" t="str">
        <f ca="true">+IF(OFFSET('Sanitation Data'!$F$32,0,10*ROW('Sanitation Data'!F157))="","",OFFSET('Sanitation Data'!$F$32,0,10*ROW('Sanitation Data'!F157)))</f>
        <v/>
      </c>
      <c r="CZ163" s="273" t="str">
        <f ca="true">+IF(OFFSET('Sanitation Data'!$G$28,0,10*ROW('Sanitation Data'!G157))="","",OFFSET('Sanitation Data'!$G$28,0,10*ROW('Sanitation Data'!G157)))</f>
        <v/>
      </c>
      <c r="DA163" s="273" t="str">
        <f ca="true">+IF(OFFSET('Sanitation Data'!$G$29,0,10*ROW('Sanitation Data'!G157))="","",OFFSET('Sanitation Data'!$G$29,0,10*ROW('Sanitation Data'!G157)))</f>
        <v/>
      </c>
      <c r="DB163" s="273" t="str">
        <f ca="true">+IF(OFFSET('Sanitation Data'!$G$30,0,10*ROW('Sanitation Data'!G157))="","",OFFSET('Sanitation Data'!$G$30,0,10*ROW('Sanitation Data'!G157)))</f>
        <v/>
      </c>
      <c r="DC163" s="273" t="str">
        <f ca="true">+IF(OFFSET('Sanitation Data'!$G$31,0,10*ROW('Sanitation Data'!G157))="","",OFFSET('Sanitation Data'!$G$31,0,10*ROW('Sanitation Data'!G157)))</f>
        <v/>
      </c>
      <c r="DD163" s="273" t="str">
        <f ca="true">+IF(OFFSET('Sanitation Data'!$G$32,0,10*ROW('Sanitation Data'!G157))="","",OFFSET('Sanitation Data'!$G$32,0,10*ROW('Sanitation Data'!G157)))</f>
        <v/>
      </c>
      <c r="DE163" s="273" t="str">
        <f ca="true">+IF(OFFSET('Sanitation Data'!$H$28,0,10*ROW('Sanitation Data'!H157))="","",OFFSET('Sanitation Data'!$H$28,0,10*ROW('Sanitation Data'!H157)))</f>
        <v/>
      </c>
      <c r="DF163" s="273" t="str">
        <f ca="true">+IF(OFFSET('Sanitation Data'!$H$29,0,10*ROW('Sanitation Data'!H157))="","",OFFSET('Sanitation Data'!$H$29,0,10*ROW('Sanitation Data'!H157)))</f>
        <v/>
      </c>
      <c r="DG163" s="273" t="str">
        <f ca="true">+IF(OFFSET('Sanitation Data'!$H$30,0,10*ROW('Sanitation Data'!H157))="","",OFFSET('Sanitation Data'!$H$30,0,10*ROW('Sanitation Data'!H157)))</f>
        <v/>
      </c>
      <c r="DH163" s="273" t="str">
        <f ca="true">+IF(OFFSET('Sanitation Data'!$H$31,0,10*ROW('Sanitation Data'!H157))="","",OFFSET('Sanitation Data'!$H$31,0,10*ROW('Sanitation Data'!H157)))</f>
        <v/>
      </c>
      <c r="DI163" s="273" t="str">
        <f ca="true">+IF(OFFSET('Sanitation Data'!$H$32,0,10*ROW('Sanitation Data'!H157))="","",OFFSET('Sanitation Data'!$H$32,0,10*ROW('Sanitation Data'!H157)))</f>
        <v/>
      </c>
      <c r="DJ163" s="273" t="str">
        <f ca="true">+IF(OFFSET('Sanitation Data'!$I$28,0,10*ROW('Sanitation Data'!I157))="","",OFFSET('Sanitation Data'!$I$28,0,10*ROW('Sanitation Data'!I157)))</f>
        <v/>
      </c>
      <c r="DK163" s="273" t="str">
        <f ca="true">+IF(OFFSET('Sanitation Data'!$I$29,0,10*ROW('Sanitation Data'!I157))="","",OFFSET('Sanitation Data'!$I$29,0,10*ROW('Sanitation Data'!I157)))</f>
        <v/>
      </c>
      <c r="DL163" s="273" t="str">
        <f ca="true">+IF(OFFSET('Sanitation Data'!$I$30,0,10*ROW('Sanitation Data'!I157))="","",OFFSET('Sanitation Data'!$I$30,0,10*ROW('Sanitation Data'!I157)))</f>
        <v/>
      </c>
      <c r="DM163" s="273" t="str">
        <f ca="true">+IF(OFFSET('Sanitation Data'!$I$31,0,10*ROW('Sanitation Data'!I157))="","",OFFSET('Sanitation Data'!$I$31,0,10*ROW('Sanitation Data'!I157)))</f>
        <v/>
      </c>
      <c r="DN163" s="273" t="str">
        <f ca="true">+IF(OFFSET('Sanitation Data'!$I$32,0,10*ROW('Sanitation Data'!I157))="","",OFFSET('Sanitation Data'!$I$32,0,10*ROW('Sanitation Data'!I157)))</f>
        <v/>
      </c>
      <c r="DO163" s="273" t="str">
        <f ca="true">+IF(OFFSET('Hygiene Data'!$D$11,0,10*ROW('Hygiene Data'!D157))="","",OFFSET('Hygiene Data'!$D$11,0,10*ROW('Hygiene Data'!D157)))</f>
        <v/>
      </c>
      <c r="DP163" s="273" t="str">
        <f ca="true">+IF(OFFSET('Hygiene Data'!$D$12,0,10*ROW('Hygiene Data'!D157))="","",OFFSET('Hygiene Data'!$D$12,0,10*ROW('Hygiene Data'!D157)))</f>
        <v/>
      </c>
      <c r="DQ163" s="273" t="str">
        <f ca="true">+IF(OFFSET('Hygiene Data'!$D$13,0,10*ROW('Hygiene Data'!D157))="","",OFFSET('Hygiene Data'!$D$13,0,10*ROW('Hygiene Data'!D157)))</f>
        <v/>
      </c>
      <c r="DR163" s="273" t="str">
        <f ca="true">+IF(OFFSET('Hygiene Data'!$E$11,0,10*ROW('Hygiene Data'!E157))="","",OFFSET('Hygiene Data'!$E$11,0,10*ROW('Hygiene Data'!E157)))</f>
        <v/>
      </c>
      <c r="DS163" s="273" t="str">
        <f ca="true">+IF(OFFSET('Hygiene Data'!$E$12,0,10*ROW('Hygiene Data'!E157))="","",OFFSET('Hygiene Data'!$E$12,0,10*ROW('Hygiene Data'!E157)))</f>
        <v/>
      </c>
      <c r="DT163" s="273" t="str">
        <f ca="true">+IF(OFFSET('Hygiene Data'!$E$13,0,10*ROW('Hygiene Data'!E157))="","",OFFSET('Hygiene Data'!$E$13,0,10*ROW('Hygiene Data'!E157)))</f>
        <v/>
      </c>
      <c r="DU163" s="273" t="str">
        <f ca="true">+IF(OFFSET('Hygiene Data'!$F$11,0,10*ROW('Hygiene Data'!F157))="","",OFFSET('Hygiene Data'!$F$11,0,10*ROW('Hygiene Data'!F157)))</f>
        <v/>
      </c>
      <c r="DV163" s="273" t="str">
        <f ca="true">+IF(OFFSET('Hygiene Data'!$F$12,0,10*ROW('Hygiene Data'!F157))="","",OFFSET('Hygiene Data'!$F$12,0,10*ROW('Hygiene Data'!F157)))</f>
        <v/>
      </c>
      <c r="DW163" s="273" t="str">
        <f ca="true">+IF(OFFSET('Hygiene Data'!$F$13,0,10*ROW('Hygiene Data'!F157))="","",OFFSET('Hygiene Data'!$F$13,0,10*ROW('Hygiene Data'!F157)))</f>
        <v/>
      </c>
      <c r="DX163" s="273" t="str">
        <f ca="true">+IF(OFFSET('Hygiene Data'!$G$11,0,10*ROW('Hygiene Data'!G157))="","",OFFSET('Hygiene Data'!$G$11,0,10*ROW('Hygiene Data'!G157)))</f>
        <v/>
      </c>
      <c r="DY163" s="273" t="str">
        <f ca="true">+IF(OFFSET('Hygiene Data'!$G$12,0,10*ROW('Hygiene Data'!G157))="","",OFFSET('Hygiene Data'!$G$12,0,10*ROW('Hygiene Data'!G157)))</f>
        <v/>
      </c>
      <c r="DZ163" s="273" t="str">
        <f ca="true">+IF(OFFSET('Hygiene Data'!$G$13,0,10*ROW('Hygiene Data'!G157))="","",OFFSET('Hygiene Data'!$G$13,0,10*ROW('Hygiene Data'!G157)))</f>
        <v/>
      </c>
      <c r="EA163" s="273" t="str">
        <f ca="true">+IF(OFFSET('Hygiene Data'!$H$11,0,10*ROW('Hygiene Data'!H157))="","",OFFSET('Hygiene Data'!$H$11,0,10*ROW('Hygiene Data'!H157)))</f>
        <v/>
      </c>
      <c r="EB163" s="273" t="str">
        <f ca="true">+IF(OFFSET('Hygiene Data'!$H$12,0,10*ROW('Hygiene Data'!H157))="","",OFFSET('Hygiene Data'!$H$12,0,10*ROW('Hygiene Data'!H157)))</f>
        <v/>
      </c>
      <c r="EC163" s="273" t="str">
        <f ca="true">+IF(OFFSET('Hygiene Data'!$H$13,0,10*ROW('Hygiene Data'!H157))="","",OFFSET('Hygiene Data'!$H$13,0,10*ROW('Hygiene Data'!H157)))</f>
        <v/>
      </c>
      <c r="ED163" s="273" t="str">
        <f ca="true">+IF(OFFSET('Hygiene Data'!$I$11,0,10*ROW('Hygiene Data'!I157))="","",OFFSET('Hygiene Data'!$I$11,0,10*ROW('Hygiene Data'!I157)))</f>
        <v/>
      </c>
      <c r="EE163" s="273" t="str">
        <f ca="true">+IF(OFFSET('Hygiene Data'!$I$12,0,10*ROW('Hygiene Data'!I157))="","",OFFSET('Hygiene Data'!$I$12,0,10*ROW('Hygiene Data'!I157)))</f>
        <v/>
      </c>
      <c r="EF163" s="273" t="str">
        <f ca="true">+IF(OFFSET('Hygiene Data'!$I$13,0,10*ROW('Hygiene Data'!I157))="","",OFFSET('Hygiene Data'!$I$13,0,10*ROW('Hygiene Data'!I157)))</f>
        <v/>
      </c>
    </row>
    <row xmlns:x14ac="http://schemas.microsoft.com/office/spreadsheetml/2009/9/ac" r="164" x14ac:dyDescent="0.2">
      <c r="A164" s="37" t="str">
        <f ca="true">+IF(OFFSET('Water Data'!$B$2,0,10*ROW('Water Data'!E158))="","",OFFSET('Water Data'!$B$2,0,10*ROW('Water Data'!E158)))</f>
        <v/>
      </c>
      <c r="B164" s="37" t="str">
        <f ca="true">+IF(OFFSET('Water Data'!$C$2,0,10*ROW('Water Data'!F158))="","",OFFSET('Water Data'!$C$2,0,10*ROW('Water Data'!F158)))</f>
        <v/>
      </c>
      <c r="C164" s="329" t="str">
        <f t="shared" ca="true" si="2"/>
        <v/>
      </c>
      <c r="D164" s="94"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4"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4"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4"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4"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4"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4"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4"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4"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4"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4"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4"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4"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4"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4"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4"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4"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4"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5"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5"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5"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5"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5"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5"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5"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5"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5"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5"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5"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5"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5"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5"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5"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5"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5"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5"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5"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5"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5"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5"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5"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5"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5"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5"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5"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5"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5"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5"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6"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6"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6"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6"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6"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6"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6"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6"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6"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6"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6"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6"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6"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6"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6"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6"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6"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6"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3"/>
      <c r="BS164" s="273" t="str">
        <f ca="true">+IF(OFFSET('Water Data'!$D$27,0,10*ROW('Water Data'!D158))="","",OFFSET('Water Data'!$D$27,0,10*ROW('Water Data'!D158)))</f>
        <v/>
      </c>
      <c r="BT164" s="273" t="str">
        <f ca="true">+IF(OFFSET('Water Data'!$D$28,0,10*ROW('Water Data'!D158))="","",OFFSET('Water Data'!$D$28,0,10*ROW('Water Data'!D158)))</f>
        <v/>
      </c>
      <c r="BU164" s="273" t="str">
        <f ca="true">+IF(OFFSET('Water Data'!$D$29,0,10*ROW('Water Data'!D158))="","",OFFSET('Water Data'!$D$29,0,10*ROW('Water Data'!D158)))</f>
        <v/>
      </c>
      <c r="BV164" s="273" t="str">
        <f ca="true">+IF(OFFSET('Water Data'!$E$27,0,10*ROW('Water Data'!E158))="","",OFFSET('Water Data'!$E$27,0,10*ROW('Water Data'!E158)))</f>
        <v/>
      </c>
      <c r="BW164" s="273" t="str">
        <f ca="true">+IF(OFFSET('Water Data'!$E$28,0,10*ROW('Water Data'!E158))="","",OFFSET('Water Data'!$E$28,0,10*ROW('Water Data'!E158)))</f>
        <v/>
      </c>
      <c r="BX164" s="273" t="str">
        <f ca="true">+IF(OFFSET('Water Data'!$E$29,0,10*ROW('Water Data'!E158))="","",OFFSET('Water Data'!$E$29,0,10*ROW('Water Data'!E158)))</f>
        <v/>
      </c>
      <c r="BY164" s="273" t="str">
        <f ca="true">+IF(OFFSET('Water Data'!$F$27,0,10*ROW('Water Data'!F158))="","",OFFSET('Water Data'!$F$27,0,10*ROW('Water Data'!F158)))</f>
        <v/>
      </c>
      <c r="BZ164" s="273" t="str">
        <f ca="true">+IF(OFFSET('Water Data'!$F$28,0,10*ROW('Water Data'!F158))="","",OFFSET('Water Data'!$F$28,0,10*ROW('Water Data'!F158)))</f>
        <v/>
      </c>
      <c r="CA164" s="273" t="str">
        <f ca="true">+IF(OFFSET('Water Data'!$F$29,0,10*ROW('Water Data'!F158))="","",OFFSET('Water Data'!$F$29,0,10*ROW('Water Data'!F158)))</f>
        <v/>
      </c>
      <c r="CB164" s="273" t="str">
        <f ca="true">+IF(OFFSET('Water Data'!$G$27,0,10*ROW('Water Data'!G158))="","",OFFSET('Water Data'!$G$27,0,10*ROW('Water Data'!G158)))</f>
        <v/>
      </c>
      <c r="CC164" s="273" t="str">
        <f ca="true">+IF(OFFSET('Water Data'!$G$28,0,10*ROW('Water Data'!G158))="","",OFFSET('Water Data'!$G$28,0,10*ROW('Water Data'!G158)))</f>
        <v/>
      </c>
      <c r="CD164" s="273" t="str">
        <f ca="true">+IF(OFFSET('Water Data'!$G$29,0,10*ROW('Water Data'!G158))="","",OFFSET('Water Data'!$G$29,0,10*ROW('Water Data'!G158)))</f>
        <v/>
      </c>
      <c r="CE164" s="273" t="str">
        <f ca="true">+IF(OFFSET('Water Data'!$H$27,0,10*ROW('Water Data'!H158))="","",OFFSET('Water Data'!$H$27,0,10*ROW('Water Data'!H158)))</f>
        <v/>
      </c>
      <c r="CF164" s="273" t="str">
        <f ca="true">+IF(OFFSET('Water Data'!$H$28,0,10*ROW('Water Data'!H158))="","",OFFSET('Water Data'!$H$28,0,10*ROW('Water Data'!H158)))</f>
        <v/>
      </c>
      <c r="CG164" s="273" t="str">
        <f ca="true">+IF(OFFSET('Water Data'!$H$29,0,10*ROW('Water Data'!H158))="","",OFFSET('Water Data'!$H$29,0,10*ROW('Water Data'!H158)))</f>
        <v/>
      </c>
      <c r="CH164" s="273" t="str">
        <f ca="true">+IF(OFFSET('Water Data'!$I$27,0,10*ROW('Water Data'!I158))="","",OFFSET('Water Data'!$I$27,0,10*ROW('Water Data'!I158)))</f>
        <v/>
      </c>
      <c r="CI164" s="273" t="str">
        <f ca="true">+IF(OFFSET('Water Data'!$I$28,0,10*ROW('Water Data'!I158))="","",OFFSET('Water Data'!$I$28,0,10*ROW('Water Data'!I158)))</f>
        <v/>
      </c>
      <c r="CJ164" s="273" t="str">
        <f ca="true">+IF(OFFSET('Water Data'!$I$29,0,10*ROW('Water Data'!I158))="","",OFFSET('Water Data'!$I$29,0,10*ROW('Water Data'!I158)))</f>
        <v/>
      </c>
      <c r="CK164" s="273" t="str">
        <f ca="true">+IF(OFFSET('Sanitation Data'!$D$28,0,10*ROW('Sanitation Data'!D158))="","",OFFSET('Sanitation Data'!$D$28,0,10*ROW('Sanitation Data'!D158)))</f>
        <v/>
      </c>
      <c r="CL164" s="273" t="str">
        <f ca="true">+IF(OFFSET('Sanitation Data'!$D$29,0,10*ROW('Sanitation Data'!D158))="","",OFFSET('Sanitation Data'!$D$29,0,10*ROW('Sanitation Data'!D158)))</f>
        <v/>
      </c>
      <c r="CM164" s="273" t="str">
        <f ca="true">+IF(OFFSET('Sanitation Data'!$D$30,0,10*ROW('Sanitation Data'!D158))="","",OFFSET('Sanitation Data'!$D$30,0,10*ROW('Sanitation Data'!D158)))</f>
        <v/>
      </c>
      <c r="CN164" s="273" t="str">
        <f ca="true">+IF(OFFSET('Sanitation Data'!$D$31,0,10*ROW('Sanitation Data'!D158))="","",OFFSET('Sanitation Data'!$D$31,0,10*ROW('Sanitation Data'!D158)))</f>
        <v/>
      </c>
      <c r="CO164" s="273" t="str">
        <f ca="true">+IF(OFFSET('Sanitation Data'!$D$32,0,10*ROW('Sanitation Data'!D158))="","",OFFSET('Sanitation Data'!$D$32,0,10*ROW('Sanitation Data'!D158)))</f>
        <v/>
      </c>
      <c r="CP164" s="273" t="str">
        <f ca="true">+IF(OFFSET('Sanitation Data'!$E$28,0,10*ROW('Sanitation Data'!E158))="","",OFFSET('Sanitation Data'!$E$28,0,10*ROW('Sanitation Data'!E158)))</f>
        <v/>
      </c>
      <c r="CQ164" s="273" t="str">
        <f ca="true">+IF(OFFSET('Sanitation Data'!$E$29,0,10*ROW('Sanitation Data'!E158))="","",OFFSET('Sanitation Data'!$E$29,0,10*ROW('Sanitation Data'!E158)))</f>
        <v/>
      </c>
      <c r="CR164" s="273" t="str">
        <f ca="true">+IF(OFFSET('Sanitation Data'!$E$30,0,10*ROW('Sanitation Data'!E158))="","",OFFSET('Sanitation Data'!$E$30,0,10*ROW('Sanitation Data'!E158)))</f>
        <v/>
      </c>
      <c r="CS164" s="273" t="str">
        <f ca="true">+IF(OFFSET('Sanitation Data'!$E$31,0,10*ROW('Sanitation Data'!E158))="","",OFFSET('Sanitation Data'!$E$31,0,10*ROW('Sanitation Data'!E158)))</f>
        <v/>
      </c>
      <c r="CT164" s="273" t="str">
        <f ca="true">+IF(OFFSET('Sanitation Data'!$E$32,0,10*ROW('Sanitation Data'!E158))="","",OFFSET('Sanitation Data'!$E$32,0,10*ROW('Sanitation Data'!E158)))</f>
        <v/>
      </c>
      <c r="CU164" s="273" t="str">
        <f ca="true">+IF(OFFSET('Sanitation Data'!$F$28,0,10*ROW('Sanitation Data'!F158))="","",OFFSET('Sanitation Data'!$F$28,0,10*ROW('Sanitation Data'!F158)))</f>
        <v/>
      </c>
      <c r="CV164" s="273" t="str">
        <f ca="true">+IF(OFFSET('Sanitation Data'!$F$29,0,10*ROW('Sanitation Data'!F158))="","",OFFSET('Sanitation Data'!$F$29,0,10*ROW('Sanitation Data'!F158)))</f>
        <v/>
      </c>
      <c r="CW164" s="273" t="str">
        <f ca="true">+IF(OFFSET('Sanitation Data'!$F$30,0,10*ROW('Sanitation Data'!F158))="","",OFFSET('Sanitation Data'!$F$30,0,10*ROW('Sanitation Data'!F158)))</f>
        <v/>
      </c>
      <c r="CX164" s="273" t="str">
        <f ca="true">+IF(OFFSET('Sanitation Data'!$F$31,0,10*ROW('Sanitation Data'!F158))="","",OFFSET('Sanitation Data'!$F$31,0,10*ROW('Sanitation Data'!F158)))</f>
        <v/>
      </c>
      <c r="CY164" s="273" t="str">
        <f ca="true">+IF(OFFSET('Sanitation Data'!$F$32,0,10*ROW('Sanitation Data'!F158))="","",OFFSET('Sanitation Data'!$F$32,0,10*ROW('Sanitation Data'!F158)))</f>
        <v/>
      </c>
      <c r="CZ164" s="273" t="str">
        <f ca="true">+IF(OFFSET('Sanitation Data'!$G$28,0,10*ROW('Sanitation Data'!G158))="","",OFFSET('Sanitation Data'!$G$28,0,10*ROW('Sanitation Data'!G158)))</f>
        <v/>
      </c>
      <c r="DA164" s="273" t="str">
        <f ca="true">+IF(OFFSET('Sanitation Data'!$G$29,0,10*ROW('Sanitation Data'!G158))="","",OFFSET('Sanitation Data'!$G$29,0,10*ROW('Sanitation Data'!G158)))</f>
        <v/>
      </c>
      <c r="DB164" s="273" t="str">
        <f ca="true">+IF(OFFSET('Sanitation Data'!$G$30,0,10*ROW('Sanitation Data'!G158))="","",OFFSET('Sanitation Data'!$G$30,0,10*ROW('Sanitation Data'!G158)))</f>
        <v/>
      </c>
      <c r="DC164" s="273" t="str">
        <f ca="true">+IF(OFFSET('Sanitation Data'!$G$31,0,10*ROW('Sanitation Data'!G158))="","",OFFSET('Sanitation Data'!$G$31,0,10*ROW('Sanitation Data'!G158)))</f>
        <v/>
      </c>
      <c r="DD164" s="273" t="str">
        <f ca="true">+IF(OFFSET('Sanitation Data'!$G$32,0,10*ROW('Sanitation Data'!G158))="","",OFFSET('Sanitation Data'!$G$32,0,10*ROW('Sanitation Data'!G158)))</f>
        <v/>
      </c>
      <c r="DE164" s="273" t="str">
        <f ca="true">+IF(OFFSET('Sanitation Data'!$H$28,0,10*ROW('Sanitation Data'!H158))="","",OFFSET('Sanitation Data'!$H$28,0,10*ROW('Sanitation Data'!H158)))</f>
        <v/>
      </c>
      <c r="DF164" s="273" t="str">
        <f ca="true">+IF(OFFSET('Sanitation Data'!$H$29,0,10*ROW('Sanitation Data'!H158))="","",OFFSET('Sanitation Data'!$H$29,0,10*ROW('Sanitation Data'!H158)))</f>
        <v/>
      </c>
      <c r="DG164" s="273" t="str">
        <f ca="true">+IF(OFFSET('Sanitation Data'!$H$30,0,10*ROW('Sanitation Data'!H158))="","",OFFSET('Sanitation Data'!$H$30,0,10*ROW('Sanitation Data'!H158)))</f>
        <v/>
      </c>
      <c r="DH164" s="273" t="str">
        <f ca="true">+IF(OFFSET('Sanitation Data'!$H$31,0,10*ROW('Sanitation Data'!H158))="","",OFFSET('Sanitation Data'!$H$31,0,10*ROW('Sanitation Data'!H158)))</f>
        <v/>
      </c>
      <c r="DI164" s="273" t="str">
        <f ca="true">+IF(OFFSET('Sanitation Data'!$H$32,0,10*ROW('Sanitation Data'!H158))="","",OFFSET('Sanitation Data'!$H$32,0,10*ROW('Sanitation Data'!H158)))</f>
        <v/>
      </c>
      <c r="DJ164" s="273" t="str">
        <f ca="true">+IF(OFFSET('Sanitation Data'!$I$28,0,10*ROW('Sanitation Data'!I158))="","",OFFSET('Sanitation Data'!$I$28,0,10*ROW('Sanitation Data'!I158)))</f>
        <v/>
      </c>
      <c r="DK164" s="273" t="str">
        <f ca="true">+IF(OFFSET('Sanitation Data'!$I$29,0,10*ROW('Sanitation Data'!I158))="","",OFFSET('Sanitation Data'!$I$29,0,10*ROW('Sanitation Data'!I158)))</f>
        <v/>
      </c>
      <c r="DL164" s="273" t="str">
        <f ca="true">+IF(OFFSET('Sanitation Data'!$I$30,0,10*ROW('Sanitation Data'!I158))="","",OFFSET('Sanitation Data'!$I$30,0,10*ROW('Sanitation Data'!I158)))</f>
        <v/>
      </c>
      <c r="DM164" s="273" t="str">
        <f ca="true">+IF(OFFSET('Sanitation Data'!$I$31,0,10*ROW('Sanitation Data'!I158))="","",OFFSET('Sanitation Data'!$I$31,0,10*ROW('Sanitation Data'!I158)))</f>
        <v/>
      </c>
      <c r="DN164" s="273" t="str">
        <f ca="true">+IF(OFFSET('Sanitation Data'!$I$32,0,10*ROW('Sanitation Data'!I158))="","",OFFSET('Sanitation Data'!$I$32,0,10*ROW('Sanitation Data'!I158)))</f>
        <v/>
      </c>
      <c r="DO164" s="273" t="str">
        <f ca="true">+IF(OFFSET('Hygiene Data'!$D$11,0,10*ROW('Hygiene Data'!D158))="","",OFFSET('Hygiene Data'!$D$11,0,10*ROW('Hygiene Data'!D158)))</f>
        <v/>
      </c>
      <c r="DP164" s="273" t="str">
        <f ca="true">+IF(OFFSET('Hygiene Data'!$D$12,0,10*ROW('Hygiene Data'!D158))="","",OFFSET('Hygiene Data'!$D$12,0,10*ROW('Hygiene Data'!D158)))</f>
        <v/>
      </c>
      <c r="DQ164" s="273" t="str">
        <f ca="true">+IF(OFFSET('Hygiene Data'!$D$13,0,10*ROW('Hygiene Data'!D158))="","",OFFSET('Hygiene Data'!$D$13,0,10*ROW('Hygiene Data'!D158)))</f>
        <v/>
      </c>
      <c r="DR164" s="273" t="str">
        <f ca="true">+IF(OFFSET('Hygiene Data'!$E$11,0,10*ROW('Hygiene Data'!E158))="","",OFFSET('Hygiene Data'!$E$11,0,10*ROW('Hygiene Data'!E158)))</f>
        <v/>
      </c>
      <c r="DS164" s="273" t="str">
        <f ca="true">+IF(OFFSET('Hygiene Data'!$E$12,0,10*ROW('Hygiene Data'!E158))="","",OFFSET('Hygiene Data'!$E$12,0,10*ROW('Hygiene Data'!E158)))</f>
        <v/>
      </c>
      <c r="DT164" s="273" t="str">
        <f ca="true">+IF(OFFSET('Hygiene Data'!$E$13,0,10*ROW('Hygiene Data'!E158))="","",OFFSET('Hygiene Data'!$E$13,0,10*ROW('Hygiene Data'!E158)))</f>
        <v/>
      </c>
      <c r="DU164" s="273" t="str">
        <f ca="true">+IF(OFFSET('Hygiene Data'!$F$11,0,10*ROW('Hygiene Data'!F158))="","",OFFSET('Hygiene Data'!$F$11,0,10*ROW('Hygiene Data'!F158)))</f>
        <v/>
      </c>
      <c r="DV164" s="273" t="str">
        <f ca="true">+IF(OFFSET('Hygiene Data'!$F$12,0,10*ROW('Hygiene Data'!F158))="","",OFFSET('Hygiene Data'!$F$12,0,10*ROW('Hygiene Data'!F158)))</f>
        <v/>
      </c>
      <c r="DW164" s="273" t="str">
        <f ca="true">+IF(OFFSET('Hygiene Data'!$F$13,0,10*ROW('Hygiene Data'!F158))="","",OFFSET('Hygiene Data'!$F$13,0,10*ROW('Hygiene Data'!F158)))</f>
        <v/>
      </c>
      <c r="DX164" s="273" t="str">
        <f ca="true">+IF(OFFSET('Hygiene Data'!$G$11,0,10*ROW('Hygiene Data'!G158))="","",OFFSET('Hygiene Data'!$G$11,0,10*ROW('Hygiene Data'!G158)))</f>
        <v/>
      </c>
      <c r="DY164" s="273" t="str">
        <f ca="true">+IF(OFFSET('Hygiene Data'!$G$12,0,10*ROW('Hygiene Data'!G158))="","",OFFSET('Hygiene Data'!$G$12,0,10*ROW('Hygiene Data'!G158)))</f>
        <v/>
      </c>
      <c r="DZ164" s="273" t="str">
        <f ca="true">+IF(OFFSET('Hygiene Data'!$G$13,0,10*ROW('Hygiene Data'!G158))="","",OFFSET('Hygiene Data'!$G$13,0,10*ROW('Hygiene Data'!G158)))</f>
        <v/>
      </c>
      <c r="EA164" s="273" t="str">
        <f ca="true">+IF(OFFSET('Hygiene Data'!$H$11,0,10*ROW('Hygiene Data'!H158))="","",OFFSET('Hygiene Data'!$H$11,0,10*ROW('Hygiene Data'!H158)))</f>
        <v/>
      </c>
      <c r="EB164" s="273" t="str">
        <f ca="true">+IF(OFFSET('Hygiene Data'!$H$12,0,10*ROW('Hygiene Data'!H158))="","",OFFSET('Hygiene Data'!$H$12,0,10*ROW('Hygiene Data'!H158)))</f>
        <v/>
      </c>
      <c r="EC164" s="273" t="str">
        <f ca="true">+IF(OFFSET('Hygiene Data'!$H$13,0,10*ROW('Hygiene Data'!H158))="","",OFFSET('Hygiene Data'!$H$13,0,10*ROW('Hygiene Data'!H158)))</f>
        <v/>
      </c>
      <c r="ED164" s="273" t="str">
        <f ca="true">+IF(OFFSET('Hygiene Data'!$I$11,0,10*ROW('Hygiene Data'!I158))="","",OFFSET('Hygiene Data'!$I$11,0,10*ROW('Hygiene Data'!I158)))</f>
        <v/>
      </c>
      <c r="EE164" s="273" t="str">
        <f ca="true">+IF(OFFSET('Hygiene Data'!$I$12,0,10*ROW('Hygiene Data'!I158))="","",OFFSET('Hygiene Data'!$I$12,0,10*ROW('Hygiene Data'!I158)))</f>
        <v/>
      </c>
      <c r="EF164" s="273" t="str">
        <f ca="true">+IF(OFFSET('Hygiene Data'!$I$13,0,10*ROW('Hygiene Data'!I158))="","",OFFSET('Hygiene Data'!$I$13,0,10*ROW('Hygiene Data'!I158)))</f>
        <v/>
      </c>
    </row>
    <row xmlns:x14ac="http://schemas.microsoft.com/office/spreadsheetml/2009/9/ac" r="165" x14ac:dyDescent="0.2">
      <c r="A165" s="37" t="str">
        <f ca="true">+IF(OFFSET('Water Data'!$B$2,0,10*ROW('Water Data'!E159))="","",OFFSET('Water Data'!$B$2,0,10*ROW('Water Data'!E159)))</f>
        <v/>
      </c>
      <c r="B165" s="37" t="str">
        <f ca="true">+IF(OFFSET('Water Data'!$C$2,0,10*ROW('Water Data'!F159))="","",OFFSET('Water Data'!$C$2,0,10*ROW('Water Data'!F159)))</f>
        <v/>
      </c>
      <c r="C165" s="329" t="str">
        <f t="shared" ca="true" si="2"/>
        <v/>
      </c>
      <c r="D165" s="94"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4"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4"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4"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4"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4"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4"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4"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4"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4"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4"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4"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4"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4"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4"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4"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4"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4"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5"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5"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5"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5"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5"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5"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5"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5"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5"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5"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5"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5"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5"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5"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5"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5"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5"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5"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5"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5"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5"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5"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5"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5"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5"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5"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5"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5"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5"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5"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6"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6"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6"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6"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6"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6"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6"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6"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6"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6"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6"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6"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6"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6"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6"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6"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6"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6"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3"/>
      <c r="BS165" s="273" t="str">
        <f ca="true">+IF(OFFSET('Water Data'!$D$27,0,10*ROW('Water Data'!D159))="","",OFFSET('Water Data'!$D$27,0,10*ROW('Water Data'!D159)))</f>
        <v/>
      </c>
      <c r="BT165" s="273" t="str">
        <f ca="true">+IF(OFFSET('Water Data'!$D$28,0,10*ROW('Water Data'!D159))="","",OFFSET('Water Data'!$D$28,0,10*ROW('Water Data'!D159)))</f>
        <v/>
      </c>
      <c r="BU165" s="273" t="str">
        <f ca="true">+IF(OFFSET('Water Data'!$D$29,0,10*ROW('Water Data'!D159))="","",OFFSET('Water Data'!$D$29,0,10*ROW('Water Data'!D159)))</f>
        <v/>
      </c>
      <c r="BV165" s="273" t="str">
        <f ca="true">+IF(OFFSET('Water Data'!$E$27,0,10*ROW('Water Data'!E159))="","",OFFSET('Water Data'!$E$27,0,10*ROW('Water Data'!E159)))</f>
        <v/>
      </c>
      <c r="BW165" s="273" t="str">
        <f ca="true">+IF(OFFSET('Water Data'!$E$28,0,10*ROW('Water Data'!E159))="","",OFFSET('Water Data'!$E$28,0,10*ROW('Water Data'!E159)))</f>
        <v/>
      </c>
      <c r="BX165" s="273" t="str">
        <f ca="true">+IF(OFFSET('Water Data'!$E$29,0,10*ROW('Water Data'!E159))="","",OFFSET('Water Data'!$E$29,0,10*ROW('Water Data'!E159)))</f>
        <v/>
      </c>
      <c r="BY165" s="273" t="str">
        <f ca="true">+IF(OFFSET('Water Data'!$F$27,0,10*ROW('Water Data'!F159))="","",OFFSET('Water Data'!$F$27,0,10*ROW('Water Data'!F159)))</f>
        <v/>
      </c>
      <c r="BZ165" s="273" t="str">
        <f ca="true">+IF(OFFSET('Water Data'!$F$28,0,10*ROW('Water Data'!F159))="","",OFFSET('Water Data'!$F$28,0,10*ROW('Water Data'!F159)))</f>
        <v/>
      </c>
      <c r="CA165" s="273" t="str">
        <f ca="true">+IF(OFFSET('Water Data'!$F$29,0,10*ROW('Water Data'!F159))="","",OFFSET('Water Data'!$F$29,0,10*ROW('Water Data'!F159)))</f>
        <v/>
      </c>
      <c r="CB165" s="273" t="str">
        <f ca="true">+IF(OFFSET('Water Data'!$G$27,0,10*ROW('Water Data'!G159))="","",OFFSET('Water Data'!$G$27,0,10*ROW('Water Data'!G159)))</f>
        <v/>
      </c>
      <c r="CC165" s="273" t="str">
        <f ca="true">+IF(OFFSET('Water Data'!$G$28,0,10*ROW('Water Data'!G159))="","",OFFSET('Water Data'!$G$28,0,10*ROW('Water Data'!G159)))</f>
        <v/>
      </c>
      <c r="CD165" s="273" t="str">
        <f ca="true">+IF(OFFSET('Water Data'!$G$29,0,10*ROW('Water Data'!G159))="","",OFFSET('Water Data'!$G$29,0,10*ROW('Water Data'!G159)))</f>
        <v/>
      </c>
      <c r="CE165" s="273" t="str">
        <f ca="true">+IF(OFFSET('Water Data'!$H$27,0,10*ROW('Water Data'!H159))="","",OFFSET('Water Data'!$H$27,0,10*ROW('Water Data'!H159)))</f>
        <v/>
      </c>
      <c r="CF165" s="273" t="str">
        <f ca="true">+IF(OFFSET('Water Data'!$H$28,0,10*ROW('Water Data'!H159))="","",OFFSET('Water Data'!$H$28,0,10*ROW('Water Data'!H159)))</f>
        <v/>
      </c>
      <c r="CG165" s="273" t="str">
        <f ca="true">+IF(OFFSET('Water Data'!$H$29,0,10*ROW('Water Data'!H159))="","",OFFSET('Water Data'!$H$29,0,10*ROW('Water Data'!H159)))</f>
        <v/>
      </c>
      <c r="CH165" s="273" t="str">
        <f ca="true">+IF(OFFSET('Water Data'!$I$27,0,10*ROW('Water Data'!I159))="","",OFFSET('Water Data'!$I$27,0,10*ROW('Water Data'!I159)))</f>
        <v/>
      </c>
      <c r="CI165" s="273" t="str">
        <f ca="true">+IF(OFFSET('Water Data'!$I$28,0,10*ROW('Water Data'!I159))="","",OFFSET('Water Data'!$I$28,0,10*ROW('Water Data'!I159)))</f>
        <v/>
      </c>
      <c r="CJ165" s="273" t="str">
        <f ca="true">+IF(OFFSET('Water Data'!$I$29,0,10*ROW('Water Data'!I159))="","",OFFSET('Water Data'!$I$29,0,10*ROW('Water Data'!I159)))</f>
        <v/>
      </c>
      <c r="CK165" s="273" t="str">
        <f ca="true">+IF(OFFSET('Sanitation Data'!$D$28,0,10*ROW('Sanitation Data'!D159))="","",OFFSET('Sanitation Data'!$D$28,0,10*ROW('Sanitation Data'!D159)))</f>
        <v/>
      </c>
      <c r="CL165" s="273" t="str">
        <f ca="true">+IF(OFFSET('Sanitation Data'!$D$29,0,10*ROW('Sanitation Data'!D159))="","",OFFSET('Sanitation Data'!$D$29,0,10*ROW('Sanitation Data'!D159)))</f>
        <v/>
      </c>
      <c r="CM165" s="273" t="str">
        <f ca="true">+IF(OFFSET('Sanitation Data'!$D$30,0,10*ROW('Sanitation Data'!D159))="","",OFFSET('Sanitation Data'!$D$30,0,10*ROW('Sanitation Data'!D159)))</f>
        <v/>
      </c>
      <c r="CN165" s="273" t="str">
        <f ca="true">+IF(OFFSET('Sanitation Data'!$D$31,0,10*ROW('Sanitation Data'!D159))="","",OFFSET('Sanitation Data'!$D$31,0,10*ROW('Sanitation Data'!D159)))</f>
        <v/>
      </c>
      <c r="CO165" s="273" t="str">
        <f ca="true">+IF(OFFSET('Sanitation Data'!$D$32,0,10*ROW('Sanitation Data'!D159))="","",OFFSET('Sanitation Data'!$D$32,0,10*ROW('Sanitation Data'!D159)))</f>
        <v/>
      </c>
      <c r="CP165" s="273" t="str">
        <f ca="true">+IF(OFFSET('Sanitation Data'!$E$28,0,10*ROW('Sanitation Data'!E159))="","",OFFSET('Sanitation Data'!$E$28,0,10*ROW('Sanitation Data'!E159)))</f>
        <v/>
      </c>
      <c r="CQ165" s="273" t="str">
        <f ca="true">+IF(OFFSET('Sanitation Data'!$E$29,0,10*ROW('Sanitation Data'!E159))="","",OFFSET('Sanitation Data'!$E$29,0,10*ROW('Sanitation Data'!E159)))</f>
        <v/>
      </c>
      <c r="CR165" s="273" t="str">
        <f ca="true">+IF(OFFSET('Sanitation Data'!$E$30,0,10*ROW('Sanitation Data'!E159))="","",OFFSET('Sanitation Data'!$E$30,0,10*ROW('Sanitation Data'!E159)))</f>
        <v/>
      </c>
      <c r="CS165" s="273" t="str">
        <f ca="true">+IF(OFFSET('Sanitation Data'!$E$31,0,10*ROW('Sanitation Data'!E159))="","",OFFSET('Sanitation Data'!$E$31,0,10*ROW('Sanitation Data'!E159)))</f>
        <v/>
      </c>
      <c r="CT165" s="273" t="str">
        <f ca="true">+IF(OFFSET('Sanitation Data'!$E$32,0,10*ROW('Sanitation Data'!E159))="","",OFFSET('Sanitation Data'!$E$32,0,10*ROW('Sanitation Data'!E159)))</f>
        <v/>
      </c>
      <c r="CU165" s="273" t="str">
        <f ca="true">+IF(OFFSET('Sanitation Data'!$F$28,0,10*ROW('Sanitation Data'!F159))="","",OFFSET('Sanitation Data'!$F$28,0,10*ROW('Sanitation Data'!F159)))</f>
        <v/>
      </c>
      <c r="CV165" s="273" t="str">
        <f ca="true">+IF(OFFSET('Sanitation Data'!$F$29,0,10*ROW('Sanitation Data'!F159))="","",OFFSET('Sanitation Data'!$F$29,0,10*ROW('Sanitation Data'!F159)))</f>
        <v/>
      </c>
      <c r="CW165" s="273" t="str">
        <f ca="true">+IF(OFFSET('Sanitation Data'!$F$30,0,10*ROW('Sanitation Data'!F159))="","",OFFSET('Sanitation Data'!$F$30,0,10*ROW('Sanitation Data'!F159)))</f>
        <v/>
      </c>
      <c r="CX165" s="273" t="str">
        <f ca="true">+IF(OFFSET('Sanitation Data'!$F$31,0,10*ROW('Sanitation Data'!F159))="","",OFFSET('Sanitation Data'!$F$31,0,10*ROW('Sanitation Data'!F159)))</f>
        <v/>
      </c>
      <c r="CY165" s="273" t="str">
        <f ca="true">+IF(OFFSET('Sanitation Data'!$F$32,0,10*ROW('Sanitation Data'!F159))="","",OFFSET('Sanitation Data'!$F$32,0,10*ROW('Sanitation Data'!F159)))</f>
        <v/>
      </c>
      <c r="CZ165" s="273" t="str">
        <f ca="true">+IF(OFFSET('Sanitation Data'!$G$28,0,10*ROW('Sanitation Data'!G159))="","",OFFSET('Sanitation Data'!$G$28,0,10*ROW('Sanitation Data'!G159)))</f>
        <v/>
      </c>
      <c r="DA165" s="273" t="str">
        <f ca="true">+IF(OFFSET('Sanitation Data'!$G$29,0,10*ROW('Sanitation Data'!G159))="","",OFFSET('Sanitation Data'!$G$29,0,10*ROW('Sanitation Data'!G159)))</f>
        <v/>
      </c>
      <c r="DB165" s="273" t="str">
        <f ca="true">+IF(OFFSET('Sanitation Data'!$G$30,0,10*ROW('Sanitation Data'!G159))="","",OFFSET('Sanitation Data'!$G$30,0,10*ROW('Sanitation Data'!G159)))</f>
        <v/>
      </c>
      <c r="DC165" s="273" t="str">
        <f ca="true">+IF(OFFSET('Sanitation Data'!$G$31,0,10*ROW('Sanitation Data'!G159))="","",OFFSET('Sanitation Data'!$G$31,0,10*ROW('Sanitation Data'!G159)))</f>
        <v/>
      </c>
      <c r="DD165" s="273" t="str">
        <f ca="true">+IF(OFFSET('Sanitation Data'!$G$32,0,10*ROW('Sanitation Data'!G159))="","",OFFSET('Sanitation Data'!$G$32,0,10*ROW('Sanitation Data'!G159)))</f>
        <v/>
      </c>
      <c r="DE165" s="273" t="str">
        <f ca="true">+IF(OFFSET('Sanitation Data'!$H$28,0,10*ROW('Sanitation Data'!H159))="","",OFFSET('Sanitation Data'!$H$28,0,10*ROW('Sanitation Data'!H159)))</f>
        <v/>
      </c>
      <c r="DF165" s="273" t="str">
        <f ca="true">+IF(OFFSET('Sanitation Data'!$H$29,0,10*ROW('Sanitation Data'!H159))="","",OFFSET('Sanitation Data'!$H$29,0,10*ROW('Sanitation Data'!H159)))</f>
        <v/>
      </c>
      <c r="DG165" s="273" t="str">
        <f ca="true">+IF(OFFSET('Sanitation Data'!$H$30,0,10*ROW('Sanitation Data'!H159))="","",OFFSET('Sanitation Data'!$H$30,0,10*ROW('Sanitation Data'!H159)))</f>
        <v/>
      </c>
      <c r="DH165" s="273" t="str">
        <f ca="true">+IF(OFFSET('Sanitation Data'!$H$31,0,10*ROW('Sanitation Data'!H159))="","",OFFSET('Sanitation Data'!$H$31,0,10*ROW('Sanitation Data'!H159)))</f>
        <v/>
      </c>
      <c r="DI165" s="273" t="str">
        <f ca="true">+IF(OFFSET('Sanitation Data'!$H$32,0,10*ROW('Sanitation Data'!H159))="","",OFFSET('Sanitation Data'!$H$32,0,10*ROW('Sanitation Data'!H159)))</f>
        <v/>
      </c>
      <c r="DJ165" s="273" t="str">
        <f ca="true">+IF(OFFSET('Sanitation Data'!$I$28,0,10*ROW('Sanitation Data'!I159))="","",OFFSET('Sanitation Data'!$I$28,0,10*ROW('Sanitation Data'!I159)))</f>
        <v/>
      </c>
      <c r="DK165" s="273" t="str">
        <f ca="true">+IF(OFFSET('Sanitation Data'!$I$29,0,10*ROW('Sanitation Data'!I159))="","",OFFSET('Sanitation Data'!$I$29,0,10*ROW('Sanitation Data'!I159)))</f>
        <v/>
      </c>
      <c r="DL165" s="273" t="str">
        <f ca="true">+IF(OFFSET('Sanitation Data'!$I$30,0,10*ROW('Sanitation Data'!I159))="","",OFFSET('Sanitation Data'!$I$30,0,10*ROW('Sanitation Data'!I159)))</f>
        <v/>
      </c>
      <c r="DM165" s="273" t="str">
        <f ca="true">+IF(OFFSET('Sanitation Data'!$I$31,0,10*ROW('Sanitation Data'!I159))="","",OFFSET('Sanitation Data'!$I$31,0,10*ROW('Sanitation Data'!I159)))</f>
        <v/>
      </c>
      <c r="DN165" s="273" t="str">
        <f ca="true">+IF(OFFSET('Sanitation Data'!$I$32,0,10*ROW('Sanitation Data'!I159))="","",OFFSET('Sanitation Data'!$I$32,0,10*ROW('Sanitation Data'!I159)))</f>
        <v/>
      </c>
      <c r="DO165" s="273" t="str">
        <f ca="true">+IF(OFFSET('Hygiene Data'!$D$11,0,10*ROW('Hygiene Data'!D159))="","",OFFSET('Hygiene Data'!$D$11,0,10*ROW('Hygiene Data'!D159)))</f>
        <v/>
      </c>
      <c r="DP165" s="273" t="str">
        <f ca="true">+IF(OFFSET('Hygiene Data'!$D$12,0,10*ROW('Hygiene Data'!D159))="","",OFFSET('Hygiene Data'!$D$12,0,10*ROW('Hygiene Data'!D159)))</f>
        <v/>
      </c>
      <c r="DQ165" s="273" t="str">
        <f ca="true">+IF(OFFSET('Hygiene Data'!$D$13,0,10*ROW('Hygiene Data'!D159))="","",OFFSET('Hygiene Data'!$D$13,0,10*ROW('Hygiene Data'!D159)))</f>
        <v/>
      </c>
      <c r="DR165" s="273" t="str">
        <f ca="true">+IF(OFFSET('Hygiene Data'!$E$11,0,10*ROW('Hygiene Data'!E159))="","",OFFSET('Hygiene Data'!$E$11,0,10*ROW('Hygiene Data'!E159)))</f>
        <v/>
      </c>
      <c r="DS165" s="273" t="str">
        <f ca="true">+IF(OFFSET('Hygiene Data'!$E$12,0,10*ROW('Hygiene Data'!E159))="","",OFFSET('Hygiene Data'!$E$12,0,10*ROW('Hygiene Data'!E159)))</f>
        <v/>
      </c>
      <c r="DT165" s="273" t="str">
        <f ca="true">+IF(OFFSET('Hygiene Data'!$E$13,0,10*ROW('Hygiene Data'!E159))="","",OFFSET('Hygiene Data'!$E$13,0,10*ROW('Hygiene Data'!E159)))</f>
        <v/>
      </c>
      <c r="DU165" s="273" t="str">
        <f ca="true">+IF(OFFSET('Hygiene Data'!$F$11,0,10*ROW('Hygiene Data'!F159))="","",OFFSET('Hygiene Data'!$F$11,0,10*ROW('Hygiene Data'!F159)))</f>
        <v/>
      </c>
      <c r="DV165" s="273" t="str">
        <f ca="true">+IF(OFFSET('Hygiene Data'!$F$12,0,10*ROW('Hygiene Data'!F159))="","",OFFSET('Hygiene Data'!$F$12,0,10*ROW('Hygiene Data'!F159)))</f>
        <v/>
      </c>
      <c r="DW165" s="273" t="str">
        <f ca="true">+IF(OFFSET('Hygiene Data'!$F$13,0,10*ROW('Hygiene Data'!F159))="","",OFFSET('Hygiene Data'!$F$13,0,10*ROW('Hygiene Data'!F159)))</f>
        <v/>
      </c>
      <c r="DX165" s="273" t="str">
        <f ca="true">+IF(OFFSET('Hygiene Data'!$G$11,0,10*ROW('Hygiene Data'!G159))="","",OFFSET('Hygiene Data'!$G$11,0,10*ROW('Hygiene Data'!G159)))</f>
        <v/>
      </c>
      <c r="DY165" s="273" t="str">
        <f ca="true">+IF(OFFSET('Hygiene Data'!$G$12,0,10*ROW('Hygiene Data'!G159))="","",OFFSET('Hygiene Data'!$G$12,0,10*ROW('Hygiene Data'!G159)))</f>
        <v/>
      </c>
      <c r="DZ165" s="273" t="str">
        <f ca="true">+IF(OFFSET('Hygiene Data'!$G$13,0,10*ROW('Hygiene Data'!G159))="","",OFFSET('Hygiene Data'!$G$13,0,10*ROW('Hygiene Data'!G159)))</f>
        <v/>
      </c>
      <c r="EA165" s="273" t="str">
        <f ca="true">+IF(OFFSET('Hygiene Data'!$H$11,0,10*ROW('Hygiene Data'!H159))="","",OFFSET('Hygiene Data'!$H$11,0,10*ROW('Hygiene Data'!H159)))</f>
        <v/>
      </c>
      <c r="EB165" s="273" t="str">
        <f ca="true">+IF(OFFSET('Hygiene Data'!$H$12,0,10*ROW('Hygiene Data'!H159))="","",OFFSET('Hygiene Data'!$H$12,0,10*ROW('Hygiene Data'!H159)))</f>
        <v/>
      </c>
      <c r="EC165" s="273" t="str">
        <f ca="true">+IF(OFFSET('Hygiene Data'!$H$13,0,10*ROW('Hygiene Data'!H159))="","",OFFSET('Hygiene Data'!$H$13,0,10*ROW('Hygiene Data'!H159)))</f>
        <v/>
      </c>
      <c r="ED165" s="273" t="str">
        <f ca="true">+IF(OFFSET('Hygiene Data'!$I$11,0,10*ROW('Hygiene Data'!I159))="","",OFFSET('Hygiene Data'!$I$11,0,10*ROW('Hygiene Data'!I159)))</f>
        <v/>
      </c>
      <c r="EE165" s="273" t="str">
        <f ca="true">+IF(OFFSET('Hygiene Data'!$I$12,0,10*ROW('Hygiene Data'!I159))="","",OFFSET('Hygiene Data'!$I$12,0,10*ROW('Hygiene Data'!I159)))</f>
        <v/>
      </c>
      <c r="EF165" s="273" t="str">
        <f ca="true">+IF(OFFSET('Hygiene Data'!$I$13,0,10*ROW('Hygiene Data'!I159))="","",OFFSET('Hygiene Data'!$I$13,0,10*ROW('Hygiene Data'!I159)))</f>
        <v/>
      </c>
    </row>
    <row xmlns:x14ac="http://schemas.microsoft.com/office/spreadsheetml/2009/9/ac" r="166" x14ac:dyDescent="0.2">
      <c r="A166" s="37" t="str">
        <f ca="true">+IF(OFFSET('Water Data'!$B$2,0,10*ROW('Water Data'!E160))="","",OFFSET('Water Data'!$B$2,0,10*ROW('Water Data'!E160)))</f>
        <v/>
      </c>
      <c r="B166" s="37" t="str">
        <f ca="true">+IF(OFFSET('Water Data'!$C$2,0,10*ROW('Water Data'!F160))="","",OFFSET('Water Data'!$C$2,0,10*ROW('Water Data'!F160)))</f>
        <v/>
      </c>
      <c r="C166" s="329" t="str">
        <f t="shared" ca="true" si="2"/>
        <v/>
      </c>
      <c r="D166" s="94"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4"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4"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4"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4"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4"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4"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4"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4"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4"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4"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4"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4"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4"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4"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4"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4"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4"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5"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5"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5"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5"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5"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5"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5"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5"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5"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5"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5"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5"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5"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5"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5"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5"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5"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5"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5"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5"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5"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5"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5"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5"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5"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5"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5"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5"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5"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5"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6"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6"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6"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6"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6"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6"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6"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6"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6"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6"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6"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6"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6"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6"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6"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6"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6"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6"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3"/>
      <c r="BS166" s="273" t="str">
        <f ca="true">+IF(OFFSET('Water Data'!$D$27,0,10*ROW('Water Data'!D160))="","",OFFSET('Water Data'!$D$27,0,10*ROW('Water Data'!D160)))</f>
        <v/>
      </c>
      <c r="BT166" s="273" t="str">
        <f ca="true">+IF(OFFSET('Water Data'!$D$28,0,10*ROW('Water Data'!D160))="","",OFFSET('Water Data'!$D$28,0,10*ROW('Water Data'!D160)))</f>
        <v/>
      </c>
      <c r="BU166" s="273" t="str">
        <f ca="true">+IF(OFFSET('Water Data'!$D$29,0,10*ROW('Water Data'!D160))="","",OFFSET('Water Data'!$D$29,0,10*ROW('Water Data'!D160)))</f>
        <v/>
      </c>
      <c r="BV166" s="273" t="str">
        <f ca="true">+IF(OFFSET('Water Data'!$E$27,0,10*ROW('Water Data'!E160))="","",OFFSET('Water Data'!$E$27,0,10*ROW('Water Data'!E160)))</f>
        <v/>
      </c>
      <c r="BW166" s="273" t="str">
        <f ca="true">+IF(OFFSET('Water Data'!$E$28,0,10*ROW('Water Data'!E160))="","",OFFSET('Water Data'!$E$28,0,10*ROW('Water Data'!E160)))</f>
        <v/>
      </c>
      <c r="BX166" s="273" t="str">
        <f ca="true">+IF(OFFSET('Water Data'!$E$29,0,10*ROW('Water Data'!E160))="","",OFFSET('Water Data'!$E$29,0,10*ROW('Water Data'!E160)))</f>
        <v/>
      </c>
      <c r="BY166" s="273" t="str">
        <f ca="true">+IF(OFFSET('Water Data'!$F$27,0,10*ROW('Water Data'!F160))="","",OFFSET('Water Data'!$F$27,0,10*ROW('Water Data'!F160)))</f>
        <v/>
      </c>
      <c r="BZ166" s="273" t="str">
        <f ca="true">+IF(OFFSET('Water Data'!$F$28,0,10*ROW('Water Data'!F160))="","",OFFSET('Water Data'!$F$28,0,10*ROW('Water Data'!F160)))</f>
        <v/>
      </c>
      <c r="CA166" s="273" t="str">
        <f ca="true">+IF(OFFSET('Water Data'!$F$29,0,10*ROW('Water Data'!F160))="","",OFFSET('Water Data'!$F$29,0,10*ROW('Water Data'!F160)))</f>
        <v/>
      </c>
      <c r="CB166" s="273" t="str">
        <f ca="true">+IF(OFFSET('Water Data'!$G$27,0,10*ROW('Water Data'!G160))="","",OFFSET('Water Data'!$G$27,0,10*ROW('Water Data'!G160)))</f>
        <v/>
      </c>
      <c r="CC166" s="273" t="str">
        <f ca="true">+IF(OFFSET('Water Data'!$G$28,0,10*ROW('Water Data'!G160))="","",OFFSET('Water Data'!$G$28,0,10*ROW('Water Data'!G160)))</f>
        <v/>
      </c>
      <c r="CD166" s="273" t="str">
        <f ca="true">+IF(OFFSET('Water Data'!$G$29,0,10*ROW('Water Data'!G160))="","",OFFSET('Water Data'!$G$29,0,10*ROW('Water Data'!G160)))</f>
        <v/>
      </c>
      <c r="CE166" s="273" t="str">
        <f ca="true">+IF(OFFSET('Water Data'!$H$27,0,10*ROW('Water Data'!H160))="","",OFFSET('Water Data'!$H$27,0,10*ROW('Water Data'!H160)))</f>
        <v/>
      </c>
      <c r="CF166" s="273" t="str">
        <f ca="true">+IF(OFFSET('Water Data'!$H$28,0,10*ROW('Water Data'!H160))="","",OFFSET('Water Data'!$H$28,0,10*ROW('Water Data'!H160)))</f>
        <v/>
      </c>
      <c r="CG166" s="273" t="str">
        <f ca="true">+IF(OFFSET('Water Data'!$H$29,0,10*ROW('Water Data'!H160))="","",OFFSET('Water Data'!$H$29,0,10*ROW('Water Data'!H160)))</f>
        <v/>
      </c>
      <c r="CH166" s="273" t="str">
        <f ca="true">+IF(OFFSET('Water Data'!$I$27,0,10*ROW('Water Data'!I160))="","",OFFSET('Water Data'!$I$27,0,10*ROW('Water Data'!I160)))</f>
        <v/>
      </c>
      <c r="CI166" s="273" t="str">
        <f ca="true">+IF(OFFSET('Water Data'!$I$28,0,10*ROW('Water Data'!I160))="","",OFFSET('Water Data'!$I$28,0,10*ROW('Water Data'!I160)))</f>
        <v/>
      </c>
      <c r="CJ166" s="273" t="str">
        <f ca="true">+IF(OFFSET('Water Data'!$I$29,0,10*ROW('Water Data'!I160))="","",OFFSET('Water Data'!$I$29,0,10*ROW('Water Data'!I160)))</f>
        <v/>
      </c>
      <c r="CK166" s="273" t="str">
        <f ca="true">+IF(OFFSET('Sanitation Data'!$D$28,0,10*ROW('Sanitation Data'!D160))="","",OFFSET('Sanitation Data'!$D$28,0,10*ROW('Sanitation Data'!D160)))</f>
        <v/>
      </c>
      <c r="CL166" s="273" t="str">
        <f ca="true">+IF(OFFSET('Sanitation Data'!$D$29,0,10*ROW('Sanitation Data'!D160))="","",OFFSET('Sanitation Data'!$D$29,0,10*ROW('Sanitation Data'!D160)))</f>
        <v/>
      </c>
      <c r="CM166" s="273" t="str">
        <f ca="true">+IF(OFFSET('Sanitation Data'!$D$30,0,10*ROW('Sanitation Data'!D160))="","",OFFSET('Sanitation Data'!$D$30,0,10*ROW('Sanitation Data'!D160)))</f>
        <v/>
      </c>
      <c r="CN166" s="273" t="str">
        <f ca="true">+IF(OFFSET('Sanitation Data'!$D$31,0,10*ROW('Sanitation Data'!D160))="","",OFFSET('Sanitation Data'!$D$31,0,10*ROW('Sanitation Data'!D160)))</f>
        <v/>
      </c>
      <c r="CO166" s="273" t="str">
        <f ca="true">+IF(OFFSET('Sanitation Data'!$D$32,0,10*ROW('Sanitation Data'!D160))="","",OFFSET('Sanitation Data'!$D$32,0,10*ROW('Sanitation Data'!D160)))</f>
        <v/>
      </c>
      <c r="CP166" s="273" t="str">
        <f ca="true">+IF(OFFSET('Sanitation Data'!$E$28,0,10*ROW('Sanitation Data'!E160))="","",OFFSET('Sanitation Data'!$E$28,0,10*ROW('Sanitation Data'!E160)))</f>
        <v/>
      </c>
      <c r="CQ166" s="273" t="str">
        <f ca="true">+IF(OFFSET('Sanitation Data'!$E$29,0,10*ROW('Sanitation Data'!E160))="","",OFFSET('Sanitation Data'!$E$29,0,10*ROW('Sanitation Data'!E160)))</f>
        <v/>
      </c>
      <c r="CR166" s="273" t="str">
        <f ca="true">+IF(OFFSET('Sanitation Data'!$E$30,0,10*ROW('Sanitation Data'!E160))="","",OFFSET('Sanitation Data'!$E$30,0,10*ROW('Sanitation Data'!E160)))</f>
        <v/>
      </c>
      <c r="CS166" s="273" t="str">
        <f ca="true">+IF(OFFSET('Sanitation Data'!$E$31,0,10*ROW('Sanitation Data'!E160))="","",OFFSET('Sanitation Data'!$E$31,0,10*ROW('Sanitation Data'!E160)))</f>
        <v/>
      </c>
      <c r="CT166" s="273" t="str">
        <f ca="true">+IF(OFFSET('Sanitation Data'!$E$32,0,10*ROW('Sanitation Data'!E160))="","",OFFSET('Sanitation Data'!$E$32,0,10*ROW('Sanitation Data'!E160)))</f>
        <v/>
      </c>
      <c r="CU166" s="273" t="str">
        <f ca="true">+IF(OFFSET('Sanitation Data'!$F$28,0,10*ROW('Sanitation Data'!F160))="","",OFFSET('Sanitation Data'!$F$28,0,10*ROW('Sanitation Data'!F160)))</f>
        <v/>
      </c>
      <c r="CV166" s="273" t="str">
        <f ca="true">+IF(OFFSET('Sanitation Data'!$F$29,0,10*ROW('Sanitation Data'!F160))="","",OFFSET('Sanitation Data'!$F$29,0,10*ROW('Sanitation Data'!F160)))</f>
        <v/>
      </c>
      <c r="CW166" s="273" t="str">
        <f ca="true">+IF(OFFSET('Sanitation Data'!$F$30,0,10*ROW('Sanitation Data'!F160))="","",OFFSET('Sanitation Data'!$F$30,0,10*ROW('Sanitation Data'!F160)))</f>
        <v/>
      </c>
      <c r="CX166" s="273" t="str">
        <f ca="true">+IF(OFFSET('Sanitation Data'!$F$31,0,10*ROW('Sanitation Data'!F160))="","",OFFSET('Sanitation Data'!$F$31,0,10*ROW('Sanitation Data'!F160)))</f>
        <v/>
      </c>
      <c r="CY166" s="273" t="str">
        <f ca="true">+IF(OFFSET('Sanitation Data'!$F$32,0,10*ROW('Sanitation Data'!F160))="","",OFFSET('Sanitation Data'!$F$32,0,10*ROW('Sanitation Data'!F160)))</f>
        <v/>
      </c>
      <c r="CZ166" s="273" t="str">
        <f ca="true">+IF(OFFSET('Sanitation Data'!$G$28,0,10*ROW('Sanitation Data'!G160))="","",OFFSET('Sanitation Data'!$G$28,0,10*ROW('Sanitation Data'!G160)))</f>
        <v/>
      </c>
      <c r="DA166" s="273" t="str">
        <f ca="true">+IF(OFFSET('Sanitation Data'!$G$29,0,10*ROW('Sanitation Data'!G160))="","",OFFSET('Sanitation Data'!$G$29,0,10*ROW('Sanitation Data'!G160)))</f>
        <v/>
      </c>
      <c r="DB166" s="273" t="str">
        <f ca="true">+IF(OFFSET('Sanitation Data'!$G$30,0,10*ROW('Sanitation Data'!G160))="","",OFFSET('Sanitation Data'!$G$30,0,10*ROW('Sanitation Data'!G160)))</f>
        <v/>
      </c>
      <c r="DC166" s="273" t="str">
        <f ca="true">+IF(OFFSET('Sanitation Data'!$G$31,0,10*ROW('Sanitation Data'!G160))="","",OFFSET('Sanitation Data'!$G$31,0,10*ROW('Sanitation Data'!G160)))</f>
        <v/>
      </c>
      <c r="DD166" s="273" t="str">
        <f ca="true">+IF(OFFSET('Sanitation Data'!$G$32,0,10*ROW('Sanitation Data'!G160))="","",OFFSET('Sanitation Data'!$G$32,0,10*ROW('Sanitation Data'!G160)))</f>
        <v/>
      </c>
      <c r="DE166" s="273" t="str">
        <f ca="true">+IF(OFFSET('Sanitation Data'!$H$28,0,10*ROW('Sanitation Data'!H160))="","",OFFSET('Sanitation Data'!$H$28,0,10*ROW('Sanitation Data'!H160)))</f>
        <v/>
      </c>
      <c r="DF166" s="273" t="str">
        <f ca="true">+IF(OFFSET('Sanitation Data'!$H$29,0,10*ROW('Sanitation Data'!H160))="","",OFFSET('Sanitation Data'!$H$29,0,10*ROW('Sanitation Data'!H160)))</f>
        <v/>
      </c>
      <c r="DG166" s="273" t="str">
        <f ca="true">+IF(OFFSET('Sanitation Data'!$H$30,0,10*ROW('Sanitation Data'!H160))="","",OFFSET('Sanitation Data'!$H$30,0,10*ROW('Sanitation Data'!H160)))</f>
        <v/>
      </c>
      <c r="DH166" s="273" t="str">
        <f ca="true">+IF(OFFSET('Sanitation Data'!$H$31,0,10*ROW('Sanitation Data'!H160))="","",OFFSET('Sanitation Data'!$H$31,0,10*ROW('Sanitation Data'!H160)))</f>
        <v/>
      </c>
      <c r="DI166" s="273" t="str">
        <f ca="true">+IF(OFFSET('Sanitation Data'!$H$32,0,10*ROW('Sanitation Data'!H160))="","",OFFSET('Sanitation Data'!$H$32,0,10*ROW('Sanitation Data'!H160)))</f>
        <v/>
      </c>
      <c r="DJ166" s="273" t="str">
        <f ca="true">+IF(OFFSET('Sanitation Data'!$I$28,0,10*ROW('Sanitation Data'!I160))="","",OFFSET('Sanitation Data'!$I$28,0,10*ROW('Sanitation Data'!I160)))</f>
        <v/>
      </c>
      <c r="DK166" s="273" t="str">
        <f ca="true">+IF(OFFSET('Sanitation Data'!$I$29,0,10*ROW('Sanitation Data'!I160))="","",OFFSET('Sanitation Data'!$I$29,0,10*ROW('Sanitation Data'!I160)))</f>
        <v/>
      </c>
      <c r="DL166" s="273" t="str">
        <f ca="true">+IF(OFFSET('Sanitation Data'!$I$30,0,10*ROW('Sanitation Data'!I160))="","",OFFSET('Sanitation Data'!$I$30,0,10*ROW('Sanitation Data'!I160)))</f>
        <v/>
      </c>
      <c r="DM166" s="273" t="str">
        <f ca="true">+IF(OFFSET('Sanitation Data'!$I$31,0,10*ROW('Sanitation Data'!I160))="","",OFFSET('Sanitation Data'!$I$31,0,10*ROW('Sanitation Data'!I160)))</f>
        <v/>
      </c>
      <c r="DN166" s="273" t="str">
        <f ca="true">+IF(OFFSET('Sanitation Data'!$I$32,0,10*ROW('Sanitation Data'!I160))="","",OFFSET('Sanitation Data'!$I$32,0,10*ROW('Sanitation Data'!I160)))</f>
        <v/>
      </c>
      <c r="DO166" s="273" t="str">
        <f ca="true">+IF(OFFSET('Hygiene Data'!$D$11,0,10*ROW('Hygiene Data'!D160))="","",OFFSET('Hygiene Data'!$D$11,0,10*ROW('Hygiene Data'!D160)))</f>
        <v/>
      </c>
      <c r="DP166" s="273" t="str">
        <f ca="true">+IF(OFFSET('Hygiene Data'!$D$12,0,10*ROW('Hygiene Data'!D160))="","",OFFSET('Hygiene Data'!$D$12,0,10*ROW('Hygiene Data'!D160)))</f>
        <v/>
      </c>
      <c r="DQ166" s="273" t="str">
        <f ca="true">+IF(OFFSET('Hygiene Data'!$D$13,0,10*ROW('Hygiene Data'!D160))="","",OFFSET('Hygiene Data'!$D$13,0,10*ROW('Hygiene Data'!D160)))</f>
        <v/>
      </c>
      <c r="DR166" s="273" t="str">
        <f ca="true">+IF(OFFSET('Hygiene Data'!$E$11,0,10*ROW('Hygiene Data'!E160))="","",OFFSET('Hygiene Data'!$E$11,0,10*ROW('Hygiene Data'!E160)))</f>
        <v/>
      </c>
      <c r="DS166" s="273" t="str">
        <f ca="true">+IF(OFFSET('Hygiene Data'!$E$12,0,10*ROW('Hygiene Data'!E160))="","",OFFSET('Hygiene Data'!$E$12,0,10*ROW('Hygiene Data'!E160)))</f>
        <v/>
      </c>
      <c r="DT166" s="273" t="str">
        <f ca="true">+IF(OFFSET('Hygiene Data'!$E$13,0,10*ROW('Hygiene Data'!E160))="","",OFFSET('Hygiene Data'!$E$13,0,10*ROW('Hygiene Data'!E160)))</f>
        <v/>
      </c>
      <c r="DU166" s="273" t="str">
        <f ca="true">+IF(OFFSET('Hygiene Data'!$F$11,0,10*ROW('Hygiene Data'!F160))="","",OFFSET('Hygiene Data'!$F$11,0,10*ROW('Hygiene Data'!F160)))</f>
        <v/>
      </c>
      <c r="DV166" s="273" t="str">
        <f ca="true">+IF(OFFSET('Hygiene Data'!$F$12,0,10*ROW('Hygiene Data'!F160))="","",OFFSET('Hygiene Data'!$F$12,0,10*ROW('Hygiene Data'!F160)))</f>
        <v/>
      </c>
      <c r="DW166" s="273" t="str">
        <f ca="true">+IF(OFFSET('Hygiene Data'!$F$13,0,10*ROW('Hygiene Data'!F160))="","",OFFSET('Hygiene Data'!$F$13,0,10*ROW('Hygiene Data'!F160)))</f>
        <v/>
      </c>
      <c r="DX166" s="273" t="str">
        <f ca="true">+IF(OFFSET('Hygiene Data'!$G$11,0,10*ROW('Hygiene Data'!G160))="","",OFFSET('Hygiene Data'!$G$11,0,10*ROW('Hygiene Data'!G160)))</f>
        <v/>
      </c>
      <c r="DY166" s="273" t="str">
        <f ca="true">+IF(OFFSET('Hygiene Data'!$G$12,0,10*ROW('Hygiene Data'!G160))="","",OFFSET('Hygiene Data'!$G$12,0,10*ROW('Hygiene Data'!G160)))</f>
        <v/>
      </c>
      <c r="DZ166" s="273" t="str">
        <f ca="true">+IF(OFFSET('Hygiene Data'!$G$13,0,10*ROW('Hygiene Data'!G160))="","",OFFSET('Hygiene Data'!$G$13,0,10*ROW('Hygiene Data'!G160)))</f>
        <v/>
      </c>
      <c r="EA166" s="273" t="str">
        <f ca="true">+IF(OFFSET('Hygiene Data'!$H$11,0,10*ROW('Hygiene Data'!H160))="","",OFFSET('Hygiene Data'!$H$11,0,10*ROW('Hygiene Data'!H160)))</f>
        <v/>
      </c>
      <c r="EB166" s="273" t="str">
        <f ca="true">+IF(OFFSET('Hygiene Data'!$H$12,0,10*ROW('Hygiene Data'!H160))="","",OFFSET('Hygiene Data'!$H$12,0,10*ROW('Hygiene Data'!H160)))</f>
        <v/>
      </c>
      <c r="EC166" s="273" t="str">
        <f ca="true">+IF(OFFSET('Hygiene Data'!$H$13,0,10*ROW('Hygiene Data'!H160))="","",OFFSET('Hygiene Data'!$H$13,0,10*ROW('Hygiene Data'!H160)))</f>
        <v/>
      </c>
      <c r="ED166" s="273" t="str">
        <f ca="true">+IF(OFFSET('Hygiene Data'!$I$11,0,10*ROW('Hygiene Data'!I160))="","",OFFSET('Hygiene Data'!$I$11,0,10*ROW('Hygiene Data'!I160)))</f>
        <v/>
      </c>
      <c r="EE166" s="273" t="str">
        <f ca="true">+IF(OFFSET('Hygiene Data'!$I$12,0,10*ROW('Hygiene Data'!I160))="","",OFFSET('Hygiene Data'!$I$12,0,10*ROW('Hygiene Data'!I160)))</f>
        <v/>
      </c>
      <c r="EF166" s="273" t="str">
        <f ca="true">+IF(OFFSET('Hygiene Data'!$I$13,0,10*ROW('Hygiene Data'!I160))="","",OFFSET('Hygiene Data'!$I$13,0,10*ROW('Hygiene Data'!I160)))</f>
        <v/>
      </c>
    </row>
    <row xmlns:x14ac="http://schemas.microsoft.com/office/spreadsheetml/2009/9/ac" r="167" x14ac:dyDescent="0.2">
      <c r="A167" s="37" t="str">
        <f ca="true">+IF(OFFSET('Water Data'!$B$2,0,10*ROW('Water Data'!E161))="","",OFFSET('Water Data'!$B$2,0,10*ROW('Water Data'!E161)))</f>
        <v/>
      </c>
      <c r="B167" s="37" t="str">
        <f ca="true">+IF(OFFSET('Water Data'!$C$2,0,10*ROW('Water Data'!F161))="","",OFFSET('Water Data'!$C$2,0,10*ROW('Water Data'!F161)))</f>
        <v/>
      </c>
      <c r="C167" s="329" t="str">
        <f t="shared" ca="true" si="2"/>
        <v/>
      </c>
      <c r="D167" s="94"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4"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4"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4"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4"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4"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4"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4"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4"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4"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4"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4"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4"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4"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4"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4"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4"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4"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5"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5"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5"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5"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5"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5"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5"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5"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5"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5"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5"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5"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5"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5"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5"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5"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5"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5"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5"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5"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5"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5"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5"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5"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5"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5"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5"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5"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5"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5"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6"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6"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6"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6"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6"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6"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6"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6"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6"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6"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6"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6"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6"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6"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6"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6"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6"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6"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3"/>
      <c r="BS167" s="273" t="str">
        <f ca="true">+IF(OFFSET('Water Data'!$D$27,0,10*ROW('Water Data'!D161))="","",OFFSET('Water Data'!$D$27,0,10*ROW('Water Data'!D161)))</f>
        <v/>
      </c>
      <c r="BT167" s="273" t="str">
        <f ca="true">+IF(OFFSET('Water Data'!$D$28,0,10*ROW('Water Data'!D161))="","",OFFSET('Water Data'!$D$28,0,10*ROW('Water Data'!D161)))</f>
        <v/>
      </c>
      <c r="BU167" s="273" t="str">
        <f ca="true">+IF(OFFSET('Water Data'!$D$29,0,10*ROW('Water Data'!D161))="","",OFFSET('Water Data'!$D$29,0,10*ROW('Water Data'!D161)))</f>
        <v/>
      </c>
      <c r="BV167" s="273" t="str">
        <f ca="true">+IF(OFFSET('Water Data'!$E$27,0,10*ROW('Water Data'!E161))="","",OFFSET('Water Data'!$E$27,0,10*ROW('Water Data'!E161)))</f>
        <v/>
      </c>
      <c r="BW167" s="273" t="str">
        <f ca="true">+IF(OFFSET('Water Data'!$E$28,0,10*ROW('Water Data'!E161))="","",OFFSET('Water Data'!$E$28,0,10*ROW('Water Data'!E161)))</f>
        <v/>
      </c>
      <c r="BX167" s="273" t="str">
        <f ca="true">+IF(OFFSET('Water Data'!$E$29,0,10*ROW('Water Data'!E161))="","",OFFSET('Water Data'!$E$29,0,10*ROW('Water Data'!E161)))</f>
        <v/>
      </c>
      <c r="BY167" s="273" t="str">
        <f ca="true">+IF(OFFSET('Water Data'!$F$27,0,10*ROW('Water Data'!F161))="","",OFFSET('Water Data'!$F$27,0,10*ROW('Water Data'!F161)))</f>
        <v/>
      </c>
      <c r="BZ167" s="273" t="str">
        <f ca="true">+IF(OFFSET('Water Data'!$F$28,0,10*ROW('Water Data'!F161))="","",OFFSET('Water Data'!$F$28,0,10*ROW('Water Data'!F161)))</f>
        <v/>
      </c>
      <c r="CA167" s="273" t="str">
        <f ca="true">+IF(OFFSET('Water Data'!$F$29,0,10*ROW('Water Data'!F161))="","",OFFSET('Water Data'!$F$29,0,10*ROW('Water Data'!F161)))</f>
        <v/>
      </c>
      <c r="CB167" s="273" t="str">
        <f ca="true">+IF(OFFSET('Water Data'!$G$27,0,10*ROW('Water Data'!G161))="","",OFFSET('Water Data'!$G$27,0,10*ROW('Water Data'!G161)))</f>
        <v/>
      </c>
      <c r="CC167" s="273" t="str">
        <f ca="true">+IF(OFFSET('Water Data'!$G$28,0,10*ROW('Water Data'!G161))="","",OFFSET('Water Data'!$G$28,0,10*ROW('Water Data'!G161)))</f>
        <v/>
      </c>
      <c r="CD167" s="273" t="str">
        <f ca="true">+IF(OFFSET('Water Data'!$G$29,0,10*ROW('Water Data'!G161))="","",OFFSET('Water Data'!$G$29,0,10*ROW('Water Data'!G161)))</f>
        <v/>
      </c>
      <c r="CE167" s="273" t="str">
        <f ca="true">+IF(OFFSET('Water Data'!$H$27,0,10*ROW('Water Data'!H161))="","",OFFSET('Water Data'!$H$27,0,10*ROW('Water Data'!H161)))</f>
        <v/>
      </c>
      <c r="CF167" s="273" t="str">
        <f ca="true">+IF(OFFSET('Water Data'!$H$28,0,10*ROW('Water Data'!H161))="","",OFFSET('Water Data'!$H$28,0,10*ROW('Water Data'!H161)))</f>
        <v/>
      </c>
      <c r="CG167" s="273" t="str">
        <f ca="true">+IF(OFFSET('Water Data'!$H$29,0,10*ROW('Water Data'!H161))="","",OFFSET('Water Data'!$H$29,0,10*ROW('Water Data'!H161)))</f>
        <v/>
      </c>
      <c r="CH167" s="273" t="str">
        <f ca="true">+IF(OFFSET('Water Data'!$I$27,0,10*ROW('Water Data'!I161))="","",OFFSET('Water Data'!$I$27,0,10*ROW('Water Data'!I161)))</f>
        <v/>
      </c>
      <c r="CI167" s="273" t="str">
        <f ca="true">+IF(OFFSET('Water Data'!$I$28,0,10*ROW('Water Data'!I161))="","",OFFSET('Water Data'!$I$28,0,10*ROW('Water Data'!I161)))</f>
        <v/>
      </c>
      <c r="CJ167" s="273" t="str">
        <f ca="true">+IF(OFFSET('Water Data'!$I$29,0,10*ROW('Water Data'!I161))="","",OFFSET('Water Data'!$I$29,0,10*ROW('Water Data'!I161)))</f>
        <v/>
      </c>
      <c r="CK167" s="273" t="str">
        <f ca="true">+IF(OFFSET('Sanitation Data'!$D$28,0,10*ROW('Sanitation Data'!D161))="","",OFFSET('Sanitation Data'!$D$28,0,10*ROW('Sanitation Data'!D161)))</f>
        <v/>
      </c>
      <c r="CL167" s="273" t="str">
        <f ca="true">+IF(OFFSET('Sanitation Data'!$D$29,0,10*ROW('Sanitation Data'!D161))="","",OFFSET('Sanitation Data'!$D$29,0,10*ROW('Sanitation Data'!D161)))</f>
        <v/>
      </c>
      <c r="CM167" s="273" t="str">
        <f ca="true">+IF(OFFSET('Sanitation Data'!$D$30,0,10*ROW('Sanitation Data'!D161))="","",OFFSET('Sanitation Data'!$D$30,0,10*ROW('Sanitation Data'!D161)))</f>
        <v/>
      </c>
      <c r="CN167" s="273" t="str">
        <f ca="true">+IF(OFFSET('Sanitation Data'!$D$31,0,10*ROW('Sanitation Data'!D161))="","",OFFSET('Sanitation Data'!$D$31,0,10*ROW('Sanitation Data'!D161)))</f>
        <v/>
      </c>
      <c r="CO167" s="273" t="str">
        <f ca="true">+IF(OFFSET('Sanitation Data'!$D$32,0,10*ROW('Sanitation Data'!D161))="","",OFFSET('Sanitation Data'!$D$32,0,10*ROW('Sanitation Data'!D161)))</f>
        <v/>
      </c>
      <c r="CP167" s="273" t="str">
        <f ca="true">+IF(OFFSET('Sanitation Data'!$E$28,0,10*ROW('Sanitation Data'!E161))="","",OFFSET('Sanitation Data'!$E$28,0,10*ROW('Sanitation Data'!E161)))</f>
        <v/>
      </c>
      <c r="CQ167" s="273" t="str">
        <f ca="true">+IF(OFFSET('Sanitation Data'!$E$29,0,10*ROW('Sanitation Data'!E161))="","",OFFSET('Sanitation Data'!$E$29,0,10*ROW('Sanitation Data'!E161)))</f>
        <v/>
      </c>
      <c r="CR167" s="273" t="str">
        <f ca="true">+IF(OFFSET('Sanitation Data'!$E$30,0,10*ROW('Sanitation Data'!E161))="","",OFFSET('Sanitation Data'!$E$30,0,10*ROW('Sanitation Data'!E161)))</f>
        <v/>
      </c>
      <c r="CS167" s="273" t="str">
        <f ca="true">+IF(OFFSET('Sanitation Data'!$E$31,0,10*ROW('Sanitation Data'!E161))="","",OFFSET('Sanitation Data'!$E$31,0,10*ROW('Sanitation Data'!E161)))</f>
        <v/>
      </c>
      <c r="CT167" s="273" t="str">
        <f ca="true">+IF(OFFSET('Sanitation Data'!$E$32,0,10*ROW('Sanitation Data'!E161))="","",OFFSET('Sanitation Data'!$E$32,0,10*ROW('Sanitation Data'!E161)))</f>
        <v/>
      </c>
      <c r="CU167" s="273" t="str">
        <f ca="true">+IF(OFFSET('Sanitation Data'!$F$28,0,10*ROW('Sanitation Data'!F161))="","",OFFSET('Sanitation Data'!$F$28,0,10*ROW('Sanitation Data'!F161)))</f>
        <v/>
      </c>
      <c r="CV167" s="273" t="str">
        <f ca="true">+IF(OFFSET('Sanitation Data'!$F$29,0,10*ROW('Sanitation Data'!F161))="","",OFFSET('Sanitation Data'!$F$29,0,10*ROW('Sanitation Data'!F161)))</f>
        <v/>
      </c>
      <c r="CW167" s="273" t="str">
        <f ca="true">+IF(OFFSET('Sanitation Data'!$F$30,0,10*ROW('Sanitation Data'!F161))="","",OFFSET('Sanitation Data'!$F$30,0,10*ROW('Sanitation Data'!F161)))</f>
        <v/>
      </c>
      <c r="CX167" s="273" t="str">
        <f ca="true">+IF(OFFSET('Sanitation Data'!$F$31,0,10*ROW('Sanitation Data'!F161))="","",OFFSET('Sanitation Data'!$F$31,0,10*ROW('Sanitation Data'!F161)))</f>
        <v/>
      </c>
      <c r="CY167" s="273" t="str">
        <f ca="true">+IF(OFFSET('Sanitation Data'!$F$32,0,10*ROW('Sanitation Data'!F161))="","",OFFSET('Sanitation Data'!$F$32,0,10*ROW('Sanitation Data'!F161)))</f>
        <v/>
      </c>
      <c r="CZ167" s="273" t="str">
        <f ca="true">+IF(OFFSET('Sanitation Data'!$G$28,0,10*ROW('Sanitation Data'!G161))="","",OFFSET('Sanitation Data'!$G$28,0,10*ROW('Sanitation Data'!G161)))</f>
        <v/>
      </c>
      <c r="DA167" s="273" t="str">
        <f ca="true">+IF(OFFSET('Sanitation Data'!$G$29,0,10*ROW('Sanitation Data'!G161))="","",OFFSET('Sanitation Data'!$G$29,0,10*ROW('Sanitation Data'!G161)))</f>
        <v/>
      </c>
      <c r="DB167" s="273" t="str">
        <f ca="true">+IF(OFFSET('Sanitation Data'!$G$30,0,10*ROW('Sanitation Data'!G161))="","",OFFSET('Sanitation Data'!$G$30,0,10*ROW('Sanitation Data'!G161)))</f>
        <v/>
      </c>
      <c r="DC167" s="273" t="str">
        <f ca="true">+IF(OFFSET('Sanitation Data'!$G$31,0,10*ROW('Sanitation Data'!G161))="","",OFFSET('Sanitation Data'!$G$31,0,10*ROW('Sanitation Data'!G161)))</f>
        <v/>
      </c>
      <c r="DD167" s="273" t="str">
        <f ca="true">+IF(OFFSET('Sanitation Data'!$G$32,0,10*ROW('Sanitation Data'!G161))="","",OFFSET('Sanitation Data'!$G$32,0,10*ROW('Sanitation Data'!G161)))</f>
        <v/>
      </c>
      <c r="DE167" s="273" t="str">
        <f ca="true">+IF(OFFSET('Sanitation Data'!$H$28,0,10*ROW('Sanitation Data'!H161))="","",OFFSET('Sanitation Data'!$H$28,0,10*ROW('Sanitation Data'!H161)))</f>
        <v/>
      </c>
      <c r="DF167" s="273" t="str">
        <f ca="true">+IF(OFFSET('Sanitation Data'!$H$29,0,10*ROW('Sanitation Data'!H161))="","",OFFSET('Sanitation Data'!$H$29,0,10*ROW('Sanitation Data'!H161)))</f>
        <v/>
      </c>
      <c r="DG167" s="273" t="str">
        <f ca="true">+IF(OFFSET('Sanitation Data'!$H$30,0,10*ROW('Sanitation Data'!H161))="","",OFFSET('Sanitation Data'!$H$30,0,10*ROW('Sanitation Data'!H161)))</f>
        <v/>
      </c>
      <c r="DH167" s="273" t="str">
        <f ca="true">+IF(OFFSET('Sanitation Data'!$H$31,0,10*ROW('Sanitation Data'!H161))="","",OFFSET('Sanitation Data'!$H$31,0,10*ROW('Sanitation Data'!H161)))</f>
        <v/>
      </c>
      <c r="DI167" s="273" t="str">
        <f ca="true">+IF(OFFSET('Sanitation Data'!$H$32,0,10*ROW('Sanitation Data'!H161))="","",OFFSET('Sanitation Data'!$H$32,0,10*ROW('Sanitation Data'!H161)))</f>
        <v/>
      </c>
      <c r="DJ167" s="273" t="str">
        <f ca="true">+IF(OFFSET('Sanitation Data'!$I$28,0,10*ROW('Sanitation Data'!I161))="","",OFFSET('Sanitation Data'!$I$28,0,10*ROW('Sanitation Data'!I161)))</f>
        <v/>
      </c>
      <c r="DK167" s="273" t="str">
        <f ca="true">+IF(OFFSET('Sanitation Data'!$I$29,0,10*ROW('Sanitation Data'!I161))="","",OFFSET('Sanitation Data'!$I$29,0,10*ROW('Sanitation Data'!I161)))</f>
        <v/>
      </c>
      <c r="DL167" s="273" t="str">
        <f ca="true">+IF(OFFSET('Sanitation Data'!$I$30,0,10*ROW('Sanitation Data'!I161))="","",OFFSET('Sanitation Data'!$I$30,0,10*ROW('Sanitation Data'!I161)))</f>
        <v/>
      </c>
      <c r="DM167" s="273" t="str">
        <f ca="true">+IF(OFFSET('Sanitation Data'!$I$31,0,10*ROW('Sanitation Data'!I161))="","",OFFSET('Sanitation Data'!$I$31,0,10*ROW('Sanitation Data'!I161)))</f>
        <v/>
      </c>
      <c r="DN167" s="273" t="str">
        <f ca="true">+IF(OFFSET('Sanitation Data'!$I$32,0,10*ROW('Sanitation Data'!I161))="","",OFFSET('Sanitation Data'!$I$32,0,10*ROW('Sanitation Data'!I161)))</f>
        <v/>
      </c>
      <c r="DO167" s="273" t="str">
        <f ca="true">+IF(OFFSET('Hygiene Data'!$D$11,0,10*ROW('Hygiene Data'!D161))="","",OFFSET('Hygiene Data'!$D$11,0,10*ROW('Hygiene Data'!D161)))</f>
        <v/>
      </c>
      <c r="DP167" s="273" t="str">
        <f ca="true">+IF(OFFSET('Hygiene Data'!$D$12,0,10*ROW('Hygiene Data'!D161))="","",OFFSET('Hygiene Data'!$D$12,0,10*ROW('Hygiene Data'!D161)))</f>
        <v/>
      </c>
      <c r="DQ167" s="273" t="str">
        <f ca="true">+IF(OFFSET('Hygiene Data'!$D$13,0,10*ROW('Hygiene Data'!D161))="","",OFFSET('Hygiene Data'!$D$13,0,10*ROW('Hygiene Data'!D161)))</f>
        <v/>
      </c>
      <c r="DR167" s="273" t="str">
        <f ca="true">+IF(OFFSET('Hygiene Data'!$E$11,0,10*ROW('Hygiene Data'!E161))="","",OFFSET('Hygiene Data'!$E$11,0,10*ROW('Hygiene Data'!E161)))</f>
        <v/>
      </c>
      <c r="DS167" s="273" t="str">
        <f ca="true">+IF(OFFSET('Hygiene Data'!$E$12,0,10*ROW('Hygiene Data'!E161))="","",OFFSET('Hygiene Data'!$E$12,0,10*ROW('Hygiene Data'!E161)))</f>
        <v/>
      </c>
      <c r="DT167" s="273" t="str">
        <f ca="true">+IF(OFFSET('Hygiene Data'!$E$13,0,10*ROW('Hygiene Data'!E161))="","",OFFSET('Hygiene Data'!$E$13,0,10*ROW('Hygiene Data'!E161)))</f>
        <v/>
      </c>
      <c r="DU167" s="273" t="str">
        <f ca="true">+IF(OFFSET('Hygiene Data'!$F$11,0,10*ROW('Hygiene Data'!F161))="","",OFFSET('Hygiene Data'!$F$11,0,10*ROW('Hygiene Data'!F161)))</f>
        <v/>
      </c>
      <c r="DV167" s="273" t="str">
        <f ca="true">+IF(OFFSET('Hygiene Data'!$F$12,0,10*ROW('Hygiene Data'!F161))="","",OFFSET('Hygiene Data'!$F$12,0,10*ROW('Hygiene Data'!F161)))</f>
        <v/>
      </c>
      <c r="DW167" s="273" t="str">
        <f ca="true">+IF(OFFSET('Hygiene Data'!$F$13,0,10*ROW('Hygiene Data'!F161))="","",OFFSET('Hygiene Data'!$F$13,0,10*ROW('Hygiene Data'!F161)))</f>
        <v/>
      </c>
      <c r="DX167" s="273" t="str">
        <f ca="true">+IF(OFFSET('Hygiene Data'!$G$11,0,10*ROW('Hygiene Data'!G161))="","",OFFSET('Hygiene Data'!$G$11,0,10*ROW('Hygiene Data'!G161)))</f>
        <v/>
      </c>
      <c r="DY167" s="273" t="str">
        <f ca="true">+IF(OFFSET('Hygiene Data'!$G$12,0,10*ROW('Hygiene Data'!G161))="","",OFFSET('Hygiene Data'!$G$12,0,10*ROW('Hygiene Data'!G161)))</f>
        <v/>
      </c>
      <c r="DZ167" s="273" t="str">
        <f ca="true">+IF(OFFSET('Hygiene Data'!$G$13,0,10*ROW('Hygiene Data'!G161))="","",OFFSET('Hygiene Data'!$G$13,0,10*ROW('Hygiene Data'!G161)))</f>
        <v/>
      </c>
      <c r="EA167" s="273" t="str">
        <f ca="true">+IF(OFFSET('Hygiene Data'!$H$11,0,10*ROW('Hygiene Data'!H161))="","",OFFSET('Hygiene Data'!$H$11,0,10*ROW('Hygiene Data'!H161)))</f>
        <v/>
      </c>
      <c r="EB167" s="273" t="str">
        <f ca="true">+IF(OFFSET('Hygiene Data'!$H$12,0,10*ROW('Hygiene Data'!H161))="","",OFFSET('Hygiene Data'!$H$12,0,10*ROW('Hygiene Data'!H161)))</f>
        <v/>
      </c>
      <c r="EC167" s="273" t="str">
        <f ca="true">+IF(OFFSET('Hygiene Data'!$H$13,0,10*ROW('Hygiene Data'!H161))="","",OFFSET('Hygiene Data'!$H$13,0,10*ROW('Hygiene Data'!H161)))</f>
        <v/>
      </c>
      <c r="ED167" s="273" t="str">
        <f ca="true">+IF(OFFSET('Hygiene Data'!$I$11,0,10*ROW('Hygiene Data'!I161))="","",OFFSET('Hygiene Data'!$I$11,0,10*ROW('Hygiene Data'!I161)))</f>
        <v/>
      </c>
      <c r="EE167" s="273" t="str">
        <f ca="true">+IF(OFFSET('Hygiene Data'!$I$12,0,10*ROW('Hygiene Data'!I161))="","",OFFSET('Hygiene Data'!$I$12,0,10*ROW('Hygiene Data'!I161)))</f>
        <v/>
      </c>
      <c r="EF167" s="273" t="str">
        <f ca="true">+IF(OFFSET('Hygiene Data'!$I$13,0,10*ROW('Hygiene Data'!I161))="","",OFFSET('Hygiene Data'!$I$13,0,10*ROW('Hygiene Data'!I161)))</f>
        <v/>
      </c>
    </row>
    <row xmlns:x14ac="http://schemas.microsoft.com/office/spreadsheetml/2009/9/ac" r="168" x14ac:dyDescent="0.2">
      <c r="A168" s="37" t="str">
        <f ca="true">+IF(OFFSET('Water Data'!$B$2,0,10*ROW('Water Data'!E162))="","",OFFSET('Water Data'!$B$2,0,10*ROW('Water Data'!E162)))</f>
        <v/>
      </c>
      <c r="B168" s="37" t="str">
        <f ca="true">+IF(OFFSET('Water Data'!$C$2,0,10*ROW('Water Data'!F162))="","",OFFSET('Water Data'!$C$2,0,10*ROW('Water Data'!F162)))</f>
        <v/>
      </c>
      <c r="C168" s="329" t="str">
        <f t="shared" ca="true" si="2"/>
        <v/>
      </c>
      <c r="D168" s="94"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4"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4"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4"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4"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4"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4"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4"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4"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4"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4"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4"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4"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4"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4"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4"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4"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4"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5"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5"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5"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5"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5"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5"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5"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5"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5"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5"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5"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5"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5"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5"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5"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5"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5"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5"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5"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5"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5"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5"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5"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5"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5"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5"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5"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5"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5"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5"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6"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6"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6"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6"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6"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6"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6"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6"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6"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6"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6"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6"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6"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6"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6"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6"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6"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6"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3"/>
      <c r="BS168" s="273" t="str">
        <f ca="true">+IF(OFFSET('Water Data'!$D$27,0,10*ROW('Water Data'!D162))="","",OFFSET('Water Data'!$D$27,0,10*ROW('Water Data'!D162)))</f>
        <v/>
      </c>
      <c r="BT168" s="273" t="str">
        <f ca="true">+IF(OFFSET('Water Data'!$D$28,0,10*ROW('Water Data'!D162))="","",OFFSET('Water Data'!$D$28,0,10*ROW('Water Data'!D162)))</f>
        <v/>
      </c>
      <c r="BU168" s="273" t="str">
        <f ca="true">+IF(OFFSET('Water Data'!$D$29,0,10*ROW('Water Data'!D162))="","",OFFSET('Water Data'!$D$29,0,10*ROW('Water Data'!D162)))</f>
        <v/>
      </c>
      <c r="BV168" s="273" t="str">
        <f ca="true">+IF(OFFSET('Water Data'!$E$27,0,10*ROW('Water Data'!E162))="","",OFFSET('Water Data'!$E$27,0,10*ROW('Water Data'!E162)))</f>
        <v/>
      </c>
      <c r="BW168" s="273" t="str">
        <f ca="true">+IF(OFFSET('Water Data'!$E$28,0,10*ROW('Water Data'!E162))="","",OFFSET('Water Data'!$E$28,0,10*ROW('Water Data'!E162)))</f>
        <v/>
      </c>
      <c r="BX168" s="273" t="str">
        <f ca="true">+IF(OFFSET('Water Data'!$E$29,0,10*ROW('Water Data'!E162))="","",OFFSET('Water Data'!$E$29,0,10*ROW('Water Data'!E162)))</f>
        <v/>
      </c>
      <c r="BY168" s="273" t="str">
        <f ca="true">+IF(OFFSET('Water Data'!$F$27,0,10*ROW('Water Data'!F162))="","",OFFSET('Water Data'!$F$27,0,10*ROW('Water Data'!F162)))</f>
        <v/>
      </c>
      <c r="BZ168" s="273" t="str">
        <f ca="true">+IF(OFFSET('Water Data'!$F$28,0,10*ROW('Water Data'!F162))="","",OFFSET('Water Data'!$F$28,0,10*ROW('Water Data'!F162)))</f>
        <v/>
      </c>
      <c r="CA168" s="273" t="str">
        <f ca="true">+IF(OFFSET('Water Data'!$F$29,0,10*ROW('Water Data'!F162))="","",OFFSET('Water Data'!$F$29,0,10*ROW('Water Data'!F162)))</f>
        <v/>
      </c>
      <c r="CB168" s="273" t="str">
        <f ca="true">+IF(OFFSET('Water Data'!$G$27,0,10*ROW('Water Data'!G162))="","",OFFSET('Water Data'!$G$27,0,10*ROW('Water Data'!G162)))</f>
        <v/>
      </c>
      <c r="CC168" s="273" t="str">
        <f ca="true">+IF(OFFSET('Water Data'!$G$28,0,10*ROW('Water Data'!G162))="","",OFFSET('Water Data'!$G$28,0,10*ROW('Water Data'!G162)))</f>
        <v/>
      </c>
      <c r="CD168" s="273" t="str">
        <f ca="true">+IF(OFFSET('Water Data'!$G$29,0,10*ROW('Water Data'!G162))="","",OFFSET('Water Data'!$G$29,0,10*ROW('Water Data'!G162)))</f>
        <v/>
      </c>
      <c r="CE168" s="273" t="str">
        <f ca="true">+IF(OFFSET('Water Data'!$H$27,0,10*ROW('Water Data'!H162))="","",OFFSET('Water Data'!$H$27,0,10*ROW('Water Data'!H162)))</f>
        <v/>
      </c>
      <c r="CF168" s="273" t="str">
        <f ca="true">+IF(OFFSET('Water Data'!$H$28,0,10*ROW('Water Data'!H162))="","",OFFSET('Water Data'!$H$28,0,10*ROW('Water Data'!H162)))</f>
        <v/>
      </c>
      <c r="CG168" s="273" t="str">
        <f ca="true">+IF(OFFSET('Water Data'!$H$29,0,10*ROW('Water Data'!H162))="","",OFFSET('Water Data'!$H$29,0,10*ROW('Water Data'!H162)))</f>
        <v/>
      </c>
      <c r="CH168" s="273" t="str">
        <f ca="true">+IF(OFFSET('Water Data'!$I$27,0,10*ROW('Water Data'!I162))="","",OFFSET('Water Data'!$I$27,0,10*ROW('Water Data'!I162)))</f>
        <v/>
      </c>
      <c r="CI168" s="273" t="str">
        <f ca="true">+IF(OFFSET('Water Data'!$I$28,0,10*ROW('Water Data'!I162))="","",OFFSET('Water Data'!$I$28,0,10*ROW('Water Data'!I162)))</f>
        <v/>
      </c>
      <c r="CJ168" s="273" t="str">
        <f ca="true">+IF(OFFSET('Water Data'!$I$29,0,10*ROW('Water Data'!I162))="","",OFFSET('Water Data'!$I$29,0,10*ROW('Water Data'!I162)))</f>
        <v/>
      </c>
      <c r="CK168" s="273" t="str">
        <f ca="true">+IF(OFFSET('Sanitation Data'!$D$28,0,10*ROW('Sanitation Data'!D162))="","",OFFSET('Sanitation Data'!$D$28,0,10*ROW('Sanitation Data'!D162)))</f>
        <v/>
      </c>
      <c r="CL168" s="273" t="str">
        <f ca="true">+IF(OFFSET('Sanitation Data'!$D$29,0,10*ROW('Sanitation Data'!D162))="","",OFFSET('Sanitation Data'!$D$29,0,10*ROW('Sanitation Data'!D162)))</f>
        <v/>
      </c>
      <c r="CM168" s="273" t="str">
        <f ca="true">+IF(OFFSET('Sanitation Data'!$D$30,0,10*ROW('Sanitation Data'!D162))="","",OFFSET('Sanitation Data'!$D$30,0,10*ROW('Sanitation Data'!D162)))</f>
        <v/>
      </c>
      <c r="CN168" s="273" t="str">
        <f ca="true">+IF(OFFSET('Sanitation Data'!$D$31,0,10*ROW('Sanitation Data'!D162))="","",OFFSET('Sanitation Data'!$D$31,0,10*ROW('Sanitation Data'!D162)))</f>
        <v/>
      </c>
      <c r="CO168" s="273" t="str">
        <f ca="true">+IF(OFFSET('Sanitation Data'!$D$32,0,10*ROW('Sanitation Data'!D162))="","",OFFSET('Sanitation Data'!$D$32,0,10*ROW('Sanitation Data'!D162)))</f>
        <v/>
      </c>
      <c r="CP168" s="273" t="str">
        <f ca="true">+IF(OFFSET('Sanitation Data'!$E$28,0,10*ROW('Sanitation Data'!E162))="","",OFFSET('Sanitation Data'!$E$28,0,10*ROW('Sanitation Data'!E162)))</f>
        <v/>
      </c>
      <c r="CQ168" s="273" t="str">
        <f ca="true">+IF(OFFSET('Sanitation Data'!$E$29,0,10*ROW('Sanitation Data'!E162))="","",OFFSET('Sanitation Data'!$E$29,0,10*ROW('Sanitation Data'!E162)))</f>
        <v/>
      </c>
      <c r="CR168" s="273" t="str">
        <f ca="true">+IF(OFFSET('Sanitation Data'!$E$30,0,10*ROW('Sanitation Data'!E162))="","",OFFSET('Sanitation Data'!$E$30,0,10*ROW('Sanitation Data'!E162)))</f>
        <v/>
      </c>
      <c r="CS168" s="273" t="str">
        <f ca="true">+IF(OFFSET('Sanitation Data'!$E$31,0,10*ROW('Sanitation Data'!E162))="","",OFFSET('Sanitation Data'!$E$31,0,10*ROW('Sanitation Data'!E162)))</f>
        <v/>
      </c>
      <c r="CT168" s="273" t="str">
        <f ca="true">+IF(OFFSET('Sanitation Data'!$E$32,0,10*ROW('Sanitation Data'!E162))="","",OFFSET('Sanitation Data'!$E$32,0,10*ROW('Sanitation Data'!E162)))</f>
        <v/>
      </c>
      <c r="CU168" s="273" t="str">
        <f ca="true">+IF(OFFSET('Sanitation Data'!$F$28,0,10*ROW('Sanitation Data'!F162))="","",OFFSET('Sanitation Data'!$F$28,0,10*ROW('Sanitation Data'!F162)))</f>
        <v/>
      </c>
      <c r="CV168" s="273" t="str">
        <f ca="true">+IF(OFFSET('Sanitation Data'!$F$29,0,10*ROW('Sanitation Data'!F162))="","",OFFSET('Sanitation Data'!$F$29,0,10*ROW('Sanitation Data'!F162)))</f>
        <v/>
      </c>
      <c r="CW168" s="273" t="str">
        <f ca="true">+IF(OFFSET('Sanitation Data'!$F$30,0,10*ROW('Sanitation Data'!F162))="","",OFFSET('Sanitation Data'!$F$30,0,10*ROW('Sanitation Data'!F162)))</f>
        <v/>
      </c>
      <c r="CX168" s="273" t="str">
        <f ca="true">+IF(OFFSET('Sanitation Data'!$F$31,0,10*ROW('Sanitation Data'!F162))="","",OFFSET('Sanitation Data'!$F$31,0,10*ROW('Sanitation Data'!F162)))</f>
        <v/>
      </c>
      <c r="CY168" s="273" t="str">
        <f ca="true">+IF(OFFSET('Sanitation Data'!$F$32,0,10*ROW('Sanitation Data'!F162))="","",OFFSET('Sanitation Data'!$F$32,0,10*ROW('Sanitation Data'!F162)))</f>
        <v/>
      </c>
      <c r="CZ168" s="273" t="str">
        <f ca="true">+IF(OFFSET('Sanitation Data'!$G$28,0,10*ROW('Sanitation Data'!G162))="","",OFFSET('Sanitation Data'!$G$28,0,10*ROW('Sanitation Data'!G162)))</f>
        <v/>
      </c>
      <c r="DA168" s="273" t="str">
        <f ca="true">+IF(OFFSET('Sanitation Data'!$G$29,0,10*ROW('Sanitation Data'!G162))="","",OFFSET('Sanitation Data'!$G$29,0,10*ROW('Sanitation Data'!G162)))</f>
        <v/>
      </c>
      <c r="DB168" s="273" t="str">
        <f ca="true">+IF(OFFSET('Sanitation Data'!$G$30,0,10*ROW('Sanitation Data'!G162))="","",OFFSET('Sanitation Data'!$G$30,0,10*ROW('Sanitation Data'!G162)))</f>
        <v/>
      </c>
      <c r="DC168" s="273" t="str">
        <f ca="true">+IF(OFFSET('Sanitation Data'!$G$31,0,10*ROW('Sanitation Data'!G162))="","",OFFSET('Sanitation Data'!$G$31,0,10*ROW('Sanitation Data'!G162)))</f>
        <v/>
      </c>
      <c r="DD168" s="273" t="str">
        <f ca="true">+IF(OFFSET('Sanitation Data'!$G$32,0,10*ROW('Sanitation Data'!G162))="","",OFFSET('Sanitation Data'!$G$32,0,10*ROW('Sanitation Data'!G162)))</f>
        <v/>
      </c>
      <c r="DE168" s="273" t="str">
        <f ca="true">+IF(OFFSET('Sanitation Data'!$H$28,0,10*ROW('Sanitation Data'!H162))="","",OFFSET('Sanitation Data'!$H$28,0,10*ROW('Sanitation Data'!H162)))</f>
        <v/>
      </c>
      <c r="DF168" s="273" t="str">
        <f ca="true">+IF(OFFSET('Sanitation Data'!$H$29,0,10*ROW('Sanitation Data'!H162))="","",OFFSET('Sanitation Data'!$H$29,0,10*ROW('Sanitation Data'!H162)))</f>
        <v/>
      </c>
      <c r="DG168" s="273" t="str">
        <f ca="true">+IF(OFFSET('Sanitation Data'!$H$30,0,10*ROW('Sanitation Data'!H162))="","",OFFSET('Sanitation Data'!$H$30,0,10*ROW('Sanitation Data'!H162)))</f>
        <v/>
      </c>
      <c r="DH168" s="273" t="str">
        <f ca="true">+IF(OFFSET('Sanitation Data'!$H$31,0,10*ROW('Sanitation Data'!H162))="","",OFFSET('Sanitation Data'!$H$31,0,10*ROW('Sanitation Data'!H162)))</f>
        <v/>
      </c>
      <c r="DI168" s="273" t="str">
        <f ca="true">+IF(OFFSET('Sanitation Data'!$H$32,0,10*ROW('Sanitation Data'!H162))="","",OFFSET('Sanitation Data'!$H$32,0,10*ROW('Sanitation Data'!H162)))</f>
        <v/>
      </c>
      <c r="DJ168" s="273" t="str">
        <f ca="true">+IF(OFFSET('Sanitation Data'!$I$28,0,10*ROW('Sanitation Data'!I162))="","",OFFSET('Sanitation Data'!$I$28,0,10*ROW('Sanitation Data'!I162)))</f>
        <v/>
      </c>
      <c r="DK168" s="273" t="str">
        <f ca="true">+IF(OFFSET('Sanitation Data'!$I$29,0,10*ROW('Sanitation Data'!I162))="","",OFFSET('Sanitation Data'!$I$29,0,10*ROW('Sanitation Data'!I162)))</f>
        <v/>
      </c>
      <c r="DL168" s="273" t="str">
        <f ca="true">+IF(OFFSET('Sanitation Data'!$I$30,0,10*ROW('Sanitation Data'!I162))="","",OFFSET('Sanitation Data'!$I$30,0,10*ROW('Sanitation Data'!I162)))</f>
        <v/>
      </c>
      <c r="DM168" s="273" t="str">
        <f ca="true">+IF(OFFSET('Sanitation Data'!$I$31,0,10*ROW('Sanitation Data'!I162))="","",OFFSET('Sanitation Data'!$I$31,0,10*ROW('Sanitation Data'!I162)))</f>
        <v/>
      </c>
      <c r="DN168" s="273" t="str">
        <f ca="true">+IF(OFFSET('Sanitation Data'!$I$32,0,10*ROW('Sanitation Data'!I162))="","",OFFSET('Sanitation Data'!$I$32,0,10*ROW('Sanitation Data'!I162)))</f>
        <v/>
      </c>
      <c r="DO168" s="273" t="str">
        <f ca="true">+IF(OFFSET('Hygiene Data'!$D$11,0,10*ROW('Hygiene Data'!D162))="","",OFFSET('Hygiene Data'!$D$11,0,10*ROW('Hygiene Data'!D162)))</f>
        <v/>
      </c>
      <c r="DP168" s="273" t="str">
        <f ca="true">+IF(OFFSET('Hygiene Data'!$D$12,0,10*ROW('Hygiene Data'!D162))="","",OFFSET('Hygiene Data'!$D$12,0,10*ROW('Hygiene Data'!D162)))</f>
        <v/>
      </c>
      <c r="DQ168" s="273" t="str">
        <f ca="true">+IF(OFFSET('Hygiene Data'!$D$13,0,10*ROW('Hygiene Data'!D162))="","",OFFSET('Hygiene Data'!$D$13,0,10*ROW('Hygiene Data'!D162)))</f>
        <v/>
      </c>
      <c r="DR168" s="273" t="str">
        <f ca="true">+IF(OFFSET('Hygiene Data'!$E$11,0,10*ROW('Hygiene Data'!E162))="","",OFFSET('Hygiene Data'!$E$11,0,10*ROW('Hygiene Data'!E162)))</f>
        <v/>
      </c>
      <c r="DS168" s="273" t="str">
        <f ca="true">+IF(OFFSET('Hygiene Data'!$E$12,0,10*ROW('Hygiene Data'!E162))="","",OFFSET('Hygiene Data'!$E$12,0,10*ROW('Hygiene Data'!E162)))</f>
        <v/>
      </c>
      <c r="DT168" s="273" t="str">
        <f ca="true">+IF(OFFSET('Hygiene Data'!$E$13,0,10*ROW('Hygiene Data'!E162))="","",OFFSET('Hygiene Data'!$E$13,0,10*ROW('Hygiene Data'!E162)))</f>
        <v/>
      </c>
      <c r="DU168" s="273" t="str">
        <f ca="true">+IF(OFFSET('Hygiene Data'!$F$11,0,10*ROW('Hygiene Data'!F162))="","",OFFSET('Hygiene Data'!$F$11,0,10*ROW('Hygiene Data'!F162)))</f>
        <v/>
      </c>
      <c r="DV168" s="273" t="str">
        <f ca="true">+IF(OFFSET('Hygiene Data'!$F$12,0,10*ROW('Hygiene Data'!F162))="","",OFFSET('Hygiene Data'!$F$12,0,10*ROW('Hygiene Data'!F162)))</f>
        <v/>
      </c>
      <c r="DW168" s="273" t="str">
        <f ca="true">+IF(OFFSET('Hygiene Data'!$F$13,0,10*ROW('Hygiene Data'!F162))="","",OFFSET('Hygiene Data'!$F$13,0,10*ROW('Hygiene Data'!F162)))</f>
        <v/>
      </c>
      <c r="DX168" s="273" t="str">
        <f ca="true">+IF(OFFSET('Hygiene Data'!$G$11,0,10*ROW('Hygiene Data'!G162))="","",OFFSET('Hygiene Data'!$G$11,0,10*ROW('Hygiene Data'!G162)))</f>
        <v/>
      </c>
      <c r="DY168" s="273" t="str">
        <f ca="true">+IF(OFFSET('Hygiene Data'!$G$12,0,10*ROW('Hygiene Data'!G162))="","",OFFSET('Hygiene Data'!$G$12,0,10*ROW('Hygiene Data'!G162)))</f>
        <v/>
      </c>
      <c r="DZ168" s="273" t="str">
        <f ca="true">+IF(OFFSET('Hygiene Data'!$G$13,0,10*ROW('Hygiene Data'!G162))="","",OFFSET('Hygiene Data'!$G$13,0,10*ROW('Hygiene Data'!G162)))</f>
        <v/>
      </c>
      <c r="EA168" s="273" t="str">
        <f ca="true">+IF(OFFSET('Hygiene Data'!$H$11,0,10*ROW('Hygiene Data'!H162))="","",OFFSET('Hygiene Data'!$H$11,0,10*ROW('Hygiene Data'!H162)))</f>
        <v/>
      </c>
      <c r="EB168" s="273" t="str">
        <f ca="true">+IF(OFFSET('Hygiene Data'!$H$12,0,10*ROW('Hygiene Data'!H162))="","",OFFSET('Hygiene Data'!$H$12,0,10*ROW('Hygiene Data'!H162)))</f>
        <v/>
      </c>
      <c r="EC168" s="273" t="str">
        <f ca="true">+IF(OFFSET('Hygiene Data'!$H$13,0,10*ROW('Hygiene Data'!H162))="","",OFFSET('Hygiene Data'!$H$13,0,10*ROW('Hygiene Data'!H162)))</f>
        <v/>
      </c>
      <c r="ED168" s="273" t="str">
        <f ca="true">+IF(OFFSET('Hygiene Data'!$I$11,0,10*ROW('Hygiene Data'!I162))="","",OFFSET('Hygiene Data'!$I$11,0,10*ROW('Hygiene Data'!I162)))</f>
        <v/>
      </c>
      <c r="EE168" s="273" t="str">
        <f ca="true">+IF(OFFSET('Hygiene Data'!$I$12,0,10*ROW('Hygiene Data'!I162))="","",OFFSET('Hygiene Data'!$I$12,0,10*ROW('Hygiene Data'!I162)))</f>
        <v/>
      </c>
      <c r="EF168" s="273" t="str">
        <f ca="true">+IF(OFFSET('Hygiene Data'!$I$13,0,10*ROW('Hygiene Data'!I162))="","",OFFSET('Hygiene Data'!$I$13,0,10*ROW('Hygiene Data'!I162)))</f>
        <v/>
      </c>
    </row>
    <row xmlns:x14ac="http://schemas.microsoft.com/office/spreadsheetml/2009/9/ac" r="169" x14ac:dyDescent="0.2">
      <c r="A169" s="37" t="str">
        <f ca="true">+IF(OFFSET('Water Data'!$B$2,0,10*ROW('Water Data'!E163))="","",OFFSET('Water Data'!$B$2,0,10*ROW('Water Data'!E163)))</f>
        <v/>
      </c>
      <c r="B169" s="37" t="str">
        <f ca="true">+IF(OFFSET('Water Data'!$C$2,0,10*ROW('Water Data'!F163))="","",OFFSET('Water Data'!$C$2,0,10*ROW('Water Data'!F163)))</f>
        <v/>
      </c>
      <c r="C169" s="329" t="str">
        <f t="shared" ca="true" si="2"/>
        <v/>
      </c>
      <c r="D169" s="94"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4"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4"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4"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4"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4"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4"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4"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4"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4"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4"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4"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4"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4"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4"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4"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4"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4"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5"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5"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5"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5"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5"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5"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5"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5"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5"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5"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5"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5"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5"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5"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5"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5"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5"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5"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5"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5"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5"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5"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5"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5"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5"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5"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5"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5"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5"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5"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6"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6"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6"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6"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6"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6"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6"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6"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6"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6"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6"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6"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6"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6"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6"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6"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6"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6"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3"/>
      <c r="BS169" s="273" t="str">
        <f ca="true">+IF(OFFSET('Water Data'!$D$27,0,10*ROW('Water Data'!D163))="","",OFFSET('Water Data'!$D$27,0,10*ROW('Water Data'!D163)))</f>
        <v/>
      </c>
      <c r="BT169" s="273" t="str">
        <f ca="true">+IF(OFFSET('Water Data'!$D$28,0,10*ROW('Water Data'!D163))="","",OFFSET('Water Data'!$D$28,0,10*ROW('Water Data'!D163)))</f>
        <v/>
      </c>
      <c r="BU169" s="273" t="str">
        <f ca="true">+IF(OFFSET('Water Data'!$D$29,0,10*ROW('Water Data'!D163))="","",OFFSET('Water Data'!$D$29,0,10*ROW('Water Data'!D163)))</f>
        <v/>
      </c>
      <c r="BV169" s="273" t="str">
        <f ca="true">+IF(OFFSET('Water Data'!$E$27,0,10*ROW('Water Data'!E163))="","",OFFSET('Water Data'!$E$27,0,10*ROW('Water Data'!E163)))</f>
        <v/>
      </c>
      <c r="BW169" s="273" t="str">
        <f ca="true">+IF(OFFSET('Water Data'!$E$28,0,10*ROW('Water Data'!E163))="","",OFFSET('Water Data'!$E$28,0,10*ROW('Water Data'!E163)))</f>
        <v/>
      </c>
      <c r="BX169" s="273" t="str">
        <f ca="true">+IF(OFFSET('Water Data'!$E$29,0,10*ROW('Water Data'!E163))="","",OFFSET('Water Data'!$E$29,0,10*ROW('Water Data'!E163)))</f>
        <v/>
      </c>
      <c r="BY169" s="273" t="str">
        <f ca="true">+IF(OFFSET('Water Data'!$F$27,0,10*ROW('Water Data'!F163))="","",OFFSET('Water Data'!$F$27,0,10*ROW('Water Data'!F163)))</f>
        <v/>
      </c>
      <c r="BZ169" s="273" t="str">
        <f ca="true">+IF(OFFSET('Water Data'!$F$28,0,10*ROW('Water Data'!F163))="","",OFFSET('Water Data'!$F$28,0,10*ROW('Water Data'!F163)))</f>
        <v/>
      </c>
      <c r="CA169" s="273" t="str">
        <f ca="true">+IF(OFFSET('Water Data'!$F$29,0,10*ROW('Water Data'!F163))="","",OFFSET('Water Data'!$F$29,0,10*ROW('Water Data'!F163)))</f>
        <v/>
      </c>
      <c r="CB169" s="273" t="str">
        <f ca="true">+IF(OFFSET('Water Data'!$G$27,0,10*ROW('Water Data'!G163))="","",OFFSET('Water Data'!$G$27,0,10*ROW('Water Data'!G163)))</f>
        <v/>
      </c>
      <c r="CC169" s="273" t="str">
        <f ca="true">+IF(OFFSET('Water Data'!$G$28,0,10*ROW('Water Data'!G163))="","",OFFSET('Water Data'!$G$28,0,10*ROW('Water Data'!G163)))</f>
        <v/>
      </c>
      <c r="CD169" s="273" t="str">
        <f ca="true">+IF(OFFSET('Water Data'!$G$29,0,10*ROW('Water Data'!G163))="","",OFFSET('Water Data'!$G$29,0,10*ROW('Water Data'!G163)))</f>
        <v/>
      </c>
      <c r="CE169" s="273" t="str">
        <f ca="true">+IF(OFFSET('Water Data'!$H$27,0,10*ROW('Water Data'!H163))="","",OFFSET('Water Data'!$H$27,0,10*ROW('Water Data'!H163)))</f>
        <v/>
      </c>
      <c r="CF169" s="273" t="str">
        <f ca="true">+IF(OFFSET('Water Data'!$H$28,0,10*ROW('Water Data'!H163))="","",OFFSET('Water Data'!$H$28,0,10*ROW('Water Data'!H163)))</f>
        <v/>
      </c>
      <c r="CG169" s="273" t="str">
        <f ca="true">+IF(OFFSET('Water Data'!$H$29,0,10*ROW('Water Data'!H163))="","",OFFSET('Water Data'!$H$29,0,10*ROW('Water Data'!H163)))</f>
        <v/>
      </c>
      <c r="CH169" s="273" t="str">
        <f ca="true">+IF(OFFSET('Water Data'!$I$27,0,10*ROW('Water Data'!I163))="","",OFFSET('Water Data'!$I$27,0,10*ROW('Water Data'!I163)))</f>
        <v/>
      </c>
      <c r="CI169" s="273" t="str">
        <f ca="true">+IF(OFFSET('Water Data'!$I$28,0,10*ROW('Water Data'!I163))="","",OFFSET('Water Data'!$I$28,0,10*ROW('Water Data'!I163)))</f>
        <v/>
      </c>
      <c r="CJ169" s="273" t="str">
        <f ca="true">+IF(OFFSET('Water Data'!$I$29,0,10*ROW('Water Data'!I163))="","",OFFSET('Water Data'!$I$29,0,10*ROW('Water Data'!I163)))</f>
        <v/>
      </c>
      <c r="CK169" s="273" t="str">
        <f ca="true">+IF(OFFSET('Sanitation Data'!$D$28,0,10*ROW('Sanitation Data'!D163))="","",OFFSET('Sanitation Data'!$D$28,0,10*ROW('Sanitation Data'!D163)))</f>
        <v/>
      </c>
      <c r="CL169" s="273" t="str">
        <f ca="true">+IF(OFFSET('Sanitation Data'!$D$29,0,10*ROW('Sanitation Data'!D163))="","",OFFSET('Sanitation Data'!$D$29,0,10*ROW('Sanitation Data'!D163)))</f>
        <v/>
      </c>
      <c r="CM169" s="273" t="str">
        <f ca="true">+IF(OFFSET('Sanitation Data'!$D$30,0,10*ROW('Sanitation Data'!D163))="","",OFFSET('Sanitation Data'!$D$30,0,10*ROW('Sanitation Data'!D163)))</f>
        <v/>
      </c>
      <c r="CN169" s="273" t="str">
        <f ca="true">+IF(OFFSET('Sanitation Data'!$D$31,0,10*ROW('Sanitation Data'!D163))="","",OFFSET('Sanitation Data'!$D$31,0,10*ROW('Sanitation Data'!D163)))</f>
        <v/>
      </c>
      <c r="CO169" s="273" t="str">
        <f ca="true">+IF(OFFSET('Sanitation Data'!$D$32,0,10*ROW('Sanitation Data'!D163))="","",OFFSET('Sanitation Data'!$D$32,0,10*ROW('Sanitation Data'!D163)))</f>
        <v/>
      </c>
      <c r="CP169" s="273" t="str">
        <f ca="true">+IF(OFFSET('Sanitation Data'!$E$28,0,10*ROW('Sanitation Data'!E163))="","",OFFSET('Sanitation Data'!$E$28,0,10*ROW('Sanitation Data'!E163)))</f>
        <v/>
      </c>
      <c r="CQ169" s="273" t="str">
        <f ca="true">+IF(OFFSET('Sanitation Data'!$E$29,0,10*ROW('Sanitation Data'!E163))="","",OFFSET('Sanitation Data'!$E$29,0,10*ROW('Sanitation Data'!E163)))</f>
        <v/>
      </c>
      <c r="CR169" s="273" t="str">
        <f ca="true">+IF(OFFSET('Sanitation Data'!$E$30,0,10*ROW('Sanitation Data'!E163))="","",OFFSET('Sanitation Data'!$E$30,0,10*ROW('Sanitation Data'!E163)))</f>
        <v/>
      </c>
      <c r="CS169" s="273" t="str">
        <f ca="true">+IF(OFFSET('Sanitation Data'!$E$31,0,10*ROW('Sanitation Data'!E163))="","",OFFSET('Sanitation Data'!$E$31,0,10*ROW('Sanitation Data'!E163)))</f>
        <v/>
      </c>
      <c r="CT169" s="273" t="str">
        <f ca="true">+IF(OFFSET('Sanitation Data'!$E$32,0,10*ROW('Sanitation Data'!E163))="","",OFFSET('Sanitation Data'!$E$32,0,10*ROW('Sanitation Data'!E163)))</f>
        <v/>
      </c>
      <c r="CU169" s="273" t="str">
        <f ca="true">+IF(OFFSET('Sanitation Data'!$F$28,0,10*ROW('Sanitation Data'!F163))="","",OFFSET('Sanitation Data'!$F$28,0,10*ROW('Sanitation Data'!F163)))</f>
        <v/>
      </c>
      <c r="CV169" s="273" t="str">
        <f ca="true">+IF(OFFSET('Sanitation Data'!$F$29,0,10*ROW('Sanitation Data'!F163))="","",OFFSET('Sanitation Data'!$F$29,0,10*ROW('Sanitation Data'!F163)))</f>
        <v/>
      </c>
      <c r="CW169" s="273" t="str">
        <f ca="true">+IF(OFFSET('Sanitation Data'!$F$30,0,10*ROW('Sanitation Data'!F163))="","",OFFSET('Sanitation Data'!$F$30,0,10*ROW('Sanitation Data'!F163)))</f>
        <v/>
      </c>
      <c r="CX169" s="273" t="str">
        <f ca="true">+IF(OFFSET('Sanitation Data'!$F$31,0,10*ROW('Sanitation Data'!F163))="","",OFFSET('Sanitation Data'!$F$31,0,10*ROW('Sanitation Data'!F163)))</f>
        <v/>
      </c>
      <c r="CY169" s="273" t="str">
        <f ca="true">+IF(OFFSET('Sanitation Data'!$F$32,0,10*ROW('Sanitation Data'!F163))="","",OFFSET('Sanitation Data'!$F$32,0,10*ROW('Sanitation Data'!F163)))</f>
        <v/>
      </c>
      <c r="CZ169" s="273" t="str">
        <f ca="true">+IF(OFFSET('Sanitation Data'!$G$28,0,10*ROW('Sanitation Data'!G163))="","",OFFSET('Sanitation Data'!$G$28,0,10*ROW('Sanitation Data'!G163)))</f>
        <v/>
      </c>
      <c r="DA169" s="273" t="str">
        <f ca="true">+IF(OFFSET('Sanitation Data'!$G$29,0,10*ROW('Sanitation Data'!G163))="","",OFFSET('Sanitation Data'!$G$29,0,10*ROW('Sanitation Data'!G163)))</f>
        <v/>
      </c>
      <c r="DB169" s="273" t="str">
        <f ca="true">+IF(OFFSET('Sanitation Data'!$G$30,0,10*ROW('Sanitation Data'!G163))="","",OFFSET('Sanitation Data'!$G$30,0,10*ROW('Sanitation Data'!G163)))</f>
        <v/>
      </c>
      <c r="DC169" s="273" t="str">
        <f ca="true">+IF(OFFSET('Sanitation Data'!$G$31,0,10*ROW('Sanitation Data'!G163))="","",OFFSET('Sanitation Data'!$G$31,0,10*ROW('Sanitation Data'!G163)))</f>
        <v/>
      </c>
      <c r="DD169" s="273" t="str">
        <f ca="true">+IF(OFFSET('Sanitation Data'!$G$32,0,10*ROW('Sanitation Data'!G163))="","",OFFSET('Sanitation Data'!$G$32,0,10*ROW('Sanitation Data'!G163)))</f>
        <v/>
      </c>
      <c r="DE169" s="273" t="str">
        <f ca="true">+IF(OFFSET('Sanitation Data'!$H$28,0,10*ROW('Sanitation Data'!H163))="","",OFFSET('Sanitation Data'!$H$28,0,10*ROW('Sanitation Data'!H163)))</f>
        <v/>
      </c>
      <c r="DF169" s="273" t="str">
        <f ca="true">+IF(OFFSET('Sanitation Data'!$H$29,0,10*ROW('Sanitation Data'!H163))="","",OFFSET('Sanitation Data'!$H$29,0,10*ROW('Sanitation Data'!H163)))</f>
        <v/>
      </c>
      <c r="DG169" s="273" t="str">
        <f ca="true">+IF(OFFSET('Sanitation Data'!$H$30,0,10*ROW('Sanitation Data'!H163))="","",OFFSET('Sanitation Data'!$H$30,0,10*ROW('Sanitation Data'!H163)))</f>
        <v/>
      </c>
      <c r="DH169" s="273" t="str">
        <f ca="true">+IF(OFFSET('Sanitation Data'!$H$31,0,10*ROW('Sanitation Data'!H163))="","",OFFSET('Sanitation Data'!$H$31,0,10*ROW('Sanitation Data'!H163)))</f>
        <v/>
      </c>
      <c r="DI169" s="273" t="str">
        <f ca="true">+IF(OFFSET('Sanitation Data'!$H$32,0,10*ROW('Sanitation Data'!H163))="","",OFFSET('Sanitation Data'!$H$32,0,10*ROW('Sanitation Data'!H163)))</f>
        <v/>
      </c>
      <c r="DJ169" s="273" t="str">
        <f ca="true">+IF(OFFSET('Sanitation Data'!$I$28,0,10*ROW('Sanitation Data'!I163))="","",OFFSET('Sanitation Data'!$I$28,0,10*ROW('Sanitation Data'!I163)))</f>
        <v/>
      </c>
      <c r="DK169" s="273" t="str">
        <f ca="true">+IF(OFFSET('Sanitation Data'!$I$29,0,10*ROW('Sanitation Data'!I163))="","",OFFSET('Sanitation Data'!$I$29,0,10*ROW('Sanitation Data'!I163)))</f>
        <v/>
      </c>
      <c r="DL169" s="273" t="str">
        <f ca="true">+IF(OFFSET('Sanitation Data'!$I$30,0,10*ROW('Sanitation Data'!I163))="","",OFFSET('Sanitation Data'!$I$30,0,10*ROW('Sanitation Data'!I163)))</f>
        <v/>
      </c>
      <c r="DM169" s="273" t="str">
        <f ca="true">+IF(OFFSET('Sanitation Data'!$I$31,0,10*ROW('Sanitation Data'!I163))="","",OFFSET('Sanitation Data'!$I$31,0,10*ROW('Sanitation Data'!I163)))</f>
        <v/>
      </c>
      <c r="DN169" s="273" t="str">
        <f ca="true">+IF(OFFSET('Sanitation Data'!$I$32,0,10*ROW('Sanitation Data'!I163))="","",OFFSET('Sanitation Data'!$I$32,0,10*ROW('Sanitation Data'!I163)))</f>
        <v/>
      </c>
      <c r="DO169" s="273" t="str">
        <f ca="true">+IF(OFFSET('Hygiene Data'!$D$11,0,10*ROW('Hygiene Data'!D163))="","",OFFSET('Hygiene Data'!$D$11,0,10*ROW('Hygiene Data'!D163)))</f>
        <v/>
      </c>
      <c r="DP169" s="273" t="str">
        <f ca="true">+IF(OFFSET('Hygiene Data'!$D$12,0,10*ROW('Hygiene Data'!D163))="","",OFFSET('Hygiene Data'!$D$12,0,10*ROW('Hygiene Data'!D163)))</f>
        <v/>
      </c>
      <c r="DQ169" s="273" t="str">
        <f ca="true">+IF(OFFSET('Hygiene Data'!$D$13,0,10*ROW('Hygiene Data'!D163))="","",OFFSET('Hygiene Data'!$D$13,0,10*ROW('Hygiene Data'!D163)))</f>
        <v/>
      </c>
      <c r="DR169" s="273" t="str">
        <f ca="true">+IF(OFFSET('Hygiene Data'!$E$11,0,10*ROW('Hygiene Data'!E163))="","",OFFSET('Hygiene Data'!$E$11,0,10*ROW('Hygiene Data'!E163)))</f>
        <v/>
      </c>
      <c r="DS169" s="273" t="str">
        <f ca="true">+IF(OFFSET('Hygiene Data'!$E$12,0,10*ROW('Hygiene Data'!E163))="","",OFFSET('Hygiene Data'!$E$12,0,10*ROW('Hygiene Data'!E163)))</f>
        <v/>
      </c>
      <c r="DT169" s="273" t="str">
        <f ca="true">+IF(OFFSET('Hygiene Data'!$E$13,0,10*ROW('Hygiene Data'!E163))="","",OFFSET('Hygiene Data'!$E$13,0,10*ROW('Hygiene Data'!E163)))</f>
        <v/>
      </c>
      <c r="DU169" s="273" t="str">
        <f ca="true">+IF(OFFSET('Hygiene Data'!$F$11,0,10*ROW('Hygiene Data'!F163))="","",OFFSET('Hygiene Data'!$F$11,0,10*ROW('Hygiene Data'!F163)))</f>
        <v/>
      </c>
      <c r="DV169" s="273" t="str">
        <f ca="true">+IF(OFFSET('Hygiene Data'!$F$12,0,10*ROW('Hygiene Data'!F163))="","",OFFSET('Hygiene Data'!$F$12,0,10*ROW('Hygiene Data'!F163)))</f>
        <v/>
      </c>
      <c r="DW169" s="273" t="str">
        <f ca="true">+IF(OFFSET('Hygiene Data'!$F$13,0,10*ROW('Hygiene Data'!F163))="","",OFFSET('Hygiene Data'!$F$13,0,10*ROW('Hygiene Data'!F163)))</f>
        <v/>
      </c>
      <c r="DX169" s="273" t="str">
        <f ca="true">+IF(OFFSET('Hygiene Data'!$G$11,0,10*ROW('Hygiene Data'!G163))="","",OFFSET('Hygiene Data'!$G$11,0,10*ROW('Hygiene Data'!G163)))</f>
        <v/>
      </c>
      <c r="DY169" s="273" t="str">
        <f ca="true">+IF(OFFSET('Hygiene Data'!$G$12,0,10*ROW('Hygiene Data'!G163))="","",OFFSET('Hygiene Data'!$G$12,0,10*ROW('Hygiene Data'!G163)))</f>
        <v/>
      </c>
      <c r="DZ169" s="273" t="str">
        <f ca="true">+IF(OFFSET('Hygiene Data'!$G$13,0,10*ROW('Hygiene Data'!G163))="","",OFFSET('Hygiene Data'!$G$13,0,10*ROW('Hygiene Data'!G163)))</f>
        <v/>
      </c>
      <c r="EA169" s="273" t="str">
        <f ca="true">+IF(OFFSET('Hygiene Data'!$H$11,0,10*ROW('Hygiene Data'!H163))="","",OFFSET('Hygiene Data'!$H$11,0,10*ROW('Hygiene Data'!H163)))</f>
        <v/>
      </c>
      <c r="EB169" s="273" t="str">
        <f ca="true">+IF(OFFSET('Hygiene Data'!$H$12,0,10*ROW('Hygiene Data'!H163))="","",OFFSET('Hygiene Data'!$H$12,0,10*ROW('Hygiene Data'!H163)))</f>
        <v/>
      </c>
      <c r="EC169" s="273" t="str">
        <f ca="true">+IF(OFFSET('Hygiene Data'!$H$13,0,10*ROW('Hygiene Data'!H163))="","",OFFSET('Hygiene Data'!$H$13,0,10*ROW('Hygiene Data'!H163)))</f>
        <v/>
      </c>
      <c r="ED169" s="273" t="str">
        <f ca="true">+IF(OFFSET('Hygiene Data'!$I$11,0,10*ROW('Hygiene Data'!I163))="","",OFFSET('Hygiene Data'!$I$11,0,10*ROW('Hygiene Data'!I163)))</f>
        <v/>
      </c>
      <c r="EE169" s="273" t="str">
        <f ca="true">+IF(OFFSET('Hygiene Data'!$I$12,0,10*ROW('Hygiene Data'!I163))="","",OFFSET('Hygiene Data'!$I$12,0,10*ROW('Hygiene Data'!I163)))</f>
        <v/>
      </c>
      <c r="EF169" s="273" t="str">
        <f ca="true">+IF(OFFSET('Hygiene Data'!$I$13,0,10*ROW('Hygiene Data'!I163))="","",OFFSET('Hygiene Data'!$I$13,0,10*ROW('Hygiene Data'!I163)))</f>
        <v/>
      </c>
    </row>
    <row xmlns:x14ac="http://schemas.microsoft.com/office/spreadsheetml/2009/9/ac" r="170" x14ac:dyDescent="0.2">
      <c r="A170" s="37" t="str">
        <f ca="true">+IF(OFFSET('Water Data'!$B$2,0,10*ROW('Water Data'!E164))="","",OFFSET('Water Data'!$B$2,0,10*ROW('Water Data'!E164)))</f>
        <v/>
      </c>
      <c r="B170" s="37" t="str">
        <f ca="true">+IF(OFFSET('Water Data'!$C$2,0,10*ROW('Water Data'!F164))="","",OFFSET('Water Data'!$C$2,0,10*ROW('Water Data'!F164)))</f>
        <v/>
      </c>
      <c r="C170" s="329" t="str">
        <f t="shared" ca="true" si="2"/>
        <v/>
      </c>
      <c r="D170" s="94"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4"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4"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4"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4"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4"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4"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4"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4"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4"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4"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4"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4"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4"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4"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4"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4"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4"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5"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5"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5"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5"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5"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5"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5"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5"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5"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5"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5"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5"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5"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5"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5"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5"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5"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5"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5"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5"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5"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5"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5"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5"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5"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5"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5"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5"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5"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5"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6"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6"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6"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6"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6"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6"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6"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6"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6"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6"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6"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6"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6"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6"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6"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6"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6"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6"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3"/>
      <c r="BS170" s="273" t="str">
        <f ca="true">+IF(OFFSET('Water Data'!$D$27,0,10*ROW('Water Data'!D164))="","",OFFSET('Water Data'!$D$27,0,10*ROW('Water Data'!D164)))</f>
        <v/>
      </c>
      <c r="BT170" s="273" t="str">
        <f ca="true">+IF(OFFSET('Water Data'!$D$28,0,10*ROW('Water Data'!D164))="","",OFFSET('Water Data'!$D$28,0,10*ROW('Water Data'!D164)))</f>
        <v/>
      </c>
      <c r="BU170" s="273" t="str">
        <f ca="true">+IF(OFFSET('Water Data'!$D$29,0,10*ROW('Water Data'!D164))="","",OFFSET('Water Data'!$D$29,0,10*ROW('Water Data'!D164)))</f>
        <v/>
      </c>
      <c r="BV170" s="273" t="str">
        <f ca="true">+IF(OFFSET('Water Data'!$E$27,0,10*ROW('Water Data'!E164))="","",OFFSET('Water Data'!$E$27,0,10*ROW('Water Data'!E164)))</f>
        <v/>
      </c>
      <c r="BW170" s="273" t="str">
        <f ca="true">+IF(OFFSET('Water Data'!$E$28,0,10*ROW('Water Data'!E164))="","",OFFSET('Water Data'!$E$28,0,10*ROW('Water Data'!E164)))</f>
        <v/>
      </c>
      <c r="BX170" s="273" t="str">
        <f ca="true">+IF(OFFSET('Water Data'!$E$29,0,10*ROW('Water Data'!E164))="","",OFFSET('Water Data'!$E$29,0,10*ROW('Water Data'!E164)))</f>
        <v/>
      </c>
      <c r="BY170" s="273" t="str">
        <f ca="true">+IF(OFFSET('Water Data'!$F$27,0,10*ROW('Water Data'!F164))="","",OFFSET('Water Data'!$F$27,0,10*ROW('Water Data'!F164)))</f>
        <v/>
      </c>
      <c r="BZ170" s="273" t="str">
        <f ca="true">+IF(OFFSET('Water Data'!$F$28,0,10*ROW('Water Data'!F164))="","",OFFSET('Water Data'!$F$28,0,10*ROW('Water Data'!F164)))</f>
        <v/>
      </c>
      <c r="CA170" s="273" t="str">
        <f ca="true">+IF(OFFSET('Water Data'!$F$29,0,10*ROW('Water Data'!F164))="","",OFFSET('Water Data'!$F$29,0,10*ROW('Water Data'!F164)))</f>
        <v/>
      </c>
      <c r="CB170" s="273" t="str">
        <f ca="true">+IF(OFFSET('Water Data'!$G$27,0,10*ROW('Water Data'!G164))="","",OFFSET('Water Data'!$G$27,0,10*ROW('Water Data'!G164)))</f>
        <v/>
      </c>
      <c r="CC170" s="273" t="str">
        <f ca="true">+IF(OFFSET('Water Data'!$G$28,0,10*ROW('Water Data'!G164))="","",OFFSET('Water Data'!$G$28,0,10*ROW('Water Data'!G164)))</f>
        <v/>
      </c>
      <c r="CD170" s="273" t="str">
        <f ca="true">+IF(OFFSET('Water Data'!$G$29,0,10*ROW('Water Data'!G164))="","",OFFSET('Water Data'!$G$29,0,10*ROW('Water Data'!G164)))</f>
        <v/>
      </c>
      <c r="CE170" s="273" t="str">
        <f ca="true">+IF(OFFSET('Water Data'!$H$27,0,10*ROW('Water Data'!H164))="","",OFFSET('Water Data'!$H$27,0,10*ROW('Water Data'!H164)))</f>
        <v/>
      </c>
      <c r="CF170" s="273" t="str">
        <f ca="true">+IF(OFFSET('Water Data'!$H$28,0,10*ROW('Water Data'!H164))="","",OFFSET('Water Data'!$H$28,0,10*ROW('Water Data'!H164)))</f>
        <v/>
      </c>
      <c r="CG170" s="273" t="str">
        <f ca="true">+IF(OFFSET('Water Data'!$H$29,0,10*ROW('Water Data'!H164))="","",OFFSET('Water Data'!$H$29,0,10*ROW('Water Data'!H164)))</f>
        <v/>
      </c>
      <c r="CH170" s="273" t="str">
        <f ca="true">+IF(OFFSET('Water Data'!$I$27,0,10*ROW('Water Data'!I164))="","",OFFSET('Water Data'!$I$27,0,10*ROW('Water Data'!I164)))</f>
        <v/>
      </c>
      <c r="CI170" s="273" t="str">
        <f ca="true">+IF(OFFSET('Water Data'!$I$28,0,10*ROW('Water Data'!I164))="","",OFFSET('Water Data'!$I$28,0,10*ROW('Water Data'!I164)))</f>
        <v/>
      </c>
      <c r="CJ170" s="273" t="str">
        <f ca="true">+IF(OFFSET('Water Data'!$I$29,0,10*ROW('Water Data'!I164))="","",OFFSET('Water Data'!$I$29,0,10*ROW('Water Data'!I164)))</f>
        <v/>
      </c>
      <c r="CK170" s="273" t="str">
        <f ca="true">+IF(OFFSET('Sanitation Data'!$D$28,0,10*ROW('Sanitation Data'!D164))="","",OFFSET('Sanitation Data'!$D$28,0,10*ROW('Sanitation Data'!D164)))</f>
        <v/>
      </c>
      <c r="CL170" s="273" t="str">
        <f ca="true">+IF(OFFSET('Sanitation Data'!$D$29,0,10*ROW('Sanitation Data'!D164))="","",OFFSET('Sanitation Data'!$D$29,0,10*ROW('Sanitation Data'!D164)))</f>
        <v/>
      </c>
      <c r="CM170" s="273" t="str">
        <f ca="true">+IF(OFFSET('Sanitation Data'!$D$30,0,10*ROW('Sanitation Data'!D164))="","",OFFSET('Sanitation Data'!$D$30,0,10*ROW('Sanitation Data'!D164)))</f>
        <v/>
      </c>
      <c r="CN170" s="273" t="str">
        <f ca="true">+IF(OFFSET('Sanitation Data'!$D$31,0,10*ROW('Sanitation Data'!D164))="","",OFFSET('Sanitation Data'!$D$31,0,10*ROW('Sanitation Data'!D164)))</f>
        <v/>
      </c>
      <c r="CO170" s="273" t="str">
        <f ca="true">+IF(OFFSET('Sanitation Data'!$D$32,0,10*ROW('Sanitation Data'!D164))="","",OFFSET('Sanitation Data'!$D$32,0,10*ROW('Sanitation Data'!D164)))</f>
        <v/>
      </c>
      <c r="CP170" s="273" t="str">
        <f ca="true">+IF(OFFSET('Sanitation Data'!$E$28,0,10*ROW('Sanitation Data'!E164))="","",OFFSET('Sanitation Data'!$E$28,0,10*ROW('Sanitation Data'!E164)))</f>
        <v/>
      </c>
      <c r="CQ170" s="273" t="str">
        <f ca="true">+IF(OFFSET('Sanitation Data'!$E$29,0,10*ROW('Sanitation Data'!E164))="","",OFFSET('Sanitation Data'!$E$29,0,10*ROW('Sanitation Data'!E164)))</f>
        <v/>
      </c>
      <c r="CR170" s="273" t="str">
        <f ca="true">+IF(OFFSET('Sanitation Data'!$E$30,0,10*ROW('Sanitation Data'!E164))="","",OFFSET('Sanitation Data'!$E$30,0,10*ROW('Sanitation Data'!E164)))</f>
        <v/>
      </c>
      <c r="CS170" s="273" t="str">
        <f ca="true">+IF(OFFSET('Sanitation Data'!$E$31,0,10*ROW('Sanitation Data'!E164))="","",OFFSET('Sanitation Data'!$E$31,0,10*ROW('Sanitation Data'!E164)))</f>
        <v/>
      </c>
      <c r="CT170" s="273" t="str">
        <f ca="true">+IF(OFFSET('Sanitation Data'!$E$32,0,10*ROW('Sanitation Data'!E164))="","",OFFSET('Sanitation Data'!$E$32,0,10*ROW('Sanitation Data'!E164)))</f>
        <v/>
      </c>
      <c r="CU170" s="273" t="str">
        <f ca="true">+IF(OFFSET('Sanitation Data'!$F$28,0,10*ROW('Sanitation Data'!F164))="","",OFFSET('Sanitation Data'!$F$28,0,10*ROW('Sanitation Data'!F164)))</f>
        <v/>
      </c>
      <c r="CV170" s="273" t="str">
        <f ca="true">+IF(OFFSET('Sanitation Data'!$F$29,0,10*ROW('Sanitation Data'!F164))="","",OFFSET('Sanitation Data'!$F$29,0,10*ROW('Sanitation Data'!F164)))</f>
        <v/>
      </c>
      <c r="CW170" s="273" t="str">
        <f ca="true">+IF(OFFSET('Sanitation Data'!$F$30,0,10*ROW('Sanitation Data'!F164))="","",OFFSET('Sanitation Data'!$F$30,0,10*ROW('Sanitation Data'!F164)))</f>
        <v/>
      </c>
      <c r="CX170" s="273" t="str">
        <f ca="true">+IF(OFFSET('Sanitation Data'!$F$31,0,10*ROW('Sanitation Data'!F164))="","",OFFSET('Sanitation Data'!$F$31,0,10*ROW('Sanitation Data'!F164)))</f>
        <v/>
      </c>
      <c r="CY170" s="273" t="str">
        <f ca="true">+IF(OFFSET('Sanitation Data'!$F$32,0,10*ROW('Sanitation Data'!F164))="","",OFFSET('Sanitation Data'!$F$32,0,10*ROW('Sanitation Data'!F164)))</f>
        <v/>
      </c>
      <c r="CZ170" s="273" t="str">
        <f ca="true">+IF(OFFSET('Sanitation Data'!$G$28,0,10*ROW('Sanitation Data'!G164))="","",OFFSET('Sanitation Data'!$G$28,0,10*ROW('Sanitation Data'!G164)))</f>
        <v/>
      </c>
      <c r="DA170" s="273" t="str">
        <f ca="true">+IF(OFFSET('Sanitation Data'!$G$29,0,10*ROW('Sanitation Data'!G164))="","",OFFSET('Sanitation Data'!$G$29,0,10*ROW('Sanitation Data'!G164)))</f>
        <v/>
      </c>
      <c r="DB170" s="273" t="str">
        <f ca="true">+IF(OFFSET('Sanitation Data'!$G$30,0,10*ROW('Sanitation Data'!G164))="","",OFFSET('Sanitation Data'!$G$30,0,10*ROW('Sanitation Data'!G164)))</f>
        <v/>
      </c>
      <c r="DC170" s="273" t="str">
        <f ca="true">+IF(OFFSET('Sanitation Data'!$G$31,0,10*ROW('Sanitation Data'!G164))="","",OFFSET('Sanitation Data'!$G$31,0,10*ROW('Sanitation Data'!G164)))</f>
        <v/>
      </c>
      <c r="DD170" s="273" t="str">
        <f ca="true">+IF(OFFSET('Sanitation Data'!$G$32,0,10*ROW('Sanitation Data'!G164))="","",OFFSET('Sanitation Data'!$G$32,0,10*ROW('Sanitation Data'!G164)))</f>
        <v/>
      </c>
      <c r="DE170" s="273" t="str">
        <f ca="true">+IF(OFFSET('Sanitation Data'!$H$28,0,10*ROW('Sanitation Data'!H164))="","",OFFSET('Sanitation Data'!$H$28,0,10*ROW('Sanitation Data'!H164)))</f>
        <v/>
      </c>
      <c r="DF170" s="273" t="str">
        <f ca="true">+IF(OFFSET('Sanitation Data'!$H$29,0,10*ROW('Sanitation Data'!H164))="","",OFFSET('Sanitation Data'!$H$29,0,10*ROW('Sanitation Data'!H164)))</f>
        <v/>
      </c>
      <c r="DG170" s="273" t="str">
        <f ca="true">+IF(OFFSET('Sanitation Data'!$H$30,0,10*ROW('Sanitation Data'!H164))="","",OFFSET('Sanitation Data'!$H$30,0,10*ROW('Sanitation Data'!H164)))</f>
        <v/>
      </c>
      <c r="DH170" s="273" t="str">
        <f ca="true">+IF(OFFSET('Sanitation Data'!$H$31,0,10*ROW('Sanitation Data'!H164))="","",OFFSET('Sanitation Data'!$H$31,0,10*ROW('Sanitation Data'!H164)))</f>
        <v/>
      </c>
      <c r="DI170" s="273" t="str">
        <f ca="true">+IF(OFFSET('Sanitation Data'!$H$32,0,10*ROW('Sanitation Data'!H164))="","",OFFSET('Sanitation Data'!$H$32,0,10*ROW('Sanitation Data'!H164)))</f>
        <v/>
      </c>
      <c r="DJ170" s="273" t="str">
        <f ca="true">+IF(OFFSET('Sanitation Data'!$I$28,0,10*ROW('Sanitation Data'!I164))="","",OFFSET('Sanitation Data'!$I$28,0,10*ROW('Sanitation Data'!I164)))</f>
        <v/>
      </c>
      <c r="DK170" s="273" t="str">
        <f ca="true">+IF(OFFSET('Sanitation Data'!$I$29,0,10*ROW('Sanitation Data'!I164))="","",OFFSET('Sanitation Data'!$I$29,0,10*ROW('Sanitation Data'!I164)))</f>
        <v/>
      </c>
      <c r="DL170" s="273" t="str">
        <f ca="true">+IF(OFFSET('Sanitation Data'!$I$30,0,10*ROW('Sanitation Data'!I164))="","",OFFSET('Sanitation Data'!$I$30,0,10*ROW('Sanitation Data'!I164)))</f>
        <v/>
      </c>
      <c r="DM170" s="273" t="str">
        <f ca="true">+IF(OFFSET('Sanitation Data'!$I$31,0,10*ROW('Sanitation Data'!I164))="","",OFFSET('Sanitation Data'!$I$31,0,10*ROW('Sanitation Data'!I164)))</f>
        <v/>
      </c>
      <c r="DN170" s="273" t="str">
        <f ca="true">+IF(OFFSET('Sanitation Data'!$I$32,0,10*ROW('Sanitation Data'!I164))="","",OFFSET('Sanitation Data'!$I$32,0,10*ROW('Sanitation Data'!I164)))</f>
        <v/>
      </c>
      <c r="DO170" s="273" t="str">
        <f ca="true">+IF(OFFSET('Hygiene Data'!$D$11,0,10*ROW('Hygiene Data'!D164))="","",OFFSET('Hygiene Data'!$D$11,0,10*ROW('Hygiene Data'!D164)))</f>
        <v/>
      </c>
      <c r="DP170" s="273" t="str">
        <f ca="true">+IF(OFFSET('Hygiene Data'!$D$12,0,10*ROW('Hygiene Data'!D164))="","",OFFSET('Hygiene Data'!$D$12,0,10*ROW('Hygiene Data'!D164)))</f>
        <v/>
      </c>
      <c r="DQ170" s="273" t="str">
        <f ca="true">+IF(OFFSET('Hygiene Data'!$D$13,0,10*ROW('Hygiene Data'!D164))="","",OFFSET('Hygiene Data'!$D$13,0,10*ROW('Hygiene Data'!D164)))</f>
        <v/>
      </c>
      <c r="DR170" s="273" t="str">
        <f ca="true">+IF(OFFSET('Hygiene Data'!$E$11,0,10*ROW('Hygiene Data'!E164))="","",OFFSET('Hygiene Data'!$E$11,0,10*ROW('Hygiene Data'!E164)))</f>
        <v/>
      </c>
      <c r="DS170" s="273" t="str">
        <f ca="true">+IF(OFFSET('Hygiene Data'!$E$12,0,10*ROW('Hygiene Data'!E164))="","",OFFSET('Hygiene Data'!$E$12,0,10*ROW('Hygiene Data'!E164)))</f>
        <v/>
      </c>
      <c r="DT170" s="273" t="str">
        <f ca="true">+IF(OFFSET('Hygiene Data'!$E$13,0,10*ROW('Hygiene Data'!E164))="","",OFFSET('Hygiene Data'!$E$13,0,10*ROW('Hygiene Data'!E164)))</f>
        <v/>
      </c>
      <c r="DU170" s="273" t="str">
        <f ca="true">+IF(OFFSET('Hygiene Data'!$F$11,0,10*ROW('Hygiene Data'!F164))="","",OFFSET('Hygiene Data'!$F$11,0,10*ROW('Hygiene Data'!F164)))</f>
        <v/>
      </c>
      <c r="DV170" s="273" t="str">
        <f ca="true">+IF(OFFSET('Hygiene Data'!$F$12,0,10*ROW('Hygiene Data'!F164))="","",OFFSET('Hygiene Data'!$F$12,0,10*ROW('Hygiene Data'!F164)))</f>
        <v/>
      </c>
      <c r="DW170" s="273" t="str">
        <f ca="true">+IF(OFFSET('Hygiene Data'!$F$13,0,10*ROW('Hygiene Data'!F164))="","",OFFSET('Hygiene Data'!$F$13,0,10*ROW('Hygiene Data'!F164)))</f>
        <v/>
      </c>
      <c r="DX170" s="273" t="str">
        <f ca="true">+IF(OFFSET('Hygiene Data'!$G$11,0,10*ROW('Hygiene Data'!G164))="","",OFFSET('Hygiene Data'!$G$11,0,10*ROW('Hygiene Data'!G164)))</f>
        <v/>
      </c>
      <c r="DY170" s="273" t="str">
        <f ca="true">+IF(OFFSET('Hygiene Data'!$G$12,0,10*ROW('Hygiene Data'!G164))="","",OFFSET('Hygiene Data'!$G$12,0,10*ROW('Hygiene Data'!G164)))</f>
        <v/>
      </c>
      <c r="DZ170" s="273" t="str">
        <f ca="true">+IF(OFFSET('Hygiene Data'!$G$13,0,10*ROW('Hygiene Data'!G164))="","",OFFSET('Hygiene Data'!$G$13,0,10*ROW('Hygiene Data'!G164)))</f>
        <v/>
      </c>
      <c r="EA170" s="273" t="str">
        <f ca="true">+IF(OFFSET('Hygiene Data'!$H$11,0,10*ROW('Hygiene Data'!H164))="","",OFFSET('Hygiene Data'!$H$11,0,10*ROW('Hygiene Data'!H164)))</f>
        <v/>
      </c>
      <c r="EB170" s="273" t="str">
        <f ca="true">+IF(OFFSET('Hygiene Data'!$H$12,0,10*ROW('Hygiene Data'!H164))="","",OFFSET('Hygiene Data'!$H$12,0,10*ROW('Hygiene Data'!H164)))</f>
        <v/>
      </c>
      <c r="EC170" s="273" t="str">
        <f ca="true">+IF(OFFSET('Hygiene Data'!$H$13,0,10*ROW('Hygiene Data'!H164))="","",OFFSET('Hygiene Data'!$H$13,0,10*ROW('Hygiene Data'!H164)))</f>
        <v/>
      </c>
      <c r="ED170" s="273" t="str">
        <f ca="true">+IF(OFFSET('Hygiene Data'!$I$11,0,10*ROW('Hygiene Data'!I164))="","",OFFSET('Hygiene Data'!$I$11,0,10*ROW('Hygiene Data'!I164)))</f>
        <v/>
      </c>
      <c r="EE170" s="273" t="str">
        <f ca="true">+IF(OFFSET('Hygiene Data'!$I$12,0,10*ROW('Hygiene Data'!I164))="","",OFFSET('Hygiene Data'!$I$12,0,10*ROW('Hygiene Data'!I164)))</f>
        <v/>
      </c>
      <c r="EF170" s="273" t="str">
        <f ca="true">+IF(OFFSET('Hygiene Data'!$I$13,0,10*ROW('Hygiene Data'!I164))="","",OFFSET('Hygiene Data'!$I$13,0,10*ROW('Hygiene Data'!I164)))</f>
        <v/>
      </c>
    </row>
    <row xmlns:x14ac="http://schemas.microsoft.com/office/spreadsheetml/2009/9/ac" r="171" x14ac:dyDescent="0.2">
      <c r="A171" s="37" t="str">
        <f ca="true">+IF(OFFSET('Water Data'!$B$2,0,10*ROW('Water Data'!E165))="","",OFFSET('Water Data'!$B$2,0,10*ROW('Water Data'!E165)))</f>
        <v/>
      </c>
      <c r="B171" s="37" t="str">
        <f ca="true">+IF(OFFSET('Water Data'!$C$2,0,10*ROW('Water Data'!F165))="","",OFFSET('Water Data'!$C$2,0,10*ROW('Water Data'!F165)))</f>
        <v/>
      </c>
      <c r="C171" s="329" t="str">
        <f t="shared" ca="true" si="2"/>
        <v/>
      </c>
      <c r="D171" s="94"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4"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4"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4"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4"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4"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4"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4"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4"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4"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4"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4"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4"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4"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4"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4"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4"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4"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5"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5"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5"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5"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5"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5"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5"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5"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5"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5"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5"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5"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5"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5"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5"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5"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5"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5"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5"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5"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5"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5"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5"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5"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5"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5"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5"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5"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5"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5"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6"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6"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6"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6"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6"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6"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6"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6"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6"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6"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6"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6"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6"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6"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6"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6"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6"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6"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3"/>
      <c r="BS171" s="273" t="str">
        <f ca="true">+IF(OFFSET('Water Data'!$D$27,0,10*ROW('Water Data'!D165))="","",OFFSET('Water Data'!$D$27,0,10*ROW('Water Data'!D165)))</f>
        <v/>
      </c>
      <c r="BT171" s="273" t="str">
        <f ca="true">+IF(OFFSET('Water Data'!$D$28,0,10*ROW('Water Data'!D165))="","",OFFSET('Water Data'!$D$28,0,10*ROW('Water Data'!D165)))</f>
        <v/>
      </c>
      <c r="BU171" s="273" t="str">
        <f ca="true">+IF(OFFSET('Water Data'!$D$29,0,10*ROW('Water Data'!D165))="","",OFFSET('Water Data'!$D$29,0,10*ROW('Water Data'!D165)))</f>
        <v/>
      </c>
      <c r="BV171" s="273" t="str">
        <f ca="true">+IF(OFFSET('Water Data'!$E$27,0,10*ROW('Water Data'!E165))="","",OFFSET('Water Data'!$E$27,0,10*ROW('Water Data'!E165)))</f>
        <v/>
      </c>
      <c r="BW171" s="273" t="str">
        <f ca="true">+IF(OFFSET('Water Data'!$E$28,0,10*ROW('Water Data'!E165))="","",OFFSET('Water Data'!$E$28,0,10*ROW('Water Data'!E165)))</f>
        <v/>
      </c>
      <c r="BX171" s="273" t="str">
        <f ca="true">+IF(OFFSET('Water Data'!$E$29,0,10*ROW('Water Data'!E165))="","",OFFSET('Water Data'!$E$29,0,10*ROW('Water Data'!E165)))</f>
        <v/>
      </c>
      <c r="BY171" s="273" t="str">
        <f ca="true">+IF(OFFSET('Water Data'!$F$27,0,10*ROW('Water Data'!F165))="","",OFFSET('Water Data'!$F$27,0,10*ROW('Water Data'!F165)))</f>
        <v/>
      </c>
      <c r="BZ171" s="273" t="str">
        <f ca="true">+IF(OFFSET('Water Data'!$F$28,0,10*ROW('Water Data'!F165))="","",OFFSET('Water Data'!$F$28,0,10*ROW('Water Data'!F165)))</f>
        <v/>
      </c>
      <c r="CA171" s="273" t="str">
        <f ca="true">+IF(OFFSET('Water Data'!$F$29,0,10*ROW('Water Data'!F165))="","",OFFSET('Water Data'!$F$29,0,10*ROW('Water Data'!F165)))</f>
        <v/>
      </c>
      <c r="CB171" s="273" t="str">
        <f ca="true">+IF(OFFSET('Water Data'!$G$27,0,10*ROW('Water Data'!G165))="","",OFFSET('Water Data'!$G$27,0,10*ROW('Water Data'!G165)))</f>
        <v/>
      </c>
      <c r="CC171" s="273" t="str">
        <f ca="true">+IF(OFFSET('Water Data'!$G$28,0,10*ROW('Water Data'!G165))="","",OFFSET('Water Data'!$G$28,0,10*ROW('Water Data'!G165)))</f>
        <v/>
      </c>
      <c r="CD171" s="273" t="str">
        <f ca="true">+IF(OFFSET('Water Data'!$G$29,0,10*ROW('Water Data'!G165))="","",OFFSET('Water Data'!$G$29,0,10*ROW('Water Data'!G165)))</f>
        <v/>
      </c>
      <c r="CE171" s="273" t="str">
        <f ca="true">+IF(OFFSET('Water Data'!$H$27,0,10*ROW('Water Data'!H165))="","",OFFSET('Water Data'!$H$27,0,10*ROW('Water Data'!H165)))</f>
        <v/>
      </c>
      <c r="CF171" s="273" t="str">
        <f ca="true">+IF(OFFSET('Water Data'!$H$28,0,10*ROW('Water Data'!H165))="","",OFFSET('Water Data'!$H$28,0,10*ROW('Water Data'!H165)))</f>
        <v/>
      </c>
      <c r="CG171" s="273" t="str">
        <f ca="true">+IF(OFFSET('Water Data'!$H$29,0,10*ROW('Water Data'!H165))="","",OFFSET('Water Data'!$H$29,0,10*ROW('Water Data'!H165)))</f>
        <v/>
      </c>
      <c r="CH171" s="273" t="str">
        <f ca="true">+IF(OFFSET('Water Data'!$I$27,0,10*ROW('Water Data'!I165))="","",OFFSET('Water Data'!$I$27,0,10*ROW('Water Data'!I165)))</f>
        <v/>
      </c>
      <c r="CI171" s="273" t="str">
        <f ca="true">+IF(OFFSET('Water Data'!$I$28,0,10*ROW('Water Data'!I165))="","",OFFSET('Water Data'!$I$28,0,10*ROW('Water Data'!I165)))</f>
        <v/>
      </c>
      <c r="CJ171" s="273" t="str">
        <f ca="true">+IF(OFFSET('Water Data'!$I$29,0,10*ROW('Water Data'!I165))="","",OFFSET('Water Data'!$I$29,0,10*ROW('Water Data'!I165)))</f>
        <v/>
      </c>
      <c r="CK171" s="273" t="str">
        <f ca="true">+IF(OFFSET('Sanitation Data'!$D$28,0,10*ROW('Sanitation Data'!D165))="","",OFFSET('Sanitation Data'!$D$28,0,10*ROW('Sanitation Data'!D165)))</f>
        <v/>
      </c>
      <c r="CL171" s="273" t="str">
        <f ca="true">+IF(OFFSET('Sanitation Data'!$D$29,0,10*ROW('Sanitation Data'!D165))="","",OFFSET('Sanitation Data'!$D$29,0,10*ROW('Sanitation Data'!D165)))</f>
        <v/>
      </c>
      <c r="CM171" s="273" t="str">
        <f ca="true">+IF(OFFSET('Sanitation Data'!$D$30,0,10*ROW('Sanitation Data'!D165))="","",OFFSET('Sanitation Data'!$D$30,0,10*ROW('Sanitation Data'!D165)))</f>
        <v/>
      </c>
      <c r="CN171" s="273" t="str">
        <f ca="true">+IF(OFFSET('Sanitation Data'!$D$31,0,10*ROW('Sanitation Data'!D165))="","",OFFSET('Sanitation Data'!$D$31,0,10*ROW('Sanitation Data'!D165)))</f>
        <v/>
      </c>
      <c r="CO171" s="273" t="str">
        <f ca="true">+IF(OFFSET('Sanitation Data'!$D$32,0,10*ROW('Sanitation Data'!D165))="","",OFFSET('Sanitation Data'!$D$32,0,10*ROW('Sanitation Data'!D165)))</f>
        <v/>
      </c>
      <c r="CP171" s="273" t="str">
        <f ca="true">+IF(OFFSET('Sanitation Data'!$E$28,0,10*ROW('Sanitation Data'!E165))="","",OFFSET('Sanitation Data'!$E$28,0,10*ROW('Sanitation Data'!E165)))</f>
        <v/>
      </c>
      <c r="CQ171" s="273" t="str">
        <f ca="true">+IF(OFFSET('Sanitation Data'!$E$29,0,10*ROW('Sanitation Data'!E165))="","",OFFSET('Sanitation Data'!$E$29,0,10*ROW('Sanitation Data'!E165)))</f>
        <v/>
      </c>
      <c r="CR171" s="273" t="str">
        <f ca="true">+IF(OFFSET('Sanitation Data'!$E$30,0,10*ROW('Sanitation Data'!E165))="","",OFFSET('Sanitation Data'!$E$30,0,10*ROW('Sanitation Data'!E165)))</f>
        <v/>
      </c>
      <c r="CS171" s="273" t="str">
        <f ca="true">+IF(OFFSET('Sanitation Data'!$E$31,0,10*ROW('Sanitation Data'!E165))="","",OFFSET('Sanitation Data'!$E$31,0,10*ROW('Sanitation Data'!E165)))</f>
        <v/>
      </c>
      <c r="CT171" s="273" t="str">
        <f ca="true">+IF(OFFSET('Sanitation Data'!$E$32,0,10*ROW('Sanitation Data'!E165))="","",OFFSET('Sanitation Data'!$E$32,0,10*ROW('Sanitation Data'!E165)))</f>
        <v/>
      </c>
      <c r="CU171" s="273" t="str">
        <f ca="true">+IF(OFFSET('Sanitation Data'!$F$28,0,10*ROW('Sanitation Data'!F165))="","",OFFSET('Sanitation Data'!$F$28,0,10*ROW('Sanitation Data'!F165)))</f>
        <v/>
      </c>
      <c r="CV171" s="273" t="str">
        <f ca="true">+IF(OFFSET('Sanitation Data'!$F$29,0,10*ROW('Sanitation Data'!F165))="","",OFFSET('Sanitation Data'!$F$29,0,10*ROW('Sanitation Data'!F165)))</f>
        <v/>
      </c>
      <c r="CW171" s="273" t="str">
        <f ca="true">+IF(OFFSET('Sanitation Data'!$F$30,0,10*ROW('Sanitation Data'!F165))="","",OFFSET('Sanitation Data'!$F$30,0,10*ROW('Sanitation Data'!F165)))</f>
        <v/>
      </c>
      <c r="CX171" s="273" t="str">
        <f ca="true">+IF(OFFSET('Sanitation Data'!$F$31,0,10*ROW('Sanitation Data'!F165))="","",OFFSET('Sanitation Data'!$F$31,0,10*ROW('Sanitation Data'!F165)))</f>
        <v/>
      </c>
      <c r="CY171" s="273" t="str">
        <f ca="true">+IF(OFFSET('Sanitation Data'!$F$32,0,10*ROW('Sanitation Data'!F165))="","",OFFSET('Sanitation Data'!$F$32,0,10*ROW('Sanitation Data'!F165)))</f>
        <v/>
      </c>
      <c r="CZ171" s="273" t="str">
        <f ca="true">+IF(OFFSET('Sanitation Data'!$G$28,0,10*ROW('Sanitation Data'!G165))="","",OFFSET('Sanitation Data'!$G$28,0,10*ROW('Sanitation Data'!G165)))</f>
        <v/>
      </c>
      <c r="DA171" s="273" t="str">
        <f ca="true">+IF(OFFSET('Sanitation Data'!$G$29,0,10*ROW('Sanitation Data'!G165))="","",OFFSET('Sanitation Data'!$G$29,0,10*ROW('Sanitation Data'!G165)))</f>
        <v/>
      </c>
      <c r="DB171" s="273" t="str">
        <f ca="true">+IF(OFFSET('Sanitation Data'!$G$30,0,10*ROW('Sanitation Data'!G165))="","",OFFSET('Sanitation Data'!$G$30,0,10*ROW('Sanitation Data'!G165)))</f>
        <v/>
      </c>
      <c r="DC171" s="273" t="str">
        <f ca="true">+IF(OFFSET('Sanitation Data'!$G$31,0,10*ROW('Sanitation Data'!G165))="","",OFFSET('Sanitation Data'!$G$31,0,10*ROW('Sanitation Data'!G165)))</f>
        <v/>
      </c>
      <c r="DD171" s="273" t="str">
        <f ca="true">+IF(OFFSET('Sanitation Data'!$G$32,0,10*ROW('Sanitation Data'!G165))="","",OFFSET('Sanitation Data'!$G$32,0,10*ROW('Sanitation Data'!G165)))</f>
        <v/>
      </c>
      <c r="DE171" s="273" t="str">
        <f ca="true">+IF(OFFSET('Sanitation Data'!$H$28,0,10*ROW('Sanitation Data'!H165))="","",OFFSET('Sanitation Data'!$H$28,0,10*ROW('Sanitation Data'!H165)))</f>
        <v/>
      </c>
      <c r="DF171" s="273" t="str">
        <f ca="true">+IF(OFFSET('Sanitation Data'!$H$29,0,10*ROW('Sanitation Data'!H165))="","",OFFSET('Sanitation Data'!$H$29,0,10*ROW('Sanitation Data'!H165)))</f>
        <v/>
      </c>
      <c r="DG171" s="273" t="str">
        <f ca="true">+IF(OFFSET('Sanitation Data'!$H$30,0,10*ROW('Sanitation Data'!H165))="","",OFFSET('Sanitation Data'!$H$30,0,10*ROW('Sanitation Data'!H165)))</f>
        <v/>
      </c>
      <c r="DH171" s="273" t="str">
        <f ca="true">+IF(OFFSET('Sanitation Data'!$H$31,0,10*ROW('Sanitation Data'!H165))="","",OFFSET('Sanitation Data'!$H$31,0,10*ROW('Sanitation Data'!H165)))</f>
        <v/>
      </c>
      <c r="DI171" s="273" t="str">
        <f ca="true">+IF(OFFSET('Sanitation Data'!$H$32,0,10*ROW('Sanitation Data'!H165))="","",OFFSET('Sanitation Data'!$H$32,0,10*ROW('Sanitation Data'!H165)))</f>
        <v/>
      </c>
      <c r="DJ171" s="273" t="str">
        <f ca="true">+IF(OFFSET('Sanitation Data'!$I$28,0,10*ROW('Sanitation Data'!I165))="","",OFFSET('Sanitation Data'!$I$28,0,10*ROW('Sanitation Data'!I165)))</f>
        <v/>
      </c>
      <c r="DK171" s="273" t="str">
        <f ca="true">+IF(OFFSET('Sanitation Data'!$I$29,0,10*ROW('Sanitation Data'!I165))="","",OFFSET('Sanitation Data'!$I$29,0,10*ROW('Sanitation Data'!I165)))</f>
        <v/>
      </c>
      <c r="DL171" s="273" t="str">
        <f ca="true">+IF(OFFSET('Sanitation Data'!$I$30,0,10*ROW('Sanitation Data'!I165))="","",OFFSET('Sanitation Data'!$I$30,0,10*ROW('Sanitation Data'!I165)))</f>
        <v/>
      </c>
      <c r="DM171" s="273" t="str">
        <f ca="true">+IF(OFFSET('Sanitation Data'!$I$31,0,10*ROW('Sanitation Data'!I165))="","",OFFSET('Sanitation Data'!$I$31,0,10*ROW('Sanitation Data'!I165)))</f>
        <v/>
      </c>
      <c r="DN171" s="273" t="str">
        <f ca="true">+IF(OFFSET('Sanitation Data'!$I$32,0,10*ROW('Sanitation Data'!I165))="","",OFFSET('Sanitation Data'!$I$32,0,10*ROW('Sanitation Data'!I165)))</f>
        <v/>
      </c>
      <c r="DO171" s="273" t="str">
        <f ca="true">+IF(OFFSET('Hygiene Data'!$D$11,0,10*ROW('Hygiene Data'!D165))="","",OFFSET('Hygiene Data'!$D$11,0,10*ROW('Hygiene Data'!D165)))</f>
        <v/>
      </c>
      <c r="DP171" s="273" t="str">
        <f ca="true">+IF(OFFSET('Hygiene Data'!$D$12,0,10*ROW('Hygiene Data'!D165))="","",OFFSET('Hygiene Data'!$D$12,0,10*ROW('Hygiene Data'!D165)))</f>
        <v/>
      </c>
      <c r="DQ171" s="273" t="str">
        <f ca="true">+IF(OFFSET('Hygiene Data'!$D$13,0,10*ROW('Hygiene Data'!D165))="","",OFFSET('Hygiene Data'!$D$13,0,10*ROW('Hygiene Data'!D165)))</f>
        <v/>
      </c>
      <c r="DR171" s="273" t="str">
        <f ca="true">+IF(OFFSET('Hygiene Data'!$E$11,0,10*ROW('Hygiene Data'!E165))="","",OFFSET('Hygiene Data'!$E$11,0,10*ROW('Hygiene Data'!E165)))</f>
        <v/>
      </c>
      <c r="DS171" s="273" t="str">
        <f ca="true">+IF(OFFSET('Hygiene Data'!$E$12,0,10*ROW('Hygiene Data'!E165))="","",OFFSET('Hygiene Data'!$E$12,0,10*ROW('Hygiene Data'!E165)))</f>
        <v/>
      </c>
      <c r="DT171" s="273" t="str">
        <f ca="true">+IF(OFFSET('Hygiene Data'!$E$13,0,10*ROW('Hygiene Data'!E165))="","",OFFSET('Hygiene Data'!$E$13,0,10*ROW('Hygiene Data'!E165)))</f>
        <v/>
      </c>
      <c r="DU171" s="273" t="str">
        <f ca="true">+IF(OFFSET('Hygiene Data'!$F$11,0,10*ROW('Hygiene Data'!F165))="","",OFFSET('Hygiene Data'!$F$11,0,10*ROW('Hygiene Data'!F165)))</f>
        <v/>
      </c>
      <c r="DV171" s="273" t="str">
        <f ca="true">+IF(OFFSET('Hygiene Data'!$F$12,0,10*ROW('Hygiene Data'!F165))="","",OFFSET('Hygiene Data'!$F$12,0,10*ROW('Hygiene Data'!F165)))</f>
        <v/>
      </c>
      <c r="DW171" s="273" t="str">
        <f ca="true">+IF(OFFSET('Hygiene Data'!$F$13,0,10*ROW('Hygiene Data'!F165))="","",OFFSET('Hygiene Data'!$F$13,0,10*ROW('Hygiene Data'!F165)))</f>
        <v/>
      </c>
      <c r="DX171" s="273" t="str">
        <f ca="true">+IF(OFFSET('Hygiene Data'!$G$11,0,10*ROW('Hygiene Data'!G165))="","",OFFSET('Hygiene Data'!$G$11,0,10*ROW('Hygiene Data'!G165)))</f>
        <v/>
      </c>
      <c r="DY171" s="273" t="str">
        <f ca="true">+IF(OFFSET('Hygiene Data'!$G$12,0,10*ROW('Hygiene Data'!G165))="","",OFFSET('Hygiene Data'!$G$12,0,10*ROW('Hygiene Data'!G165)))</f>
        <v/>
      </c>
      <c r="DZ171" s="273" t="str">
        <f ca="true">+IF(OFFSET('Hygiene Data'!$G$13,0,10*ROW('Hygiene Data'!G165))="","",OFFSET('Hygiene Data'!$G$13,0,10*ROW('Hygiene Data'!G165)))</f>
        <v/>
      </c>
      <c r="EA171" s="273" t="str">
        <f ca="true">+IF(OFFSET('Hygiene Data'!$H$11,0,10*ROW('Hygiene Data'!H165))="","",OFFSET('Hygiene Data'!$H$11,0,10*ROW('Hygiene Data'!H165)))</f>
        <v/>
      </c>
      <c r="EB171" s="273" t="str">
        <f ca="true">+IF(OFFSET('Hygiene Data'!$H$12,0,10*ROW('Hygiene Data'!H165))="","",OFFSET('Hygiene Data'!$H$12,0,10*ROW('Hygiene Data'!H165)))</f>
        <v/>
      </c>
      <c r="EC171" s="273" t="str">
        <f ca="true">+IF(OFFSET('Hygiene Data'!$H$13,0,10*ROW('Hygiene Data'!H165))="","",OFFSET('Hygiene Data'!$H$13,0,10*ROW('Hygiene Data'!H165)))</f>
        <v/>
      </c>
      <c r="ED171" s="273" t="str">
        <f ca="true">+IF(OFFSET('Hygiene Data'!$I$11,0,10*ROW('Hygiene Data'!I165))="","",OFFSET('Hygiene Data'!$I$11,0,10*ROW('Hygiene Data'!I165)))</f>
        <v/>
      </c>
      <c r="EE171" s="273" t="str">
        <f ca="true">+IF(OFFSET('Hygiene Data'!$I$12,0,10*ROW('Hygiene Data'!I165))="","",OFFSET('Hygiene Data'!$I$12,0,10*ROW('Hygiene Data'!I165)))</f>
        <v/>
      </c>
      <c r="EF171" s="273" t="str">
        <f ca="true">+IF(OFFSET('Hygiene Data'!$I$13,0,10*ROW('Hygiene Data'!I165))="","",OFFSET('Hygiene Data'!$I$13,0,10*ROW('Hygiene Data'!I165)))</f>
        <v/>
      </c>
    </row>
    <row xmlns:x14ac="http://schemas.microsoft.com/office/spreadsheetml/2009/9/ac" r="172" x14ac:dyDescent="0.2">
      <c r="A172" s="37" t="str">
        <f ca="true">+IF(OFFSET('Water Data'!$B$2,0,10*ROW('Water Data'!E166))="","",OFFSET('Water Data'!$B$2,0,10*ROW('Water Data'!E166)))</f>
        <v/>
      </c>
      <c r="B172" s="37" t="str">
        <f ca="true">+IF(OFFSET('Water Data'!$C$2,0,10*ROW('Water Data'!F166))="","",OFFSET('Water Data'!$C$2,0,10*ROW('Water Data'!F166)))</f>
        <v/>
      </c>
      <c r="C172" s="329" t="str">
        <f t="shared" ca="true" si="2"/>
        <v/>
      </c>
      <c r="D172" s="94"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4"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4"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4"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4"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4"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4"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4"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4"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4"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4"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4"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4"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4"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4"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4"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4"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4"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5"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5"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5"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5"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5"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5"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5"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5"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5"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5"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5"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5"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5"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5"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5"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5"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5"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5"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5"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5"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5"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5"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5"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5"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5"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5"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5"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5"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5"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5"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6"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6"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6"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6"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6"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6"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6"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6"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6"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6"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6"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6"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6"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6"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6"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6"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6"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6"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3"/>
      <c r="BS172" s="273" t="str">
        <f ca="true">+IF(OFFSET('Water Data'!$D$27,0,10*ROW('Water Data'!D166))="","",OFFSET('Water Data'!$D$27,0,10*ROW('Water Data'!D166)))</f>
        <v/>
      </c>
      <c r="BT172" s="273" t="str">
        <f ca="true">+IF(OFFSET('Water Data'!$D$28,0,10*ROW('Water Data'!D166))="","",OFFSET('Water Data'!$D$28,0,10*ROW('Water Data'!D166)))</f>
        <v/>
      </c>
      <c r="BU172" s="273" t="str">
        <f ca="true">+IF(OFFSET('Water Data'!$D$29,0,10*ROW('Water Data'!D166))="","",OFFSET('Water Data'!$D$29,0,10*ROW('Water Data'!D166)))</f>
        <v/>
      </c>
      <c r="BV172" s="273" t="str">
        <f ca="true">+IF(OFFSET('Water Data'!$E$27,0,10*ROW('Water Data'!E166))="","",OFFSET('Water Data'!$E$27,0,10*ROW('Water Data'!E166)))</f>
        <v/>
      </c>
      <c r="BW172" s="273" t="str">
        <f ca="true">+IF(OFFSET('Water Data'!$E$28,0,10*ROW('Water Data'!E166))="","",OFFSET('Water Data'!$E$28,0,10*ROW('Water Data'!E166)))</f>
        <v/>
      </c>
      <c r="BX172" s="273" t="str">
        <f ca="true">+IF(OFFSET('Water Data'!$E$29,0,10*ROW('Water Data'!E166))="","",OFFSET('Water Data'!$E$29,0,10*ROW('Water Data'!E166)))</f>
        <v/>
      </c>
      <c r="BY172" s="273" t="str">
        <f ca="true">+IF(OFFSET('Water Data'!$F$27,0,10*ROW('Water Data'!F166))="","",OFFSET('Water Data'!$F$27,0,10*ROW('Water Data'!F166)))</f>
        <v/>
      </c>
      <c r="BZ172" s="273" t="str">
        <f ca="true">+IF(OFFSET('Water Data'!$F$28,0,10*ROW('Water Data'!F166))="","",OFFSET('Water Data'!$F$28,0,10*ROW('Water Data'!F166)))</f>
        <v/>
      </c>
      <c r="CA172" s="273" t="str">
        <f ca="true">+IF(OFFSET('Water Data'!$F$29,0,10*ROW('Water Data'!F166))="","",OFFSET('Water Data'!$F$29,0,10*ROW('Water Data'!F166)))</f>
        <v/>
      </c>
      <c r="CB172" s="273" t="str">
        <f ca="true">+IF(OFFSET('Water Data'!$G$27,0,10*ROW('Water Data'!G166))="","",OFFSET('Water Data'!$G$27,0,10*ROW('Water Data'!G166)))</f>
        <v/>
      </c>
      <c r="CC172" s="273" t="str">
        <f ca="true">+IF(OFFSET('Water Data'!$G$28,0,10*ROW('Water Data'!G166))="","",OFFSET('Water Data'!$G$28,0,10*ROW('Water Data'!G166)))</f>
        <v/>
      </c>
      <c r="CD172" s="273" t="str">
        <f ca="true">+IF(OFFSET('Water Data'!$G$29,0,10*ROW('Water Data'!G166))="","",OFFSET('Water Data'!$G$29,0,10*ROW('Water Data'!G166)))</f>
        <v/>
      </c>
      <c r="CE172" s="273" t="str">
        <f ca="true">+IF(OFFSET('Water Data'!$H$27,0,10*ROW('Water Data'!H166))="","",OFFSET('Water Data'!$H$27,0,10*ROW('Water Data'!H166)))</f>
        <v/>
      </c>
      <c r="CF172" s="273" t="str">
        <f ca="true">+IF(OFFSET('Water Data'!$H$28,0,10*ROW('Water Data'!H166))="","",OFFSET('Water Data'!$H$28,0,10*ROW('Water Data'!H166)))</f>
        <v/>
      </c>
      <c r="CG172" s="273" t="str">
        <f ca="true">+IF(OFFSET('Water Data'!$H$29,0,10*ROW('Water Data'!H166))="","",OFFSET('Water Data'!$H$29,0,10*ROW('Water Data'!H166)))</f>
        <v/>
      </c>
      <c r="CH172" s="273" t="str">
        <f ca="true">+IF(OFFSET('Water Data'!$I$27,0,10*ROW('Water Data'!I166))="","",OFFSET('Water Data'!$I$27,0,10*ROW('Water Data'!I166)))</f>
        <v/>
      </c>
      <c r="CI172" s="273" t="str">
        <f ca="true">+IF(OFFSET('Water Data'!$I$28,0,10*ROW('Water Data'!I166))="","",OFFSET('Water Data'!$I$28,0,10*ROW('Water Data'!I166)))</f>
        <v/>
      </c>
      <c r="CJ172" s="273" t="str">
        <f ca="true">+IF(OFFSET('Water Data'!$I$29,0,10*ROW('Water Data'!I166))="","",OFFSET('Water Data'!$I$29,0,10*ROW('Water Data'!I166)))</f>
        <v/>
      </c>
      <c r="CK172" s="273" t="str">
        <f ca="true">+IF(OFFSET('Sanitation Data'!$D$28,0,10*ROW('Sanitation Data'!D166))="","",OFFSET('Sanitation Data'!$D$28,0,10*ROW('Sanitation Data'!D166)))</f>
        <v/>
      </c>
      <c r="CL172" s="273" t="str">
        <f ca="true">+IF(OFFSET('Sanitation Data'!$D$29,0,10*ROW('Sanitation Data'!D166))="","",OFFSET('Sanitation Data'!$D$29,0,10*ROW('Sanitation Data'!D166)))</f>
        <v/>
      </c>
      <c r="CM172" s="273" t="str">
        <f ca="true">+IF(OFFSET('Sanitation Data'!$D$30,0,10*ROW('Sanitation Data'!D166))="","",OFFSET('Sanitation Data'!$D$30,0,10*ROW('Sanitation Data'!D166)))</f>
        <v/>
      </c>
      <c r="CN172" s="273" t="str">
        <f ca="true">+IF(OFFSET('Sanitation Data'!$D$31,0,10*ROW('Sanitation Data'!D166))="","",OFFSET('Sanitation Data'!$D$31,0,10*ROW('Sanitation Data'!D166)))</f>
        <v/>
      </c>
      <c r="CO172" s="273" t="str">
        <f ca="true">+IF(OFFSET('Sanitation Data'!$D$32,0,10*ROW('Sanitation Data'!D166))="","",OFFSET('Sanitation Data'!$D$32,0,10*ROW('Sanitation Data'!D166)))</f>
        <v/>
      </c>
      <c r="CP172" s="273" t="str">
        <f ca="true">+IF(OFFSET('Sanitation Data'!$E$28,0,10*ROW('Sanitation Data'!E166))="","",OFFSET('Sanitation Data'!$E$28,0,10*ROW('Sanitation Data'!E166)))</f>
        <v/>
      </c>
      <c r="CQ172" s="273" t="str">
        <f ca="true">+IF(OFFSET('Sanitation Data'!$E$29,0,10*ROW('Sanitation Data'!E166))="","",OFFSET('Sanitation Data'!$E$29,0,10*ROW('Sanitation Data'!E166)))</f>
        <v/>
      </c>
      <c r="CR172" s="273" t="str">
        <f ca="true">+IF(OFFSET('Sanitation Data'!$E$30,0,10*ROW('Sanitation Data'!E166))="","",OFFSET('Sanitation Data'!$E$30,0,10*ROW('Sanitation Data'!E166)))</f>
        <v/>
      </c>
      <c r="CS172" s="273" t="str">
        <f ca="true">+IF(OFFSET('Sanitation Data'!$E$31,0,10*ROW('Sanitation Data'!E166))="","",OFFSET('Sanitation Data'!$E$31,0,10*ROW('Sanitation Data'!E166)))</f>
        <v/>
      </c>
      <c r="CT172" s="273" t="str">
        <f ca="true">+IF(OFFSET('Sanitation Data'!$E$32,0,10*ROW('Sanitation Data'!E166))="","",OFFSET('Sanitation Data'!$E$32,0,10*ROW('Sanitation Data'!E166)))</f>
        <v/>
      </c>
      <c r="CU172" s="273" t="str">
        <f ca="true">+IF(OFFSET('Sanitation Data'!$F$28,0,10*ROW('Sanitation Data'!F166))="","",OFFSET('Sanitation Data'!$F$28,0,10*ROW('Sanitation Data'!F166)))</f>
        <v/>
      </c>
      <c r="CV172" s="273" t="str">
        <f ca="true">+IF(OFFSET('Sanitation Data'!$F$29,0,10*ROW('Sanitation Data'!F166))="","",OFFSET('Sanitation Data'!$F$29,0,10*ROW('Sanitation Data'!F166)))</f>
        <v/>
      </c>
      <c r="CW172" s="273" t="str">
        <f ca="true">+IF(OFFSET('Sanitation Data'!$F$30,0,10*ROW('Sanitation Data'!F166))="","",OFFSET('Sanitation Data'!$F$30,0,10*ROW('Sanitation Data'!F166)))</f>
        <v/>
      </c>
      <c r="CX172" s="273" t="str">
        <f ca="true">+IF(OFFSET('Sanitation Data'!$F$31,0,10*ROW('Sanitation Data'!F166))="","",OFFSET('Sanitation Data'!$F$31,0,10*ROW('Sanitation Data'!F166)))</f>
        <v/>
      </c>
      <c r="CY172" s="273" t="str">
        <f ca="true">+IF(OFFSET('Sanitation Data'!$F$32,0,10*ROW('Sanitation Data'!F166))="","",OFFSET('Sanitation Data'!$F$32,0,10*ROW('Sanitation Data'!F166)))</f>
        <v/>
      </c>
      <c r="CZ172" s="273" t="str">
        <f ca="true">+IF(OFFSET('Sanitation Data'!$G$28,0,10*ROW('Sanitation Data'!G166))="","",OFFSET('Sanitation Data'!$G$28,0,10*ROW('Sanitation Data'!G166)))</f>
        <v/>
      </c>
      <c r="DA172" s="273" t="str">
        <f ca="true">+IF(OFFSET('Sanitation Data'!$G$29,0,10*ROW('Sanitation Data'!G166))="","",OFFSET('Sanitation Data'!$G$29,0,10*ROW('Sanitation Data'!G166)))</f>
        <v/>
      </c>
      <c r="DB172" s="273" t="str">
        <f ca="true">+IF(OFFSET('Sanitation Data'!$G$30,0,10*ROW('Sanitation Data'!G166))="","",OFFSET('Sanitation Data'!$G$30,0,10*ROW('Sanitation Data'!G166)))</f>
        <v/>
      </c>
      <c r="DC172" s="273" t="str">
        <f ca="true">+IF(OFFSET('Sanitation Data'!$G$31,0,10*ROW('Sanitation Data'!G166))="","",OFFSET('Sanitation Data'!$G$31,0,10*ROW('Sanitation Data'!G166)))</f>
        <v/>
      </c>
      <c r="DD172" s="273" t="str">
        <f ca="true">+IF(OFFSET('Sanitation Data'!$G$32,0,10*ROW('Sanitation Data'!G166))="","",OFFSET('Sanitation Data'!$G$32,0,10*ROW('Sanitation Data'!G166)))</f>
        <v/>
      </c>
      <c r="DE172" s="273" t="str">
        <f ca="true">+IF(OFFSET('Sanitation Data'!$H$28,0,10*ROW('Sanitation Data'!H166))="","",OFFSET('Sanitation Data'!$H$28,0,10*ROW('Sanitation Data'!H166)))</f>
        <v/>
      </c>
      <c r="DF172" s="273" t="str">
        <f ca="true">+IF(OFFSET('Sanitation Data'!$H$29,0,10*ROW('Sanitation Data'!H166))="","",OFFSET('Sanitation Data'!$H$29,0,10*ROW('Sanitation Data'!H166)))</f>
        <v/>
      </c>
      <c r="DG172" s="273" t="str">
        <f ca="true">+IF(OFFSET('Sanitation Data'!$H$30,0,10*ROW('Sanitation Data'!H166))="","",OFFSET('Sanitation Data'!$H$30,0,10*ROW('Sanitation Data'!H166)))</f>
        <v/>
      </c>
      <c r="DH172" s="273" t="str">
        <f ca="true">+IF(OFFSET('Sanitation Data'!$H$31,0,10*ROW('Sanitation Data'!H166))="","",OFFSET('Sanitation Data'!$H$31,0,10*ROW('Sanitation Data'!H166)))</f>
        <v/>
      </c>
      <c r="DI172" s="273" t="str">
        <f ca="true">+IF(OFFSET('Sanitation Data'!$H$32,0,10*ROW('Sanitation Data'!H166))="","",OFFSET('Sanitation Data'!$H$32,0,10*ROW('Sanitation Data'!H166)))</f>
        <v/>
      </c>
      <c r="DJ172" s="273" t="str">
        <f ca="true">+IF(OFFSET('Sanitation Data'!$I$28,0,10*ROW('Sanitation Data'!I166))="","",OFFSET('Sanitation Data'!$I$28,0,10*ROW('Sanitation Data'!I166)))</f>
        <v/>
      </c>
      <c r="DK172" s="273" t="str">
        <f ca="true">+IF(OFFSET('Sanitation Data'!$I$29,0,10*ROW('Sanitation Data'!I166))="","",OFFSET('Sanitation Data'!$I$29,0,10*ROW('Sanitation Data'!I166)))</f>
        <v/>
      </c>
      <c r="DL172" s="273" t="str">
        <f ca="true">+IF(OFFSET('Sanitation Data'!$I$30,0,10*ROW('Sanitation Data'!I166))="","",OFFSET('Sanitation Data'!$I$30,0,10*ROW('Sanitation Data'!I166)))</f>
        <v/>
      </c>
      <c r="DM172" s="273" t="str">
        <f ca="true">+IF(OFFSET('Sanitation Data'!$I$31,0,10*ROW('Sanitation Data'!I166))="","",OFFSET('Sanitation Data'!$I$31,0,10*ROW('Sanitation Data'!I166)))</f>
        <v/>
      </c>
      <c r="DN172" s="273" t="str">
        <f ca="true">+IF(OFFSET('Sanitation Data'!$I$32,0,10*ROW('Sanitation Data'!I166))="","",OFFSET('Sanitation Data'!$I$32,0,10*ROW('Sanitation Data'!I166)))</f>
        <v/>
      </c>
      <c r="DO172" s="273" t="str">
        <f ca="true">+IF(OFFSET('Hygiene Data'!$D$11,0,10*ROW('Hygiene Data'!D166))="","",OFFSET('Hygiene Data'!$D$11,0,10*ROW('Hygiene Data'!D166)))</f>
        <v/>
      </c>
      <c r="DP172" s="273" t="str">
        <f ca="true">+IF(OFFSET('Hygiene Data'!$D$12,0,10*ROW('Hygiene Data'!D166))="","",OFFSET('Hygiene Data'!$D$12,0,10*ROW('Hygiene Data'!D166)))</f>
        <v/>
      </c>
      <c r="DQ172" s="273" t="str">
        <f ca="true">+IF(OFFSET('Hygiene Data'!$D$13,0,10*ROW('Hygiene Data'!D166))="","",OFFSET('Hygiene Data'!$D$13,0,10*ROW('Hygiene Data'!D166)))</f>
        <v/>
      </c>
      <c r="DR172" s="273" t="str">
        <f ca="true">+IF(OFFSET('Hygiene Data'!$E$11,0,10*ROW('Hygiene Data'!E166))="","",OFFSET('Hygiene Data'!$E$11,0,10*ROW('Hygiene Data'!E166)))</f>
        <v/>
      </c>
      <c r="DS172" s="273" t="str">
        <f ca="true">+IF(OFFSET('Hygiene Data'!$E$12,0,10*ROW('Hygiene Data'!E166))="","",OFFSET('Hygiene Data'!$E$12,0,10*ROW('Hygiene Data'!E166)))</f>
        <v/>
      </c>
      <c r="DT172" s="273" t="str">
        <f ca="true">+IF(OFFSET('Hygiene Data'!$E$13,0,10*ROW('Hygiene Data'!E166))="","",OFFSET('Hygiene Data'!$E$13,0,10*ROW('Hygiene Data'!E166)))</f>
        <v/>
      </c>
      <c r="DU172" s="273" t="str">
        <f ca="true">+IF(OFFSET('Hygiene Data'!$F$11,0,10*ROW('Hygiene Data'!F166))="","",OFFSET('Hygiene Data'!$F$11,0,10*ROW('Hygiene Data'!F166)))</f>
        <v/>
      </c>
      <c r="DV172" s="273" t="str">
        <f ca="true">+IF(OFFSET('Hygiene Data'!$F$12,0,10*ROW('Hygiene Data'!F166))="","",OFFSET('Hygiene Data'!$F$12,0,10*ROW('Hygiene Data'!F166)))</f>
        <v/>
      </c>
      <c r="DW172" s="273" t="str">
        <f ca="true">+IF(OFFSET('Hygiene Data'!$F$13,0,10*ROW('Hygiene Data'!F166))="","",OFFSET('Hygiene Data'!$F$13,0,10*ROW('Hygiene Data'!F166)))</f>
        <v/>
      </c>
      <c r="DX172" s="273" t="str">
        <f ca="true">+IF(OFFSET('Hygiene Data'!$G$11,0,10*ROW('Hygiene Data'!G166))="","",OFFSET('Hygiene Data'!$G$11,0,10*ROW('Hygiene Data'!G166)))</f>
        <v/>
      </c>
      <c r="DY172" s="273" t="str">
        <f ca="true">+IF(OFFSET('Hygiene Data'!$G$12,0,10*ROW('Hygiene Data'!G166))="","",OFFSET('Hygiene Data'!$G$12,0,10*ROW('Hygiene Data'!G166)))</f>
        <v/>
      </c>
      <c r="DZ172" s="273" t="str">
        <f ca="true">+IF(OFFSET('Hygiene Data'!$G$13,0,10*ROW('Hygiene Data'!G166))="","",OFFSET('Hygiene Data'!$G$13,0,10*ROW('Hygiene Data'!G166)))</f>
        <v/>
      </c>
      <c r="EA172" s="273" t="str">
        <f ca="true">+IF(OFFSET('Hygiene Data'!$H$11,0,10*ROW('Hygiene Data'!H166))="","",OFFSET('Hygiene Data'!$H$11,0,10*ROW('Hygiene Data'!H166)))</f>
        <v/>
      </c>
      <c r="EB172" s="273" t="str">
        <f ca="true">+IF(OFFSET('Hygiene Data'!$H$12,0,10*ROW('Hygiene Data'!H166))="","",OFFSET('Hygiene Data'!$H$12,0,10*ROW('Hygiene Data'!H166)))</f>
        <v/>
      </c>
      <c r="EC172" s="273" t="str">
        <f ca="true">+IF(OFFSET('Hygiene Data'!$H$13,0,10*ROW('Hygiene Data'!H166))="","",OFFSET('Hygiene Data'!$H$13,0,10*ROW('Hygiene Data'!H166)))</f>
        <v/>
      </c>
      <c r="ED172" s="273" t="str">
        <f ca="true">+IF(OFFSET('Hygiene Data'!$I$11,0,10*ROW('Hygiene Data'!I166))="","",OFFSET('Hygiene Data'!$I$11,0,10*ROW('Hygiene Data'!I166)))</f>
        <v/>
      </c>
      <c r="EE172" s="273" t="str">
        <f ca="true">+IF(OFFSET('Hygiene Data'!$I$12,0,10*ROW('Hygiene Data'!I166))="","",OFFSET('Hygiene Data'!$I$12,0,10*ROW('Hygiene Data'!I166)))</f>
        <v/>
      </c>
      <c r="EF172" s="273" t="str">
        <f ca="true">+IF(OFFSET('Hygiene Data'!$I$13,0,10*ROW('Hygiene Data'!I166))="","",OFFSET('Hygiene Data'!$I$13,0,10*ROW('Hygiene Data'!I166)))</f>
        <v/>
      </c>
    </row>
    <row xmlns:x14ac="http://schemas.microsoft.com/office/spreadsheetml/2009/9/ac" r="173" x14ac:dyDescent="0.2">
      <c r="A173" s="37" t="str">
        <f ca="true">+IF(OFFSET('Water Data'!$B$2,0,10*ROW('Water Data'!E167))="","",OFFSET('Water Data'!$B$2,0,10*ROW('Water Data'!E167)))</f>
        <v/>
      </c>
      <c r="B173" s="37" t="str">
        <f ca="true">+IF(OFFSET('Water Data'!$C$2,0,10*ROW('Water Data'!F167))="","",OFFSET('Water Data'!$C$2,0,10*ROW('Water Data'!F167)))</f>
        <v/>
      </c>
      <c r="C173" s="329" t="str">
        <f t="shared" ca="true" si="2"/>
        <v/>
      </c>
      <c r="D173" s="94"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4"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4"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4"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4"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4"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4"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4"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4"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4"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4"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4"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4"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4"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4"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4"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4"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4"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5"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5"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5"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5"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5"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5"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5"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5"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5"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5"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5"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5"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5"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5"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5"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5"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5"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5"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5"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5"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5"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5"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5"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5"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5"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5"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5"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5"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5"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5"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6"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6"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6"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6"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6"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6"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6"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6"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6"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6"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6"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6"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6"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6"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6"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6"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6"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6"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3"/>
      <c r="BS173" s="273" t="str">
        <f ca="true">+IF(OFFSET('Water Data'!$D$27,0,10*ROW('Water Data'!D167))="","",OFFSET('Water Data'!$D$27,0,10*ROW('Water Data'!D167)))</f>
        <v/>
      </c>
      <c r="BT173" s="273" t="str">
        <f ca="true">+IF(OFFSET('Water Data'!$D$28,0,10*ROW('Water Data'!D167))="","",OFFSET('Water Data'!$D$28,0,10*ROW('Water Data'!D167)))</f>
        <v/>
      </c>
      <c r="BU173" s="273" t="str">
        <f ca="true">+IF(OFFSET('Water Data'!$D$29,0,10*ROW('Water Data'!D167))="","",OFFSET('Water Data'!$D$29,0,10*ROW('Water Data'!D167)))</f>
        <v/>
      </c>
      <c r="BV173" s="273" t="str">
        <f ca="true">+IF(OFFSET('Water Data'!$E$27,0,10*ROW('Water Data'!E167))="","",OFFSET('Water Data'!$E$27,0,10*ROW('Water Data'!E167)))</f>
        <v/>
      </c>
      <c r="BW173" s="273" t="str">
        <f ca="true">+IF(OFFSET('Water Data'!$E$28,0,10*ROW('Water Data'!E167))="","",OFFSET('Water Data'!$E$28,0,10*ROW('Water Data'!E167)))</f>
        <v/>
      </c>
      <c r="BX173" s="273" t="str">
        <f ca="true">+IF(OFFSET('Water Data'!$E$29,0,10*ROW('Water Data'!E167))="","",OFFSET('Water Data'!$E$29,0,10*ROW('Water Data'!E167)))</f>
        <v/>
      </c>
      <c r="BY173" s="273" t="str">
        <f ca="true">+IF(OFFSET('Water Data'!$F$27,0,10*ROW('Water Data'!F167))="","",OFFSET('Water Data'!$F$27,0,10*ROW('Water Data'!F167)))</f>
        <v/>
      </c>
      <c r="BZ173" s="273" t="str">
        <f ca="true">+IF(OFFSET('Water Data'!$F$28,0,10*ROW('Water Data'!F167))="","",OFFSET('Water Data'!$F$28,0,10*ROW('Water Data'!F167)))</f>
        <v/>
      </c>
      <c r="CA173" s="273" t="str">
        <f ca="true">+IF(OFFSET('Water Data'!$F$29,0,10*ROW('Water Data'!F167))="","",OFFSET('Water Data'!$F$29,0,10*ROW('Water Data'!F167)))</f>
        <v/>
      </c>
      <c r="CB173" s="273" t="str">
        <f ca="true">+IF(OFFSET('Water Data'!$G$27,0,10*ROW('Water Data'!G167))="","",OFFSET('Water Data'!$G$27,0,10*ROW('Water Data'!G167)))</f>
        <v/>
      </c>
      <c r="CC173" s="273" t="str">
        <f ca="true">+IF(OFFSET('Water Data'!$G$28,0,10*ROW('Water Data'!G167))="","",OFFSET('Water Data'!$G$28,0,10*ROW('Water Data'!G167)))</f>
        <v/>
      </c>
      <c r="CD173" s="273" t="str">
        <f ca="true">+IF(OFFSET('Water Data'!$G$29,0,10*ROW('Water Data'!G167))="","",OFFSET('Water Data'!$G$29,0,10*ROW('Water Data'!G167)))</f>
        <v/>
      </c>
      <c r="CE173" s="273" t="str">
        <f ca="true">+IF(OFFSET('Water Data'!$H$27,0,10*ROW('Water Data'!H167))="","",OFFSET('Water Data'!$H$27,0,10*ROW('Water Data'!H167)))</f>
        <v/>
      </c>
      <c r="CF173" s="273" t="str">
        <f ca="true">+IF(OFFSET('Water Data'!$H$28,0,10*ROW('Water Data'!H167))="","",OFFSET('Water Data'!$H$28,0,10*ROW('Water Data'!H167)))</f>
        <v/>
      </c>
      <c r="CG173" s="273" t="str">
        <f ca="true">+IF(OFFSET('Water Data'!$H$29,0,10*ROW('Water Data'!H167))="","",OFFSET('Water Data'!$H$29,0,10*ROW('Water Data'!H167)))</f>
        <v/>
      </c>
      <c r="CH173" s="273" t="str">
        <f ca="true">+IF(OFFSET('Water Data'!$I$27,0,10*ROW('Water Data'!I167))="","",OFFSET('Water Data'!$I$27,0,10*ROW('Water Data'!I167)))</f>
        <v/>
      </c>
      <c r="CI173" s="273" t="str">
        <f ca="true">+IF(OFFSET('Water Data'!$I$28,0,10*ROW('Water Data'!I167))="","",OFFSET('Water Data'!$I$28,0,10*ROW('Water Data'!I167)))</f>
        <v/>
      </c>
      <c r="CJ173" s="273" t="str">
        <f ca="true">+IF(OFFSET('Water Data'!$I$29,0,10*ROW('Water Data'!I167))="","",OFFSET('Water Data'!$I$29,0,10*ROW('Water Data'!I167)))</f>
        <v/>
      </c>
      <c r="CK173" s="273" t="str">
        <f ca="true">+IF(OFFSET('Sanitation Data'!$D$28,0,10*ROW('Sanitation Data'!D167))="","",OFFSET('Sanitation Data'!$D$28,0,10*ROW('Sanitation Data'!D167)))</f>
        <v/>
      </c>
      <c r="CL173" s="273" t="str">
        <f ca="true">+IF(OFFSET('Sanitation Data'!$D$29,0,10*ROW('Sanitation Data'!D167))="","",OFFSET('Sanitation Data'!$D$29,0,10*ROW('Sanitation Data'!D167)))</f>
        <v/>
      </c>
      <c r="CM173" s="273" t="str">
        <f ca="true">+IF(OFFSET('Sanitation Data'!$D$30,0,10*ROW('Sanitation Data'!D167))="","",OFFSET('Sanitation Data'!$D$30,0,10*ROW('Sanitation Data'!D167)))</f>
        <v/>
      </c>
      <c r="CN173" s="273" t="str">
        <f ca="true">+IF(OFFSET('Sanitation Data'!$D$31,0,10*ROW('Sanitation Data'!D167))="","",OFFSET('Sanitation Data'!$D$31,0,10*ROW('Sanitation Data'!D167)))</f>
        <v/>
      </c>
      <c r="CO173" s="273" t="str">
        <f ca="true">+IF(OFFSET('Sanitation Data'!$D$32,0,10*ROW('Sanitation Data'!D167))="","",OFFSET('Sanitation Data'!$D$32,0,10*ROW('Sanitation Data'!D167)))</f>
        <v/>
      </c>
      <c r="CP173" s="273" t="str">
        <f ca="true">+IF(OFFSET('Sanitation Data'!$E$28,0,10*ROW('Sanitation Data'!E167))="","",OFFSET('Sanitation Data'!$E$28,0,10*ROW('Sanitation Data'!E167)))</f>
        <v/>
      </c>
      <c r="CQ173" s="273" t="str">
        <f ca="true">+IF(OFFSET('Sanitation Data'!$E$29,0,10*ROW('Sanitation Data'!E167))="","",OFFSET('Sanitation Data'!$E$29,0,10*ROW('Sanitation Data'!E167)))</f>
        <v/>
      </c>
      <c r="CR173" s="273" t="str">
        <f ca="true">+IF(OFFSET('Sanitation Data'!$E$30,0,10*ROW('Sanitation Data'!E167))="","",OFFSET('Sanitation Data'!$E$30,0,10*ROW('Sanitation Data'!E167)))</f>
        <v/>
      </c>
      <c r="CS173" s="273" t="str">
        <f ca="true">+IF(OFFSET('Sanitation Data'!$E$31,0,10*ROW('Sanitation Data'!E167))="","",OFFSET('Sanitation Data'!$E$31,0,10*ROW('Sanitation Data'!E167)))</f>
        <v/>
      </c>
      <c r="CT173" s="273" t="str">
        <f ca="true">+IF(OFFSET('Sanitation Data'!$E$32,0,10*ROW('Sanitation Data'!E167))="","",OFFSET('Sanitation Data'!$E$32,0,10*ROW('Sanitation Data'!E167)))</f>
        <v/>
      </c>
      <c r="CU173" s="273" t="str">
        <f ca="true">+IF(OFFSET('Sanitation Data'!$F$28,0,10*ROW('Sanitation Data'!F167))="","",OFFSET('Sanitation Data'!$F$28,0,10*ROW('Sanitation Data'!F167)))</f>
        <v/>
      </c>
      <c r="CV173" s="273" t="str">
        <f ca="true">+IF(OFFSET('Sanitation Data'!$F$29,0,10*ROW('Sanitation Data'!F167))="","",OFFSET('Sanitation Data'!$F$29,0,10*ROW('Sanitation Data'!F167)))</f>
        <v/>
      </c>
      <c r="CW173" s="273" t="str">
        <f ca="true">+IF(OFFSET('Sanitation Data'!$F$30,0,10*ROW('Sanitation Data'!F167))="","",OFFSET('Sanitation Data'!$F$30,0,10*ROW('Sanitation Data'!F167)))</f>
        <v/>
      </c>
      <c r="CX173" s="273" t="str">
        <f ca="true">+IF(OFFSET('Sanitation Data'!$F$31,0,10*ROW('Sanitation Data'!F167))="","",OFFSET('Sanitation Data'!$F$31,0,10*ROW('Sanitation Data'!F167)))</f>
        <v/>
      </c>
      <c r="CY173" s="273" t="str">
        <f ca="true">+IF(OFFSET('Sanitation Data'!$F$32,0,10*ROW('Sanitation Data'!F167))="","",OFFSET('Sanitation Data'!$F$32,0,10*ROW('Sanitation Data'!F167)))</f>
        <v/>
      </c>
      <c r="CZ173" s="273" t="str">
        <f ca="true">+IF(OFFSET('Sanitation Data'!$G$28,0,10*ROW('Sanitation Data'!G167))="","",OFFSET('Sanitation Data'!$G$28,0,10*ROW('Sanitation Data'!G167)))</f>
        <v/>
      </c>
      <c r="DA173" s="273" t="str">
        <f ca="true">+IF(OFFSET('Sanitation Data'!$G$29,0,10*ROW('Sanitation Data'!G167))="","",OFFSET('Sanitation Data'!$G$29,0,10*ROW('Sanitation Data'!G167)))</f>
        <v/>
      </c>
      <c r="DB173" s="273" t="str">
        <f ca="true">+IF(OFFSET('Sanitation Data'!$G$30,0,10*ROW('Sanitation Data'!G167))="","",OFFSET('Sanitation Data'!$G$30,0,10*ROW('Sanitation Data'!G167)))</f>
        <v/>
      </c>
      <c r="DC173" s="273" t="str">
        <f ca="true">+IF(OFFSET('Sanitation Data'!$G$31,0,10*ROW('Sanitation Data'!G167))="","",OFFSET('Sanitation Data'!$G$31,0,10*ROW('Sanitation Data'!G167)))</f>
        <v/>
      </c>
      <c r="DD173" s="273" t="str">
        <f ca="true">+IF(OFFSET('Sanitation Data'!$G$32,0,10*ROW('Sanitation Data'!G167))="","",OFFSET('Sanitation Data'!$G$32,0,10*ROW('Sanitation Data'!G167)))</f>
        <v/>
      </c>
      <c r="DE173" s="273" t="str">
        <f ca="true">+IF(OFFSET('Sanitation Data'!$H$28,0,10*ROW('Sanitation Data'!H167))="","",OFFSET('Sanitation Data'!$H$28,0,10*ROW('Sanitation Data'!H167)))</f>
        <v/>
      </c>
      <c r="DF173" s="273" t="str">
        <f ca="true">+IF(OFFSET('Sanitation Data'!$H$29,0,10*ROW('Sanitation Data'!H167))="","",OFFSET('Sanitation Data'!$H$29,0,10*ROW('Sanitation Data'!H167)))</f>
        <v/>
      </c>
      <c r="DG173" s="273" t="str">
        <f ca="true">+IF(OFFSET('Sanitation Data'!$H$30,0,10*ROW('Sanitation Data'!H167))="","",OFFSET('Sanitation Data'!$H$30,0,10*ROW('Sanitation Data'!H167)))</f>
        <v/>
      </c>
      <c r="DH173" s="273" t="str">
        <f ca="true">+IF(OFFSET('Sanitation Data'!$H$31,0,10*ROW('Sanitation Data'!H167))="","",OFFSET('Sanitation Data'!$H$31,0,10*ROW('Sanitation Data'!H167)))</f>
        <v/>
      </c>
      <c r="DI173" s="273" t="str">
        <f ca="true">+IF(OFFSET('Sanitation Data'!$H$32,0,10*ROW('Sanitation Data'!H167))="","",OFFSET('Sanitation Data'!$H$32,0,10*ROW('Sanitation Data'!H167)))</f>
        <v/>
      </c>
      <c r="DJ173" s="273" t="str">
        <f ca="true">+IF(OFFSET('Sanitation Data'!$I$28,0,10*ROW('Sanitation Data'!I167))="","",OFFSET('Sanitation Data'!$I$28,0,10*ROW('Sanitation Data'!I167)))</f>
        <v/>
      </c>
      <c r="DK173" s="273" t="str">
        <f ca="true">+IF(OFFSET('Sanitation Data'!$I$29,0,10*ROW('Sanitation Data'!I167))="","",OFFSET('Sanitation Data'!$I$29,0,10*ROW('Sanitation Data'!I167)))</f>
        <v/>
      </c>
      <c r="DL173" s="273" t="str">
        <f ca="true">+IF(OFFSET('Sanitation Data'!$I$30,0,10*ROW('Sanitation Data'!I167))="","",OFFSET('Sanitation Data'!$I$30,0,10*ROW('Sanitation Data'!I167)))</f>
        <v/>
      </c>
      <c r="DM173" s="273" t="str">
        <f ca="true">+IF(OFFSET('Sanitation Data'!$I$31,0,10*ROW('Sanitation Data'!I167))="","",OFFSET('Sanitation Data'!$I$31,0,10*ROW('Sanitation Data'!I167)))</f>
        <v/>
      </c>
      <c r="DN173" s="273" t="str">
        <f ca="true">+IF(OFFSET('Sanitation Data'!$I$32,0,10*ROW('Sanitation Data'!I167))="","",OFFSET('Sanitation Data'!$I$32,0,10*ROW('Sanitation Data'!I167)))</f>
        <v/>
      </c>
      <c r="DO173" s="273" t="str">
        <f ca="true">+IF(OFFSET('Hygiene Data'!$D$11,0,10*ROW('Hygiene Data'!D167))="","",OFFSET('Hygiene Data'!$D$11,0,10*ROW('Hygiene Data'!D167)))</f>
        <v/>
      </c>
      <c r="DP173" s="273" t="str">
        <f ca="true">+IF(OFFSET('Hygiene Data'!$D$12,0,10*ROW('Hygiene Data'!D167))="","",OFFSET('Hygiene Data'!$D$12,0,10*ROW('Hygiene Data'!D167)))</f>
        <v/>
      </c>
      <c r="DQ173" s="273" t="str">
        <f ca="true">+IF(OFFSET('Hygiene Data'!$D$13,0,10*ROW('Hygiene Data'!D167))="","",OFFSET('Hygiene Data'!$D$13,0,10*ROW('Hygiene Data'!D167)))</f>
        <v/>
      </c>
      <c r="DR173" s="273" t="str">
        <f ca="true">+IF(OFFSET('Hygiene Data'!$E$11,0,10*ROW('Hygiene Data'!E167))="","",OFFSET('Hygiene Data'!$E$11,0,10*ROW('Hygiene Data'!E167)))</f>
        <v/>
      </c>
      <c r="DS173" s="273" t="str">
        <f ca="true">+IF(OFFSET('Hygiene Data'!$E$12,0,10*ROW('Hygiene Data'!E167))="","",OFFSET('Hygiene Data'!$E$12,0,10*ROW('Hygiene Data'!E167)))</f>
        <v/>
      </c>
      <c r="DT173" s="273" t="str">
        <f ca="true">+IF(OFFSET('Hygiene Data'!$E$13,0,10*ROW('Hygiene Data'!E167))="","",OFFSET('Hygiene Data'!$E$13,0,10*ROW('Hygiene Data'!E167)))</f>
        <v/>
      </c>
      <c r="DU173" s="273" t="str">
        <f ca="true">+IF(OFFSET('Hygiene Data'!$F$11,0,10*ROW('Hygiene Data'!F167))="","",OFFSET('Hygiene Data'!$F$11,0,10*ROW('Hygiene Data'!F167)))</f>
        <v/>
      </c>
      <c r="DV173" s="273" t="str">
        <f ca="true">+IF(OFFSET('Hygiene Data'!$F$12,0,10*ROW('Hygiene Data'!F167))="","",OFFSET('Hygiene Data'!$F$12,0,10*ROW('Hygiene Data'!F167)))</f>
        <v/>
      </c>
      <c r="DW173" s="273" t="str">
        <f ca="true">+IF(OFFSET('Hygiene Data'!$F$13,0,10*ROW('Hygiene Data'!F167))="","",OFFSET('Hygiene Data'!$F$13,0,10*ROW('Hygiene Data'!F167)))</f>
        <v/>
      </c>
      <c r="DX173" s="273" t="str">
        <f ca="true">+IF(OFFSET('Hygiene Data'!$G$11,0,10*ROW('Hygiene Data'!G167))="","",OFFSET('Hygiene Data'!$G$11,0,10*ROW('Hygiene Data'!G167)))</f>
        <v/>
      </c>
      <c r="DY173" s="273" t="str">
        <f ca="true">+IF(OFFSET('Hygiene Data'!$G$12,0,10*ROW('Hygiene Data'!G167))="","",OFFSET('Hygiene Data'!$G$12,0,10*ROW('Hygiene Data'!G167)))</f>
        <v/>
      </c>
      <c r="DZ173" s="273" t="str">
        <f ca="true">+IF(OFFSET('Hygiene Data'!$G$13,0,10*ROW('Hygiene Data'!G167))="","",OFFSET('Hygiene Data'!$G$13,0,10*ROW('Hygiene Data'!G167)))</f>
        <v/>
      </c>
      <c r="EA173" s="273" t="str">
        <f ca="true">+IF(OFFSET('Hygiene Data'!$H$11,0,10*ROW('Hygiene Data'!H167))="","",OFFSET('Hygiene Data'!$H$11,0,10*ROW('Hygiene Data'!H167)))</f>
        <v/>
      </c>
      <c r="EB173" s="273" t="str">
        <f ca="true">+IF(OFFSET('Hygiene Data'!$H$12,0,10*ROW('Hygiene Data'!H167))="","",OFFSET('Hygiene Data'!$H$12,0,10*ROW('Hygiene Data'!H167)))</f>
        <v/>
      </c>
      <c r="EC173" s="273" t="str">
        <f ca="true">+IF(OFFSET('Hygiene Data'!$H$13,0,10*ROW('Hygiene Data'!H167))="","",OFFSET('Hygiene Data'!$H$13,0,10*ROW('Hygiene Data'!H167)))</f>
        <v/>
      </c>
      <c r="ED173" s="273" t="str">
        <f ca="true">+IF(OFFSET('Hygiene Data'!$I$11,0,10*ROW('Hygiene Data'!I167))="","",OFFSET('Hygiene Data'!$I$11,0,10*ROW('Hygiene Data'!I167)))</f>
        <v/>
      </c>
      <c r="EE173" s="273" t="str">
        <f ca="true">+IF(OFFSET('Hygiene Data'!$I$12,0,10*ROW('Hygiene Data'!I167))="","",OFFSET('Hygiene Data'!$I$12,0,10*ROW('Hygiene Data'!I167)))</f>
        <v/>
      </c>
      <c r="EF173" s="273" t="str">
        <f ca="true">+IF(OFFSET('Hygiene Data'!$I$13,0,10*ROW('Hygiene Data'!I167))="","",OFFSET('Hygiene Data'!$I$13,0,10*ROW('Hygiene Data'!I167)))</f>
        <v/>
      </c>
    </row>
    <row xmlns:x14ac="http://schemas.microsoft.com/office/spreadsheetml/2009/9/ac" r="174" x14ac:dyDescent="0.2">
      <c r="A174" s="37" t="str">
        <f ca="true">+IF(OFFSET('Water Data'!$B$2,0,10*ROW('Water Data'!E168))="","",OFFSET('Water Data'!$B$2,0,10*ROW('Water Data'!E168)))</f>
        <v/>
      </c>
      <c r="B174" s="37" t="str">
        <f ca="true">+IF(OFFSET('Water Data'!$C$2,0,10*ROW('Water Data'!F168))="","",OFFSET('Water Data'!$C$2,0,10*ROW('Water Data'!F168)))</f>
        <v/>
      </c>
      <c r="C174" s="329" t="str">
        <f t="shared" ca="true" si="2"/>
        <v/>
      </c>
      <c r="D174" s="94"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4"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4"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4"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4"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4"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4"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4"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4"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4"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4"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4"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4"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4"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4"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4"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4"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4"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5"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5"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5"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5"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5"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5"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5"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5"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5"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5"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5"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5"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5"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5"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5"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5"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5"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5"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5"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5"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5"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5"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5"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5"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5"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5"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5"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5"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5"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5"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6"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6"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6"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6"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6"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6"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6"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6"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6"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6"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6"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6"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6"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6"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6"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6"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6"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6"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3"/>
      <c r="BS174" s="273" t="str">
        <f ca="true">+IF(OFFSET('Water Data'!$D$27,0,10*ROW('Water Data'!D168))="","",OFFSET('Water Data'!$D$27,0,10*ROW('Water Data'!D168)))</f>
        <v/>
      </c>
      <c r="BT174" s="273" t="str">
        <f ca="true">+IF(OFFSET('Water Data'!$D$28,0,10*ROW('Water Data'!D168))="","",OFFSET('Water Data'!$D$28,0,10*ROW('Water Data'!D168)))</f>
        <v/>
      </c>
      <c r="BU174" s="273" t="str">
        <f ca="true">+IF(OFFSET('Water Data'!$D$29,0,10*ROW('Water Data'!D168))="","",OFFSET('Water Data'!$D$29,0,10*ROW('Water Data'!D168)))</f>
        <v/>
      </c>
      <c r="BV174" s="273" t="str">
        <f ca="true">+IF(OFFSET('Water Data'!$E$27,0,10*ROW('Water Data'!E168))="","",OFFSET('Water Data'!$E$27,0,10*ROW('Water Data'!E168)))</f>
        <v/>
      </c>
      <c r="BW174" s="273" t="str">
        <f ca="true">+IF(OFFSET('Water Data'!$E$28,0,10*ROW('Water Data'!E168))="","",OFFSET('Water Data'!$E$28,0,10*ROW('Water Data'!E168)))</f>
        <v/>
      </c>
      <c r="BX174" s="273" t="str">
        <f ca="true">+IF(OFFSET('Water Data'!$E$29,0,10*ROW('Water Data'!E168))="","",OFFSET('Water Data'!$E$29,0,10*ROW('Water Data'!E168)))</f>
        <v/>
      </c>
      <c r="BY174" s="273" t="str">
        <f ca="true">+IF(OFFSET('Water Data'!$F$27,0,10*ROW('Water Data'!F168))="","",OFFSET('Water Data'!$F$27,0,10*ROW('Water Data'!F168)))</f>
        <v/>
      </c>
      <c r="BZ174" s="273" t="str">
        <f ca="true">+IF(OFFSET('Water Data'!$F$28,0,10*ROW('Water Data'!F168))="","",OFFSET('Water Data'!$F$28,0,10*ROW('Water Data'!F168)))</f>
        <v/>
      </c>
      <c r="CA174" s="273" t="str">
        <f ca="true">+IF(OFFSET('Water Data'!$F$29,0,10*ROW('Water Data'!F168))="","",OFFSET('Water Data'!$F$29,0,10*ROW('Water Data'!F168)))</f>
        <v/>
      </c>
      <c r="CB174" s="273" t="str">
        <f ca="true">+IF(OFFSET('Water Data'!$G$27,0,10*ROW('Water Data'!G168))="","",OFFSET('Water Data'!$G$27,0,10*ROW('Water Data'!G168)))</f>
        <v/>
      </c>
      <c r="CC174" s="273" t="str">
        <f ca="true">+IF(OFFSET('Water Data'!$G$28,0,10*ROW('Water Data'!G168))="","",OFFSET('Water Data'!$G$28,0,10*ROW('Water Data'!G168)))</f>
        <v/>
      </c>
      <c r="CD174" s="273" t="str">
        <f ca="true">+IF(OFFSET('Water Data'!$G$29,0,10*ROW('Water Data'!G168))="","",OFFSET('Water Data'!$G$29,0,10*ROW('Water Data'!G168)))</f>
        <v/>
      </c>
      <c r="CE174" s="273" t="str">
        <f ca="true">+IF(OFFSET('Water Data'!$H$27,0,10*ROW('Water Data'!H168))="","",OFFSET('Water Data'!$H$27,0,10*ROW('Water Data'!H168)))</f>
        <v/>
      </c>
      <c r="CF174" s="273" t="str">
        <f ca="true">+IF(OFFSET('Water Data'!$H$28,0,10*ROW('Water Data'!H168))="","",OFFSET('Water Data'!$H$28,0,10*ROW('Water Data'!H168)))</f>
        <v/>
      </c>
      <c r="CG174" s="273" t="str">
        <f ca="true">+IF(OFFSET('Water Data'!$H$29,0,10*ROW('Water Data'!H168))="","",OFFSET('Water Data'!$H$29,0,10*ROW('Water Data'!H168)))</f>
        <v/>
      </c>
      <c r="CH174" s="273" t="str">
        <f ca="true">+IF(OFFSET('Water Data'!$I$27,0,10*ROW('Water Data'!I168))="","",OFFSET('Water Data'!$I$27,0,10*ROW('Water Data'!I168)))</f>
        <v/>
      </c>
      <c r="CI174" s="273" t="str">
        <f ca="true">+IF(OFFSET('Water Data'!$I$28,0,10*ROW('Water Data'!I168))="","",OFFSET('Water Data'!$I$28,0,10*ROW('Water Data'!I168)))</f>
        <v/>
      </c>
      <c r="CJ174" s="273" t="str">
        <f ca="true">+IF(OFFSET('Water Data'!$I$29,0,10*ROW('Water Data'!I168))="","",OFFSET('Water Data'!$I$29,0,10*ROW('Water Data'!I168)))</f>
        <v/>
      </c>
      <c r="CK174" s="273" t="str">
        <f ca="true">+IF(OFFSET('Sanitation Data'!$D$28,0,10*ROW('Sanitation Data'!D168))="","",OFFSET('Sanitation Data'!$D$28,0,10*ROW('Sanitation Data'!D168)))</f>
        <v/>
      </c>
      <c r="CL174" s="273" t="str">
        <f ca="true">+IF(OFFSET('Sanitation Data'!$D$29,0,10*ROW('Sanitation Data'!D168))="","",OFFSET('Sanitation Data'!$D$29,0,10*ROW('Sanitation Data'!D168)))</f>
        <v/>
      </c>
      <c r="CM174" s="273" t="str">
        <f ca="true">+IF(OFFSET('Sanitation Data'!$D$30,0,10*ROW('Sanitation Data'!D168))="","",OFFSET('Sanitation Data'!$D$30,0,10*ROW('Sanitation Data'!D168)))</f>
        <v/>
      </c>
      <c r="CN174" s="273" t="str">
        <f ca="true">+IF(OFFSET('Sanitation Data'!$D$31,0,10*ROW('Sanitation Data'!D168))="","",OFFSET('Sanitation Data'!$D$31,0,10*ROW('Sanitation Data'!D168)))</f>
        <v/>
      </c>
      <c r="CO174" s="273" t="str">
        <f ca="true">+IF(OFFSET('Sanitation Data'!$D$32,0,10*ROW('Sanitation Data'!D168))="","",OFFSET('Sanitation Data'!$D$32,0,10*ROW('Sanitation Data'!D168)))</f>
        <v/>
      </c>
      <c r="CP174" s="273" t="str">
        <f ca="true">+IF(OFFSET('Sanitation Data'!$E$28,0,10*ROW('Sanitation Data'!E168))="","",OFFSET('Sanitation Data'!$E$28,0,10*ROW('Sanitation Data'!E168)))</f>
        <v/>
      </c>
      <c r="CQ174" s="273" t="str">
        <f ca="true">+IF(OFFSET('Sanitation Data'!$E$29,0,10*ROW('Sanitation Data'!E168))="","",OFFSET('Sanitation Data'!$E$29,0,10*ROW('Sanitation Data'!E168)))</f>
        <v/>
      </c>
      <c r="CR174" s="273" t="str">
        <f ca="true">+IF(OFFSET('Sanitation Data'!$E$30,0,10*ROW('Sanitation Data'!E168))="","",OFFSET('Sanitation Data'!$E$30,0,10*ROW('Sanitation Data'!E168)))</f>
        <v/>
      </c>
      <c r="CS174" s="273" t="str">
        <f ca="true">+IF(OFFSET('Sanitation Data'!$E$31,0,10*ROW('Sanitation Data'!E168))="","",OFFSET('Sanitation Data'!$E$31,0,10*ROW('Sanitation Data'!E168)))</f>
        <v/>
      </c>
      <c r="CT174" s="273" t="str">
        <f ca="true">+IF(OFFSET('Sanitation Data'!$E$32,0,10*ROW('Sanitation Data'!E168))="","",OFFSET('Sanitation Data'!$E$32,0,10*ROW('Sanitation Data'!E168)))</f>
        <v/>
      </c>
      <c r="CU174" s="273" t="str">
        <f ca="true">+IF(OFFSET('Sanitation Data'!$F$28,0,10*ROW('Sanitation Data'!F168))="","",OFFSET('Sanitation Data'!$F$28,0,10*ROW('Sanitation Data'!F168)))</f>
        <v/>
      </c>
      <c r="CV174" s="273" t="str">
        <f ca="true">+IF(OFFSET('Sanitation Data'!$F$29,0,10*ROW('Sanitation Data'!F168))="","",OFFSET('Sanitation Data'!$F$29,0,10*ROW('Sanitation Data'!F168)))</f>
        <v/>
      </c>
      <c r="CW174" s="273" t="str">
        <f ca="true">+IF(OFFSET('Sanitation Data'!$F$30,0,10*ROW('Sanitation Data'!F168))="","",OFFSET('Sanitation Data'!$F$30,0,10*ROW('Sanitation Data'!F168)))</f>
        <v/>
      </c>
      <c r="CX174" s="273" t="str">
        <f ca="true">+IF(OFFSET('Sanitation Data'!$F$31,0,10*ROW('Sanitation Data'!F168))="","",OFFSET('Sanitation Data'!$F$31,0,10*ROW('Sanitation Data'!F168)))</f>
        <v/>
      </c>
      <c r="CY174" s="273" t="str">
        <f ca="true">+IF(OFFSET('Sanitation Data'!$F$32,0,10*ROW('Sanitation Data'!F168))="","",OFFSET('Sanitation Data'!$F$32,0,10*ROW('Sanitation Data'!F168)))</f>
        <v/>
      </c>
      <c r="CZ174" s="273" t="str">
        <f ca="true">+IF(OFFSET('Sanitation Data'!$G$28,0,10*ROW('Sanitation Data'!G168))="","",OFFSET('Sanitation Data'!$G$28,0,10*ROW('Sanitation Data'!G168)))</f>
        <v/>
      </c>
      <c r="DA174" s="273" t="str">
        <f ca="true">+IF(OFFSET('Sanitation Data'!$G$29,0,10*ROW('Sanitation Data'!G168))="","",OFFSET('Sanitation Data'!$G$29,0,10*ROW('Sanitation Data'!G168)))</f>
        <v/>
      </c>
      <c r="DB174" s="273" t="str">
        <f ca="true">+IF(OFFSET('Sanitation Data'!$G$30,0,10*ROW('Sanitation Data'!G168))="","",OFFSET('Sanitation Data'!$G$30,0,10*ROW('Sanitation Data'!G168)))</f>
        <v/>
      </c>
      <c r="DC174" s="273" t="str">
        <f ca="true">+IF(OFFSET('Sanitation Data'!$G$31,0,10*ROW('Sanitation Data'!G168))="","",OFFSET('Sanitation Data'!$G$31,0,10*ROW('Sanitation Data'!G168)))</f>
        <v/>
      </c>
      <c r="DD174" s="273" t="str">
        <f ca="true">+IF(OFFSET('Sanitation Data'!$G$32,0,10*ROW('Sanitation Data'!G168))="","",OFFSET('Sanitation Data'!$G$32,0,10*ROW('Sanitation Data'!G168)))</f>
        <v/>
      </c>
      <c r="DE174" s="273" t="str">
        <f ca="true">+IF(OFFSET('Sanitation Data'!$H$28,0,10*ROW('Sanitation Data'!H168))="","",OFFSET('Sanitation Data'!$H$28,0,10*ROW('Sanitation Data'!H168)))</f>
        <v/>
      </c>
      <c r="DF174" s="273" t="str">
        <f ca="true">+IF(OFFSET('Sanitation Data'!$H$29,0,10*ROW('Sanitation Data'!H168))="","",OFFSET('Sanitation Data'!$H$29,0,10*ROW('Sanitation Data'!H168)))</f>
        <v/>
      </c>
      <c r="DG174" s="273" t="str">
        <f ca="true">+IF(OFFSET('Sanitation Data'!$H$30,0,10*ROW('Sanitation Data'!H168))="","",OFFSET('Sanitation Data'!$H$30,0,10*ROW('Sanitation Data'!H168)))</f>
        <v/>
      </c>
      <c r="DH174" s="273" t="str">
        <f ca="true">+IF(OFFSET('Sanitation Data'!$H$31,0,10*ROW('Sanitation Data'!H168))="","",OFFSET('Sanitation Data'!$H$31,0,10*ROW('Sanitation Data'!H168)))</f>
        <v/>
      </c>
      <c r="DI174" s="273" t="str">
        <f ca="true">+IF(OFFSET('Sanitation Data'!$H$32,0,10*ROW('Sanitation Data'!H168))="","",OFFSET('Sanitation Data'!$H$32,0,10*ROW('Sanitation Data'!H168)))</f>
        <v/>
      </c>
      <c r="DJ174" s="273" t="str">
        <f ca="true">+IF(OFFSET('Sanitation Data'!$I$28,0,10*ROW('Sanitation Data'!I168))="","",OFFSET('Sanitation Data'!$I$28,0,10*ROW('Sanitation Data'!I168)))</f>
        <v/>
      </c>
      <c r="DK174" s="273" t="str">
        <f ca="true">+IF(OFFSET('Sanitation Data'!$I$29,0,10*ROW('Sanitation Data'!I168))="","",OFFSET('Sanitation Data'!$I$29,0,10*ROW('Sanitation Data'!I168)))</f>
        <v/>
      </c>
      <c r="DL174" s="273" t="str">
        <f ca="true">+IF(OFFSET('Sanitation Data'!$I$30,0,10*ROW('Sanitation Data'!I168))="","",OFFSET('Sanitation Data'!$I$30,0,10*ROW('Sanitation Data'!I168)))</f>
        <v/>
      </c>
      <c r="DM174" s="273" t="str">
        <f ca="true">+IF(OFFSET('Sanitation Data'!$I$31,0,10*ROW('Sanitation Data'!I168))="","",OFFSET('Sanitation Data'!$I$31,0,10*ROW('Sanitation Data'!I168)))</f>
        <v/>
      </c>
      <c r="DN174" s="273" t="str">
        <f ca="true">+IF(OFFSET('Sanitation Data'!$I$32,0,10*ROW('Sanitation Data'!I168))="","",OFFSET('Sanitation Data'!$I$32,0,10*ROW('Sanitation Data'!I168)))</f>
        <v/>
      </c>
      <c r="DO174" s="273" t="str">
        <f ca="true">+IF(OFFSET('Hygiene Data'!$D$11,0,10*ROW('Hygiene Data'!D168))="","",OFFSET('Hygiene Data'!$D$11,0,10*ROW('Hygiene Data'!D168)))</f>
        <v/>
      </c>
      <c r="DP174" s="273" t="str">
        <f ca="true">+IF(OFFSET('Hygiene Data'!$D$12,0,10*ROW('Hygiene Data'!D168))="","",OFFSET('Hygiene Data'!$D$12,0,10*ROW('Hygiene Data'!D168)))</f>
        <v/>
      </c>
      <c r="DQ174" s="273" t="str">
        <f ca="true">+IF(OFFSET('Hygiene Data'!$D$13,0,10*ROW('Hygiene Data'!D168))="","",OFFSET('Hygiene Data'!$D$13,0,10*ROW('Hygiene Data'!D168)))</f>
        <v/>
      </c>
      <c r="DR174" s="273" t="str">
        <f ca="true">+IF(OFFSET('Hygiene Data'!$E$11,0,10*ROW('Hygiene Data'!E168))="","",OFFSET('Hygiene Data'!$E$11,0,10*ROW('Hygiene Data'!E168)))</f>
        <v/>
      </c>
      <c r="DS174" s="273" t="str">
        <f ca="true">+IF(OFFSET('Hygiene Data'!$E$12,0,10*ROW('Hygiene Data'!E168))="","",OFFSET('Hygiene Data'!$E$12,0,10*ROW('Hygiene Data'!E168)))</f>
        <v/>
      </c>
      <c r="DT174" s="273" t="str">
        <f ca="true">+IF(OFFSET('Hygiene Data'!$E$13,0,10*ROW('Hygiene Data'!E168))="","",OFFSET('Hygiene Data'!$E$13,0,10*ROW('Hygiene Data'!E168)))</f>
        <v/>
      </c>
      <c r="DU174" s="273" t="str">
        <f ca="true">+IF(OFFSET('Hygiene Data'!$F$11,0,10*ROW('Hygiene Data'!F168))="","",OFFSET('Hygiene Data'!$F$11,0,10*ROW('Hygiene Data'!F168)))</f>
        <v/>
      </c>
      <c r="DV174" s="273" t="str">
        <f ca="true">+IF(OFFSET('Hygiene Data'!$F$12,0,10*ROW('Hygiene Data'!F168))="","",OFFSET('Hygiene Data'!$F$12,0,10*ROW('Hygiene Data'!F168)))</f>
        <v/>
      </c>
      <c r="DW174" s="273" t="str">
        <f ca="true">+IF(OFFSET('Hygiene Data'!$F$13,0,10*ROW('Hygiene Data'!F168))="","",OFFSET('Hygiene Data'!$F$13,0,10*ROW('Hygiene Data'!F168)))</f>
        <v/>
      </c>
      <c r="DX174" s="273" t="str">
        <f ca="true">+IF(OFFSET('Hygiene Data'!$G$11,0,10*ROW('Hygiene Data'!G168))="","",OFFSET('Hygiene Data'!$G$11,0,10*ROW('Hygiene Data'!G168)))</f>
        <v/>
      </c>
      <c r="DY174" s="273" t="str">
        <f ca="true">+IF(OFFSET('Hygiene Data'!$G$12,0,10*ROW('Hygiene Data'!G168))="","",OFFSET('Hygiene Data'!$G$12,0,10*ROW('Hygiene Data'!G168)))</f>
        <v/>
      </c>
      <c r="DZ174" s="273" t="str">
        <f ca="true">+IF(OFFSET('Hygiene Data'!$G$13,0,10*ROW('Hygiene Data'!G168))="","",OFFSET('Hygiene Data'!$G$13,0,10*ROW('Hygiene Data'!G168)))</f>
        <v/>
      </c>
      <c r="EA174" s="273" t="str">
        <f ca="true">+IF(OFFSET('Hygiene Data'!$H$11,0,10*ROW('Hygiene Data'!H168))="","",OFFSET('Hygiene Data'!$H$11,0,10*ROW('Hygiene Data'!H168)))</f>
        <v/>
      </c>
      <c r="EB174" s="273" t="str">
        <f ca="true">+IF(OFFSET('Hygiene Data'!$H$12,0,10*ROW('Hygiene Data'!H168))="","",OFFSET('Hygiene Data'!$H$12,0,10*ROW('Hygiene Data'!H168)))</f>
        <v/>
      </c>
      <c r="EC174" s="273" t="str">
        <f ca="true">+IF(OFFSET('Hygiene Data'!$H$13,0,10*ROW('Hygiene Data'!H168))="","",OFFSET('Hygiene Data'!$H$13,0,10*ROW('Hygiene Data'!H168)))</f>
        <v/>
      </c>
      <c r="ED174" s="273" t="str">
        <f ca="true">+IF(OFFSET('Hygiene Data'!$I$11,0,10*ROW('Hygiene Data'!I168))="","",OFFSET('Hygiene Data'!$I$11,0,10*ROW('Hygiene Data'!I168)))</f>
        <v/>
      </c>
      <c r="EE174" s="273" t="str">
        <f ca="true">+IF(OFFSET('Hygiene Data'!$I$12,0,10*ROW('Hygiene Data'!I168))="","",OFFSET('Hygiene Data'!$I$12,0,10*ROW('Hygiene Data'!I168)))</f>
        <v/>
      </c>
      <c r="EF174" s="273" t="str">
        <f ca="true">+IF(OFFSET('Hygiene Data'!$I$13,0,10*ROW('Hygiene Data'!I168))="","",OFFSET('Hygiene Data'!$I$13,0,10*ROW('Hygiene Data'!I168)))</f>
        <v/>
      </c>
    </row>
    <row xmlns:x14ac="http://schemas.microsoft.com/office/spreadsheetml/2009/9/ac" r="175" x14ac:dyDescent="0.2">
      <c r="A175" s="37" t="str">
        <f ca="true">+IF(OFFSET('Water Data'!$B$2,0,10*ROW('Water Data'!E169))="","",OFFSET('Water Data'!$B$2,0,10*ROW('Water Data'!E169)))</f>
        <v/>
      </c>
      <c r="B175" s="37" t="str">
        <f ca="true">+IF(OFFSET('Water Data'!$C$2,0,10*ROW('Water Data'!F169))="","",OFFSET('Water Data'!$C$2,0,10*ROW('Water Data'!F169)))</f>
        <v/>
      </c>
      <c r="C175" s="329" t="str">
        <f t="shared" ca="true" si="2"/>
        <v/>
      </c>
      <c r="D175" s="94"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4"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4"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4"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4"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4"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4"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4"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4"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4"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4"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4"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4"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4"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4"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4"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4"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4"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5"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5"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5"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5"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5"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5"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5"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5"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5"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5"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5"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5"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5"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5"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5"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5"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5"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5"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5"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5"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5"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5"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5"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5"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5"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5"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5"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5"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5"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5"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6"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6"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6"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6"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6"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6"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6"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6"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6"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6"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6"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6"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6"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6"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6"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6"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6"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6"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3"/>
      <c r="BS175" s="273" t="str">
        <f ca="true">+IF(OFFSET('Water Data'!$D$27,0,10*ROW('Water Data'!D169))="","",OFFSET('Water Data'!$D$27,0,10*ROW('Water Data'!D169)))</f>
        <v/>
      </c>
      <c r="BT175" s="273" t="str">
        <f ca="true">+IF(OFFSET('Water Data'!$D$28,0,10*ROW('Water Data'!D169))="","",OFFSET('Water Data'!$D$28,0,10*ROW('Water Data'!D169)))</f>
        <v/>
      </c>
      <c r="BU175" s="273" t="str">
        <f ca="true">+IF(OFFSET('Water Data'!$D$29,0,10*ROW('Water Data'!D169))="","",OFFSET('Water Data'!$D$29,0,10*ROW('Water Data'!D169)))</f>
        <v/>
      </c>
      <c r="BV175" s="273" t="str">
        <f ca="true">+IF(OFFSET('Water Data'!$E$27,0,10*ROW('Water Data'!E169))="","",OFFSET('Water Data'!$E$27,0,10*ROW('Water Data'!E169)))</f>
        <v/>
      </c>
      <c r="BW175" s="273" t="str">
        <f ca="true">+IF(OFFSET('Water Data'!$E$28,0,10*ROW('Water Data'!E169))="","",OFFSET('Water Data'!$E$28,0,10*ROW('Water Data'!E169)))</f>
        <v/>
      </c>
      <c r="BX175" s="273" t="str">
        <f ca="true">+IF(OFFSET('Water Data'!$E$29,0,10*ROW('Water Data'!E169))="","",OFFSET('Water Data'!$E$29,0,10*ROW('Water Data'!E169)))</f>
        <v/>
      </c>
      <c r="BY175" s="273" t="str">
        <f ca="true">+IF(OFFSET('Water Data'!$F$27,0,10*ROW('Water Data'!F169))="","",OFFSET('Water Data'!$F$27,0,10*ROW('Water Data'!F169)))</f>
        <v/>
      </c>
      <c r="BZ175" s="273" t="str">
        <f ca="true">+IF(OFFSET('Water Data'!$F$28,0,10*ROW('Water Data'!F169))="","",OFFSET('Water Data'!$F$28,0,10*ROW('Water Data'!F169)))</f>
        <v/>
      </c>
      <c r="CA175" s="273" t="str">
        <f ca="true">+IF(OFFSET('Water Data'!$F$29,0,10*ROW('Water Data'!F169))="","",OFFSET('Water Data'!$F$29,0,10*ROW('Water Data'!F169)))</f>
        <v/>
      </c>
      <c r="CB175" s="273" t="str">
        <f ca="true">+IF(OFFSET('Water Data'!$G$27,0,10*ROW('Water Data'!G169))="","",OFFSET('Water Data'!$G$27,0,10*ROW('Water Data'!G169)))</f>
        <v/>
      </c>
      <c r="CC175" s="273" t="str">
        <f ca="true">+IF(OFFSET('Water Data'!$G$28,0,10*ROW('Water Data'!G169))="","",OFFSET('Water Data'!$G$28,0,10*ROW('Water Data'!G169)))</f>
        <v/>
      </c>
      <c r="CD175" s="273" t="str">
        <f ca="true">+IF(OFFSET('Water Data'!$G$29,0,10*ROW('Water Data'!G169))="","",OFFSET('Water Data'!$G$29,0,10*ROW('Water Data'!G169)))</f>
        <v/>
      </c>
      <c r="CE175" s="273" t="str">
        <f ca="true">+IF(OFFSET('Water Data'!$H$27,0,10*ROW('Water Data'!H169))="","",OFFSET('Water Data'!$H$27,0,10*ROW('Water Data'!H169)))</f>
        <v/>
      </c>
      <c r="CF175" s="273" t="str">
        <f ca="true">+IF(OFFSET('Water Data'!$H$28,0,10*ROW('Water Data'!H169))="","",OFFSET('Water Data'!$H$28,0,10*ROW('Water Data'!H169)))</f>
        <v/>
      </c>
      <c r="CG175" s="273" t="str">
        <f ca="true">+IF(OFFSET('Water Data'!$H$29,0,10*ROW('Water Data'!H169))="","",OFFSET('Water Data'!$H$29,0,10*ROW('Water Data'!H169)))</f>
        <v/>
      </c>
      <c r="CH175" s="273" t="str">
        <f ca="true">+IF(OFFSET('Water Data'!$I$27,0,10*ROW('Water Data'!I169))="","",OFFSET('Water Data'!$I$27,0,10*ROW('Water Data'!I169)))</f>
        <v/>
      </c>
      <c r="CI175" s="273" t="str">
        <f ca="true">+IF(OFFSET('Water Data'!$I$28,0,10*ROW('Water Data'!I169))="","",OFFSET('Water Data'!$I$28,0,10*ROW('Water Data'!I169)))</f>
        <v/>
      </c>
      <c r="CJ175" s="273" t="str">
        <f ca="true">+IF(OFFSET('Water Data'!$I$29,0,10*ROW('Water Data'!I169))="","",OFFSET('Water Data'!$I$29,0,10*ROW('Water Data'!I169)))</f>
        <v/>
      </c>
      <c r="CK175" s="273" t="str">
        <f ca="true">+IF(OFFSET('Sanitation Data'!$D$28,0,10*ROW('Sanitation Data'!D169))="","",OFFSET('Sanitation Data'!$D$28,0,10*ROW('Sanitation Data'!D169)))</f>
        <v/>
      </c>
      <c r="CL175" s="273" t="str">
        <f ca="true">+IF(OFFSET('Sanitation Data'!$D$29,0,10*ROW('Sanitation Data'!D169))="","",OFFSET('Sanitation Data'!$D$29,0,10*ROW('Sanitation Data'!D169)))</f>
        <v/>
      </c>
      <c r="CM175" s="273" t="str">
        <f ca="true">+IF(OFFSET('Sanitation Data'!$D$30,0,10*ROW('Sanitation Data'!D169))="","",OFFSET('Sanitation Data'!$D$30,0,10*ROW('Sanitation Data'!D169)))</f>
        <v/>
      </c>
      <c r="CN175" s="273" t="str">
        <f ca="true">+IF(OFFSET('Sanitation Data'!$D$31,0,10*ROW('Sanitation Data'!D169))="","",OFFSET('Sanitation Data'!$D$31,0,10*ROW('Sanitation Data'!D169)))</f>
        <v/>
      </c>
      <c r="CO175" s="273" t="str">
        <f ca="true">+IF(OFFSET('Sanitation Data'!$D$32,0,10*ROW('Sanitation Data'!D169))="","",OFFSET('Sanitation Data'!$D$32,0,10*ROW('Sanitation Data'!D169)))</f>
        <v/>
      </c>
      <c r="CP175" s="273" t="str">
        <f ca="true">+IF(OFFSET('Sanitation Data'!$E$28,0,10*ROW('Sanitation Data'!E169))="","",OFFSET('Sanitation Data'!$E$28,0,10*ROW('Sanitation Data'!E169)))</f>
        <v/>
      </c>
      <c r="CQ175" s="273" t="str">
        <f ca="true">+IF(OFFSET('Sanitation Data'!$E$29,0,10*ROW('Sanitation Data'!E169))="","",OFFSET('Sanitation Data'!$E$29,0,10*ROW('Sanitation Data'!E169)))</f>
        <v/>
      </c>
      <c r="CR175" s="273" t="str">
        <f ca="true">+IF(OFFSET('Sanitation Data'!$E$30,0,10*ROW('Sanitation Data'!E169))="","",OFFSET('Sanitation Data'!$E$30,0,10*ROW('Sanitation Data'!E169)))</f>
        <v/>
      </c>
      <c r="CS175" s="273" t="str">
        <f ca="true">+IF(OFFSET('Sanitation Data'!$E$31,0,10*ROW('Sanitation Data'!E169))="","",OFFSET('Sanitation Data'!$E$31,0,10*ROW('Sanitation Data'!E169)))</f>
        <v/>
      </c>
      <c r="CT175" s="273" t="str">
        <f ca="true">+IF(OFFSET('Sanitation Data'!$E$32,0,10*ROW('Sanitation Data'!E169))="","",OFFSET('Sanitation Data'!$E$32,0,10*ROW('Sanitation Data'!E169)))</f>
        <v/>
      </c>
      <c r="CU175" s="273" t="str">
        <f ca="true">+IF(OFFSET('Sanitation Data'!$F$28,0,10*ROW('Sanitation Data'!F169))="","",OFFSET('Sanitation Data'!$F$28,0,10*ROW('Sanitation Data'!F169)))</f>
        <v/>
      </c>
      <c r="CV175" s="273" t="str">
        <f ca="true">+IF(OFFSET('Sanitation Data'!$F$29,0,10*ROW('Sanitation Data'!F169))="","",OFFSET('Sanitation Data'!$F$29,0,10*ROW('Sanitation Data'!F169)))</f>
        <v/>
      </c>
      <c r="CW175" s="273" t="str">
        <f ca="true">+IF(OFFSET('Sanitation Data'!$F$30,0,10*ROW('Sanitation Data'!F169))="","",OFFSET('Sanitation Data'!$F$30,0,10*ROW('Sanitation Data'!F169)))</f>
        <v/>
      </c>
      <c r="CX175" s="273" t="str">
        <f ca="true">+IF(OFFSET('Sanitation Data'!$F$31,0,10*ROW('Sanitation Data'!F169))="","",OFFSET('Sanitation Data'!$F$31,0,10*ROW('Sanitation Data'!F169)))</f>
        <v/>
      </c>
      <c r="CY175" s="273" t="str">
        <f ca="true">+IF(OFFSET('Sanitation Data'!$F$32,0,10*ROW('Sanitation Data'!F169))="","",OFFSET('Sanitation Data'!$F$32,0,10*ROW('Sanitation Data'!F169)))</f>
        <v/>
      </c>
      <c r="CZ175" s="273" t="str">
        <f ca="true">+IF(OFFSET('Sanitation Data'!$G$28,0,10*ROW('Sanitation Data'!G169))="","",OFFSET('Sanitation Data'!$G$28,0,10*ROW('Sanitation Data'!G169)))</f>
        <v/>
      </c>
      <c r="DA175" s="273" t="str">
        <f ca="true">+IF(OFFSET('Sanitation Data'!$G$29,0,10*ROW('Sanitation Data'!G169))="","",OFFSET('Sanitation Data'!$G$29,0,10*ROW('Sanitation Data'!G169)))</f>
        <v/>
      </c>
      <c r="DB175" s="273" t="str">
        <f ca="true">+IF(OFFSET('Sanitation Data'!$G$30,0,10*ROW('Sanitation Data'!G169))="","",OFFSET('Sanitation Data'!$G$30,0,10*ROW('Sanitation Data'!G169)))</f>
        <v/>
      </c>
      <c r="DC175" s="273" t="str">
        <f ca="true">+IF(OFFSET('Sanitation Data'!$G$31,0,10*ROW('Sanitation Data'!G169))="","",OFFSET('Sanitation Data'!$G$31,0,10*ROW('Sanitation Data'!G169)))</f>
        <v/>
      </c>
      <c r="DD175" s="273" t="str">
        <f ca="true">+IF(OFFSET('Sanitation Data'!$G$32,0,10*ROW('Sanitation Data'!G169))="","",OFFSET('Sanitation Data'!$G$32,0,10*ROW('Sanitation Data'!G169)))</f>
        <v/>
      </c>
      <c r="DE175" s="273" t="str">
        <f ca="true">+IF(OFFSET('Sanitation Data'!$H$28,0,10*ROW('Sanitation Data'!H169))="","",OFFSET('Sanitation Data'!$H$28,0,10*ROW('Sanitation Data'!H169)))</f>
        <v/>
      </c>
      <c r="DF175" s="273" t="str">
        <f ca="true">+IF(OFFSET('Sanitation Data'!$H$29,0,10*ROW('Sanitation Data'!H169))="","",OFFSET('Sanitation Data'!$H$29,0,10*ROW('Sanitation Data'!H169)))</f>
        <v/>
      </c>
      <c r="DG175" s="273" t="str">
        <f ca="true">+IF(OFFSET('Sanitation Data'!$H$30,0,10*ROW('Sanitation Data'!H169))="","",OFFSET('Sanitation Data'!$H$30,0,10*ROW('Sanitation Data'!H169)))</f>
        <v/>
      </c>
      <c r="DH175" s="273" t="str">
        <f ca="true">+IF(OFFSET('Sanitation Data'!$H$31,0,10*ROW('Sanitation Data'!H169))="","",OFFSET('Sanitation Data'!$H$31,0,10*ROW('Sanitation Data'!H169)))</f>
        <v/>
      </c>
      <c r="DI175" s="273" t="str">
        <f ca="true">+IF(OFFSET('Sanitation Data'!$H$32,0,10*ROW('Sanitation Data'!H169))="","",OFFSET('Sanitation Data'!$H$32,0,10*ROW('Sanitation Data'!H169)))</f>
        <v/>
      </c>
      <c r="DJ175" s="273" t="str">
        <f ca="true">+IF(OFFSET('Sanitation Data'!$I$28,0,10*ROW('Sanitation Data'!I169))="","",OFFSET('Sanitation Data'!$I$28,0,10*ROW('Sanitation Data'!I169)))</f>
        <v/>
      </c>
      <c r="DK175" s="273" t="str">
        <f ca="true">+IF(OFFSET('Sanitation Data'!$I$29,0,10*ROW('Sanitation Data'!I169))="","",OFFSET('Sanitation Data'!$I$29,0,10*ROW('Sanitation Data'!I169)))</f>
        <v/>
      </c>
      <c r="DL175" s="273" t="str">
        <f ca="true">+IF(OFFSET('Sanitation Data'!$I$30,0,10*ROW('Sanitation Data'!I169))="","",OFFSET('Sanitation Data'!$I$30,0,10*ROW('Sanitation Data'!I169)))</f>
        <v/>
      </c>
      <c r="DM175" s="273" t="str">
        <f ca="true">+IF(OFFSET('Sanitation Data'!$I$31,0,10*ROW('Sanitation Data'!I169))="","",OFFSET('Sanitation Data'!$I$31,0,10*ROW('Sanitation Data'!I169)))</f>
        <v/>
      </c>
      <c r="DN175" s="273" t="str">
        <f ca="true">+IF(OFFSET('Sanitation Data'!$I$32,0,10*ROW('Sanitation Data'!I169))="","",OFFSET('Sanitation Data'!$I$32,0,10*ROW('Sanitation Data'!I169)))</f>
        <v/>
      </c>
      <c r="DO175" s="273" t="str">
        <f ca="true">+IF(OFFSET('Hygiene Data'!$D$11,0,10*ROW('Hygiene Data'!D169))="","",OFFSET('Hygiene Data'!$D$11,0,10*ROW('Hygiene Data'!D169)))</f>
        <v/>
      </c>
      <c r="DP175" s="273" t="str">
        <f ca="true">+IF(OFFSET('Hygiene Data'!$D$12,0,10*ROW('Hygiene Data'!D169))="","",OFFSET('Hygiene Data'!$D$12,0,10*ROW('Hygiene Data'!D169)))</f>
        <v/>
      </c>
      <c r="DQ175" s="273" t="str">
        <f ca="true">+IF(OFFSET('Hygiene Data'!$D$13,0,10*ROW('Hygiene Data'!D169))="","",OFFSET('Hygiene Data'!$D$13,0,10*ROW('Hygiene Data'!D169)))</f>
        <v/>
      </c>
      <c r="DR175" s="273" t="str">
        <f ca="true">+IF(OFFSET('Hygiene Data'!$E$11,0,10*ROW('Hygiene Data'!E169))="","",OFFSET('Hygiene Data'!$E$11,0,10*ROW('Hygiene Data'!E169)))</f>
        <v/>
      </c>
      <c r="DS175" s="273" t="str">
        <f ca="true">+IF(OFFSET('Hygiene Data'!$E$12,0,10*ROW('Hygiene Data'!E169))="","",OFFSET('Hygiene Data'!$E$12,0,10*ROW('Hygiene Data'!E169)))</f>
        <v/>
      </c>
      <c r="DT175" s="273" t="str">
        <f ca="true">+IF(OFFSET('Hygiene Data'!$E$13,0,10*ROW('Hygiene Data'!E169))="","",OFFSET('Hygiene Data'!$E$13,0,10*ROW('Hygiene Data'!E169)))</f>
        <v/>
      </c>
      <c r="DU175" s="273" t="str">
        <f ca="true">+IF(OFFSET('Hygiene Data'!$F$11,0,10*ROW('Hygiene Data'!F169))="","",OFFSET('Hygiene Data'!$F$11,0,10*ROW('Hygiene Data'!F169)))</f>
        <v/>
      </c>
      <c r="DV175" s="273" t="str">
        <f ca="true">+IF(OFFSET('Hygiene Data'!$F$12,0,10*ROW('Hygiene Data'!F169))="","",OFFSET('Hygiene Data'!$F$12,0,10*ROW('Hygiene Data'!F169)))</f>
        <v/>
      </c>
      <c r="DW175" s="273" t="str">
        <f ca="true">+IF(OFFSET('Hygiene Data'!$F$13,0,10*ROW('Hygiene Data'!F169))="","",OFFSET('Hygiene Data'!$F$13,0,10*ROW('Hygiene Data'!F169)))</f>
        <v/>
      </c>
      <c r="DX175" s="273" t="str">
        <f ca="true">+IF(OFFSET('Hygiene Data'!$G$11,0,10*ROW('Hygiene Data'!G169))="","",OFFSET('Hygiene Data'!$G$11,0,10*ROW('Hygiene Data'!G169)))</f>
        <v/>
      </c>
      <c r="DY175" s="273" t="str">
        <f ca="true">+IF(OFFSET('Hygiene Data'!$G$12,0,10*ROW('Hygiene Data'!G169))="","",OFFSET('Hygiene Data'!$G$12,0,10*ROW('Hygiene Data'!G169)))</f>
        <v/>
      </c>
      <c r="DZ175" s="273" t="str">
        <f ca="true">+IF(OFFSET('Hygiene Data'!$G$13,0,10*ROW('Hygiene Data'!G169))="","",OFFSET('Hygiene Data'!$G$13,0,10*ROW('Hygiene Data'!G169)))</f>
        <v/>
      </c>
      <c r="EA175" s="273" t="str">
        <f ca="true">+IF(OFFSET('Hygiene Data'!$H$11,0,10*ROW('Hygiene Data'!H169))="","",OFFSET('Hygiene Data'!$H$11,0,10*ROW('Hygiene Data'!H169)))</f>
        <v/>
      </c>
      <c r="EB175" s="273" t="str">
        <f ca="true">+IF(OFFSET('Hygiene Data'!$H$12,0,10*ROW('Hygiene Data'!H169))="","",OFFSET('Hygiene Data'!$H$12,0,10*ROW('Hygiene Data'!H169)))</f>
        <v/>
      </c>
      <c r="EC175" s="273" t="str">
        <f ca="true">+IF(OFFSET('Hygiene Data'!$H$13,0,10*ROW('Hygiene Data'!H169))="","",OFFSET('Hygiene Data'!$H$13,0,10*ROW('Hygiene Data'!H169)))</f>
        <v/>
      </c>
      <c r="ED175" s="273" t="str">
        <f ca="true">+IF(OFFSET('Hygiene Data'!$I$11,0,10*ROW('Hygiene Data'!I169))="","",OFFSET('Hygiene Data'!$I$11,0,10*ROW('Hygiene Data'!I169)))</f>
        <v/>
      </c>
      <c r="EE175" s="273" t="str">
        <f ca="true">+IF(OFFSET('Hygiene Data'!$I$12,0,10*ROW('Hygiene Data'!I169))="","",OFFSET('Hygiene Data'!$I$12,0,10*ROW('Hygiene Data'!I169)))</f>
        <v/>
      </c>
      <c r="EF175" s="273" t="str">
        <f ca="true">+IF(OFFSET('Hygiene Data'!$I$13,0,10*ROW('Hygiene Data'!I169))="","",OFFSET('Hygiene Data'!$I$13,0,10*ROW('Hygiene Data'!I169)))</f>
        <v/>
      </c>
    </row>
    <row xmlns:x14ac="http://schemas.microsoft.com/office/spreadsheetml/2009/9/ac" r="176" x14ac:dyDescent="0.2">
      <c r="A176" s="37" t="str">
        <f ca="true">+IF(OFFSET('Water Data'!$B$2,0,10*ROW('Water Data'!E170))="","",OFFSET('Water Data'!$B$2,0,10*ROW('Water Data'!E170)))</f>
        <v/>
      </c>
      <c r="B176" s="37" t="str">
        <f ca="true">+IF(OFFSET('Water Data'!$C$2,0,10*ROW('Water Data'!F170))="","",OFFSET('Water Data'!$C$2,0,10*ROW('Water Data'!F170)))</f>
        <v/>
      </c>
      <c r="C176" s="329" t="str">
        <f t="shared" ca="true" si="2"/>
        <v/>
      </c>
      <c r="D176" s="94"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4"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4"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4"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4"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4"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4"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4"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4"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4"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4"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4"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4"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4"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4"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4"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4"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4"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5"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5"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5"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5"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5"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5"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5"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5"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5"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5"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5"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5"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5"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5"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5"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5"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5"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5"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5"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5"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5"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5"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5"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5"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5"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5"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5"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5"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5"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5"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6"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6"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6"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6"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6"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6"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6"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6"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6"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6"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6"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6"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6"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6"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6"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6"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6"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6"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3"/>
      <c r="BS176" s="273" t="str">
        <f ca="true">+IF(OFFSET('Water Data'!$D$27,0,10*ROW('Water Data'!D170))="","",OFFSET('Water Data'!$D$27,0,10*ROW('Water Data'!D170)))</f>
        <v/>
      </c>
      <c r="BT176" s="273" t="str">
        <f ca="true">+IF(OFFSET('Water Data'!$D$28,0,10*ROW('Water Data'!D170))="","",OFFSET('Water Data'!$D$28,0,10*ROW('Water Data'!D170)))</f>
        <v/>
      </c>
      <c r="BU176" s="273" t="str">
        <f ca="true">+IF(OFFSET('Water Data'!$D$29,0,10*ROW('Water Data'!D170))="","",OFFSET('Water Data'!$D$29,0,10*ROW('Water Data'!D170)))</f>
        <v/>
      </c>
      <c r="BV176" s="273" t="str">
        <f ca="true">+IF(OFFSET('Water Data'!$E$27,0,10*ROW('Water Data'!E170))="","",OFFSET('Water Data'!$E$27,0,10*ROW('Water Data'!E170)))</f>
        <v/>
      </c>
      <c r="BW176" s="273" t="str">
        <f ca="true">+IF(OFFSET('Water Data'!$E$28,0,10*ROW('Water Data'!E170))="","",OFFSET('Water Data'!$E$28,0,10*ROW('Water Data'!E170)))</f>
        <v/>
      </c>
      <c r="BX176" s="273" t="str">
        <f ca="true">+IF(OFFSET('Water Data'!$E$29,0,10*ROW('Water Data'!E170))="","",OFFSET('Water Data'!$E$29,0,10*ROW('Water Data'!E170)))</f>
        <v/>
      </c>
      <c r="BY176" s="273" t="str">
        <f ca="true">+IF(OFFSET('Water Data'!$F$27,0,10*ROW('Water Data'!F170))="","",OFFSET('Water Data'!$F$27,0,10*ROW('Water Data'!F170)))</f>
        <v/>
      </c>
      <c r="BZ176" s="273" t="str">
        <f ca="true">+IF(OFFSET('Water Data'!$F$28,0,10*ROW('Water Data'!F170))="","",OFFSET('Water Data'!$F$28,0,10*ROW('Water Data'!F170)))</f>
        <v/>
      </c>
      <c r="CA176" s="273" t="str">
        <f ca="true">+IF(OFFSET('Water Data'!$F$29,0,10*ROW('Water Data'!F170))="","",OFFSET('Water Data'!$F$29,0,10*ROW('Water Data'!F170)))</f>
        <v/>
      </c>
      <c r="CB176" s="273" t="str">
        <f ca="true">+IF(OFFSET('Water Data'!$G$27,0,10*ROW('Water Data'!G170))="","",OFFSET('Water Data'!$G$27,0,10*ROW('Water Data'!G170)))</f>
        <v/>
      </c>
      <c r="CC176" s="273" t="str">
        <f ca="true">+IF(OFFSET('Water Data'!$G$28,0,10*ROW('Water Data'!G170))="","",OFFSET('Water Data'!$G$28,0,10*ROW('Water Data'!G170)))</f>
        <v/>
      </c>
      <c r="CD176" s="273" t="str">
        <f ca="true">+IF(OFFSET('Water Data'!$G$29,0,10*ROW('Water Data'!G170))="","",OFFSET('Water Data'!$G$29,0,10*ROW('Water Data'!G170)))</f>
        <v/>
      </c>
      <c r="CE176" s="273" t="str">
        <f ca="true">+IF(OFFSET('Water Data'!$H$27,0,10*ROW('Water Data'!H170))="","",OFFSET('Water Data'!$H$27,0,10*ROW('Water Data'!H170)))</f>
        <v/>
      </c>
      <c r="CF176" s="273" t="str">
        <f ca="true">+IF(OFFSET('Water Data'!$H$28,0,10*ROW('Water Data'!H170))="","",OFFSET('Water Data'!$H$28,0,10*ROW('Water Data'!H170)))</f>
        <v/>
      </c>
      <c r="CG176" s="273" t="str">
        <f ca="true">+IF(OFFSET('Water Data'!$H$29,0,10*ROW('Water Data'!H170))="","",OFFSET('Water Data'!$H$29,0,10*ROW('Water Data'!H170)))</f>
        <v/>
      </c>
      <c r="CH176" s="273" t="str">
        <f ca="true">+IF(OFFSET('Water Data'!$I$27,0,10*ROW('Water Data'!I170))="","",OFFSET('Water Data'!$I$27,0,10*ROW('Water Data'!I170)))</f>
        <v/>
      </c>
      <c r="CI176" s="273" t="str">
        <f ca="true">+IF(OFFSET('Water Data'!$I$28,0,10*ROW('Water Data'!I170))="","",OFFSET('Water Data'!$I$28,0,10*ROW('Water Data'!I170)))</f>
        <v/>
      </c>
      <c r="CJ176" s="273" t="str">
        <f ca="true">+IF(OFFSET('Water Data'!$I$29,0,10*ROW('Water Data'!I170))="","",OFFSET('Water Data'!$I$29,0,10*ROW('Water Data'!I170)))</f>
        <v/>
      </c>
      <c r="CK176" s="273" t="str">
        <f ca="true">+IF(OFFSET('Sanitation Data'!$D$28,0,10*ROW('Sanitation Data'!D170))="","",OFFSET('Sanitation Data'!$D$28,0,10*ROW('Sanitation Data'!D170)))</f>
        <v/>
      </c>
      <c r="CL176" s="273" t="str">
        <f ca="true">+IF(OFFSET('Sanitation Data'!$D$29,0,10*ROW('Sanitation Data'!D170))="","",OFFSET('Sanitation Data'!$D$29,0,10*ROW('Sanitation Data'!D170)))</f>
        <v/>
      </c>
      <c r="CM176" s="273" t="str">
        <f ca="true">+IF(OFFSET('Sanitation Data'!$D$30,0,10*ROW('Sanitation Data'!D170))="","",OFFSET('Sanitation Data'!$D$30,0,10*ROW('Sanitation Data'!D170)))</f>
        <v/>
      </c>
      <c r="CN176" s="273" t="str">
        <f ca="true">+IF(OFFSET('Sanitation Data'!$D$31,0,10*ROW('Sanitation Data'!D170))="","",OFFSET('Sanitation Data'!$D$31,0,10*ROW('Sanitation Data'!D170)))</f>
        <v/>
      </c>
      <c r="CO176" s="273" t="str">
        <f ca="true">+IF(OFFSET('Sanitation Data'!$D$32,0,10*ROW('Sanitation Data'!D170))="","",OFFSET('Sanitation Data'!$D$32,0,10*ROW('Sanitation Data'!D170)))</f>
        <v/>
      </c>
      <c r="CP176" s="273" t="str">
        <f ca="true">+IF(OFFSET('Sanitation Data'!$E$28,0,10*ROW('Sanitation Data'!E170))="","",OFFSET('Sanitation Data'!$E$28,0,10*ROW('Sanitation Data'!E170)))</f>
        <v/>
      </c>
      <c r="CQ176" s="273" t="str">
        <f ca="true">+IF(OFFSET('Sanitation Data'!$E$29,0,10*ROW('Sanitation Data'!E170))="","",OFFSET('Sanitation Data'!$E$29,0,10*ROW('Sanitation Data'!E170)))</f>
        <v/>
      </c>
      <c r="CR176" s="273" t="str">
        <f ca="true">+IF(OFFSET('Sanitation Data'!$E$30,0,10*ROW('Sanitation Data'!E170))="","",OFFSET('Sanitation Data'!$E$30,0,10*ROW('Sanitation Data'!E170)))</f>
        <v/>
      </c>
      <c r="CS176" s="273" t="str">
        <f ca="true">+IF(OFFSET('Sanitation Data'!$E$31,0,10*ROW('Sanitation Data'!E170))="","",OFFSET('Sanitation Data'!$E$31,0,10*ROW('Sanitation Data'!E170)))</f>
        <v/>
      </c>
      <c r="CT176" s="273" t="str">
        <f ca="true">+IF(OFFSET('Sanitation Data'!$E$32,0,10*ROW('Sanitation Data'!E170))="","",OFFSET('Sanitation Data'!$E$32,0,10*ROW('Sanitation Data'!E170)))</f>
        <v/>
      </c>
      <c r="CU176" s="273" t="str">
        <f ca="true">+IF(OFFSET('Sanitation Data'!$F$28,0,10*ROW('Sanitation Data'!F170))="","",OFFSET('Sanitation Data'!$F$28,0,10*ROW('Sanitation Data'!F170)))</f>
        <v/>
      </c>
      <c r="CV176" s="273" t="str">
        <f ca="true">+IF(OFFSET('Sanitation Data'!$F$29,0,10*ROW('Sanitation Data'!F170))="","",OFFSET('Sanitation Data'!$F$29,0,10*ROW('Sanitation Data'!F170)))</f>
        <v/>
      </c>
      <c r="CW176" s="273" t="str">
        <f ca="true">+IF(OFFSET('Sanitation Data'!$F$30,0,10*ROW('Sanitation Data'!F170))="","",OFFSET('Sanitation Data'!$F$30,0,10*ROW('Sanitation Data'!F170)))</f>
        <v/>
      </c>
      <c r="CX176" s="273" t="str">
        <f ca="true">+IF(OFFSET('Sanitation Data'!$F$31,0,10*ROW('Sanitation Data'!F170))="","",OFFSET('Sanitation Data'!$F$31,0,10*ROW('Sanitation Data'!F170)))</f>
        <v/>
      </c>
      <c r="CY176" s="273" t="str">
        <f ca="true">+IF(OFFSET('Sanitation Data'!$F$32,0,10*ROW('Sanitation Data'!F170))="","",OFFSET('Sanitation Data'!$F$32,0,10*ROW('Sanitation Data'!F170)))</f>
        <v/>
      </c>
      <c r="CZ176" s="273" t="str">
        <f ca="true">+IF(OFFSET('Sanitation Data'!$G$28,0,10*ROW('Sanitation Data'!G170))="","",OFFSET('Sanitation Data'!$G$28,0,10*ROW('Sanitation Data'!G170)))</f>
        <v/>
      </c>
      <c r="DA176" s="273" t="str">
        <f ca="true">+IF(OFFSET('Sanitation Data'!$G$29,0,10*ROW('Sanitation Data'!G170))="","",OFFSET('Sanitation Data'!$G$29,0,10*ROW('Sanitation Data'!G170)))</f>
        <v/>
      </c>
      <c r="DB176" s="273" t="str">
        <f ca="true">+IF(OFFSET('Sanitation Data'!$G$30,0,10*ROW('Sanitation Data'!G170))="","",OFFSET('Sanitation Data'!$G$30,0,10*ROW('Sanitation Data'!G170)))</f>
        <v/>
      </c>
      <c r="DC176" s="273" t="str">
        <f ca="true">+IF(OFFSET('Sanitation Data'!$G$31,0,10*ROW('Sanitation Data'!G170))="","",OFFSET('Sanitation Data'!$G$31,0,10*ROW('Sanitation Data'!G170)))</f>
        <v/>
      </c>
      <c r="DD176" s="273" t="str">
        <f ca="true">+IF(OFFSET('Sanitation Data'!$G$32,0,10*ROW('Sanitation Data'!G170))="","",OFFSET('Sanitation Data'!$G$32,0,10*ROW('Sanitation Data'!G170)))</f>
        <v/>
      </c>
      <c r="DE176" s="273" t="str">
        <f ca="true">+IF(OFFSET('Sanitation Data'!$H$28,0,10*ROW('Sanitation Data'!H170))="","",OFFSET('Sanitation Data'!$H$28,0,10*ROW('Sanitation Data'!H170)))</f>
        <v/>
      </c>
      <c r="DF176" s="273" t="str">
        <f ca="true">+IF(OFFSET('Sanitation Data'!$H$29,0,10*ROW('Sanitation Data'!H170))="","",OFFSET('Sanitation Data'!$H$29,0,10*ROW('Sanitation Data'!H170)))</f>
        <v/>
      </c>
      <c r="DG176" s="273" t="str">
        <f ca="true">+IF(OFFSET('Sanitation Data'!$H$30,0,10*ROW('Sanitation Data'!H170))="","",OFFSET('Sanitation Data'!$H$30,0,10*ROW('Sanitation Data'!H170)))</f>
        <v/>
      </c>
      <c r="DH176" s="273" t="str">
        <f ca="true">+IF(OFFSET('Sanitation Data'!$H$31,0,10*ROW('Sanitation Data'!H170))="","",OFFSET('Sanitation Data'!$H$31,0,10*ROW('Sanitation Data'!H170)))</f>
        <v/>
      </c>
      <c r="DI176" s="273" t="str">
        <f ca="true">+IF(OFFSET('Sanitation Data'!$H$32,0,10*ROW('Sanitation Data'!H170))="","",OFFSET('Sanitation Data'!$H$32,0,10*ROW('Sanitation Data'!H170)))</f>
        <v/>
      </c>
      <c r="DJ176" s="273" t="str">
        <f ca="true">+IF(OFFSET('Sanitation Data'!$I$28,0,10*ROW('Sanitation Data'!I170))="","",OFFSET('Sanitation Data'!$I$28,0,10*ROW('Sanitation Data'!I170)))</f>
        <v/>
      </c>
      <c r="DK176" s="273" t="str">
        <f ca="true">+IF(OFFSET('Sanitation Data'!$I$29,0,10*ROW('Sanitation Data'!I170))="","",OFFSET('Sanitation Data'!$I$29,0,10*ROW('Sanitation Data'!I170)))</f>
        <v/>
      </c>
      <c r="DL176" s="273" t="str">
        <f ca="true">+IF(OFFSET('Sanitation Data'!$I$30,0,10*ROW('Sanitation Data'!I170))="","",OFFSET('Sanitation Data'!$I$30,0,10*ROW('Sanitation Data'!I170)))</f>
        <v/>
      </c>
      <c r="DM176" s="273" t="str">
        <f ca="true">+IF(OFFSET('Sanitation Data'!$I$31,0,10*ROW('Sanitation Data'!I170))="","",OFFSET('Sanitation Data'!$I$31,0,10*ROW('Sanitation Data'!I170)))</f>
        <v/>
      </c>
      <c r="DN176" s="273" t="str">
        <f ca="true">+IF(OFFSET('Sanitation Data'!$I$32,0,10*ROW('Sanitation Data'!I170))="","",OFFSET('Sanitation Data'!$I$32,0,10*ROW('Sanitation Data'!I170)))</f>
        <v/>
      </c>
      <c r="DO176" s="273" t="str">
        <f ca="true">+IF(OFFSET('Hygiene Data'!$D$11,0,10*ROW('Hygiene Data'!D170))="","",OFFSET('Hygiene Data'!$D$11,0,10*ROW('Hygiene Data'!D170)))</f>
        <v/>
      </c>
      <c r="DP176" s="273" t="str">
        <f ca="true">+IF(OFFSET('Hygiene Data'!$D$12,0,10*ROW('Hygiene Data'!D170))="","",OFFSET('Hygiene Data'!$D$12,0,10*ROW('Hygiene Data'!D170)))</f>
        <v/>
      </c>
      <c r="DQ176" s="273" t="str">
        <f ca="true">+IF(OFFSET('Hygiene Data'!$D$13,0,10*ROW('Hygiene Data'!D170))="","",OFFSET('Hygiene Data'!$D$13,0,10*ROW('Hygiene Data'!D170)))</f>
        <v/>
      </c>
      <c r="DR176" s="273" t="str">
        <f ca="true">+IF(OFFSET('Hygiene Data'!$E$11,0,10*ROW('Hygiene Data'!E170))="","",OFFSET('Hygiene Data'!$E$11,0,10*ROW('Hygiene Data'!E170)))</f>
        <v/>
      </c>
      <c r="DS176" s="273" t="str">
        <f ca="true">+IF(OFFSET('Hygiene Data'!$E$12,0,10*ROW('Hygiene Data'!E170))="","",OFFSET('Hygiene Data'!$E$12,0,10*ROW('Hygiene Data'!E170)))</f>
        <v/>
      </c>
      <c r="DT176" s="273" t="str">
        <f ca="true">+IF(OFFSET('Hygiene Data'!$E$13,0,10*ROW('Hygiene Data'!E170))="","",OFFSET('Hygiene Data'!$E$13,0,10*ROW('Hygiene Data'!E170)))</f>
        <v/>
      </c>
      <c r="DU176" s="273" t="str">
        <f ca="true">+IF(OFFSET('Hygiene Data'!$F$11,0,10*ROW('Hygiene Data'!F170))="","",OFFSET('Hygiene Data'!$F$11,0,10*ROW('Hygiene Data'!F170)))</f>
        <v/>
      </c>
      <c r="DV176" s="273" t="str">
        <f ca="true">+IF(OFFSET('Hygiene Data'!$F$12,0,10*ROW('Hygiene Data'!F170))="","",OFFSET('Hygiene Data'!$F$12,0,10*ROW('Hygiene Data'!F170)))</f>
        <v/>
      </c>
      <c r="DW176" s="273" t="str">
        <f ca="true">+IF(OFFSET('Hygiene Data'!$F$13,0,10*ROW('Hygiene Data'!F170))="","",OFFSET('Hygiene Data'!$F$13,0,10*ROW('Hygiene Data'!F170)))</f>
        <v/>
      </c>
      <c r="DX176" s="273" t="str">
        <f ca="true">+IF(OFFSET('Hygiene Data'!$G$11,0,10*ROW('Hygiene Data'!G170))="","",OFFSET('Hygiene Data'!$G$11,0,10*ROW('Hygiene Data'!G170)))</f>
        <v/>
      </c>
      <c r="DY176" s="273" t="str">
        <f ca="true">+IF(OFFSET('Hygiene Data'!$G$12,0,10*ROW('Hygiene Data'!G170))="","",OFFSET('Hygiene Data'!$G$12,0,10*ROW('Hygiene Data'!G170)))</f>
        <v/>
      </c>
      <c r="DZ176" s="273" t="str">
        <f ca="true">+IF(OFFSET('Hygiene Data'!$G$13,0,10*ROW('Hygiene Data'!G170))="","",OFFSET('Hygiene Data'!$G$13,0,10*ROW('Hygiene Data'!G170)))</f>
        <v/>
      </c>
      <c r="EA176" s="273" t="str">
        <f ca="true">+IF(OFFSET('Hygiene Data'!$H$11,0,10*ROW('Hygiene Data'!H170))="","",OFFSET('Hygiene Data'!$H$11,0,10*ROW('Hygiene Data'!H170)))</f>
        <v/>
      </c>
      <c r="EB176" s="273" t="str">
        <f ca="true">+IF(OFFSET('Hygiene Data'!$H$12,0,10*ROW('Hygiene Data'!H170))="","",OFFSET('Hygiene Data'!$H$12,0,10*ROW('Hygiene Data'!H170)))</f>
        <v/>
      </c>
      <c r="EC176" s="273" t="str">
        <f ca="true">+IF(OFFSET('Hygiene Data'!$H$13,0,10*ROW('Hygiene Data'!H170))="","",OFFSET('Hygiene Data'!$H$13,0,10*ROW('Hygiene Data'!H170)))</f>
        <v/>
      </c>
      <c r="ED176" s="273" t="str">
        <f ca="true">+IF(OFFSET('Hygiene Data'!$I$11,0,10*ROW('Hygiene Data'!I170))="","",OFFSET('Hygiene Data'!$I$11,0,10*ROW('Hygiene Data'!I170)))</f>
        <v/>
      </c>
      <c r="EE176" s="273" t="str">
        <f ca="true">+IF(OFFSET('Hygiene Data'!$I$12,0,10*ROW('Hygiene Data'!I170))="","",OFFSET('Hygiene Data'!$I$12,0,10*ROW('Hygiene Data'!I170)))</f>
        <v/>
      </c>
      <c r="EF176" s="273" t="str">
        <f ca="true">+IF(OFFSET('Hygiene Data'!$I$13,0,10*ROW('Hygiene Data'!I170))="","",OFFSET('Hygiene Data'!$I$13,0,10*ROW('Hygiene Data'!I170)))</f>
        <v/>
      </c>
    </row>
    <row xmlns:x14ac="http://schemas.microsoft.com/office/spreadsheetml/2009/9/ac" r="177" x14ac:dyDescent="0.2">
      <c r="A177" s="37" t="str">
        <f ca="true">+IF(OFFSET('Water Data'!$B$2,0,10*ROW('Water Data'!E171))="","",OFFSET('Water Data'!$B$2,0,10*ROW('Water Data'!E171)))</f>
        <v/>
      </c>
      <c r="B177" s="37" t="str">
        <f ca="true">+IF(OFFSET('Water Data'!$C$2,0,10*ROW('Water Data'!F171))="","",OFFSET('Water Data'!$C$2,0,10*ROW('Water Data'!F171)))</f>
        <v/>
      </c>
      <c r="C177" s="329" t="str">
        <f t="shared" ca="true" si="2"/>
        <v/>
      </c>
      <c r="D177" s="94"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4"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4"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4"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4"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4"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4"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4"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4"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4"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4"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4"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4"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4"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4"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4"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4"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4"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5"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5"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5"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5"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5"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5"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5"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5"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5"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5"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5"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5"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5"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5"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5"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5"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5"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5"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5"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5"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5"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5"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5"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5"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5"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5"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5"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5"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5"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5"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6"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6"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6"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6"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6"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6"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6"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6"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6"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6"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6"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6"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6"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6"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6"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6"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6"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6"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3"/>
      <c r="BS177" s="273" t="str">
        <f ca="true">+IF(OFFSET('Water Data'!$D$27,0,10*ROW('Water Data'!D171))="","",OFFSET('Water Data'!$D$27,0,10*ROW('Water Data'!D171)))</f>
        <v/>
      </c>
      <c r="BT177" s="273" t="str">
        <f ca="true">+IF(OFFSET('Water Data'!$D$28,0,10*ROW('Water Data'!D171))="","",OFFSET('Water Data'!$D$28,0,10*ROW('Water Data'!D171)))</f>
        <v/>
      </c>
      <c r="BU177" s="273" t="str">
        <f ca="true">+IF(OFFSET('Water Data'!$D$29,0,10*ROW('Water Data'!D171))="","",OFFSET('Water Data'!$D$29,0,10*ROW('Water Data'!D171)))</f>
        <v/>
      </c>
      <c r="BV177" s="273" t="str">
        <f ca="true">+IF(OFFSET('Water Data'!$E$27,0,10*ROW('Water Data'!E171))="","",OFFSET('Water Data'!$E$27,0,10*ROW('Water Data'!E171)))</f>
        <v/>
      </c>
      <c r="BW177" s="273" t="str">
        <f ca="true">+IF(OFFSET('Water Data'!$E$28,0,10*ROW('Water Data'!E171))="","",OFFSET('Water Data'!$E$28,0,10*ROW('Water Data'!E171)))</f>
        <v/>
      </c>
      <c r="BX177" s="273" t="str">
        <f ca="true">+IF(OFFSET('Water Data'!$E$29,0,10*ROW('Water Data'!E171))="","",OFFSET('Water Data'!$E$29,0,10*ROW('Water Data'!E171)))</f>
        <v/>
      </c>
      <c r="BY177" s="273" t="str">
        <f ca="true">+IF(OFFSET('Water Data'!$F$27,0,10*ROW('Water Data'!F171))="","",OFFSET('Water Data'!$F$27,0,10*ROW('Water Data'!F171)))</f>
        <v/>
      </c>
      <c r="BZ177" s="273" t="str">
        <f ca="true">+IF(OFFSET('Water Data'!$F$28,0,10*ROW('Water Data'!F171))="","",OFFSET('Water Data'!$F$28,0,10*ROW('Water Data'!F171)))</f>
        <v/>
      </c>
      <c r="CA177" s="273" t="str">
        <f ca="true">+IF(OFFSET('Water Data'!$F$29,0,10*ROW('Water Data'!F171))="","",OFFSET('Water Data'!$F$29,0,10*ROW('Water Data'!F171)))</f>
        <v/>
      </c>
      <c r="CB177" s="273" t="str">
        <f ca="true">+IF(OFFSET('Water Data'!$G$27,0,10*ROW('Water Data'!G171))="","",OFFSET('Water Data'!$G$27,0,10*ROW('Water Data'!G171)))</f>
        <v/>
      </c>
      <c r="CC177" s="273" t="str">
        <f ca="true">+IF(OFFSET('Water Data'!$G$28,0,10*ROW('Water Data'!G171))="","",OFFSET('Water Data'!$G$28,0,10*ROW('Water Data'!G171)))</f>
        <v/>
      </c>
      <c r="CD177" s="273" t="str">
        <f ca="true">+IF(OFFSET('Water Data'!$G$29,0,10*ROW('Water Data'!G171))="","",OFFSET('Water Data'!$G$29,0,10*ROW('Water Data'!G171)))</f>
        <v/>
      </c>
      <c r="CE177" s="273" t="str">
        <f ca="true">+IF(OFFSET('Water Data'!$H$27,0,10*ROW('Water Data'!H171))="","",OFFSET('Water Data'!$H$27,0,10*ROW('Water Data'!H171)))</f>
        <v/>
      </c>
      <c r="CF177" s="273" t="str">
        <f ca="true">+IF(OFFSET('Water Data'!$H$28,0,10*ROW('Water Data'!H171))="","",OFFSET('Water Data'!$H$28,0,10*ROW('Water Data'!H171)))</f>
        <v/>
      </c>
      <c r="CG177" s="273" t="str">
        <f ca="true">+IF(OFFSET('Water Data'!$H$29,0,10*ROW('Water Data'!H171))="","",OFFSET('Water Data'!$H$29,0,10*ROW('Water Data'!H171)))</f>
        <v/>
      </c>
      <c r="CH177" s="273" t="str">
        <f ca="true">+IF(OFFSET('Water Data'!$I$27,0,10*ROW('Water Data'!I171))="","",OFFSET('Water Data'!$I$27,0,10*ROW('Water Data'!I171)))</f>
        <v/>
      </c>
      <c r="CI177" s="273" t="str">
        <f ca="true">+IF(OFFSET('Water Data'!$I$28,0,10*ROW('Water Data'!I171))="","",OFFSET('Water Data'!$I$28,0,10*ROW('Water Data'!I171)))</f>
        <v/>
      </c>
      <c r="CJ177" s="273" t="str">
        <f ca="true">+IF(OFFSET('Water Data'!$I$29,0,10*ROW('Water Data'!I171))="","",OFFSET('Water Data'!$I$29,0,10*ROW('Water Data'!I171)))</f>
        <v/>
      </c>
      <c r="CK177" s="273" t="str">
        <f ca="true">+IF(OFFSET('Sanitation Data'!$D$28,0,10*ROW('Sanitation Data'!D171))="","",OFFSET('Sanitation Data'!$D$28,0,10*ROW('Sanitation Data'!D171)))</f>
        <v/>
      </c>
      <c r="CL177" s="273" t="str">
        <f ca="true">+IF(OFFSET('Sanitation Data'!$D$29,0,10*ROW('Sanitation Data'!D171))="","",OFFSET('Sanitation Data'!$D$29,0,10*ROW('Sanitation Data'!D171)))</f>
        <v/>
      </c>
      <c r="CM177" s="273" t="str">
        <f ca="true">+IF(OFFSET('Sanitation Data'!$D$30,0,10*ROW('Sanitation Data'!D171))="","",OFFSET('Sanitation Data'!$D$30,0,10*ROW('Sanitation Data'!D171)))</f>
        <v/>
      </c>
      <c r="CN177" s="273" t="str">
        <f ca="true">+IF(OFFSET('Sanitation Data'!$D$31,0,10*ROW('Sanitation Data'!D171))="","",OFFSET('Sanitation Data'!$D$31,0,10*ROW('Sanitation Data'!D171)))</f>
        <v/>
      </c>
      <c r="CO177" s="273" t="str">
        <f ca="true">+IF(OFFSET('Sanitation Data'!$D$32,0,10*ROW('Sanitation Data'!D171))="","",OFFSET('Sanitation Data'!$D$32,0,10*ROW('Sanitation Data'!D171)))</f>
        <v/>
      </c>
      <c r="CP177" s="273" t="str">
        <f ca="true">+IF(OFFSET('Sanitation Data'!$E$28,0,10*ROW('Sanitation Data'!E171))="","",OFFSET('Sanitation Data'!$E$28,0,10*ROW('Sanitation Data'!E171)))</f>
        <v/>
      </c>
      <c r="CQ177" s="273" t="str">
        <f ca="true">+IF(OFFSET('Sanitation Data'!$E$29,0,10*ROW('Sanitation Data'!E171))="","",OFFSET('Sanitation Data'!$E$29,0,10*ROW('Sanitation Data'!E171)))</f>
        <v/>
      </c>
      <c r="CR177" s="273" t="str">
        <f ca="true">+IF(OFFSET('Sanitation Data'!$E$30,0,10*ROW('Sanitation Data'!E171))="","",OFFSET('Sanitation Data'!$E$30,0,10*ROW('Sanitation Data'!E171)))</f>
        <v/>
      </c>
      <c r="CS177" s="273" t="str">
        <f ca="true">+IF(OFFSET('Sanitation Data'!$E$31,0,10*ROW('Sanitation Data'!E171))="","",OFFSET('Sanitation Data'!$E$31,0,10*ROW('Sanitation Data'!E171)))</f>
        <v/>
      </c>
      <c r="CT177" s="273" t="str">
        <f ca="true">+IF(OFFSET('Sanitation Data'!$E$32,0,10*ROW('Sanitation Data'!E171))="","",OFFSET('Sanitation Data'!$E$32,0,10*ROW('Sanitation Data'!E171)))</f>
        <v/>
      </c>
      <c r="CU177" s="273" t="str">
        <f ca="true">+IF(OFFSET('Sanitation Data'!$F$28,0,10*ROW('Sanitation Data'!F171))="","",OFFSET('Sanitation Data'!$F$28,0,10*ROW('Sanitation Data'!F171)))</f>
        <v/>
      </c>
      <c r="CV177" s="273" t="str">
        <f ca="true">+IF(OFFSET('Sanitation Data'!$F$29,0,10*ROW('Sanitation Data'!F171))="","",OFFSET('Sanitation Data'!$F$29,0,10*ROW('Sanitation Data'!F171)))</f>
        <v/>
      </c>
      <c r="CW177" s="273" t="str">
        <f ca="true">+IF(OFFSET('Sanitation Data'!$F$30,0,10*ROW('Sanitation Data'!F171))="","",OFFSET('Sanitation Data'!$F$30,0,10*ROW('Sanitation Data'!F171)))</f>
        <v/>
      </c>
      <c r="CX177" s="273" t="str">
        <f ca="true">+IF(OFFSET('Sanitation Data'!$F$31,0,10*ROW('Sanitation Data'!F171))="","",OFFSET('Sanitation Data'!$F$31,0,10*ROW('Sanitation Data'!F171)))</f>
        <v/>
      </c>
      <c r="CY177" s="273" t="str">
        <f ca="true">+IF(OFFSET('Sanitation Data'!$F$32,0,10*ROW('Sanitation Data'!F171))="","",OFFSET('Sanitation Data'!$F$32,0,10*ROW('Sanitation Data'!F171)))</f>
        <v/>
      </c>
      <c r="CZ177" s="273" t="str">
        <f ca="true">+IF(OFFSET('Sanitation Data'!$G$28,0,10*ROW('Sanitation Data'!G171))="","",OFFSET('Sanitation Data'!$G$28,0,10*ROW('Sanitation Data'!G171)))</f>
        <v/>
      </c>
      <c r="DA177" s="273" t="str">
        <f ca="true">+IF(OFFSET('Sanitation Data'!$G$29,0,10*ROW('Sanitation Data'!G171))="","",OFFSET('Sanitation Data'!$G$29,0,10*ROW('Sanitation Data'!G171)))</f>
        <v/>
      </c>
      <c r="DB177" s="273" t="str">
        <f ca="true">+IF(OFFSET('Sanitation Data'!$G$30,0,10*ROW('Sanitation Data'!G171))="","",OFFSET('Sanitation Data'!$G$30,0,10*ROW('Sanitation Data'!G171)))</f>
        <v/>
      </c>
      <c r="DC177" s="273" t="str">
        <f ca="true">+IF(OFFSET('Sanitation Data'!$G$31,0,10*ROW('Sanitation Data'!G171))="","",OFFSET('Sanitation Data'!$G$31,0,10*ROW('Sanitation Data'!G171)))</f>
        <v/>
      </c>
      <c r="DD177" s="273" t="str">
        <f ca="true">+IF(OFFSET('Sanitation Data'!$G$32,0,10*ROW('Sanitation Data'!G171))="","",OFFSET('Sanitation Data'!$G$32,0,10*ROW('Sanitation Data'!G171)))</f>
        <v/>
      </c>
      <c r="DE177" s="273" t="str">
        <f ca="true">+IF(OFFSET('Sanitation Data'!$H$28,0,10*ROW('Sanitation Data'!H171))="","",OFFSET('Sanitation Data'!$H$28,0,10*ROW('Sanitation Data'!H171)))</f>
        <v/>
      </c>
      <c r="DF177" s="273" t="str">
        <f ca="true">+IF(OFFSET('Sanitation Data'!$H$29,0,10*ROW('Sanitation Data'!H171))="","",OFFSET('Sanitation Data'!$H$29,0,10*ROW('Sanitation Data'!H171)))</f>
        <v/>
      </c>
      <c r="DG177" s="273" t="str">
        <f ca="true">+IF(OFFSET('Sanitation Data'!$H$30,0,10*ROW('Sanitation Data'!H171))="","",OFFSET('Sanitation Data'!$H$30,0,10*ROW('Sanitation Data'!H171)))</f>
        <v/>
      </c>
      <c r="DH177" s="273" t="str">
        <f ca="true">+IF(OFFSET('Sanitation Data'!$H$31,0,10*ROW('Sanitation Data'!H171))="","",OFFSET('Sanitation Data'!$H$31,0,10*ROW('Sanitation Data'!H171)))</f>
        <v/>
      </c>
      <c r="DI177" s="273" t="str">
        <f ca="true">+IF(OFFSET('Sanitation Data'!$H$32,0,10*ROW('Sanitation Data'!H171))="","",OFFSET('Sanitation Data'!$H$32,0,10*ROW('Sanitation Data'!H171)))</f>
        <v/>
      </c>
      <c r="DJ177" s="273" t="str">
        <f ca="true">+IF(OFFSET('Sanitation Data'!$I$28,0,10*ROW('Sanitation Data'!I171))="","",OFFSET('Sanitation Data'!$I$28,0,10*ROW('Sanitation Data'!I171)))</f>
        <v/>
      </c>
      <c r="DK177" s="273" t="str">
        <f ca="true">+IF(OFFSET('Sanitation Data'!$I$29,0,10*ROW('Sanitation Data'!I171))="","",OFFSET('Sanitation Data'!$I$29,0,10*ROW('Sanitation Data'!I171)))</f>
        <v/>
      </c>
      <c r="DL177" s="273" t="str">
        <f ca="true">+IF(OFFSET('Sanitation Data'!$I$30,0,10*ROW('Sanitation Data'!I171))="","",OFFSET('Sanitation Data'!$I$30,0,10*ROW('Sanitation Data'!I171)))</f>
        <v/>
      </c>
      <c r="DM177" s="273" t="str">
        <f ca="true">+IF(OFFSET('Sanitation Data'!$I$31,0,10*ROW('Sanitation Data'!I171))="","",OFFSET('Sanitation Data'!$I$31,0,10*ROW('Sanitation Data'!I171)))</f>
        <v/>
      </c>
      <c r="DN177" s="273" t="str">
        <f ca="true">+IF(OFFSET('Sanitation Data'!$I$32,0,10*ROW('Sanitation Data'!I171))="","",OFFSET('Sanitation Data'!$I$32,0,10*ROW('Sanitation Data'!I171)))</f>
        <v/>
      </c>
      <c r="DO177" s="273" t="str">
        <f ca="true">+IF(OFFSET('Hygiene Data'!$D$11,0,10*ROW('Hygiene Data'!D171))="","",OFFSET('Hygiene Data'!$D$11,0,10*ROW('Hygiene Data'!D171)))</f>
        <v/>
      </c>
      <c r="DP177" s="273" t="str">
        <f ca="true">+IF(OFFSET('Hygiene Data'!$D$12,0,10*ROW('Hygiene Data'!D171))="","",OFFSET('Hygiene Data'!$D$12,0,10*ROW('Hygiene Data'!D171)))</f>
        <v/>
      </c>
      <c r="DQ177" s="273" t="str">
        <f ca="true">+IF(OFFSET('Hygiene Data'!$D$13,0,10*ROW('Hygiene Data'!D171))="","",OFFSET('Hygiene Data'!$D$13,0,10*ROW('Hygiene Data'!D171)))</f>
        <v/>
      </c>
      <c r="DR177" s="273" t="str">
        <f ca="true">+IF(OFFSET('Hygiene Data'!$E$11,0,10*ROW('Hygiene Data'!E171))="","",OFFSET('Hygiene Data'!$E$11,0,10*ROW('Hygiene Data'!E171)))</f>
        <v/>
      </c>
      <c r="DS177" s="273" t="str">
        <f ca="true">+IF(OFFSET('Hygiene Data'!$E$12,0,10*ROW('Hygiene Data'!E171))="","",OFFSET('Hygiene Data'!$E$12,0,10*ROW('Hygiene Data'!E171)))</f>
        <v/>
      </c>
      <c r="DT177" s="273" t="str">
        <f ca="true">+IF(OFFSET('Hygiene Data'!$E$13,0,10*ROW('Hygiene Data'!E171))="","",OFFSET('Hygiene Data'!$E$13,0,10*ROW('Hygiene Data'!E171)))</f>
        <v/>
      </c>
      <c r="DU177" s="273" t="str">
        <f ca="true">+IF(OFFSET('Hygiene Data'!$F$11,0,10*ROW('Hygiene Data'!F171))="","",OFFSET('Hygiene Data'!$F$11,0,10*ROW('Hygiene Data'!F171)))</f>
        <v/>
      </c>
      <c r="DV177" s="273" t="str">
        <f ca="true">+IF(OFFSET('Hygiene Data'!$F$12,0,10*ROW('Hygiene Data'!F171))="","",OFFSET('Hygiene Data'!$F$12,0,10*ROW('Hygiene Data'!F171)))</f>
        <v/>
      </c>
      <c r="DW177" s="273" t="str">
        <f ca="true">+IF(OFFSET('Hygiene Data'!$F$13,0,10*ROW('Hygiene Data'!F171))="","",OFFSET('Hygiene Data'!$F$13,0,10*ROW('Hygiene Data'!F171)))</f>
        <v/>
      </c>
      <c r="DX177" s="273" t="str">
        <f ca="true">+IF(OFFSET('Hygiene Data'!$G$11,0,10*ROW('Hygiene Data'!G171))="","",OFFSET('Hygiene Data'!$G$11,0,10*ROW('Hygiene Data'!G171)))</f>
        <v/>
      </c>
      <c r="DY177" s="273" t="str">
        <f ca="true">+IF(OFFSET('Hygiene Data'!$G$12,0,10*ROW('Hygiene Data'!G171))="","",OFFSET('Hygiene Data'!$G$12,0,10*ROW('Hygiene Data'!G171)))</f>
        <v/>
      </c>
      <c r="DZ177" s="273" t="str">
        <f ca="true">+IF(OFFSET('Hygiene Data'!$G$13,0,10*ROW('Hygiene Data'!G171))="","",OFFSET('Hygiene Data'!$G$13,0,10*ROW('Hygiene Data'!G171)))</f>
        <v/>
      </c>
      <c r="EA177" s="273" t="str">
        <f ca="true">+IF(OFFSET('Hygiene Data'!$H$11,0,10*ROW('Hygiene Data'!H171))="","",OFFSET('Hygiene Data'!$H$11,0,10*ROW('Hygiene Data'!H171)))</f>
        <v/>
      </c>
      <c r="EB177" s="273" t="str">
        <f ca="true">+IF(OFFSET('Hygiene Data'!$H$12,0,10*ROW('Hygiene Data'!H171))="","",OFFSET('Hygiene Data'!$H$12,0,10*ROW('Hygiene Data'!H171)))</f>
        <v/>
      </c>
      <c r="EC177" s="273" t="str">
        <f ca="true">+IF(OFFSET('Hygiene Data'!$H$13,0,10*ROW('Hygiene Data'!H171))="","",OFFSET('Hygiene Data'!$H$13,0,10*ROW('Hygiene Data'!H171)))</f>
        <v/>
      </c>
      <c r="ED177" s="273" t="str">
        <f ca="true">+IF(OFFSET('Hygiene Data'!$I$11,0,10*ROW('Hygiene Data'!I171))="","",OFFSET('Hygiene Data'!$I$11,0,10*ROW('Hygiene Data'!I171)))</f>
        <v/>
      </c>
      <c r="EE177" s="273" t="str">
        <f ca="true">+IF(OFFSET('Hygiene Data'!$I$12,0,10*ROW('Hygiene Data'!I171))="","",OFFSET('Hygiene Data'!$I$12,0,10*ROW('Hygiene Data'!I171)))</f>
        <v/>
      </c>
      <c r="EF177" s="273" t="str">
        <f ca="true">+IF(OFFSET('Hygiene Data'!$I$13,0,10*ROW('Hygiene Data'!I171))="","",OFFSET('Hygiene Data'!$I$13,0,10*ROW('Hygiene Data'!I171)))</f>
        <v/>
      </c>
    </row>
    <row xmlns:x14ac="http://schemas.microsoft.com/office/spreadsheetml/2009/9/ac" r="178" x14ac:dyDescent="0.2">
      <c r="A178" s="37" t="str">
        <f ca="true">+IF(OFFSET('Water Data'!$B$2,0,10*ROW('Water Data'!E172))="","",OFFSET('Water Data'!$B$2,0,10*ROW('Water Data'!E172)))</f>
        <v/>
      </c>
      <c r="B178" s="37" t="str">
        <f ca="true">+IF(OFFSET('Water Data'!$C$2,0,10*ROW('Water Data'!F172))="","",OFFSET('Water Data'!$C$2,0,10*ROW('Water Data'!F172)))</f>
        <v/>
      </c>
      <c r="C178" s="329" t="str">
        <f t="shared" ca="true" si="2"/>
        <v/>
      </c>
      <c r="D178" s="94"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4"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4"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4"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4"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4"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4"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4"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4"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4"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4"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4"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4"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4"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4"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4"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4"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4"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5"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5"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5"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5"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5"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5"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5"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5"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5"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5"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5"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5"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5"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5"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5"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5"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5"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5"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5"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5"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5"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5"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5"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5"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5"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5"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5"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5"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5"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5"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6"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6"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6"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6"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6"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6"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6"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6"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6"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6"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6"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6"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6"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6"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6"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6"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6"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6"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3"/>
      <c r="BS178" s="273" t="str">
        <f ca="true">+IF(OFFSET('Water Data'!$D$27,0,10*ROW('Water Data'!D172))="","",OFFSET('Water Data'!$D$27,0,10*ROW('Water Data'!D172)))</f>
        <v/>
      </c>
      <c r="BT178" s="273" t="str">
        <f ca="true">+IF(OFFSET('Water Data'!$D$28,0,10*ROW('Water Data'!D172))="","",OFFSET('Water Data'!$D$28,0,10*ROW('Water Data'!D172)))</f>
        <v/>
      </c>
      <c r="BU178" s="273" t="str">
        <f ca="true">+IF(OFFSET('Water Data'!$D$29,0,10*ROW('Water Data'!D172))="","",OFFSET('Water Data'!$D$29,0,10*ROW('Water Data'!D172)))</f>
        <v/>
      </c>
      <c r="BV178" s="273" t="str">
        <f ca="true">+IF(OFFSET('Water Data'!$E$27,0,10*ROW('Water Data'!E172))="","",OFFSET('Water Data'!$E$27,0,10*ROW('Water Data'!E172)))</f>
        <v/>
      </c>
      <c r="BW178" s="273" t="str">
        <f ca="true">+IF(OFFSET('Water Data'!$E$28,0,10*ROW('Water Data'!E172))="","",OFFSET('Water Data'!$E$28,0,10*ROW('Water Data'!E172)))</f>
        <v/>
      </c>
      <c r="BX178" s="273" t="str">
        <f ca="true">+IF(OFFSET('Water Data'!$E$29,0,10*ROW('Water Data'!E172))="","",OFFSET('Water Data'!$E$29,0,10*ROW('Water Data'!E172)))</f>
        <v/>
      </c>
      <c r="BY178" s="273" t="str">
        <f ca="true">+IF(OFFSET('Water Data'!$F$27,0,10*ROW('Water Data'!F172))="","",OFFSET('Water Data'!$F$27,0,10*ROW('Water Data'!F172)))</f>
        <v/>
      </c>
      <c r="BZ178" s="273" t="str">
        <f ca="true">+IF(OFFSET('Water Data'!$F$28,0,10*ROW('Water Data'!F172))="","",OFFSET('Water Data'!$F$28,0,10*ROW('Water Data'!F172)))</f>
        <v/>
      </c>
      <c r="CA178" s="273" t="str">
        <f ca="true">+IF(OFFSET('Water Data'!$F$29,0,10*ROW('Water Data'!F172))="","",OFFSET('Water Data'!$F$29,0,10*ROW('Water Data'!F172)))</f>
        <v/>
      </c>
      <c r="CB178" s="273" t="str">
        <f ca="true">+IF(OFFSET('Water Data'!$G$27,0,10*ROW('Water Data'!G172))="","",OFFSET('Water Data'!$G$27,0,10*ROW('Water Data'!G172)))</f>
        <v/>
      </c>
      <c r="CC178" s="273" t="str">
        <f ca="true">+IF(OFFSET('Water Data'!$G$28,0,10*ROW('Water Data'!G172))="","",OFFSET('Water Data'!$G$28,0,10*ROW('Water Data'!G172)))</f>
        <v/>
      </c>
      <c r="CD178" s="273" t="str">
        <f ca="true">+IF(OFFSET('Water Data'!$G$29,0,10*ROW('Water Data'!G172))="","",OFFSET('Water Data'!$G$29,0,10*ROW('Water Data'!G172)))</f>
        <v/>
      </c>
      <c r="CE178" s="273" t="str">
        <f ca="true">+IF(OFFSET('Water Data'!$H$27,0,10*ROW('Water Data'!H172))="","",OFFSET('Water Data'!$H$27,0,10*ROW('Water Data'!H172)))</f>
        <v/>
      </c>
      <c r="CF178" s="273" t="str">
        <f ca="true">+IF(OFFSET('Water Data'!$H$28,0,10*ROW('Water Data'!H172))="","",OFFSET('Water Data'!$H$28,0,10*ROW('Water Data'!H172)))</f>
        <v/>
      </c>
      <c r="CG178" s="273" t="str">
        <f ca="true">+IF(OFFSET('Water Data'!$H$29,0,10*ROW('Water Data'!H172))="","",OFFSET('Water Data'!$H$29,0,10*ROW('Water Data'!H172)))</f>
        <v/>
      </c>
      <c r="CH178" s="273" t="str">
        <f ca="true">+IF(OFFSET('Water Data'!$I$27,0,10*ROW('Water Data'!I172))="","",OFFSET('Water Data'!$I$27,0,10*ROW('Water Data'!I172)))</f>
        <v/>
      </c>
      <c r="CI178" s="273" t="str">
        <f ca="true">+IF(OFFSET('Water Data'!$I$28,0,10*ROW('Water Data'!I172))="","",OFFSET('Water Data'!$I$28,0,10*ROW('Water Data'!I172)))</f>
        <v/>
      </c>
      <c r="CJ178" s="273" t="str">
        <f ca="true">+IF(OFFSET('Water Data'!$I$29,0,10*ROW('Water Data'!I172))="","",OFFSET('Water Data'!$I$29,0,10*ROW('Water Data'!I172)))</f>
        <v/>
      </c>
      <c r="CK178" s="273" t="str">
        <f ca="true">+IF(OFFSET('Sanitation Data'!$D$28,0,10*ROW('Sanitation Data'!D172))="","",OFFSET('Sanitation Data'!$D$28,0,10*ROW('Sanitation Data'!D172)))</f>
        <v/>
      </c>
      <c r="CL178" s="273" t="str">
        <f ca="true">+IF(OFFSET('Sanitation Data'!$D$29,0,10*ROW('Sanitation Data'!D172))="","",OFFSET('Sanitation Data'!$D$29,0,10*ROW('Sanitation Data'!D172)))</f>
        <v/>
      </c>
      <c r="CM178" s="273" t="str">
        <f ca="true">+IF(OFFSET('Sanitation Data'!$D$30,0,10*ROW('Sanitation Data'!D172))="","",OFFSET('Sanitation Data'!$D$30,0,10*ROW('Sanitation Data'!D172)))</f>
        <v/>
      </c>
      <c r="CN178" s="273" t="str">
        <f ca="true">+IF(OFFSET('Sanitation Data'!$D$31,0,10*ROW('Sanitation Data'!D172))="","",OFFSET('Sanitation Data'!$D$31,0,10*ROW('Sanitation Data'!D172)))</f>
        <v/>
      </c>
      <c r="CO178" s="273" t="str">
        <f ca="true">+IF(OFFSET('Sanitation Data'!$D$32,0,10*ROW('Sanitation Data'!D172))="","",OFFSET('Sanitation Data'!$D$32,0,10*ROW('Sanitation Data'!D172)))</f>
        <v/>
      </c>
      <c r="CP178" s="273" t="str">
        <f ca="true">+IF(OFFSET('Sanitation Data'!$E$28,0,10*ROW('Sanitation Data'!E172))="","",OFFSET('Sanitation Data'!$E$28,0,10*ROW('Sanitation Data'!E172)))</f>
        <v/>
      </c>
      <c r="CQ178" s="273" t="str">
        <f ca="true">+IF(OFFSET('Sanitation Data'!$E$29,0,10*ROW('Sanitation Data'!E172))="","",OFFSET('Sanitation Data'!$E$29,0,10*ROW('Sanitation Data'!E172)))</f>
        <v/>
      </c>
      <c r="CR178" s="273" t="str">
        <f ca="true">+IF(OFFSET('Sanitation Data'!$E$30,0,10*ROW('Sanitation Data'!E172))="","",OFFSET('Sanitation Data'!$E$30,0,10*ROW('Sanitation Data'!E172)))</f>
        <v/>
      </c>
      <c r="CS178" s="273" t="str">
        <f ca="true">+IF(OFFSET('Sanitation Data'!$E$31,0,10*ROW('Sanitation Data'!E172))="","",OFFSET('Sanitation Data'!$E$31,0,10*ROW('Sanitation Data'!E172)))</f>
        <v/>
      </c>
      <c r="CT178" s="273" t="str">
        <f ca="true">+IF(OFFSET('Sanitation Data'!$E$32,0,10*ROW('Sanitation Data'!E172))="","",OFFSET('Sanitation Data'!$E$32,0,10*ROW('Sanitation Data'!E172)))</f>
        <v/>
      </c>
      <c r="CU178" s="273" t="str">
        <f ca="true">+IF(OFFSET('Sanitation Data'!$F$28,0,10*ROW('Sanitation Data'!F172))="","",OFFSET('Sanitation Data'!$F$28,0,10*ROW('Sanitation Data'!F172)))</f>
        <v/>
      </c>
      <c r="CV178" s="273" t="str">
        <f ca="true">+IF(OFFSET('Sanitation Data'!$F$29,0,10*ROW('Sanitation Data'!F172))="","",OFFSET('Sanitation Data'!$F$29,0,10*ROW('Sanitation Data'!F172)))</f>
        <v/>
      </c>
      <c r="CW178" s="273" t="str">
        <f ca="true">+IF(OFFSET('Sanitation Data'!$F$30,0,10*ROW('Sanitation Data'!F172))="","",OFFSET('Sanitation Data'!$F$30,0,10*ROW('Sanitation Data'!F172)))</f>
        <v/>
      </c>
      <c r="CX178" s="273" t="str">
        <f ca="true">+IF(OFFSET('Sanitation Data'!$F$31,0,10*ROW('Sanitation Data'!F172))="","",OFFSET('Sanitation Data'!$F$31,0,10*ROW('Sanitation Data'!F172)))</f>
        <v/>
      </c>
      <c r="CY178" s="273" t="str">
        <f ca="true">+IF(OFFSET('Sanitation Data'!$F$32,0,10*ROW('Sanitation Data'!F172))="","",OFFSET('Sanitation Data'!$F$32,0,10*ROW('Sanitation Data'!F172)))</f>
        <v/>
      </c>
      <c r="CZ178" s="273" t="str">
        <f ca="true">+IF(OFFSET('Sanitation Data'!$G$28,0,10*ROW('Sanitation Data'!G172))="","",OFFSET('Sanitation Data'!$G$28,0,10*ROW('Sanitation Data'!G172)))</f>
        <v/>
      </c>
      <c r="DA178" s="273" t="str">
        <f ca="true">+IF(OFFSET('Sanitation Data'!$G$29,0,10*ROW('Sanitation Data'!G172))="","",OFFSET('Sanitation Data'!$G$29,0,10*ROW('Sanitation Data'!G172)))</f>
        <v/>
      </c>
      <c r="DB178" s="273" t="str">
        <f ca="true">+IF(OFFSET('Sanitation Data'!$G$30,0,10*ROW('Sanitation Data'!G172))="","",OFFSET('Sanitation Data'!$G$30,0,10*ROW('Sanitation Data'!G172)))</f>
        <v/>
      </c>
      <c r="DC178" s="273" t="str">
        <f ca="true">+IF(OFFSET('Sanitation Data'!$G$31,0,10*ROW('Sanitation Data'!G172))="","",OFFSET('Sanitation Data'!$G$31,0,10*ROW('Sanitation Data'!G172)))</f>
        <v/>
      </c>
      <c r="DD178" s="273" t="str">
        <f ca="true">+IF(OFFSET('Sanitation Data'!$G$32,0,10*ROW('Sanitation Data'!G172))="","",OFFSET('Sanitation Data'!$G$32,0,10*ROW('Sanitation Data'!G172)))</f>
        <v/>
      </c>
      <c r="DE178" s="273" t="str">
        <f ca="true">+IF(OFFSET('Sanitation Data'!$H$28,0,10*ROW('Sanitation Data'!H172))="","",OFFSET('Sanitation Data'!$H$28,0,10*ROW('Sanitation Data'!H172)))</f>
        <v/>
      </c>
      <c r="DF178" s="273" t="str">
        <f ca="true">+IF(OFFSET('Sanitation Data'!$H$29,0,10*ROW('Sanitation Data'!H172))="","",OFFSET('Sanitation Data'!$H$29,0,10*ROW('Sanitation Data'!H172)))</f>
        <v/>
      </c>
      <c r="DG178" s="273" t="str">
        <f ca="true">+IF(OFFSET('Sanitation Data'!$H$30,0,10*ROW('Sanitation Data'!H172))="","",OFFSET('Sanitation Data'!$H$30,0,10*ROW('Sanitation Data'!H172)))</f>
        <v/>
      </c>
      <c r="DH178" s="273" t="str">
        <f ca="true">+IF(OFFSET('Sanitation Data'!$H$31,0,10*ROW('Sanitation Data'!H172))="","",OFFSET('Sanitation Data'!$H$31,0,10*ROW('Sanitation Data'!H172)))</f>
        <v/>
      </c>
      <c r="DI178" s="273" t="str">
        <f ca="true">+IF(OFFSET('Sanitation Data'!$H$32,0,10*ROW('Sanitation Data'!H172))="","",OFFSET('Sanitation Data'!$H$32,0,10*ROW('Sanitation Data'!H172)))</f>
        <v/>
      </c>
      <c r="DJ178" s="273" t="str">
        <f ca="true">+IF(OFFSET('Sanitation Data'!$I$28,0,10*ROW('Sanitation Data'!I172))="","",OFFSET('Sanitation Data'!$I$28,0,10*ROW('Sanitation Data'!I172)))</f>
        <v/>
      </c>
      <c r="DK178" s="273" t="str">
        <f ca="true">+IF(OFFSET('Sanitation Data'!$I$29,0,10*ROW('Sanitation Data'!I172))="","",OFFSET('Sanitation Data'!$I$29,0,10*ROW('Sanitation Data'!I172)))</f>
        <v/>
      </c>
      <c r="DL178" s="273" t="str">
        <f ca="true">+IF(OFFSET('Sanitation Data'!$I$30,0,10*ROW('Sanitation Data'!I172))="","",OFFSET('Sanitation Data'!$I$30,0,10*ROW('Sanitation Data'!I172)))</f>
        <v/>
      </c>
      <c r="DM178" s="273" t="str">
        <f ca="true">+IF(OFFSET('Sanitation Data'!$I$31,0,10*ROW('Sanitation Data'!I172))="","",OFFSET('Sanitation Data'!$I$31,0,10*ROW('Sanitation Data'!I172)))</f>
        <v/>
      </c>
      <c r="DN178" s="273" t="str">
        <f ca="true">+IF(OFFSET('Sanitation Data'!$I$32,0,10*ROW('Sanitation Data'!I172))="","",OFFSET('Sanitation Data'!$I$32,0,10*ROW('Sanitation Data'!I172)))</f>
        <v/>
      </c>
      <c r="DO178" s="273" t="str">
        <f ca="true">+IF(OFFSET('Hygiene Data'!$D$11,0,10*ROW('Hygiene Data'!D172))="","",OFFSET('Hygiene Data'!$D$11,0,10*ROW('Hygiene Data'!D172)))</f>
        <v/>
      </c>
      <c r="DP178" s="273" t="str">
        <f ca="true">+IF(OFFSET('Hygiene Data'!$D$12,0,10*ROW('Hygiene Data'!D172))="","",OFFSET('Hygiene Data'!$D$12,0,10*ROW('Hygiene Data'!D172)))</f>
        <v/>
      </c>
      <c r="DQ178" s="273" t="str">
        <f ca="true">+IF(OFFSET('Hygiene Data'!$D$13,0,10*ROW('Hygiene Data'!D172))="","",OFFSET('Hygiene Data'!$D$13,0,10*ROW('Hygiene Data'!D172)))</f>
        <v/>
      </c>
      <c r="DR178" s="273" t="str">
        <f ca="true">+IF(OFFSET('Hygiene Data'!$E$11,0,10*ROW('Hygiene Data'!E172))="","",OFFSET('Hygiene Data'!$E$11,0,10*ROW('Hygiene Data'!E172)))</f>
        <v/>
      </c>
      <c r="DS178" s="273" t="str">
        <f ca="true">+IF(OFFSET('Hygiene Data'!$E$12,0,10*ROW('Hygiene Data'!E172))="","",OFFSET('Hygiene Data'!$E$12,0,10*ROW('Hygiene Data'!E172)))</f>
        <v/>
      </c>
      <c r="DT178" s="273" t="str">
        <f ca="true">+IF(OFFSET('Hygiene Data'!$E$13,0,10*ROW('Hygiene Data'!E172))="","",OFFSET('Hygiene Data'!$E$13,0,10*ROW('Hygiene Data'!E172)))</f>
        <v/>
      </c>
      <c r="DU178" s="273" t="str">
        <f ca="true">+IF(OFFSET('Hygiene Data'!$F$11,0,10*ROW('Hygiene Data'!F172))="","",OFFSET('Hygiene Data'!$F$11,0,10*ROW('Hygiene Data'!F172)))</f>
        <v/>
      </c>
      <c r="DV178" s="273" t="str">
        <f ca="true">+IF(OFFSET('Hygiene Data'!$F$12,0,10*ROW('Hygiene Data'!F172))="","",OFFSET('Hygiene Data'!$F$12,0,10*ROW('Hygiene Data'!F172)))</f>
        <v/>
      </c>
      <c r="DW178" s="273" t="str">
        <f ca="true">+IF(OFFSET('Hygiene Data'!$F$13,0,10*ROW('Hygiene Data'!F172))="","",OFFSET('Hygiene Data'!$F$13,0,10*ROW('Hygiene Data'!F172)))</f>
        <v/>
      </c>
      <c r="DX178" s="273" t="str">
        <f ca="true">+IF(OFFSET('Hygiene Data'!$G$11,0,10*ROW('Hygiene Data'!G172))="","",OFFSET('Hygiene Data'!$G$11,0,10*ROW('Hygiene Data'!G172)))</f>
        <v/>
      </c>
      <c r="DY178" s="273" t="str">
        <f ca="true">+IF(OFFSET('Hygiene Data'!$G$12,0,10*ROW('Hygiene Data'!G172))="","",OFFSET('Hygiene Data'!$G$12,0,10*ROW('Hygiene Data'!G172)))</f>
        <v/>
      </c>
      <c r="DZ178" s="273" t="str">
        <f ca="true">+IF(OFFSET('Hygiene Data'!$G$13,0,10*ROW('Hygiene Data'!G172))="","",OFFSET('Hygiene Data'!$G$13,0,10*ROW('Hygiene Data'!G172)))</f>
        <v/>
      </c>
      <c r="EA178" s="273" t="str">
        <f ca="true">+IF(OFFSET('Hygiene Data'!$H$11,0,10*ROW('Hygiene Data'!H172))="","",OFFSET('Hygiene Data'!$H$11,0,10*ROW('Hygiene Data'!H172)))</f>
        <v/>
      </c>
      <c r="EB178" s="273" t="str">
        <f ca="true">+IF(OFFSET('Hygiene Data'!$H$12,0,10*ROW('Hygiene Data'!H172))="","",OFFSET('Hygiene Data'!$H$12,0,10*ROW('Hygiene Data'!H172)))</f>
        <v/>
      </c>
      <c r="EC178" s="273" t="str">
        <f ca="true">+IF(OFFSET('Hygiene Data'!$H$13,0,10*ROW('Hygiene Data'!H172))="","",OFFSET('Hygiene Data'!$H$13,0,10*ROW('Hygiene Data'!H172)))</f>
        <v/>
      </c>
      <c r="ED178" s="273" t="str">
        <f ca="true">+IF(OFFSET('Hygiene Data'!$I$11,0,10*ROW('Hygiene Data'!I172))="","",OFFSET('Hygiene Data'!$I$11,0,10*ROW('Hygiene Data'!I172)))</f>
        <v/>
      </c>
      <c r="EE178" s="273" t="str">
        <f ca="true">+IF(OFFSET('Hygiene Data'!$I$12,0,10*ROW('Hygiene Data'!I172))="","",OFFSET('Hygiene Data'!$I$12,0,10*ROW('Hygiene Data'!I172)))</f>
        <v/>
      </c>
      <c r="EF178" s="273" t="str">
        <f ca="true">+IF(OFFSET('Hygiene Data'!$I$13,0,10*ROW('Hygiene Data'!I172))="","",OFFSET('Hygiene Data'!$I$13,0,10*ROW('Hygiene Data'!I172)))</f>
        <v/>
      </c>
    </row>
    <row xmlns:x14ac="http://schemas.microsoft.com/office/spreadsheetml/2009/9/ac" r="179" x14ac:dyDescent="0.2">
      <c r="A179" s="37" t="str">
        <f ca="true">+IF(OFFSET('Water Data'!$B$2,0,10*ROW('Water Data'!E173))="","",OFFSET('Water Data'!$B$2,0,10*ROW('Water Data'!E173)))</f>
        <v/>
      </c>
      <c r="B179" s="37" t="str">
        <f ca="true">+IF(OFFSET('Water Data'!$C$2,0,10*ROW('Water Data'!F173))="","",OFFSET('Water Data'!$C$2,0,10*ROW('Water Data'!F173)))</f>
        <v/>
      </c>
      <c r="C179" s="329" t="str">
        <f t="shared" ca="true" si="2"/>
        <v/>
      </c>
      <c r="D179" s="94"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4"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4"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4"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4"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4"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4"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4"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4"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4"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4"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4"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4"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4"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4"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4"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4"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4"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5"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5"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5"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5"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5"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5"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5"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5"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5"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5"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5"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5"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5"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5"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5"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5"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5"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5"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5"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5"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5"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5"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5"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5"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5"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5"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5"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5"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5"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5"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6"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6"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6"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6"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6"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6"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6"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6"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6"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6"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6"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6"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6"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6"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6"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6"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6"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6"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3"/>
      <c r="BS179" s="273" t="str">
        <f ca="true">+IF(OFFSET('Water Data'!$D$27,0,10*ROW('Water Data'!D173))="","",OFFSET('Water Data'!$D$27,0,10*ROW('Water Data'!D173)))</f>
        <v/>
      </c>
      <c r="BT179" s="273" t="str">
        <f ca="true">+IF(OFFSET('Water Data'!$D$28,0,10*ROW('Water Data'!D173))="","",OFFSET('Water Data'!$D$28,0,10*ROW('Water Data'!D173)))</f>
        <v/>
      </c>
      <c r="BU179" s="273" t="str">
        <f ca="true">+IF(OFFSET('Water Data'!$D$29,0,10*ROW('Water Data'!D173))="","",OFFSET('Water Data'!$D$29,0,10*ROW('Water Data'!D173)))</f>
        <v/>
      </c>
      <c r="BV179" s="273" t="str">
        <f ca="true">+IF(OFFSET('Water Data'!$E$27,0,10*ROW('Water Data'!E173))="","",OFFSET('Water Data'!$E$27,0,10*ROW('Water Data'!E173)))</f>
        <v/>
      </c>
      <c r="BW179" s="273" t="str">
        <f ca="true">+IF(OFFSET('Water Data'!$E$28,0,10*ROW('Water Data'!E173))="","",OFFSET('Water Data'!$E$28,0,10*ROW('Water Data'!E173)))</f>
        <v/>
      </c>
      <c r="BX179" s="273" t="str">
        <f ca="true">+IF(OFFSET('Water Data'!$E$29,0,10*ROW('Water Data'!E173))="","",OFFSET('Water Data'!$E$29,0,10*ROW('Water Data'!E173)))</f>
        <v/>
      </c>
      <c r="BY179" s="273" t="str">
        <f ca="true">+IF(OFFSET('Water Data'!$F$27,0,10*ROW('Water Data'!F173))="","",OFFSET('Water Data'!$F$27,0,10*ROW('Water Data'!F173)))</f>
        <v/>
      </c>
      <c r="BZ179" s="273" t="str">
        <f ca="true">+IF(OFFSET('Water Data'!$F$28,0,10*ROW('Water Data'!F173))="","",OFFSET('Water Data'!$F$28,0,10*ROW('Water Data'!F173)))</f>
        <v/>
      </c>
      <c r="CA179" s="273" t="str">
        <f ca="true">+IF(OFFSET('Water Data'!$F$29,0,10*ROW('Water Data'!F173))="","",OFFSET('Water Data'!$F$29,0,10*ROW('Water Data'!F173)))</f>
        <v/>
      </c>
      <c r="CB179" s="273" t="str">
        <f ca="true">+IF(OFFSET('Water Data'!$G$27,0,10*ROW('Water Data'!G173))="","",OFFSET('Water Data'!$G$27,0,10*ROW('Water Data'!G173)))</f>
        <v/>
      </c>
      <c r="CC179" s="273" t="str">
        <f ca="true">+IF(OFFSET('Water Data'!$G$28,0,10*ROW('Water Data'!G173))="","",OFFSET('Water Data'!$G$28,0,10*ROW('Water Data'!G173)))</f>
        <v/>
      </c>
      <c r="CD179" s="273" t="str">
        <f ca="true">+IF(OFFSET('Water Data'!$G$29,0,10*ROW('Water Data'!G173))="","",OFFSET('Water Data'!$G$29,0,10*ROW('Water Data'!G173)))</f>
        <v/>
      </c>
      <c r="CE179" s="273" t="str">
        <f ca="true">+IF(OFFSET('Water Data'!$H$27,0,10*ROW('Water Data'!H173))="","",OFFSET('Water Data'!$H$27,0,10*ROW('Water Data'!H173)))</f>
        <v/>
      </c>
      <c r="CF179" s="273" t="str">
        <f ca="true">+IF(OFFSET('Water Data'!$H$28,0,10*ROW('Water Data'!H173))="","",OFFSET('Water Data'!$H$28,0,10*ROW('Water Data'!H173)))</f>
        <v/>
      </c>
      <c r="CG179" s="273" t="str">
        <f ca="true">+IF(OFFSET('Water Data'!$H$29,0,10*ROW('Water Data'!H173))="","",OFFSET('Water Data'!$H$29,0,10*ROW('Water Data'!H173)))</f>
        <v/>
      </c>
      <c r="CH179" s="273" t="str">
        <f ca="true">+IF(OFFSET('Water Data'!$I$27,0,10*ROW('Water Data'!I173))="","",OFFSET('Water Data'!$I$27,0,10*ROW('Water Data'!I173)))</f>
        <v/>
      </c>
      <c r="CI179" s="273" t="str">
        <f ca="true">+IF(OFFSET('Water Data'!$I$28,0,10*ROW('Water Data'!I173))="","",OFFSET('Water Data'!$I$28,0,10*ROW('Water Data'!I173)))</f>
        <v/>
      </c>
      <c r="CJ179" s="273" t="str">
        <f ca="true">+IF(OFFSET('Water Data'!$I$29,0,10*ROW('Water Data'!I173))="","",OFFSET('Water Data'!$I$29,0,10*ROW('Water Data'!I173)))</f>
        <v/>
      </c>
      <c r="CK179" s="273" t="str">
        <f ca="true">+IF(OFFSET('Sanitation Data'!$D$28,0,10*ROW('Sanitation Data'!D173))="","",OFFSET('Sanitation Data'!$D$28,0,10*ROW('Sanitation Data'!D173)))</f>
        <v/>
      </c>
      <c r="CL179" s="273" t="str">
        <f ca="true">+IF(OFFSET('Sanitation Data'!$D$29,0,10*ROW('Sanitation Data'!D173))="","",OFFSET('Sanitation Data'!$D$29,0,10*ROW('Sanitation Data'!D173)))</f>
        <v/>
      </c>
      <c r="CM179" s="273" t="str">
        <f ca="true">+IF(OFFSET('Sanitation Data'!$D$30,0,10*ROW('Sanitation Data'!D173))="","",OFFSET('Sanitation Data'!$D$30,0,10*ROW('Sanitation Data'!D173)))</f>
        <v/>
      </c>
      <c r="CN179" s="273" t="str">
        <f ca="true">+IF(OFFSET('Sanitation Data'!$D$31,0,10*ROW('Sanitation Data'!D173))="","",OFFSET('Sanitation Data'!$D$31,0,10*ROW('Sanitation Data'!D173)))</f>
        <v/>
      </c>
      <c r="CO179" s="273" t="str">
        <f ca="true">+IF(OFFSET('Sanitation Data'!$D$32,0,10*ROW('Sanitation Data'!D173))="","",OFFSET('Sanitation Data'!$D$32,0,10*ROW('Sanitation Data'!D173)))</f>
        <v/>
      </c>
      <c r="CP179" s="273" t="str">
        <f ca="true">+IF(OFFSET('Sanitation Data'!$E$28,0,10*ROW('Sanitation Data'!E173))="","",OFFSET('Sanitation Data'!$E$28,0,10*ROW('Sanitation Data'!E173)))</f>
        <v/>
      </c>
      <c r="CQ179" s="273" t="str">
        <f ca="true">+IF(OFFSET('Sanitation Data'!$E$29,0,10*ROW('Sanitation Data'!E173))="","",OFFSET('Sanitation Data'!$E$29,0,10*ROW('Sanitation Data'!E173)))</f>
        <v/>
      </c>
      <c r="CR179" s="273" t="str">
        <f ca="true">+IF(OFFSET('Sanitation Data'!$E$30,0,10*ROW('Sanitation Data'!E173))="","",OFFSET('Sanitation Data'!$E$30,0,10*ROW('Sanitation Data'!E173)))</f>
        <v/>
      </c>
      <c r="CS179" s="273" t="str">
        <f ca="true">+IF(OFFSET('Sanitation Data'!$E$31,0,10*ROW('Sanitation Data'!E173))="","",OFFSET('Sanitation Data'!$E$31,0,10*ROW('Sanitation Data'!E173)))</f>
        <v/>
      </c>
      <c r="CT179" s="273" t="str">
        <f ca="true">+IF(OFFSET('Sanitation Data'!$E$32,0,10*ROW('Sanitation Data'!E173))="","",OFFSET('Sanitation Data'!$E$32,0,10*ROW('Sanitation Data'!E173)))</f>
        <v/>
      </c>
      <c r="CU179" s="273" t="str">
        <f ca="true">+IF(OFFSET('Sanitation Data'!$F$28,0,10*ROW('Sanitation Data'!F173))="","",OFFSET('Sanitation Data'!$F$28,0,10*ROW('Sanitation Data'!F173)))</f>
        <v/>
      </c>
      <c r="CV179" s="273" t="str">
        <f ca="true">+IF(OFFSET('Sanitation Data'!$F$29,0,10*ROW('Sanitation Data'!F173))="","",OFFSET('Sanitation Data'!$F$29,0,10*ROW('Sanitation Data'!F173)))</f>
        <v/>
      </c>
      <c r="CW179" s="273" t="str">
        <f ca="true">+IF(OFFSET('Sanitation Data'!$F$30,0,10*ROW('Sanitation Data'!F173))="","",OFFSET('Sanitation Data'!$F$30,0,10*ROW('Sanitation Data'!F173)))</f>
        <v/>
      </c>
      <c r="CX179" s="273" t="str">
        <f ca="true">+IF(OFFSET('Sanitation Data'!$F$31,0,10*ROW('Sanitation Data'!F173))="","",OFFSET('Sanitation Data'!$F$31,0,10*ROW('Sanitation Data'!F173)))</f>
        <v/>
      </c>
      <c r="CY179" s="273" t="str">
        <f ca="true">+IF(OFFSET('Sanitation Data'!$F$32,0,10*ROW('Sanitation Data'!F173))="","",OFFSET('Sanitation Data'!$F$32,0,10*ROW('Sanitation Data'!F173)))</f>
        <v/>
      </c>
      <c r="CZ179" s="273" t="str">
        <f ca="true">+IF(OFFSET('Sanitation Data'!$G$28,0,10*ROW('Sanitation Data'!G173))="","",OFFSET('Sanitation Data'!$G$28,0,10*ROW('Sanitation Data'!G173)))</f>
        <v/>
      </c>
      <c r="DA179" s="273" t="str">
        <f ca="true">+IF(OFFSET('Sanitation Data'!$G$29,0,10*ROW('Sanitation Data'!G173))="","",OFFSET('Sanitation Data'!$G$29,0,10*ROW('Sanitation Data'!G173)))</f>
        <v/>
      </c>
      <c r="DB179" s="273" t="str">
        <f ca="true">+IF(OFFSET('Sanitation Data'!$G$30,0,10*ROW('Sanitation Data'!G173))="","",OFFSET('Sanitation Data'!$G$30,0,10*ROW('Sanitation Data'!G173)))</f>
        <v/>
      </c>
      <c r="DC179" s="273" t="str">
        <f ca="true">+IF(OFFSET('Sanitation Data'!$G$31,0,10*ROW('Sanitation Data'!G173))="","",OFFSET('Sanitation Data'!$G$31,0,10*ROW('Sanitation Data'!G173)))</f>
        <v/>
      </c>
      <c r="DD179" s="273" t="str">
        <f ca="true">+IF(OFFSET('Sanitation Data'!$G$32,0,10*ROW('Sanitation Data'!G173))="","",OFFSET('Sanitation Data'!$G$32,0,10*ROW('Sanitation Data'!G173)))</f>
        <v/>
      </c>
      <c r="DE179" s="273" t="str">
        <f ca="true">+IF(OFFSET('Sanitation Data'!$H$28,0,10*ROW('Sanitation Data'!H173))="","",OFFSET('Sanitation Data'!$H$28,0,10*ROW('Sanitation Data'!H173)))</f>
        <v/>
      </c>
      <c r="DF179" s="273" t="str">
        <f ca="true">+IF(OFFSET('Sanitation Data'!$H$29,0,10*ROW('Sanitation Data'!H173))="","",OFFSET('Sanitation Data'!$H$29,0,10*ROW('Sanitation Data'!H173)))</f>
        <v/>
      </c>
      <c r="DG179" s="273" t="str">
        <f ca="true">+IF(OFFSET('Sanitation Data'!$H$30,0,10*ROW('Sanitation Data'!H173))="","",OFFSET('Sanitation Data'!$H$30,0,10*ROW('Sanitation Data'!H173)))</f>
        <v/>
      </c>
      <c r="DH179" s="273" t="str">
        <f ca="true">+IF(OFFSET('Sanitation Data'!$H$31,0,10*ROW('Sanitation Data'!H173))="","",OFFSET('Sanitation Data'!$H$31,0,10*ROW('Sanitation Data'!H173)))</f>
        <v/>
      </c>
      <c r="DI179" s="273" t="str">
        <f ca="true">+IF(OFFSET('Sanitation Data'!$H$32,0,10*ROW('Sanitation Data'!H173))="","",OFFSET('Sanitation Data'!$H$32,0,10*ROW('Sanitation Data'!H173)))</f>
        <v/>
      </c>
      <c r="DJ179" s="273" t="str">
        <f ca="true">+IF(OFFSET('Sanitation Data'!$I$28,0,10*ROW('Sanitation Data'!I173))="","",OFFSET('Sanitation Data'!$I$28,0,10*ROW('Sanitation Data'!I173)))</f>
        <v/>
      </c>
      <c r="DK179" s="273" t="str">
        <f ca="true">+IF(OFFSET('Sanitation Data'!$I$29,0,10*ROW('Sanitation Data'!I173))="","",OFFSET('Sanitation Data'!$I$29,0,10*ROW('Sanitation Data'!I173)))</f>
        <v/>
      </c>
      <c r="DL179" s="273" t="str">
        <f ca="true">+IF(OFFSET('Sanitation Data'!$I$30,0,10*ROW('Sanitation Data'!I173))="","",OFFSET('Sanitation Data'!$I$30,0,10*ROW('Sanitation Data'!I173)))</f>
        <v/>
      </c>
      <c r="DM179" s="273" t="str">
        <f ca="true">+IF(OFFSET('Sanitation Data'!$I$31,0,10*ROW('Sanitation Data'!I173))="","",OFFSET('Sanitation Data'!$I$31,0,10*ROW('Sanitation Data'!I173)))</f>
        <v/>
      </c>
      <c r="DN179" s="273" t="str">
        <f ca="true">+IF(OFFSET('Sanitation Data'!$I$32,0,10*ROW('Sanitation Data'!I173))="","",OFFSET('Sanitation Data'!$I$32,0,10*ROW('Sanitation Data'!I173)))</f>
        <v/>
      </c>
      <c r="DO179" s="273" t="str">
        <f ca="true">+IF(OFFSET('Hygiene Data'!$D$11,0,10*ROW('Hygiene Data'!D173))="","",OFFSET('Hygiene Data'!$D$11,0,10*ROW('Hygiene Data'!D173)))</f>
        <v/>
      </c>
      <c r="DP179" s="273" t="str">
        <f ca="true">+IF(OFFSET('Hygiene Data'!$D$12,0,10*ROW('Hygiene Data'!D173))="","",OFFSET('Hygiene Data'!$D$12,0,10*ROW('Hygiene Data'!D173)))</f>
        <v/>
      </c>
      <c r="DQ179" s="273" t="str">
        <f ca="true">+IF(OFFSET('Hygiene Data'!$D$13,0,10*ROW('Hygiene Data'!D173))="","",OFFSET('Hygiene Data'!$D$13,0,10*ROW('Hygiene Data'!D173)))</f>
        <v/>
      </c>
      <c r="DR179" s="273" t="str">
        <f ca="true">+IF(OFFSET('Hygiene Data'!$E$11,0,10*ROW('Hygiene Data'!E173))="","",OFFSET('Hygiene Data'!$E$11,0,10*ROW('Hygiene Data'!E173)))</f>
        <v/>
      </c>
      <c r="DS179" s="273" t="str">
        <f ca="true">+IF(OFFSET('Hygiene Data'!$E$12,0,10*ROW('Hygiene Data'!E173))="","",OFFSET('Hygiene Data'!$E$12,0,10*ROW('Hygiene Data'!E173)))</f>
        <v/>
      </c>
      <c r="DT179" s="273" t="str">
        <f ca="true">+IF(OFFSET('Hygiene Data'!$E$13,0,10*ROW('Hygiene Data'!E173))="","",OFFSET('Hygiene Data'!$E$13,0,10*ROW('Hygiene Data'!E173)))</f>
        <v/>
      </c>
      <c r="DU179" s="273" t="str">
        <f ca="true">+IF(OFFSET('Hygiene Data'!$F$11,0,10*ROW('Hygiene Data'!F173))="","",OFFSET('Hygiene Data'!$F$11,0,10*ROW('Hygiene Data'!F173)))</f>
        <v/>
      </c>
      <c r="DV179" s="273" t="str">
        <f ca="true">+IF(OFFSET('Hygiene Data'!$F$12,0,10*ROW('Hygiene Data'!F173))="","",OFFSET('Hygiene Data'!$F$12,0,10*ROW('Hygiene Data'!F173)))</f>
        <v/>
      </c>
      <c r="DW179" s="273" t="str">
        <f ca="true">+IF(OFFSET('Hygiene Data'!$F$13,0,10*ROW('Hygiene Data'!F173))="","",OFFSET('Hygiene Data'!$F$13,0,10*ROW('Hygiene Data'!F173)))</f>
        <v/>
      </c>
      <c r="DX179" s="273" t="str">
        <f ca="true">+IF(OFFSET('Hygiene Data'!$G$11,0,10*ROW('Hygiene Data'!G173))="","",OFFSET('Hygiene Data'!$G$11,0,10*ROW('Hygiene Data'!G173)))</f>
        <v/>
      </c>
      <c r="DY179" s="273" t="str">
        <f ca="true">+IF(OFFSET('Hygiene Data'!$G$12,0,10*ROW('Hygiene Data'!G173))="","",OFFSET('Hygiene Data'!$G$12,0,10*ROW('Hygiene Data'!G173)))</f>
        <v/>
      </c>
      <c r="DZ179" s="273" t="str">
        <f ca="true">+IF(OFFSET('Hygiene Data'!$G$13,0,10*ROW('Hygiene Data'!G173))="","",OFFSET('Hygiene Data'!$G$13,0,10*ROW('Hygiene Data'!G173)))</f>
        <v/>
      </c>
      <c r="EA179" s="273" t="str">
        <f ca="true">+IF(OFFSET('Hygiene Data'!$H$11,0,10*ROW('Hygiene Data'!H173))="","",OFFSET('Hygiene Data'!$H$11,0,10*ROW('Hygiene Data'!H173)))</f>
        <v/>
      </c>
      <c r="EB179" s="273" t="str">
        <f ca="true">+IF(OFFSET('Hygiene Data'!$H$12,0,10*ROW('Hygiene Data'!H173))="","",OFFSET('Hygiene Data'!$H$12,0,10*ROW('Hygiene Data'!H173)))</f>
        <v/>
      </c>
      <c r="EC179" s="273" t="str">
        <f ca="true">+IF(OFFSET('Hygiene Data'!$H$13,0,10*ROW('Hygiene Data'!H173))="","",OFFSET('Hygiene Data'!$H$13,0,10*ROW('Hygiene Data'!H173)))</f>
        <v/>
      </c>
      <c r="ED179" s="273" t="str">
        <f ca="true">+IF(OFFSET('Hygiene Data'!$I$11,0,10*ROW('Hygiene Data'!I173))="","",OFFSET('Hygiene Data'!$I$11,0,10*ROW('Hygiene Data'!I173)))</f>
        <v/>
      </c>
      <c r="EE179" s="273" t="str">
        <f ca="true">+IF(OFFSET('Hygiene Data'!$I$12,0,10*ROW('Hygiene Data'!I173))="","",OFFSET('Hygiene Data'!$I$12,0,10*ROW('Hygiene Data'!I173)))</f>
        <v/>
      </c>
      <c r="EF179" s="273" t="str">
        <f ca="true">+IF(OFFSET('Hygiene Data'!$I$13,0,10*ROW('Hygiene Data'!I173))="","",OFFSET('Hygiene Data'!$I$13,0,10*ROW('Hygiene Data'!I173)))</f>
        <v/>
      </c>
    </row>
    <row xmlns:x14ac="http://schemas.microsoft.com/office/spreadsheetml/2009/9/ac" r="180" x14ac:dyDescent="0.2">
      <c r="A180" s="37" t="str">
        <f ca="true">+IF(OFFSET('Water Data'!$B$2,0,10*ROW('Water Data'!E174))="","",OFFSET('Water Data'!$B$2,0,10*ROW('Water Data'!E174)))</f>
        <v/>
      </c>
      <c r="B180" s="37" t="str">
        <f ca="true">+IF(OFFSET('Water Data'!$C$2,0,10*ROW('Water Data'!F174))="","",OFFSET('Water Data'!$C$2,0,10*ROW('Water Data'!F174)))</f>
        <v/>
      </c>
      <c r="C180" s="329" t="str">
        <f t="shared" ca="true" si="2"/>
        <v/>
      </c>
      <c r="D180" s="94"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4"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4"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4"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4"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4"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4"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4"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4"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4"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4"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4"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4"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4"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4"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4"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4"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4"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5"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5"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5"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5"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5"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5"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5"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5"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5"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5"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5"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5"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5"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5"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5"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5"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5"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5"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5"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5"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5"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5"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5"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5"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5"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5"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5"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5"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5"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5"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6"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6"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6"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6"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6"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6"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6"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6"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6"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6"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6"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6"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6"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6"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6"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6"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6"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6"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3"/>
      <c r="BS180" s="273" t="str">
        <f ca="true">+IF(OFFSET('Water Data'!$D$27,0,10*ROW('Water Data'!D174))="","",OFFSET('Water Data'!$D$27,0,10*ROW('Water Data'!D174)))</f>
        <v/>
      </c>
      <c r="BT180" s="273" t="str">
        <f ca="true">+IF(OFFSET('Water Data'!$D$28,0,10*ROW('Water Data'!D174))="","",OFFSET('Water Data'!$D$28,0,10*ROW('Water Data'!D174)))</f>
        <v/>
      </c>
      <c r="BU180" s="273" t="str">
        <f ca="true">+IF(OFFSET('Water Data'!$D$29,0,10*ROW('Water Data'!D174))="","",OFFSET('Water Data'!$D$29,0,10*ROW('Water Data'!D174)))</f>
        <v/>
      </c>
      <c r="BV180" s="273" t="str">
        <f ca="true">+IF(OFFSET('Water Data'!$E$27,0,10*ROW('Water Data'!E174))="","",OFFSET('Water Data'!$E$27,0,10*ROW('Water Data'!E174)))</f>
        <v/>
      </c>
      <c r="BW180" s="273" t="str">
        <f ca="true">+IF(OFFSET('Water Data'!$E$28,0,10*ROW('Water Data'!E174))="","",OFFSET('Water Data'!$E$28,0,10*ROW('Water Data'!E174)))</f>
        <v/>
      </c>
      <c r="BX180" s="273" t="str">
        <f ca="true">+IF(OFFSET('Water Data'!$E$29,0,10*ROW('Water Data'!E174))="","",OFFSET('Water Data'!$E$29,0,10*ROW('Water Data'!E174)))</f>
        <v/>
      </c>
      <c r="BY180" s="273" t="str">
        <f ca="true">+IF(OFFSET('Water Data'!$F$27,0,10*ROW('Water Data'!F174))="","",OFFSET('Water Data'!$F$27,0,10*ROW('Water Data'!F174)))</f>
        <v/>
      </c>
      <c r="BZ180" s="273" t="str">
        <f ca="true">+IF(OFFSET('Water Data'!$F$28,0,10*ROW('Water Data'!F174))="","",OFFSET('Water Data'!$F$28,0,10*ROW('Water Data'!F174)))</f>
        <v/>
      </c>
      <c r="CA180" s="273" t="str">
        <f ca="true">+IF(OFFSET('Water Data'!$F$29,0,10*ROW('Water Data'!F174))="","",OFFSET('Water Data'!$F$29,0,10*ROW('Water Data'!F174)))</f>
        <v/>
      </c>
      <c r="CB180" s="273" t="str">
        <f ca="true">+IF(OFFSET('Water Data'!$G$27,0,10*ROW('Water Data'!G174))="","",OFFSET('Water Data'!$G$27,0,10*ROW('Water Data'!G174)))</f>
        <v/>
      </c>
      <c r="CC180" s="273" t="str">
        <f ca="true">+IF(OFFSET('Water Data'!$G$28,0,10*ROW('Water Data'!G174))="","",OFFSET('Water Data'!$G$28,0,10*ROW('Water Data'!G174)))</f>
        <v/>
      </c>
      <c r="CD180" s="273" t="str">
        <f ca="true">+IF(OFFSET('Water Data'!$G$29,0,10*ROW('Water Data'!G174))="","",OFFSET('Water Data'!$G$29,0,10*ROW('Water Data'!G174)))</f>
        <v/>
      </c>
      <c r="CE180" s="273" t="str">
        <f ca="true">+IF(OFFSET('Water Data'!$H$27,0,10*ROW('Water Data'!H174))="","",OFFSET('Water Data'!$H$27,0,10*ROW('Water Data'!H174)))</f>
        <v/>
      </c>
      <c r="CF180" s="273" t="str">
        <f ca="true">+IF(OFFSET('Water Data'!$H$28,0,10*ROW('Water Data'!H174))="","",OFFSET('Water Data'!$H$28,0,10*ROW('Water Data'!H174)))</f>
        <v/>
      </c>
      <c r="CG180" s="273" t="str">
        <f ca="true">+IF(OFFSET('Water Data'!$H$29,0,10*ROW('Water Data'!H174))="","",OFFSET('Water Data'!$H$29,0,10*ROW('Water Data'!H174)))</f>
        <v/>
      </c>
      <c r="CH180" s="273" t="str">
        <f ca="true">+IF(OFFSET('Water Data'!$I$27,0,10*ROW('Water Data'!I174))="","",OFFSET('Water Data'!$I$27,0,10*ROW('Water Data'!I174)))</f>
        <v/>
      </c>
      <c r="CI180" s="273" t="str">
        <f ca="true">+IF(OFFSET('Water Data'!$I$28,0,10*ROW('Water Data'!I174))="","",OFFSET('Water Data'!$I$28,0,10*ROW('Water Data'!I174)))</f>
        <v/>
      </c>
      <c r="CJ180" s="273" t="str">
        <f ca="true">+IF(OFFSET('Water Data'!$I$29,0,10*ROW('Water Data'!I174))="","",OFFSET('Water Data'!$I$29,0,10*ROW('Water Data'!I174)))</f>
        <v/>
      </c>
      <c r="CK180" s="273" t="str">
        <f ca="true">+IF(OFFSET('Sanitation Data'!$D$28,0,10*ROW('Sanitation Data'!D174))="","",OFFSET('Sanitation Data'!$D$28,0,10*ROW('Sanitation Data'!D174)))</f>
        <v/>
      </c>
      <c r="CL180" s="273" t="str">
        <f ca="true">+IF(OFFSET('Sanitation Data'!$D$29,0,10*ROW('Sanitation Data'!D174))="","",OFFSET('Sanitation Data'!$D$29,0,10*ROW('Sanitation Data'!D174)))</f>
        <v/>
      </c>
      <c r="CM180" s="273" t="str">
        <f ca="true">+IF(OFFSET('Sanitation Data'!$D$30,0,10*ROW('Sanitation Data'!D174))="","",OFFSET('Sanitation Data'!$D$30,0,10*ROW('Sanitation Data'!D174)))</f>
        <v/>
      </c>
      <c r="CN180" s="273" t="str">
        <f ca="true">+IF(OFFSET('Sanitation Data'!$D$31,0,10*ROW('Sanitation Data'!D174))="","",OFFSET('Sanitation Data'!$D$31,0,10*ROW('Sanitation Data'!D174)))</f>
        <v/>
      </c>
      <c r="CO180" s="273" t="str">
        <f ca="true">+IF(OFFSET('Sanitation Data'!$D$32,0,10*ROW('Sanitation Data'!D174))="","",OFFSET('Sanitation Data'!$D$32,0,10*ROW('Sanitation Data'!D174)))</f>
        <v/>
      </c>
      <c r="CP180" s="273" t="str">
        <f ca="true">+IF(OFFSET('Sanitation Data'!$E$28,0,10*ROW('Sanitation Data'!E174))="","",OFFSET('Sanitation Data'!$E$28,0,10*ROW('Sanitation Data'!E174)))</f>
        <v/>
      </c>
      <c r="CQ180" s="273" t="str">
        <f ca="true">+IF(OFFSET('Sanitation Data'!$E$29,0,10*ROW('Sanitation Data'!E174))="","",OFFSET('Sanitation Data'!$E$29,0,10*ROW('Sanitation Data'!E174)))</f>
        <v/>
      </c>
      <c r="CR180" s="273" t="str">
        <f ca="true">+IF(OFFSET('Sanitation Data'!$E$30,0,10*ROW('Sanitation Data'!E174))="","",OFFSET('Sanitation Data'!$E$30,0,10*ROW('Sanitation Data'!E174)))</f>
        <v/>
      </c>
      <c r="CS180" s="273" t="str">
        <f ca="true">+IF(OFFSET('Sanitation Data'!$E$31,0,10*ROW('Sanitation Data'!E174))="","",OFFSET('Sanitation Data'!$E$31,0,10*ROW('Sanitation Data'!E174)))</f>
        <v/>
      </c>
      <c r="CT180" s="273" t="str">
        <f ca="true">+IF(OFFSET('Sanitation Data'!$E$32,0,10*ROW('Sanitation Data'!E174))="","",OFFSET('Sanitation Data'!$E$32,0,10*ROW('Sanitation Data'!E174)))</f>
        <v/>
      </c>
      <c r="CU180" s="273" t="str">
        <f ca="true">+IF(OFFSET('Sanitation Data'!$F$28,0,10*ROW('Sanitation Data'!F174))="","",OFFSET('Sanitation Data'!$F$28,0,10*ROW('Sanitation Data'!F174)))</f>
        <v/>
      </c>
      <c r="CV180" s="273" t="str">
        <f ca="true">+IF(OFFSET('Sanitation Data'!$F$29,0,10*ROW('Sanitation Data'!F174))="","",OFFSET('Sanitation Data'!$F$29,0,10*ROW('Sanitation Data'!F174)))</f>
        <v/>
      </c>
      <c r="CW180" s="273" t="str">
        <f ca="true">+IF(OFFSET('Sanitation Data'!$F$30,0,10*ROW('Sanitation Data'!F174))="","",OFFSET('Sanitation Data'!$F$30,0,10*ROW('Sanitation Data'!F174)))</f>
        <v/>
      </c>
      <c r="CX180" s="273" t="str">
        <f ca="true">+IF(OFFSET('Sanitation Data'!$F$31,0,10*ROW('Sanitation Data'!F174))="","",OFFSET('Sanitation Data'!$F$31,0,10*ROW('Sanitation Data'!F174)))</f>
        <v/>
      </c>
      <c r="CY180" s="273" t="str">
        <f ca="true">+IF(OFFSET('Sanitation Data'!$F$32,0,10*ROW('Sanitation Data'!F174))="","",OFFSET('Sanitation Data'!$F$32,0,10*ROW('Sanitation Data'!F174)))</f>
        <v/>
      </c>
      <c r="CZ180" s="273" t="str">
        <f ca="true">+IF(OFFSET('Sanitation Data'!$G$28,0,10*ROW('Sanitation Data'!G174))="","",OFFSET('Sanitation Data'!$G$28,0,10*ROW('Sanitation Data'!G174)))</f>
        <v/>
      </c>
      <c r="DA180" s="273" t="str">
        <f ca="true">+IF(OFFSET('Sanitation Data'!$G$29,0,10*ROW('Sanitation Data'!G174))="","",OFFSET('Sanitation Data'!$G$29,0,10*ROW('Sanitation Data'!G174)))</f>
        <v/>
      </c>
      <c r="DB180" s="273" t="str">
        <f ca="true">+IF(OFFSET('Sanitation Data'!$G$30,0,10*ROW('Sanitation Data'!G174))="","",OFFSET('Sanitation Data'!$G$30,0,10*ROW('Sanitation Data'!G174)))</f>
        <v/>
      </c>
      <c r="DC180" s="273" t="str">
        <f ca="true">+IF(OFFSET('Sanitation Data'!$G$31,0,10*ROW('Sanitation Data'!G174))="","",OFFSET('Sanitation Data'!$G$31,0,10*ROW('Sanitation Data'!G174)))</f>
        <v/>
      </c>
      <c r="DD180" s="273" t="str">
        <f ca="true">+IF(OFFSET('Sanitation Data'!$G$32,0,10*ROW('Sanitation Data'!G174))="","",OFFSET('Sanitation Data'!$G$32,0,10*ROW('Sanitation Data'!G174)))</f>
        <v/>
      </c>
      <c r="DE180" s="273" t="str">
        <f ca="true">+IF(OFFSET('Sanitation Data'!$H$28,0,10*ROW('Sanitation Data'!H174))="","",OFFSET('Sanitation Data'!$H$28,0,10*ROW('Sanitation Data'!H174)))</f>
        <v/>
      </c>
      <c r="DF180" s="273" t="str">
        <f ca="true">+IF(OFFSET('Sanitation Data'!$H$29,0,10*ROW('Sanitation Data'!H174))="","",OFFSET('Sanitation Data'!$H$29,0,10*ROW('Sanitation Data'!H174)))</f>
        <v/>
      </c>
      <c r="DG180" s="273" t="str">
        <f ca="true">+IF(OFFSET('Sanitation Data'!$H$30,0,10*ROW('Sanitation Data'!H174))="","",OFFSET('Sanitation Data'!$H$30,0,10*ROW('Sanitation Data'!H174)))</f>
        <v/>
      </c>
      <c r="DH180" s="273" t="str">
        <f ca="true">+IF(OFFSET('Sanitation Data'!$H$31,0,10*ROW('Sanitation Data'!H174))="","",OFFSET('Sanitation Data'!$H$31,0,10*ROW('Sanitation Data'!H174)))</f>
        <v/>
      </c>
      <c r="DI180" s="273" t="str">
        <f ca="true">+IF(OFFSET('Sanitation Data'!$H$32,0,10*ROW('Sanitation Data'!H174))="","",OFFSET('Sanitation Data'!$H$32,0,10*ROW('Sanitation Data'!H174)))</f>
        <v/>
      </c>
      <c r="DJ180" s="273" t="str">
        <f ca="true">+IF(OFFSET('Sanitation Data'!$I$28,0,10*ROW('Sanitation Data'!I174))="","",OFFSET('Sanitation Data'!$I$28,0,10*ROW('Sanitation Data'!I174)))</f>
        <v/>
      </c>
      <c r="DK180" s="273" t="str">
        <f ca="true">+IF(OFFSET('Sanitation Data'!$I$29,0,10*ROW('Sanitation Data'!I174))="","",OFFSET('Sanitation Data'!$I$29,0,10*ROW('Sanitation Data'!I174)))</f>
        <v/>
      </c>
      <c r="DL180" s="273" t="str">
        <f ca="true">+IF(OFFSET('Sanitation Data'!$I$30,0,10*ROW('Sanitation Data'!I174))="","",OFFSET('Sanitation Data'!$I$30,0,10*ROW('Sanitation Data'!I174)))</f>
        <v/>
      </c>
      <c r="DM180" s="273" t="str">
        <f ca="true">+IF(OFFSET('Sanitation Data'!$I$31,0,10*ROW('Sanitation Data'!I174))="","",OFFSET('Sanitation Data'!$I$31,0,10*ROW('Sanitation Data'!I174)))</f>
        <v/>
      </c>
      <c r="DN180" s="273" t="str">
        <f ca="true">+IF(OFFSET('Sanitation Data'!$I$32,0,10*ROW('Sanitation Data'!I174))="","",OFFSET('Sanitation Data'!$I$32,0,10*ROW('Sanitation Data'!I174)))</f>
        <v/>
      </c>
      <c r="DO180" s="273" t="str">
        <f ca="true">+IF(OFFSET('Hygiene Data'!$D$11,0,10*ROW('Hygiene Data'!D174))="","",OFFSET('Hygiene Data'!$D$11,0,10*ROW('Hygiene Data'!D174)))</f>
        <v/>
      </c>
      <c r="DP180" s="273" t="str">
        <f ca="true">+IF(OFFSET('Hygiene Data'!$D$12,0,10*ROW('Hygiene Data'!D174))="","",OFFSET('Hygiene Data'!$D$12,0,10*ROW('Hygiene Data'!D174)))</f>
        <v/>
      </c>
      <c r="DQ180" s="273" t="str">
        <f ca="true">+IF(OFFSET('Hygiene Data'!$D$13,0,10*ROW('Hygiene Data'!D174))="","",OFFSET('Hygiene Data'!$D$13,0,10*ROW('Hygiene Data'!D174)))</f>
        <v/>
      </c>
      <c r="DR180" s="273" t="str">
        <f ca="true">+IF(OFFSET('Hygiene Data'!$E$11,0,10*ROW('Hygiene Data'!E174))="","",OFFSET('Hygiene Data'!$E$11,0,10*ROW('Hygiene Data'!E174)))</f>
        <v/>
      </c>
      <c r="DS180" s="273" t="str">
        <f ca="true">+IF(OFFSET('Hygiene Data'!$E$12,0,10*ROW('Hygiene Data'!E174))="","",OFFSET('Hygiene Data'!$E$12,0,10*ROW('Hygiene Data'!E174)))</f>
        <v/>
      </c>
      <c r="DT180" s="273" t="str">
        <f ca="true">+IF(OFFSET('Hygiene Data'!$E$13,0,10*ROW('Hygiene Data'!E174))="","",OFFSET('Hygiene Data'!$E$13,0,10*ROW('Hygiene Data'!E174)))</f>
        <v/>
      </c>
      <c r="DU180" s="273" t="str">
        <f ca="true">+IF(OFFSET('Hygiene Data'!$F$11,0,10*ROW('Hygiene Data'!F174))="","",OFFSET('Hygiene Data'!$F$11,0,10*ROW('Hygiene Data'!F174)))</f>
        <v/>
      </c>
      <c r="DV180" s="273" t="str">
        <f ca="true">+IF(OFFSET('Hygiene Data'!$F$12,0,10*ROW('Hygiene Data'!F174))="","",OFFSET('Hygiene Data'!$F$12,0,10*ROW('Hygiene Data'!F174)))</f>
        <v/>
      </c>
      <c r="DW180" s="273" t="str">
        <f ca="true">+IF(OFFSET('Hygiene Data'!$F$13,0,10*ROW('Hygiene Data'!F174))="","",OFFSET('Hygiene Data'!$F$13,0,10*ROW('Hygiene Data'!F174)))</f>
        <v/>
      </c>
      <c r="DX180" s="273" t="str">
        <f ca="true">+IF(OFFSET('Hygiene Data'!$G$11,0,10*ROW('Hygiene Data'!G174))="","",OFFSET('Hygiene Data'!$G$11,0,10*ROW('Hygiene Data'!G174)))</f>
        <v/>
      </c>
      <c r="DY180" s="273" t="str">
        <f ca="true">+IF(OFFSET('Hygiene Data'!$G$12,0,10*ROW('Hygiene Data'!G174))="","",OFFSET('Hygiene Data'!$G$12,0,10*ROW('Hygiene Data'!G174)))</f>
        <v/>
      </c>
      <c r="DZ180" s="273" t="str">
        <f ca="true">+IF(OFFSET('Hygiene Data'!$G$13,0,10*ROW('Hygiene Data'!G174))="","",OFFSET('Hygiene Data'!$G$13,0,10*ROW('Hygiene Data'!G174)))</f>
        <v/>
      </c>
      <c r="EA180" s="273" t="str">
        <f ca="true">+IF(OFFSET('Hygiene Data'!$H$11,0,10*ROW('Hygiene Data'!H174))="","",OFFSET('Hygiene Data'!$H$11,0,10*ROW('Hygiene Data'!H174)))</f>
        <v/>
      </c>
      <c r="EB180" s="273" t="str">
        <f ca="true">+IF(OFFSET('Hygiene Data'!$H$12,0,10*ROW('Hygiene Data'!H174))="","",OFFSET('Hygiene Data'!$H$12,0,10*ROW('Hygiene Data'!H174)))</f>
        <v/>
      </c>
      <c r="EC180" s="273" t="str">
        <f ca="true">+IF(OFFSET('Hygiene Data'!$H$13,0,10*ROW('Hygiene Data'!H174))="","",OFFSET('Hygiene Data'!$H$13,0,10*ROW('Hygiene Data'!H174)))</f>
        <v/>
      </c>
      <c r="ED180" s="273" t="str">
        <f ca="true">+IF(OFFSET('Hygiene Data'!$I$11,0,10*ROW('Hygiene Data'!I174))="","",OFFSET('Hygiene Data'!$I$11,0,10*ROW('Hygiene Data'!I174)))</f>
        <v/>
      </c>
      <c r="EE180" s="273" t="str">
        <f ca="true">+IF(OFFSET('Hygiene Data'!$I$12,0,10*ROW('Hygiene Data'!I174))="","",OFFSET('Hygiene Data'!$I$12,0,10*ROW('Hygiene Data'!I174)))</f>
        <v/>
      </c>
      <c r="EF180" s="273" t="str">
        <f ca="true">+IF(OFFSET('Hygiene Data'!$I$13,0,10*ROW('Hygiene Data'!I174))="","",OFFSET('Hygiene Data'!$I$13,0,10*ROW('Hygiene Data'!I174)))</f>
        <v/>
      </c>
    </row>
    <row xmlns:x14ac="http://schemas.microsoft.com/office/spreadsheetml/2009/9/ac" r="181" x14ac:dyDescent="0.2">
      <c r="A181" s="37" t="str">
        <f ca="true">+IF(OFFSET('Water Data'!$B$2,0,10*ROW('Water Data'!E175))="","",OFFSET('Water Data'!$B$2,0,10*ROW('Water Data'!E175)))</f>
        <v/>
      </c>
      <c r="B181" s="37" t="str">
        <f ca="true">+IF(OFFSET('Water Data'!$C$2,0,10*ROW('Water Data'!F175))="","",OFFSET('Water Data'!$C$2,0,10*ROW('Water Data'!F175)))</f>
        <v/>
      </c>
      <c r="C181" s="329" t="str">
        <f t="shared" ca="true" si="2"/>
        <v/>
      </c>
      <c r="D181" s="94"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4"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4"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4"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4"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4"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4"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4"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4"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4"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4"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4"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4"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4"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4"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4"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4"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4"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5"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5"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5"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5"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5"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5"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5"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5"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5"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5"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5"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5"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5"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5"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5"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5"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5"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5"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5"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5"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5"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5"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5"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5"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5"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5"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5"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5"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5"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5"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6"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6"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6"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6"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6"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6"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6"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6"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6"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6"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6"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6"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6"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6"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6"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6"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6"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6"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3"/>
      <c r="BS181" s="273" t="str">
        <f ca="true">+IF(OFFSET('Water Data'!$D$27,0,10*ROW('Water Data'!D175))="","",OFFSET('Water Data'!$D$27,0,10*ROW('Water Data'!D175)))</f>
        <v/>
      </c>
      <c r="BT181" s="273" t="str">
        <f ca="true">+IF(OFFSET('Water Data'!$D$28,0,10*ROW('Water Data'!D175))="","",OFFSET('Water Data'!$D$28,0,10*ROW('Water Data'!D175)))</f>
        <v/>
      </c>
      <c r="BU181" s="273" t="str">
        <f ca="true">+IF(OFFSET('Water Data'!$D$29,0,10*ROW('Water Data'!D175))="","",OFFSET('Water Data'!$D$29,0,10*ROW('Water Data'!D175)))</f>
        <v/>
      </c>
      <c r="BV181" s="273" t="str">
        <f ca="true">+IF(OFFSET('Water Data'!$E$27,0,10*ROW('Water Data'!E175))="","",OFFSET('Water Data'!$E$27,0,10*ROW('Water Data'!E175)))</f>
        <v/>
      </c>
      <c r="BW181" s="273" t="str">
        <f ca="true">+IF(OFFSET('Water Data'!$E$28,0,10*ROW('Water Data'!E175))="","",OFFSET('Water Data'!$E$28,0,10*ROW('Water Data'!E175)))</f>
        <v/>
      </c>
      <c r="BX181" s="273" t="str">
        <f ca="true">+IF(OFFSET('Water Data'!$E$29,0,10*ROW('Water Data'!E175))="","",OFFSET('Water Data'!$E$29,0,10*ROW('Water Data'!E175)))</f>
        <v/>
      </c>
      <c r="BY181" s="273" t="str">
        <f ca="true">+IF(OFFSET('Water Data'!$F$27,0,10*ROW('Water Data'!F175))="","",OFFSET('Water Data'!$F$27,0,10*ROW('Water Data'!F175)))</f>
        <v/>
      </c>
      <c r="BZ181" s="273" t="str">
        <f ca="true">+IF(OFFSET('Water Data'!$F$28,0,10*ROW('Water Data'!F175))="","",OFFSET('Water Data'!$F$28,0,10*ROW('Water Data'!F175)))</f>
        <v/>
      </c>
      <c r="CA181" s="273" t="str">
        <f ca="true">+IF(OFFSET('Water Data'!$F$29,0,10*ROW('Water Data'!F175))="","",OFFSET('Water Data'!$F$29,0,10*ROW('Water Data'!F175)))</f>
        <v/>
      </c>
      <c r="CB181" s="273" t="str">
        <f ca="true">+IF(OFFSET('Water Data'!$G$27,0,10*ROW('Water Data'!G175))="","",OFFSET('Water Data'!$G$27,0,10*ROW('Water Data'!G175)))</f>
        <v/>
      </c>
      <c r="CC181" s="273" t="str">
        <f ca="true">+IF(OFFSET('Water Data'!$G$28,0,10*ROW('Water Data'!G175))="","",OFFSET('Water Data'!$G$28,0,10*ROW('Water Data'!G175)))</f>
        <v/>
      </c>
      <c r="CD181" s="273" t="str">
        <f ca="true">+IF(OFFSET('Water Data'!$G$29,0,10*ROW('Water Data'!G175))="","",OFFSET('Water Data'!$G$29,0,10*ROW('Water Data'!G175)))</f>
        <v/>
      </c>
      <c r="CE181" s="273" t="str">
        <f ca="true">+IF(OFFSET('Water Data'!$H$27,0,10*ROW('Water Data'!H175))="","",OFFSET('Water Data'!$H$27,0,10*ROW('Water Data'!H175)))</f>
        <v/>
      </c>
      <c r="CF181" s="273" t="str">
        <f ca="true">+IF(OFFSET('Water Data'!$H$28,0,10*ROW('Water Data'!H175))="","",OFFSET('Water Data'!$H$28,0,10*ROW('Water Data'!H175)))</f>
        <v/>
      </c>
      <c r="CG181" s="273" t="str">
        <f ca="true">+IF(OFFSET('Water Data'!$H$29,0,10*ROW('Water Data'!H175))="","",OFFSET('Water Data'!$H$29,0,10*ROW('Water Data'!H175)))</f>
        <v/>
      </c>
      <c r="CH181" s="273" t="str">
        <f ca="true">+IF(OFFSET('Water Data'!$I$27,0,10*ROW('Water Data'!I175))="","",OFFSET('Water Data'!$I$27,0,10*ROW('Water Data'!I175)))</f>
        <v/>
      </c>
      <c r="CI181" s="273" t="str">
        <f ca="true">+IF(OFFSET('Water Data'!$I$28,0,10*ROW('Water Data'!I175))="","",OFFSET('Water Data'!$I$28,0,10*ROW('Water Data'!I175)))</f>
        <v/>
      </c>
      <c r="CJ181" s="273" t="str">
        <f ca="true">+IF(OFFSET('Water Data'!$I$29,0,10*ROW('Water Data'!I175))="","",OFFSET('Water Data'!$I$29,0,10*ROW('Water Data'!I175)))</f>
        <v/>
      </c>
      <c r="CK181" s="273" t="str">
        <f ca="true">+IF(OFFSET('Sanitation Data'!$D$28,0,10*ROW('Sanitation Data'!D175))="","",OFFSET('Sanitation Data'!$D$28,0,10*ROW('Sanitation Data'!D175)))</f>
        <v/>
      </c>
      <c r="CL181" s="273" t="str">
        <f ca="true">+IF(OFFSET('Sanitation Data'!$D$29,0,10*ROW('Sanitation Data'!D175))="","",OFFSET('Sanitation Data'!$D$29,0,10*ROW('Sanitation Data'!D175)))</f>
        <v/>
      </c>
      <c r="CM181" s="273" t="str">
        <f ca="true">+IF(OFFSET('Sanitation Data'!$D$30,0,10*ROW('Sanitation Data'!D175))="","",OFFSET('Sanitation Data'!$D$30,0,10*ROW('Sanitation Data'!D175)))</f>
        <v/>
      </c>
      <c r="CN181" s="273" t="str">
        <f ca="true">+IF(OFFSET('Sanitation Data'!$D$31,0,10*ROW('Sanitation Data'!D175))="","",OFFSET('Sanitation Data'!$D$31,0,10*ROW('Sanitation Data'!D175)))</f>
        <v/>
      </c>
      <c r="CO181" s="273" t="str">
        <f ca="true">+IF(OFFSET('Sanitation Data'!$D$32,0,10*ROW('Sanitation Data'!D175))="","",OFFSET('Sanitation Data'!$D$32,0,10*ROW('Sanitation Data'!D175)))</f>
        <v/>
      </c>
      <c r="CP181" s="273" t="str">
        <f ca="true">+IF(OFFSET('Sanitation Data'!$E$28,0,10*ROW('Sanitation Data'!E175))="","",OFFSET('Sanitation Data'!$E$28,0,10*ROW('Sanitation Data'!E175)))</f>
        <v/>
      </c>
      <c r="CQ181" s="273" t="str">
        <f ca="true">+IF(OFFSET('Sanitation Data'!$E$29,0,10*ROW('Sanitation Data'!E175))="","",OFFSET('Sanitation Data'!$E$29,0,10*ROW('Sanitation Data'!E175)))</f>
        <v/>
      </c>
      <c r="CR181" s="273" t="str">
        <f ca="true">+IF(OFFSET('Sanitation Data'!$E$30,0,10*ROW('Sanitation Data'!E175))="","",OFFSET('Sanitation Data'!$E$30,0,10*ROW('Sanitation Data'!E175)))</f>
        <v/>
      </c>
      <c r="CS181" s="273" t="str">
        <f ca="true">+IF(OFFSET('Sanitation Data'!$E$31,0,10*ROW('Sanitation Data'!E175))="","",OFFSET('Sanitation Data'!$E$31,0,10*ROW('Sanitation Data'!E175)))</f>
        <v/>
      </c>
      <c r="CT181" s="273" t="str">
        <f ca="true">+IF(OFFSET('Sanitation Data'!$E$32,0,10*ROW('Sanitation Data'!E175))="","",OFFSET('Sanitation Data'!$E$32,0,10*ROW('Sanitation Data'!E175)))</f>
        <v/>
      </c>
      <c r="CU181" s="273" t="str">
        <f ca="true">+IF(OFFSET('Sanitation Data'!$F$28,0,10*ROW('Sanitation Data'!F175))="","",OFFSET('Sanitation Data'!$F$28,0,10*ROW('Sanitation Data'!F175)))</f>
        <v/>
      </c>
      <c r="CV181" s="273" t="str">
        <f ca="true">+IF(OFFSET('Sanitation Data'!$F$29,0,10*ROW('Sanitation Data'!F175))="","",OFFSET('Sanitation Data'!$F$29,0,10*ROW('Sanitation Data'!F175)))</f>
        <v/>
      </c>
      <c r="CW181" s="273" t="str">
        <f ca="true">+IF(OFFSET('Sanitation Data'!$F$30,0,10*ROW('Sanitation Data'!F175))="","",OFFSET('Sanitation Data'!$F$30,0,10*ROW('Sanitation Data'!F175)))</f>
        <v/>
      </c>
      <c r="CX181" s="273" t="str">
        <f ca="true">+IF(OFFSET('Sanitation Data'!$F$31,0,10*ROW('Sanitation Data'!F175))="","",OFFSET('Sanitation Data'!$F$31,0,10*ROW('Sanitation Data'!F175)))</f>
        <v/>
      </c>
      <c r="CY181" s="273" t="str">
        <f ca="true">+IF(OFFSET('Sanitation Data'!$F$32,0,10*ROW('Sanitation Data'!F175))="","",OFFSET('Sanitation Data'!$F$32,0,10*ROW('Sanitation Data'!F175)))</f>
        <v/>
      </c>
      <c r="CZ181" s="273" t="str">
        <f ca="true">+IF(OFFSET('Sanitation Data'!$G$28,0,10*ROW('Sanitation Data'!G175))="","",OFFSET('Sanitation Data'!$G$28,0,10*ROW('Sanitation Data'!G175)))</f>
        <v/>
      </c>
      <c r="DA181" s="273" t="str">
        <f ca="true">+IF(OFFSET('Sanitation Data'!$G$29,0,10*ROW('Sanitation Data'!G175))="","",OFFSET('Sanitation Data'!$G$29,0,10*ROW('Sanitation Data'!G175)))</f>
        <v/>
      </c>
      <c r="DB181" s="273" t="str">
        <f ca="true">+IF(OFFSET('Sanitation Data'!$G$30,0,10*ROW('Sanitation Data'!G175))="","",OFFSET('Sanitation Data'!$G$30,0,10*ROW('Sanitation Data'!G175)))</f>
        <v/>
      </c>
      <c r="DC181" s="273" t="str">
        <f ca="true">+IF(OFFSET('Sanitation Data'!$G$31,0,10*ROW('Sanitation Data'!G175))="","",OFFSET('Sanitation Data'!$G$31,0,10*ROW('Sanitation Data'!G175)))</f>
        <v/>
      </c>
      <c r="DD181" s="273" t="str">
        <f ca="true">+IF(OFFSET('Sanitation Data'!$G$32,0,10*ROW('Sanitation Data'!G175))="","",OFFSET('Sanitation Data'!$G$32,0,10*ROW('Sanitation Data'!G175)))</f>
        <v/>
      </c>
      <c r="DE181" s="273" t="str">
        <f ca="true">+IF(OFFSET('Sanitation Data'!$H$28,0,10*ROW('Sanitation Data'!H175))="","",OFFSET('Sanitation Data'!$H$28,0,10*ROW('Sanitation Data'!H175)))</f>
        <v/>
      </c>
      <c r="DF181" s="273" t="str">
        <f ca="true">+IF(OFFSET('Sanitation Data'!$H$29,0,10*ROW('Sanitation Data'!H175))="","",OFFSET('Sanitation Data'!$H$29,0,10*ROW('Sanitation Data'!H175)))</f>
        <v/>
      </c>
      <c r="DG181" s="273" t="str">
        <f ca="true">+IF(OFFSET('Sanitation Data'!$H$30,0,10*ROW('Sanitation Data'!H175))="","",OFFSET('Sanitation Data'!$H$30,0,10*ROW('Sanitation Data'!H175)))</f>
        <v/>
      </c>
      <c r="DH181" s="273" t="str">
        <f ca="true">+IF(OFFSET('Sanitation Data'!$H$31,0,10*ROW('Sanitation Data'!H175))="","",OFFSET('Sanitation Data'!$H$31,0,10*ROW('Sanitation Data'!H175)))</f>
        <v/>
      </c>
      <c r="DI181" s="273" t="str">
        <f ca="true">+IF(OFFSET('Sanitation Data'!$H$32,0,10*ROW('Sanitation Data'!H175))="","",OFFSET('Sanitation Data'!$H$32,0,10*ROW('Sanitation Data'!H175)))</f>
        <v/>
      </c>
      <c r="DJ181" s="273" t="str">
        <f ca="true">+IF(OFFSET('Sanitation Data'!$I$28,0,10*ROW('Sanitation Data'!I175))="","",OFFSET('Sanitation Data'!$I$28,0,10*ROW('Sanitation Data'!I175)))</f>
        <v/>
      </c>
      <c r="DK181" s="273" t="str">
        <f ca="true">+IF(OFFSET('Sanitation Data'!$I$29,0,10*ROW('Sanitation Data'!I175))="","",OFFSET('Sanitation Data'!$I$29,0,10*ROW('Sanitation Data'!I175)))</f>
        <v/>
      </c>
      <c r="DL181" s="273" t="str">
        <f ca="true">+IF(OFFSET('Sanitation Data'!$I$30,0,10*ROW('Sanitation Data'!I175))="","",OFFSET('Sanitation Data'!$I$30,0,10*ROW('Sanitation Data'!I175)))</f>
        <v/>
      </c>
      <c r="DM181" s="273" t="str">
        <f ca="true">+IF(OFFSET('Sanitation Data'!$I$31,0,10*ROW('Sanitation Data'!I175))="","",OFFSET('Sanitation Data'!$I$31,0,10*ROW('Sanitation Data'!I175)))</f>
        <v/>
      </c>
      <c r="DN181" s="273" t="str">
        <f ca="true">+IF(OFFSET('Sanitation Data'!$I$32,0,10*ROW('Sanitation Data'!I175))="","",OFFSET('Sanitation Data'!$I$32,0,10*ROW('Sanitation Data'!I175)))</f>
        <v/>
      </c>
      <c r="DO181" s="273" t="str">
        <f ca="true">+IF(OFFSET('Hygiene Data'!$D$11,0,10*ROW('Hygiene Data'!D175))="","",OFFSET('Hygiene Data'!$D$11,0,10*ROW('Hygiene Data'!D175)))</f>
        <v/>
      </c>
      <c r="DP181" s="273" t="str">
        <f ca="true">+IF(OFFSET('Hygiene Data'!$D$12,0,10*ROW('Hygiene Data'!D175))="","",OFFSET('Hygiene Data'!$D$12,0,10*ROW('Hygiene Data'!D175)))</f>
        <v/>
      </c>
      <c r="DQ181" s="273" t="str">
        <f ca="true">+IF(OFFSET('Hygiene Data'!$D$13,0,10*ROW('Hygiene Data'!D175))="","",OFFSET('Hygiene Data'!$D$13,0,10*ROW('Hygiene Data'!D175)))</f>
        <v/>
      </c>
      <c r="DR181" s="273" t="str">
        <f ca="true">+IF(OFFSET('Hygiene Data'!$E$11,0,10*ROW('Hygiene Data'!E175))="","",OFFSET('Hygiene Data'!$E$11,0,10*ROW('Hygiene Data'!E175)))</f>
        <v/>
      </c>
      <c r="DS181" s="273" t="str">
        <f ca="true">+IF(OFFSET('Hygiene Data'!$E$12,0,10*ROW('Hygiene Data'!E175))="","",OFFSET('Hygiene Data'!$E$12,0,10*ROW('Hygiene Data'!E175)))</f>
        <v/>
      </c>
      <c r="DT181" s="273" t="str">
        <f ca="true">+IF(OFFSET('Hygiene Data'!$E$13,0,10*ROW('Hygiene Data'!E175))="","",OFFSET('Hygiene Data'!$E$13,0,10*ROW('Hygiene Data'!E175)))</f>
        <v/>
      </c>
      <c r="DU181" s="273" t="str">
        <f ca="true">+IF(OFFSET('Hygiene Data'!$F$11,0,10*ROW('Hygiene Data'!F175))="","",OFFSET('Hygiene Data'!$F$11,0,10*ROW('Hygiene Data'!F175)))</f>
        <v/>
      </c>
      <c r="DV181" s="273" t="str">
        <f ca="true">+IF(OFFSET('Hygiene Data'!$F$12,0,10*ROW('Hygiene Data'!F175))="","",OFFSET('Hygiene Data'!$F$12,0,10*ROW('Hygiene Data'!F175)))</f>
        <v/>
      </c>
      <c r="DW181" s="273" t="str">
        <f ca="true">+IF(OFFSET('Hygiene Data'!$F$13,0,10*ROW('Hygiene Data'!F175))="","",OFFSET('Hygiene Data'!$F$13,0,10*ROW('Hygiene Data'!F175)))</f>
        <v/>
      </c>
      <c r="DX181" s="273" t="str">
        <f ca="true">+IF(OFFSET('Hygiene Data'!$G$11,0,10*ROW('Hygiene Data'!G175))="","",OFFSET('Hygiene Data'!$G$11,0,10*ROW('Hygiene Data'!G175)))</f>
        <v/>
      </c>
      <c r="DY181" s="273" t="str">
        <f ca="true">+IF(OFFSET('Hygiene Data'!$G$12,0,10*ROW('Hygiene Data'!G175))="","",OFFSET('Hygiene Data'!$G$12,0,10*ROW('Hygiene Data'!G175)))</f>
        <v/>
      </c>
      <c r="DZ181" s="273" t="str">
        <f ca="true">+IF(OFFSET('Hygiene Data'!$G$13,0,10*ROW('Hygiene Data'!G175))="","",OFFSET('Hygiene Data'!$G$13,0,10*ROW('Hygiene Data'!G175)))</f>
        <v/>
      </c>
      <c r="EA181" s="273" t="str">
        <f ca="true">+IF(OFFSET('Hygiene Data'!$H$11,0,10*ROW('Hygiene Data'!H175))="","",OFFSET('Hygiene Data'!$H$11,0,10*ROW('Hygiene Data'!H175)))</f>
        <v/>
      </c>
      <c r="EB181" s="273" t="str">
        <f ca="true">+IF(OFFSET('Hygiene Data'!$H$12,0,10*ROW('Hygiene Data'!H175))="","",OFFSET('Hygiene Data'!$H$12,0,10*ROW('Hygiene Data'!H175)))</f>
        <v/>
      </c>
      <c r="EC181" s="273" t="str">
        <f ca="true">+IF(OFFSET('Hygiene Data'!$H$13,0,10*ROW('Hygiene Data'!H175))="","",OFFSET('Hygiene Data'!$H$13,0,10*ROW('Hygiene Data'!H175)))</f>
        <v/>
      </c>
      <c r="ED181" s="273" t="str">
        <f ca="true">+IF(OFFSET('Hygiene Data'!$I$11,0,10*ROW('Hygiene Data'!I175))="","",OFFSET('Hygiene Data'!$I$11,0,10*ROW('Hygiene Data'!I175)))</f>
        <v/>
      </c>
      <c r="EE181" s="273" t="str">
        <f ca="true">+IF(OFFSET('Hygiene Data'!$I$12,0,10*ROW('Hygiene Data'!I175))="","",OFFSET('Hygiene Data'!$I$12,0,10*ROW('Hygiene Data'!I175)))</f>
        <v/>
      </c>
      <c r="EF181" s="273" t="str">
        <f ca="true">+IF(OFFSET('Hygiene Data'!$I$13,0,10*ROW('Hygiene Data'!I175))="","",OFFSET('Hygiene Data'!$I$13,0,10*ROW('Hygiene Data'!I175)))</f>
        <v/>
      </c>
    </row>
    <row xmlns:x14ac="http://schemas.microsoft.com/office/spreadsheetml/2009/9/ac" r="182" x14ac:dyDescent="0.2">
      <c r="A182" s="37" t="str">
        <f ca="true">+IF(OFFSET('Water Data'!$B$2,0,10*ROW('Water Data'!E176))="","",OFFSET('Water Data'!$B$2,0,10*ROW('Water Data'!E176)))</f>
        <v/>
      </c>
      <c r="B182" s="37" t="str">
        <f ca="true">+IF(OFFSET('Water Data'!$C$2,0,10*ROW('Water Data'!F176))="","",OFFSET('Water Data'!$C$2,0,10*ROW('Water Data'!F176)))</f>
        <v/>
      </c>
      <c r="C182" s="329" t="str">
        <f t="shared" ca="true" si="2"/>
        <v/>
      </c>
      <c r="D182" s="94"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4"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4"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4"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4"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4"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4"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4"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4"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4"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4"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4"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4"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4"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4"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4"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4"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4"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5"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5"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5"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5"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5"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5"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5"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5"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5"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5"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5"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5"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5"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5"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5"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5"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5"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5"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5"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5"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5"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5"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5"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5"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5"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5"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5"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5"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5"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5"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6"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6"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6"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6"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6"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6"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6"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6"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6"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6"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6"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6"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6"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6"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6"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6"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6"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6"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3"/>
      <c r="BS182" s="273" t="str">
        <f ca="true">+IF(OFFSET('Water Data'!$D$27,0,10*ROW('Water Data'!D176))="","",OFFSET('Water Data'!$D$27,0,10*ROW('Water Data'!D176)))</f>
        <v/>
      </c>
      <c r="BT182" s="273" t="str">
        <f ca="true">+IF(OFFSET('Water Data'!$D$28,0,10*ROW('Water Data'!D176))="","",OFFSET('Water Data'!$D$28,0,10*ROW('Water Data'!D176)))</f>
        <v/>
      </c>
      <c r="BU182" s="273" t="str">
        <f ca="true">+IF(OFFSET('Water Data'!$D$29,0,10*ROW('Water Data'!D176))="","",OFFSET('Water Data'!$D$29,0,10*ROW('Water Data'!D176)))</f>
        <v/>
      </c>
      <c r="BV182" s="273" t="str">
        <f ca="true">+IF(OFFSET('Water Data'!$E$27,0,10*ROW('Water Data'!E176))="","",OFFSET('Water Data'!$E$27,0,10*ROW('Water Data'!E176)))</f>
        <v/>
      </c>
      <c r="BW182" s="273" t="str">
        <f ca="true">+IF(OFFSET('Water Data'!$E$28,0,10*ROW('Water Data'!E176))="","",OFFSET('Water Data'!$E$28,0,10*ROW('Water Data'!E176)))</f>
        <v/>
      </c>
      <c r="BX182" s="273" t="str">
        <f ca="true">+IF(OFFSET('Water Data'!$E$29,0,10*ROW('Water Data'!E176))="","",OFFSET('Water Data'!$E$29,0,10*ROW('Water Data'!E176)))</f>
        <v/>
      </c>
      <c r="BY182" s="273" t="str">
        <f ca="true">+IF(OFFSET('Water Data'!$F$27,0,10*ROW('Water Data'!F176))="","",OFFSET('Water Data'!$F$27,0,10*ROW('Water Data'!F176)))</f>
        <v/>
      </c>
      <c r="BZ182" s="273" t="str">
        <f ca="true">+IF(OFFSET('Water Data'!$F$28,0,10*ROW('Water Data'!F176))="","",OFFSET('Water Data'!$F$28,0,10*ROW('Water Data'!F176)))</f>
        <v/>
      </c>
      <c r="CA182" s="273" t="str">
        <f ca="true">+IF(OFFSET('Water Data'!$F$29,0,10*ROW('Water Data'!F176))="","",OFFSET('Water Data'!$F$29,0,10*ROW('Water Data'!F176)))</f>
        <v/>
      </c>
      <c r="CB182" s="273" t="str">
        <f ca="true">+IF(OFFSET('Water Data'!$G$27,0,10*ROW('Water Data'!G176))="","",OFFSET('Water Data'!$G$27,0,10*ROW('Water Data'!G176)))</f>
        <v/>
      </c>
      <c r="CC182" s="273" t="str">
        <f ca="true">+IF(OFFSET('Water Data'!$G$28,0,10*ROW('Water Data'!G176))="","",OFFSET('Water Data'!$G$28,0,10*ROW('Water Data'!G176)))</f>
        <v/>
      </c>
      <c r="CD182" s="273" t="str">
        <f ca="true">+IF(OFFSET('Water Data'!$G$29,0,10*ROW('Water Data'!G176))="","",OFFSET('Water Data'!$G$29,0,10*ROW('Water Data'!G176)))</f>
        <v/>
      </c>
      <c r="CE182" s="273" t="str">
        <f ca="true">+IF(OFFSET('Water Data'!$H$27,0,10*ROW('Water Data'!H176))="","",OFFSET('Water Data'!$H$27,0,10*ROW('Water Data'!H176)))</f>
        <v/>
      </c>
      <c r="CF182" s="273" t="str">
        <f ca="true">+IF(OFFSET('Water Data'!$H$28,0,10*ROW('Water Data'!H176))="","",OFFSET('Water Data'!$H$28,0,10*ROW('Water Data'!H176)))</f>
        <v/>
      </c>
      <c r="CG182" s="273" t="str">
        <f ca="true">+IF(OFFSET('Water Data'!$H$29,0,10*ROW('Water Data'!H176))="","",OFFSET('Water Data'!$H$29,0,10*ROW('Water Data'!H176)))</f>
        <v/>
      </c>
      <c r="CH182" s="273" t="str">
        <f ca="true">+IF(OFFSET('Water Data'!$I$27,0,10*ROW('Water Data'!I176))="","",OFFSET('Water Data'!$I$27,0,10*ROW('Water Data'!I176)))</f>
        <v/>
      </c>
      <c r="CI182" s="273" t="str">
        <f ca="true">+IF(OFFSET('Water Data'!$I$28,0,10*ROW('Water Data'!I176))="","",OFFSET('Water Data'!$I$28,0,10*ROW('Water Data'!I176)))</f>
        <v/>
      </c>
      <c r="CJ182" s="273" t="str">
        <f ca="true">+IF(OFFSET('Water Data'!$I$29,0,10*ROW('Water Data'!I176))="","",OFFSET('Water Data'!$I$29,0,10*ROW('Water Data'!I176)))</f>
        <v/>
      </c>
      <c r="CK182" s="273" t="str">
        <f ca="true">+IF(OFFSET('Sanitation Data'!$D$28,0,10*ROW('Sanitation Data'!D176))="","",OFFSET('Sanitation Data'!$D$28,0,10*ROW('Sanitation Data'!D176)))</f>
        <v/>
      </c>
      <c r="CL182" s="273" t="str">
        <f ca="true">+IF(OFFSET('Sanitation Data'!$D$29,0,10*ROW('Sanitation Data'!D176))="","",OFFSET('Sanitation Data'!$D$29,0,10*ROW('Sanitation Data'!D176)))</f>
        <v/>
      </c>
      <c r="CM182" s="273" t="str">
        <f ca="true">+IF(OFFSET('Sanitation Data'!$D$30,0,10*ROW('Sanitation Data'!D176))="","",OFFSET('Sanitation Data'!$D$30,0,10*ROW('Sanitation Data'!D176)))</f>
        <v/>
      </c>
      <c r="CN182" s="273" t="str">
        <f ca="true">+IF(OFFSET('Sanitation Data'!$D$31,0,10*ROW('Sanitation Data'!D176))="","",OFFSET('Sanitation Data'!$D$31,0,10*ROW('Sanitation Data'!D176)))</f>
        <v/>
      </c>
      <c r="CO182" s="273" t="str">
        <f ca="true">+IF(OFFSET('Sanitation Data'!$D$32,0,10*ROW('Sanitation Data'!D176))="","",OFFSET('Sanitation Data'!$D$32,0,10*ROW('Sanitation Data'!D176)))</f>
        <v/>
      </c>
      <c r="CP182" s="273" t="str">
        <f ca="true">+IF(OFFSET('Sanitation Data'!$E$28,0,10*ROW('Sanitation Data'!E176))="","",OFFSET('Sanitation Data'!$E$28,0,10*ROW('Sanitation Data'!E176)))</f>
        <v/>
      </c>
      <c r="CQ182" s="273" t="str">
        <f ca="true">+IF(OFFSET('Sanitation Data'!$E$29,0,10*ROW('Sanitation Data'!E176))="","",OFFSET('Sanitation Data'!$E$29,0,10*ROW('Sanitation Data'!E176)))</f>
        <v/>
      </c>
      <c r="CR182" s="273" t="str">
        <f ca="true">+IF(OFFSET('Sanitation Data'!$E$30,0,10*ROW('Sanitation Data'!E176))="","",OFFSET('Sanitation Data'!$E$30,0,10*ROW('Sanitation Data'!E176)))</f>
        <v/>
      </c>
      <c r="CS182" s="273" t="str">
        <f ca="true">+IF(OFFSET('Sanitation Data'!$E$31,0,10*ROW('Sanitation Data'!E176))="","",OFFSET('Sanitation Data'!$E$31,0,10*ROW('Sanitation Data'!E176)))</f>
        <v/>
      </c>
      <c r="CT182" s="273" t="str">
        <f ca="true">+IF(OFFSET('Sanitation Data'!$E$32,0,10*ROW('Sanitation Data'!E176))="","",OFFSET('Sanitation Data'!$E$32,0,10*ROW('Sanitation Data'!E176)))</f>
        <v/>
      </c>
      <c r="CU182" s="273" t="str">
        <f ca="true">+IF(OFFSET('Sanitation Data'!$F$28,0,10*ROW('Sanitation Data'!F176))="","",OFFSET('Sanitation Data'!$F$28,0,10*ROW('Sanitation Data'!F176)))</f>
        <v/>
      </c>
      <c r="CV182" s="273" t="str">
        <f ca="true">+IF(OFFSET('Sanitation Data'!$F$29,0,10*ROW('Sanitation Data'!F176))="","",OFFSET('Sanitation Data'!$F$29,0,10*ROW('Sanitation Data'!F176)))</f>
        <v/>
      </c>
      <c r="CW182" s="273" t="str">
        <f ca="true">+IF(OFFSET('Sanitation Data'!$F$30,0,10*ROW('Sanitation Data'!F176))="","",OFFSET('Sanitation Data'!$F$30,0,10*ROW('Sanitation Data'!F176)))</f>
        <v/>
      </c>
      <c r="CX182" s="273" t="str">
        <f ca="true">+IF(OFFSET('Sanitation Data'!$F$31,0,10*ROW('Sanitation Data'!F176))="","",OFFSET('Sanitation Data'!$F$31,0,10*ROW('Sanitation Data'!F176)))</f>
        <v/>
      </c>
      <c r="CY182" s="273" t="str">
        <f ca="true">+IF(OFFSET('Sanitation Data'!$F$32,0,10*ROW('Sanitation Data'!F176))="","",OFFSET('Sanitation Data'!$F$32,0,10*ROW('Sanitation Data'!F176)))</f>
        <v/>
      </c>
      <c r="CZ182" s="273" t="str">
        <f ca="true">+IF(OFFSET('Sanitation Data'!$G$28,0,10*ROW('Sanitation Data'!G176))="","",OFFSET('Sanitation Data'!$G$28,0,10*ROW('Sanitation Data'!G176)))</f>
        <v/>
      </c>
      <c r="DA182" s="273" t="str">
        <f ca="true">+IF(OFFSET('Sanitation Data'!$G$29,0,10*ROW('Sanitation Data'!G176))="","",OFFSET('Sanitation Data'!$G$29,0,10*ROW('Sanitation Data'!G176)))</f>
        <v/>
      </c>
      <c r="DB182" s="273" t="str">
        <f ca="true">+IF(OFFSET('Sanitation Data'!$G$30,0,10*ROW('Sanitation Data'!G176))="","",OFFSET('Sanitation Data'!$G$30,0,10*ROW('Sanitation Data'!G176)))</f>
        <v/>
      </c>
      <c r="DC182" s="273" t="str">
        <f ca="true">+IF(OFFSET('Sanitation Data'!$G$31,0,10*ROW('Sanitation Data'!G176))="","",OFFSET('Sanitation Data'!$G$31,0,10*ROW('Sanitation Data'!G176)))</f>
        <v/>
      </c>
      <c r="DD182" s="273" t="str">
        <f ca="true">+IF(OFFSET('Sanitation Data'!$G$32,0,10*ROW('Sanitation Data'!G176))="","",OFFSET('Sanitation Data'!$G$32,0,10*ROW('Sanitation Data'!G176)))</f>
        <v/>
      </c>
      <c r="DE182" s="273" t="str">
        <f ca="true">+IF(OFFSET('Sanitation Data'!$H$28,0,10*ROW('Sanitation Data'!H176))="","",OFFSET('Sanitation Data'!$H$28,0,10*ROW('Sanitation Data'!H176)))</f>
        <v/>
      </c>
      <c r="DF182" s="273" t="str">
        <f ca="true">+IF(OFFSET('Sanitation Data'!$H$29,0,10*ROW('Sanitation Data'!H176))="","",OFFSET('Sanitation Data'!$H$29,0,10*ROW('Sanitation Data'!H176)))</f>
        <v/>
      </c>
      <c r="DG182" s="273" t="str">
        <f ca="true">+IF(OFFSET('Sanitation Data'!$H$30,0,10*ROW('Sanitation Data'!H176))="","",OFFSET('Sanitation Data'!$H$30,0,10*ROW('Sanitation Data'!H176)))</f>
        <v/>
      </c>
      <c r="DH182" s="273" t="str">
        <f ca="true">+IF(OFFSET('Sanitation Data'!$H$31,0,10*ROW('Sanitation Data'!H176))="","",OFFSET('Sanitation Data'!$H$31,0,10*ROW('Sanitation Data'!H176)))</f>
        <v/>
      </c>
      <c r="DI182" s="273" t="str">
        <f ca="true">+IF(OFFSET('Sanitation Data'!$H$32,0,10*ROW('Sanitation Data'!H176))="","",OFFSET('Sanitation Data'!$H$32,0,10*ROW('Sanitation Data'!H176)))</f>
        <v/>
      </c>
      <c r="DJ182" s="273" t="str">
        <f ca="true">+IF(OFFSET('Sanitation Data'!$I$28,0,10*ROW('Sanitation Data'!I176))="","",OFFSET('Sanitation Data'!$I$28,0,10*ROW('Sanitation Data'!I176)))</f>
        <v/>
      </c>
      <c r="DK182" s="273" t="str">
        <f ca="true">+IF(OFFSET('Sanitation Data'!$I$29,0,10*ROW('Sanitation Data'!I176))="","",OFFSET('Sanitation Data'!$I$29,0,10*ROW('Sanitation Data'!I176)))</f>
        <v/>
      </c>
      <c r="DL182" s="273" t="str">
        <f ca="true">+IF(OFFSET('Sanitation Data'!$I$30,0,10*ROW('Sanitation Data'!I176))="","",OFFSET('Sanitation Data'!$I$30,0,10*ROW('Sanitation Data'!I176)))</f>
        <v/>
      </c>
      <c r="DM182" s="273" t="str">
        <f ca="true">+IF(OFFSET('Sanitation Data'!$I$31,0,10*ROW('Sanitation Data'!I176))="","",OFFSET('Sanitation Data'!$I$31,0,10*ROW('Sanitation Data'!I176)))</f>
        <v/>
      </c>
      <c r="DN182" s="273" t="str">
        <f ca="true">+IF(OFFSET('Sanitation Data'!$I$32,0,10*ROW('Sanitation Data'!I176))="","",OFFSET('Sanitation Data'!$I$32,0,10*ROW('Sanitation Data'!I176)))</f>
        <v/>
      </c>
      <c r="DO182" s="273" t="str">
        <f ca="true">+IF(OFFSET('Hygiene Data'!$D$11,0,10*ROW('Hygiene Data'!D176))="","",OFFSET('Hygiene Data'!$D$11,0,10*ROW('Hygiene Data'!D176)))</f>
        <v/>
      </c>
      <c r="DP182" s="273" t="str">
        <f ca="true">+IF(OFFSET('Hygiene Data'!$D$12,0,10*ROW('Hygiene Data'!D176))="","",OFFSET('Hygiene Data'!$D$12,0,10*ROW('Hygiene Data'!D176)))</f>
        <v/>
      </c>
      <c r="DQ182" s="273" t="str">
        <f ca="true">+IF(OFFSET('Hygiene Data'!$D$13,0,10*ROW('Hygiene Data'!D176))="","",OFFSET('Hygiene Data'!$D$13,0,10*ROW('Hygiene Data'!D176)))</f>
        <v/>
      </c>
      <c r="DR182" s="273" t="str">
        <f ca="true">+IF(OFFSET('Hygiene Data'!$E$11,0,10*ROW('Hygiene Data'!E176))="","",OFFSET('Hygiene Data'!$E$11,0,10*ROW('Hygiene Data'!E176)))</f>
        <v/>
      </c>
      <c r="DS182" s="273" t="str">
        <f ca="true">+IF(OFFSET('Hygiene Data'!$E$12,0,10*ROW('Hygiene Data'!E176))="","",OFFSET('Hygiene Data'!$E$12,0,10*ROW('Hygiene Data'!E176)))</f>
        <v/>
      </c>
      <c r="DT182" s="273" t="str">
        <f ca="true">+IF(OFFSET('Hygiene Data'!$E$13,0,10*ROW('Hygiene Data'!E176))="","",OFFSET('Hygiene Data'!$E$13,0,10*ROW('Hygiene Data'!E176)))</f>
        <v/>
      </c>
      <c r="DU182" s="273" t="str">
        <f ca="true">+IF(OFFSET('Hygiene Data'!$F$11,0,10*ROW('Hygiene Data'!F176))="","",OFFSET('Hygiene Data'!$F$11,0,10*ROW('Hygiene Data'!F176)))</f>
        <v/>
      </c>
      <c r="DV182" s="273" t="str">
        <f ca="true">+IF(OFFSET('Hygiene Data'!$F$12,0,10*ROW('Hygiene Data'!F176))="","",OFFSET('Hygiene Data'!$F$12,0,10*ROW('Hygiene Data'!F176)))</f>
        <v/>
      </c>
      <c r="DW182" s="273" t="str">
        <f ca="true">+IF(OFFSET('Hygiene Data'!$F$13,0,10*ROW('Hygiene Data'!F176))="","",OFFSET('Hygiene Data'!$F$13,0,10*ROW('Hygiene Data'!F176)))</f>
        <v/>
      </c>
      <c r="DX182" s="273" t="str">
        <f ca="true">+IF(OFFSET('Hygiene Data'!$G$11,0,10*ROW('Hygiene Data'!G176))="","",OFFSET('Hygiene Data'!$G$11,0,10*ROW('Hygiene Data'!G176)))</f>
        <v/>
      </c>
      <c r="DY182" s="273" t="str">
        <f ca="true">+IF(OFFSET('Hygiene Data'!$G$12,0,10*ROW('Hygiene Data'!G176))="","",OFFSET('Hygiene Data'!$G$12,0,10*ROW('Hygiene Data'!G176)))</f>
        <v/>
      </c>
      <c r="DZ182" s="273" t="str">
        <f ca="true">+IF(OFFSET('Hygiene Data'!$G$13,0,10*ROW('Hygiene Data'!G176))="","",OFFSET('Hygiene Data'!$G$13,0,10*ROW('Hygiene Data'!G176)))</f>
        <v/>
      </c>
      <c r="EA182" s="273" t="str">
        <f ca="true">+IF(OFFSET('Hygiene Data'!$H$11,0,10*ROW('Hygiene Data'!H176))="","",OFFSET('Hygiene Data'!$H$11,0,10*ROW('Hygiene Data'!H176)))</f>
        <v/>
      </c>
      <c r="EB182" s="273" t="str">
        <f ca="true">+IF(OFFSET('Hygiene Data'!$H$12,0,10*ROW('Hygiene Data'!H176))="","",OFFSET('Hygiene Data'!$H$12,0,10*ROW('Hygiene Data'!H176)))</f>
        <v/>
      </c>
      <c r="EC182" s="273" t="str">
        <f ca="true">+IF(OFFSET('Hygiene Data'!$H$13,0,10*ROW('Hygiene Data'!H176))="","",OFFSET('Hygiene Data'!$H$13,0,10*ROW('Hygiene Data'!H176)))</f>
        <v/>
      </c>
      <c r="ED182" s="273" t="str">
        <f ca="true">+IF(OFFSET('Hygiene Data'!$I$11,0,10*ROW('Hygiene Data'!I176))="","",OFFSET('Hygiene Data'!$I$11,0,10*ROW('Hygiene Data'!I176)))</f>
        <v/>
      </c>
      <c r="EE182" s="273" t="str">
        <f ca="true">+IF(OFFSET('Hygiene Data'!$I$12,0,10*ROW('Hygiene Data'!I176))="","",OFFSET('Hygiene Data'!$I$12,0,10*ROW('Hygiene Data'!I176)))</f>
        <v/>
      </c>
      <c r="EF182" s="273" t="str">
        <f ca="true">+IF(OFFSET('Hygiene Data'!$I$13,0,10*ROW('Hygiene Data'!I176))="","",OFFSET('Hygiene Data'!$I$13,0,10*ROW('Hygiene Data'!I176)))</f>
        <v/>
      </c>
    </row>
    <row xmlns:x14ac="http://schemas.microsoft.com/office/spreadsheetml/2009/9/ac" r="183" x14ac:dyDescent="0.2">
      <c r="A183" s="37" t="str">
        <f ca="true">+IF(OFFSET('Water Data'!$B$2,0,10*ROW('Water Data'!E177))="","",OFFSET('Water Data'!$B$2,0,10*ROW('Water Data'!E177)))</f>
        <v/>
      </c>
      <c r="B183" s="37" t="str">
        <f ca="true">+IF(OFFSET('Water Data'!$C$2,0,10*ROW('Water Data'!F177))="","",OFFSET('Water Data'!$C$2,0,10*ROW('Water Data'!F177)))</f>
        <v/>
      </c>
      <c r="C183" s="329" t="str">
        <f t="shared" ca="true" si="2"/>
        <v/>
      </c>
      <c r="D183" s="94"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4"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4"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4"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4"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4"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4"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4"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4"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4"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4"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4"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4"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4"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4"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4"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4"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4"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5"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5"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5"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5"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5"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5"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5"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5"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5"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5"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5"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5"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5"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5"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5"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5"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5"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5"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5"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5"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5"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5"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5"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5"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5"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5"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5"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5"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5"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5"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6"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6"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6"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6"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6"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6"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6"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6"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6"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6"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6"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6"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6"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6"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6"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6"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6"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6"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3"/>
      <c r="BS183" s="273" t="str">
        <f ca="true">+IF(OFFSET('Water Data'!$D$27,0,10*ROW('Water Data'!D177))="","",OFFSET('Water Data'!$D$27,0,10*ROW('Water Data'!D177)))</f>
        <v/>
      </c>
      <c r="BT183" s="273" t="str">
        <f ca="true">+IF(OFFSET('Water Data'!$D$28,0,10*ROW('Water Data'!D177))="","",OFFSET('Water Data'!$D$28,0,10*ROW('Water Data'!D177)))</f>
        <v/>
      </c>
      <c r="BU183" s="273" t="str">
        <f ca="true">+IF(OFFSET('Water Data'!$D$29,0,10*ROW('Water Data'!D177))="","",OFFSET('Water Data'!$D$29,0,10*ROW('Water Data'!D177)))</f>
        <v/>
      </c>
      <c r="BV183" s="273" t="str">
        <f ca="true">+IF(OFFSET('Water Data'!$E$27,0,10*ROW('Water Data'!E177))="","",OFFSET('Water Data'!$E$27,0,10*ROW('Water Data'!E177)))</f>
        <v/>
      </c>
      <c r="BW183" s="273" t="str">
        <f ca="true">+IF(OFFSET('Water Data'!$E$28,0,10*ROW('Water Data'!E177))="","",OFFSET('Water Data'!$E$28,0,10*ROW('Water Data'!E177)))</f>
        <v/>
      </c>
      <c r="BX183" s="273" t="str">
        <f ca="true">+IF(OFFSET('Water Data'!$E$29,0,10*ROW('Water Data'!E177))="","",OFFSET('Water Data'!$E$29,0,10*ROW('Water Data'!E177)))</f>
        <v/>
      </c>
      <c r="BY183" s="273" t="str">
        <f ca="true">+IF(OFFSET('Water Data'!$F$27,0,10*ROW('Water Data'!F177))="","",OFFSET('Water Data'!$F$27,0,10*ROW('Water Data'!F177)))</f>
        <v/>
      </c>
      <c r="BZ183" s="273" t="str">
        <f ca="true">+IF(OFFSET('Water Data'!$F$28,0,10*ROW('Water Data'!F177))="","",OFFSET('Water Data'!$F$28,0,10*ROW('Water Data'!F177)))</f>
        <v/>
      </c>
      <c r="CA183" s="273" t="str">
        <f ca="true">+IF(OFFSET('Water Data'!$F$29,0,10*ROW('Water Data'!F177))="","",OFFSET('Water Data'!$F$29,0,10*ROW('Water Data'!F177)))</f>
        <v/>
      </c>
      <c r="CB183" s="273" t="str">
        <f ca="true">+IF(OFFSET('Water Data'!$G$27,0,10*ROW('Water Data'!G177))="","",OFFSET('Water Data'!$G$27,0,10*ROW('Water Data'!G177)))</f>
        <v/>
      </c>
      <c r="CC183" s="273" t="str">
        <f ca="true">+IF(OFFSET('Water Data'!$G$28,0,10*ROW('Water Data'!G177))="","",OFFSET('Water Data'!$G$28,0,10*ROW('Water Data'!G177)))</f>
        <v/>
      </c>
      <c r="CD183" s="273" t="str">
        <f ca="true">+IF(OFFSET('Water Data'!$G$29,0,10*ROW('Water Data'!G177))="","",OFFSET('Water Data'!$G$29,0,10*ROW('Water Data'!G177)))</f>
        <v/>
      </c>
      <c r="CE183" s="273" t="str">
        <f ca="true">+IF(OFFSET('Water Data'!$H$27,0,10*ROW('Water Data'!H177))="","",OFFSET('Water Data'!$H$27,0,10*ROW('Water Data'!H177)))</f>
        <v/>
      </c>
      <c r="CF183" s="273" t="str">
        <f ca="true">+IF(OFFSET('Water Data'!$H$28,0,10*ROW('Water Data'!H177))="","",OFFSET('Water Data'!$H$28,0,10*ROW('Water Data'!H177)))</f>
        <v/>
      </c>
      <c r="CG183" s="273" t="str">
        <f ca="true">+IF(OFFSET('Water Data'!$H$29,0,10*ROW('Water Data'!H177))="","",OFFSET('Water Data'!$H$29,0,10*ROW('Water Data'!H177)))</f>
        <v/>
      </c>
      <c r="CH183" s="273" t="str">
        <f ca="true">+IF(OFFSET('Water Data'!$I$27,0,10*ROW('Water Data'!I177))="","",OFFSET('Water Data'!$I$27,0,10*ROW('Water Data'!I177)))</f>
        <v/>
      </c>
      <c r="CI183" s="273" t="str">
        <f ca="true">+IF(OFFSET('Water Data'!$I$28,0,10*ROW('Water Data'!I177))="","",OFFSET('Water Data'!$I$28,0,10*ROW('Water Data'!I177)))</f>
        <v/>
      </c>
      <c r="CJ183" s="273" t="str">
        <f ca="true">+IF(OFFSET('Water Data'!$I$29,0,10*ROW('Water Data'!I177))="","",OFFSET('Water Data'!$I$29,0,10*ROW('Water Data'!I177)))</f>
        <v/>
      </c>
      <c r="CK183" s="273" t="str">
        <f ca="true">+IF(OFFSET('Sanitation Data'!$D$28,0,10*ROW('Sanitation Data'!D177))="","",OFFSET('Sanitation Data'!$D$28,0,10*ROW('Sanitation Data'!D177)))</f>
        <v/>
      </c>
      <c r="CL183" s="273" t="str">
        <f ca="true">+IF(OFFSET('Sanitation Data'!$D$29,0,10*ROW('Sanitation Data'!D177))="","",OFFSET('Sanitation Data'!$D$29,0,10*ROW('Sanitation Data'!D177)))</f>
        <v/>
      </c>
      <c r="CM183" s="273" t="str">
        <f ca="true">+IF(OFFSET('Sanitation Data'!$D$30,0,10*ROW('Sanitation Data'!D177))="","",OFFSET('Sanitation Data'!$D$30,0,10*ROW('Sanitation Data'!D177)))</f>
        <v/>
      </c>
      <c r="CN183" s="273" t="str">
        <f ca="true">+IF(OFFSET('Sanitation Data'!$D$31,0,10*ROW('Sanitation Data'!D177))="","",OFFSET('Sanitation Data'!$D$31,0,10*ROW('Sanitation Data'!D177)))</f>
        <v/>
      </c>
      <c r="CO183" s="273" t="str">
        <f ca="true">+IF(OFFSET('Sanitation Data'!$D$32,0,10*ROW('Sanitation Data'!D177))="","",OFFSET('Sanitation Data'!$D$32,0,10*ROW('Sanitation Data'!D177)))</f>
        <v/>
      </c>
      <c r="CP183" s="273" t="str">
        <f ca="true">+IF(OFFSET('Sanitation Data'!$E$28,0,10*ROW('Sanitation Data'!E177))="","",OFFSET('Sanitation Data'!$E$28,0,10*ROW('Sanitation Data'!E177)))</f>
        <v/>
      </c>
      <c r="CQ183" s="273" t="str">
        <f ca="true">+IF(OFFSET('Sanitation Data'!$E$29,0,10*ROW('Sanitation Data'!E177))="","",OFFSET('Sanitation Data'!$E$29,0,10*ROW('Sanitation Data'!E177)))</f>
        <v/>
      </c>
      <c r="CR183" s="273" t="str">
        <f ca="true">+IF(OFFSET('Sanitation Data'!$E$30,0,10*ROW('Sanitation Data'!E177))="","",OFFSET('Sanitation Data'!$E$30,0,10*ROW('Sanitation Data'!E177)))</f>
        <v/>
      </c>
      <c r="CS183" s="273" t="str">
        <f ca="true">+IF(OFFSET('Sanitation Data'!$E$31,0,10*ROW('Sanitation Data'!E177))="","",OFFSET('Sanitation Data'!$E$31,0,10*ROW('Sanitation Data'!E177)))</f>
        <v/>
      </c>
      <c r="CT183" s="273" t="str">
        <f ca="true">+IF(OFFSET('Sanitation Data'!$E$32,0,10*ROW('Sanitation Data'!E177))="","",OFFSET('Sanitation Data'!$E$32,0,10*ROW('Sanitation Data'!E177)))</f>
        <v/>
      </c>
      <c r="CU183" s="273" t="str">
        <f ca="true">+IF(OFFSET('Sanitation Data'!$F$28,0,10*ROW('Sanitation Data'!F177))="","",OFFSET('Sanitation Data'!$F$28,0,10*ROW('Sanitation Data'!F177)))</f>
        <v/>
      </c>
      <c r="CV183" s="273" t="str">
        <f ca="true">+IF(OFFSET('Sanitation Data'!$F$29,0,10*ROW('Sanitation Data'!F177))="","",OFFSET('Sanitation Data'!$F$29,0,10*ROW('Sanitation Data'!F177)))</f>
        <v/>
      </c>
      <c r="CW183" s="273" t="str">
        <f ca="true">+IF(OFFSET('Sanitation Data'!$F$30,0,10*ROW('Sanitation Data'!F177))="","",OFFSET('Sanitation Data'!$F$30,0,10*ROW('Sanitation Data'!F177)))</f>
        <v/>
      </c>
      <c r="CX183" s="273" t="str">
        <f ca="true">+IF(OFFSET('Sanitation Data'!$F$31,0,10*ROW('Sanitation Data'!F177))="","",OFFSET('Sanitation Data'!$F$31,0,10*ROW('Sanitation Data'!F177)))</f>
        <v/>
      </c>
      <c r="CY183" s="273" t="str">
        <f ca="true">+IF(OFFSET('Sanitation Data'!$F$32,0,10*ROW('Sanitation Data'!F177))="","",OFFSET('Sanitation Data'!$F$32,0,10*ROW('Sanitation Data'!F177)))</f>
        <v/>
      </c>
      <c r="CZ183" s="273" t="str">
        <f ca="true">+IF(OFFSET('Sanitation Data'!$G$28,0,10*ROW('Sanitation Data'!G177))="","",OFFSET('Sanitation Data'!$G$28,0,10*ROW('Sanitation Data'!G177)))</f>
        <v/>
      </c>
      <c r="DA183" s="273" t="str">
        <f ca="true">+IF(OFFSET('Sanitation Data'!$G$29,0,10*ROW('Sanitation Data'!G177))="","",OFFSET('Sanitation Data'!$G$29,0,10*ROW('Sanitation Data'!G177)))</f>
        <v/>
      </c>
      <c r="DB183" s="273" t="str">
        <f ca="true">+IF(OFFSET('Sanitation Data'!$G$30,0,10*ROW('Sanitation Data'!G177))="","",OFFSET('Sanitation Data'!$G$30,0,10*ROW('Sanitation Data'!G177)))</f>
        <v/>
      </c>
      <c r="DC183" s="273" t="str">
        <f ca="true">+IF(OFFSET('Sanitation Data'!$G$31,0,10*ROW('Sanitation Data'!G177))="","",OFFSET('Sanitation Data'!$G$31,0,10*ROW('Sanitation Data'!G177)))</f>
        <v/>
      </c>
      <c r="DD183" s="273" t="str">
        <f ca="true">+IF(OFFSET('Sanitation Data'!$G$32,0,10*ROW('Sanitation Data'!G177))="","",OFFSET('Sanitation Data'!$G$32,0,10*ROW('Sanitation Data'!G177)))</f>
        <v/>
      </c>
      <c r="DE183" s="273" t="str">
        <f ca="true">+IF(OFFSET('Sanitation Data'!$H$28,0,10*ROW('Sanitation Data'!H177))="","",OFFSET('Sanitation Data'!$H$28,0,10*ROW('Sanitation Data'!H177)))</f>
        <v/>
      </c>
      <c r="DF183" s="273" t="str">
        <f ca="true">+IF(OFFSET('Sanitation Data'!$H$29,0,10*ROW('Sanitation Data'!H177))="","",OFFSET('Sanitation Data'!$H$29,0,10*ROW('Sanitation Data'!H177)))</f>
        <v/>
      </c>
      <c r="DG183" s="273" t="str">
        <f ca="true">+IF(OFFSET('Sanitation Data'!$H$30,0,10*ROW('Sanitation Data'!H177))="","",OFFSET('Sanitation Data'!$H$30,0,10*ROW('Sanitation Data'!H177)))</f>
        <v/>
      </c>
      <c r="DH183" s="273" t="str">
        <f ca="true">+IF(OFFSET('Sanitation Data'!$H$31,0,10*ROW('Sanitation Data'!H177))="","",OFFSET('Sanitation Data'!$H$31,0,10*ROW('Sanitation Data'!H177)))</f>
        <v/>
      </c>
      <c r="DI183" s="273" t="str">
        <f ca="true">+IF(OFFSET('Sanitation Data'!$H$32,0,10*ROW('Sanitation Data'!H177))="","",OFFSET('Sanitation Data'!$H$32,0,10*ROW('Sanitation Data'!H177)))</f>
        <v/>
      </c>
      <c r="DJ183" s="273" t="str">
        <f ca="true">+IF(OFFSET('Sanitation Data'!$I$28,0,10*ROW('Sanitation Data'!I177))="","",OFFSET('Sanitation Data'!$I$28,0,10*ROW('Sanitation Data'!I177)))</f>
        <v/>
      </c>
      <c r="DK183" s="273" t="str">
        <f ca="true">+IF(OFFSET('Sanitation Data'!$I$29,0,10*ROW('Sanitation Data'!I177))="","",OFFSET('Sanitation Data'!$I$29,0,10*ROW('Sanitation Data'!I177)))</f>
        <v/>
      </c>
      <c r="DL183" s="273" t="str">
        <f ca="true">+IF(OFFSET('Sanitation Data'!$I$30,0,10*ROW('Sanitation Data'!I177))="","",OFFSET('Sanitation Data'!$I$30,0,10*ROW('Sanitation Data'!I177)))</f>
        <v/>
      </c>
      <c r="DM183" s="273" t="str">
        <f ca="true">+IF(OFFSET('Sanitation Data'!$I$31,0,10*ROW('Sanitation Data'!I177))="","",OFFSET('Sanitation Data'!$I$31,0,10*ROW('Sanitation Data'!I177)))</f>
        <v/>
      </c>
      <c r="DN183" s="273" t="str">
        <f ca="true">+IF(OFFSET('Sanitation Data'!$I$32,0,10*ROW('Sanitation Data'!I177))="","",OFFSET('Sanitation Data'!$I$32,0,10*ROW('Sanitation Data'!I177)))</f>
        <v/>
      </c>
      <c r="DO183" s="273" t="str">
        <f ca="true">+IF(OFFSET('Hygiene Data'!$D$11,0,10*ROW('Hygiene Data'!D177))="","",OFFSET('Hygiene Data'!$D$11,0,10*ROW('Hygiene Data'!D177)))</f>
        <v/>
      </c>
      <c r="DP183" s="273" t="str">
        <f ca="true">+IF(OFFSET('Hygiene Data'!$D$12,0,10*ROW('Hygiene Data'!D177))="","",OFFSET('Hygiene Data'!$D$12,0,10*ROW('Hygiene Data'!D177)))</f>
        <v/>
      </c>
      <c r="DQ183" s="273" t="str">
        <f ca="true">+IF(OFFSET('Hygiene Data'!$D$13,0,10*ROW('Hygiene Data'!D177))="","",OFFSET('Hygiene Data'!$D$13,0,10*ROW('Hygiene Data'!D177)))</f>
        <v/>
      </c>
      <c r="DR183" s="273" t="str">
        <f ca="true">+IF(OFFSET('Hygiene Data'!$E$11,0,10*ROW('Hygiene Data'!E177))="","",OFFSET('Hygiene Data'!$E$11,0,10*ROW('Hygiene Data'!E177)))</f>
        <v/>
      </c>
      <c r="DS183" s="273" t="str">
        <f ca="true">+IF(OFFSET('Hygiene Data'!$E$12,0,10*ROW('Hygiene Data'!E177))="","",OFFSET('Hygiene Data'!$E$12,0,10*ROW('Hygiene Data'!E177)))</f>
        <v/>
      </c>
      <c r="DT183" s="273" t="str">
        <f ca="true">+IF(OFFSET('Hygiene Data'!$E$13,0,10*ROW('Hygiene Data'!E177))="","",OFFSET('Hygiene Data'!$E$13,0,10*ROW('Hygiene Data'!E177)))</f>
        <v/>
      </c>
      <c r="DU183" s="273" t="str">
        <f ca="true">+IF(OFFSET('Hygiene Data'!$F$11,0,10*ROW('Hygiene Data'!F177))="","",OFFSET('Hygiene Data'!$F$11,0,10*ROW('Hygiene Data'!F177)))</f>
        <v/>
      </c>
      <c r="DV183" s="273" t="str">
        <f ca="true">+IF(OFFSET('Hygiene Data'!$F$12,0,10*ROW('Hygiene Data'!F177))="","",OFFSET('Hygiene Data'!$F$12,0,10*ROW('Hygiene Data'!F177)))</f>
        <v/>
      </c>
      <c r="DW183" s="273" t="str">
        <f ca="true">+IF(OFFSET('Hygiene Data'!$F$13,0,10*ROW('Hygiene Data'!F177))="","",OFFSET('Hygiene Data'!$F$13,0,10*ROW('Hygiene Data'!F177)))</f>
        <v/>
      </c>
      <c r="DX183" s="273" t="str">
        <f ca="true">+IF(OFFSET('Hygiene Data'!$G$11,0,10*ROW('Hygiene Data'!G177))="","",OFFSET('Hygiene Data'!$G$11,0,10*ROW('Hygiene Data'!G177)))</f>
        <v/>
      </c>
      <c r="DY183" s="273" t="str">
        <f ca="true">+IF(OFFSET('Hygiene Data'!$G$12,0,10*ROW('Hygiene Data'!G177))="","",OFFSET('Hygiene Data'!$G$12,0,10*ROW('Hygiene Data'!G177)))</f>
        <v/>
      </c>
      <c r="DZ183" s="273" t="str">
        <f ca="true">+IF(OFFSET('Hygiene Data'!$G$13,0,10*ROW('Hygiene Data'!G177))="","",OFFSET('Hygiene Data'!$G$13,0,10*ROW('Hygiene Data'!G177)))</f>
        <v/>
      </c>
      <c r="EA183" s="273" t="str">
        <f ca="true">+IF(OFFSET('Hygiene Data'!$H$11,0,10*ROW('Hygiene Data'!H177))="","",OFFSET('Hygiene Data'!$H$11,0,10*ROW('Hygiene Data'!H177)))</f>
        <v/>
      </c>
      <c r="EB183" s="273" t="str">
        <f ca="true">+IF(OFFSET('Hygiene Data'!$H$12,0,10*ROW('Hygiene Data'!H177))="","",OFFSET('Hygiene Data'!$H$12,0,10*ROW('Hygiene Data'!H177)))</f>
        <v/>
      </c>
      <c r="EC183" s="273" t="str">
        <f ca="true">+IF(OFFSET('Hygiene Data'!$H$13,0,10*ROW('Hygiene Data'!H177))="","",OFFSET('Hygiene Data'!$H$13,0,10*ROW('Hygiene Data'!H177)))</f>
        <v/>
      </c>
      <c r="ED183" s="273" t="str">
        <f ca="true">+IF(OFFSET('Hygiene Data'!$I$11,0,10*ROW('Hygiene Data'!I177))="","",OFFSET('Hygiene Data'!$I$11,0,10*ROW('Hygiene Data'!I177)))</f>
        <v/>
      </c>
      <c r="EE183" s="273" t="str">
        <f ca="true">+IF(OFFSET('Hygiene Data'!$I$12,0,10*ROW('Hygiene Data'!I177))="","",OFFSET('Hygiene Data'!$I$12,0,10*ROW('Hygiene Data'!I177)))</f>
        <v/>
      </c>
      <c r="EF183" s="273" t="str">
        <f ca="true">+IF(OFFSET('Hygiene Data'!$I$13,0,10*ROW('Hygiene Data'!I177))="","",OFFSET('Hygiene Data'!$I$13,0,10*ROW('Hygiene Data'!I177)))</f>
        <v/>
      </c>
    </row>
    <row xmlns:x14ac="http://schemas.microsoft.com/office/spreadsheetml/2009/9/ac" r="184" x14ac:dyDescent="0.2">
      <c r="A184" s="37" t="str">
        <f ca="true">+IF(OFFSET('Water Data'!$B$2,0,10*ROW('Water Data'!E178))="","",OFFSET('Water Data'!$B$2,0,10*ROW('Water Data'!E178)))</f>
        <v/>
      </c>
      <c r="B184" s="37" t="str">
        <f ca="true">+IF(OFFSET('Water Data'!$C$2,0,10*ROW('Water Data'!F178))="","",OFFSET('Water Data'!$C$2,0,10*ROW('Water Data'!F178)))</f>
        <v/>
      </c>
      <c r="C184" s="329" t="str">
        <f t="shared" ca="true" si="2"/>
        <v/>
      </c>
      <c r="D184" s="94"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4"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4"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4"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4"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4"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4"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4"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4"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4"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4"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4"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4"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4"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4"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4"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4"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4"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5"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5"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5"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5"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5"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5"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5"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5"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5"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5"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5"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5"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5"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5"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5"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5"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5"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5"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5"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5"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5"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5"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5"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5"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5"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5"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5"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5"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5"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5"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6"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6"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6"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6"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6"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6"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6"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6"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6"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6"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6"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6"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6"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6"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6"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6"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6"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6"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3"/>
      <c r="BS184" s="273" t="str">
        <f ca="true">+IF(OFFSET('Water Data'!$D$27,0,10*ROW('Water Data'!D178))="","",OFFSET('Water Data'!$D$27,0,10*ROW('Water Data'!D178)))</f>
        <v/>
      </c>
      <c r="BT184" s="273" t="str">
        <f ca="true">+IF(OFFSET('Water Data'!$D$28,0,10*ROW('Water Data'!D178))="","",OFFSET('Water Data'!$D$28,0,10*ROW('Water Data'!D178)))</f>
        <v/>
      </c>
      <c r="BU184" s="273" t="str">
        <f ca="true">+IF(OFFSET('Water Data'!$D$29,0,10*ROW('Water Data'!D178))="","",OFFSET('Water Data'!$D$29,0,10*ROW('Water Data'!D178)))</f>
        <v/>
      </c>
      <c r="BV184" s="273" t="str">
        <f ca="true">+IF(OFFSET('Water Data'!$E$27,0,10*ROW('Water Data'!E178))="","",OFFSET('Water Data'!$E$27,0,10*ROW('Water Data'!E178)))</f>
        <v/>
      </c>
      <c r="BW184" s="273" t="str">
        <f ca="true">+IF(OFFSET('Water Data'!$E$28,0,10*ROW('Water Data'!E178))="","",OFFSET('Water Data'!$E$28,0,10*ROW('Water Data'!E178)))</f>
        <v/>
      </c>
      <c r="BX184" s="273" t="str">
        <f ca="true">+IF(OFFSET('Water Data'!$E$29,0,10*ROW('Water Data'!E178))="","",OFFSET('Water Data'!$E$29,0,10*ROW('Water Data'!E178)))</f>
        <v/>
      </c>
      <c r="BY184" s="273" t="str">
        <f ca="true">+IF(OFFSET('Water Data'!$F$27,0,10*ROW('Water Data'!F178))="","",OFFSET('Water Data'!$F$27,0,10*ROW('Water Data'!F178)))</f>
        <v/>
      </c>
      <c r="BZ184" s="273" t="str">
        <f ca="true">+IF(OFFSET('Water Data'!$F$28,0,10*ROW('Water Data'!F178))="","",OFFSET('Water Data'!$F$28,0,10*ROW('Water Data'!F178)))</f>
        <v/>
      </c>
      <c r="CA184" s="273" t="str">
        <f ca="true">+IF(OFFSET('Water Data'!$F$29,0,10*ROW('Water Data'!F178))="","",OFFSET('Water Data'!$F$29,0,10*ROW('Water Data'!F178)))</f>
        <v/>
      </c>
      <c r="CB184" s="273" t="str">
        <f ca="true">+IF(OFFSET('Water Data'!$G$27,0,10*ROW('Water Data'!G178))="","",OFFSET('Water Data'!$G$27,0,10*ROW('Water Data'!G178)))</f>
        <v/>
      </c>
      <c r="CC184" s="273" t="str">
        <f ca="true">+IF(OFFSET('Water Data'!$G$28,0,10*ROW('Water Data'!G178))="","",OFFSET('Water Data'!$G$28,0,10*ROW('Water Data'!G178)))</f>
        <v/>
      </c>
      <c r="CD184" s="273" t="str">
        <f ca="true">+IF(OFFSET('Water Data'!$G$29,0,10*ROW('Water Data'!G178))="","",OFFSET('Water Data'!$G$29,0,10*ROW('Water Data'!G178)))</f>
        <v/>
      </c>
      <c r="CE184" s="273" t="str">
        <f ca="true">+IF(OFFSET('Water Data'!$H$27,0,10*ROW('Water Data'!H178))="","",OFFSET('Water Data'!$H$27,0,10*ROW('Water Data'!H178)))</f>
        <v/>
      </c>
      <c r="CF184" s="273" t="str">
        <f ca="true">+IF(OFFSET('Water Data'!$H$28,0,10*ROW('Water Data'!H178))="","",OFFSET('Water Data'!$H$28,0,10*ROW('Water Data'!H178)))</f>
        <v/>
      </c>
      <c r="CG184" s="273" t="str">
        <f ca="true">+IF(OFFSET('Water Data'!$H$29,0,10*ROW('Water Data'!H178))="","",OFFSET('Water Data'!$H$29,0,10*ROW('Water Data'!H178)))</f>
        <v/>
      </c>
      <c r="CH184" s="273" t="str">
        <f ca="true">+IF(OFFSET('Water Data'!$I$27,0,10*ROW('Water Data'!I178))="","",OFFSET('Water Data'!$I$27,0,10*ROW('Water Data'!I178)))</f>
        <v/>
      </c>
      <c r="CI184" s="273" t="str">
        <f ca="true">+IF(OFFSET('Water Data'!$I$28,0,10*ROW('Water Data'!I178))="","",OFFSET('Water Data'!$I$28,0,10*ROW('Water Data'!I178)))</f>
        <v/>
      </c>
      <c r="CJ184" s="273" t="str">
        <f ca="true">+IF(OFFSET('Water Data'!$I$29,0,10*ROW('Water Data'!I178))="","",OFFSET('Water Data'!$I$29,0,10*ROW('Water Data'!I178)))</f>
        <v/>
      </c>
      <c r="CK184" s="273" t="str">
        <f ca="true">+IF(OFFSET('Sanitation Data'!$D$28,0,10*ROW('Sanitation Data'!D178))="","",OFFSET('Sanitation Data'!$D$28,0,10*ROW('Sanitation Data'!D178)))</f>
        <v/>
      </c>
      <c r="CL184" s="273" t="str">
        <f ca="true">+IF(OFFSET('Sanitation Data'!$D$29,0,10*ROW('Sanitation Data'!D178))="","",OFFSET('Sanitation Data'!$D$29,0,10*ROW('Sanitation Data'!D178)))</f>
        <v/>
      </c>
      <c r="CM184" s="273" t="str">
        <f ca="true">+IF(OFFSET('Sanitation Data'!$D$30,0,10*ROW('Sanitation Data'!D178))="","",OFFSET('Sanitation Data'!$D$30,0,10*ROW('Sanitation Data'!D178)))</f>
        <v/>
      </c>
      <c r="CN184" s="273" t="str">
        <f ca="true">+IF(OFFSET('Sanitation Data'!$D$31,0,10*ROW('Sanitation Data'!D178))="","",OFFSET('Sanitation Data'!$D$31,0,10*ROW('Sanitation Data'!D178)))</f>
        <v/>
      </c>
      <c r="CO184" s="273" t="str">
        <f ca="true">+IF(OFFSET('Sanitation Data'!$D$32,0,10*ROW('Sanitation Data'!D178))="","",OFFSET('Sanitation Data'!$D$32,0,10*ROW('Sanitation Data'!D178)))</f>
        <v/>
      </c>
      <c r="CP184" s="273" t="str">
        <f ca="true">+IF(OFFSET('Sanitation Data'!$E$28,0,10*ROW('Sanitation Data'!E178))="","",OFFSET('Sanitation Data'!$E$28,0,10*ROW('Sanitation Data'!E178)))</f>
        <v/>
      </c>
      <c r="CQ184" s="273" t="str">
        <f ca="true">+IF(OFFSET('Sanitation Data'!$E$29,0,10*ROW('Sanitation Data'!E178))="","",OFFSET('Sanitation Data'!$E$29,0,10*ROW('Sanitation Data'!E178)))</f>
        <v/>
      </c>
      <c r="CR184" s="273" t="str">
        <f ca="true">+IF(OFFSET('Sanitation Data'!$E$30,0,10*ROW('Sanitation Data'!E178))="","",OFFSET('Sanitation Data'!$E$30,0,10*ROW('Sanitation Data'!E178)))</f>
        <v/>
      </c>
      <c r="CS184" s="273" t="str">
        <f ca="true">+IF(OFFSET('Sanitation Data'!$E$31,0,10*ROW('Sanitation Data'!E178))="","",OFFSET('Sanitation Data'!$E$31,0,10*ROW('Sanitation Data'!E178)))</f>
        <v/>
      </c>
      <c r="CT184" s="273" t="str">
        <f ca="true">+IF(OFFSET('Sanitation Data'!$E$32,0,10*ROW('Sanitation Data'!E178))="","",OFFSET('Sanitation Data'!$E$32,0,10*ROW('Sanitation Data'!E178)))</f>
        <v/>
      </c>
      <c r="CU184" s="273" t="str">
        <f ca="true">+IF(OFFSET('Sanitation Data'!$F$28,0,10*ROW('Sanitation Data'!F178))="","",OFFSET('Sanitation Data'!$F$28,0,10*ROW('Sanitation Data'!F178)))</f>
        <v/>
      </c>
      <c r="CV184" s="273" t="str">
        <f ca="true">+IF(OFFSET('Sanitation Data'!$F$29,0,10*ROW('Sanitation Data'!F178))="","",OFFSET('Sanitation Data'!$F$29,0,10*ROW('Sanitation Data'!F178)))</f>
        <v/>
      </c>
      <c r="CW184" s="273" t="str">
        <f ca="true">+IF(OFFSET('Sanitation Data'!$F$30,0,10*ROW('Sanitation Data'!F178))="","",OFFSET('Sanitation Data'!$F$30,0,10*ROW('Sanitation Data'!F178)))</f>
        <v/>
      </c>
      <c r="CX184" s="273" t="str">
        <f ca="true">+IF(OFFSET('Sanitation Data'!$F$31,0,10*ROW('Sanitation Data'!F178))="","",OFFSET('Sanitation Data'!$F$31,0,10*ROW('Sanitation Data'!F178)))</f>
        <v/>
      </c>
      <c r="CY184" s="273" t="str">
        <f ca="true">+IF(OFFSET('Sanitation Data'!$F$32,0,10*ROW('Sanitation Data'!F178))="","",OFFSET('Sanitation Data'!$F$32,0,10*ROW('Sanitation Data'!F178)))</f>
        <v/>
      </c>
      <c r="CZ184" s="273" t="str">
        <f ca="true">+IF(OFFSET('Sanitation Data'!$G$28,0,10*ROW('Sanitation Data'!G178))="","",OFFSET('Sanitation Data'!$G$28,0,10*ROW('Sanitation Data'!G178)))</f>
        <v/>
      </c>
      <c r="DA184" s="273" t="str">
        <f ca="true">+IF(OFFSET('Sanitation Data'!$G$29,0,10*ROW('Sanitation Data'!G178))="","",OFFSET('Sanitation Data'!$G$29,0,10*ROW('Sanitation Data'!G178)))</f>
        <v/>
      </c>
      <c r="DB184" s="273" t="str">
        <f ca="true">+IF(OFFSET('Sanitation Data'!$G$30,0,10*ROW('Sanitation Data'!G178))="","",OFFSET('Sanitation Data'!$G$30,0,10*ROW('Sanitation Data'!G178)))</f>
        <v/>
      </c>
      <c r="DC184" s="273" t="str">
        <f ca="true">+IF(OFFSET('Sanitation Data'!$G$31,0,10*ROW('Sanitation Data'!G178))="","",OFFSET('Sanitation Data'!$G$31,0,10*ROW('Sanitation Data'!G178)))</f>
        <v/>
      </c>
      <c r="DD184" s="273" t="str">
        <f ca="true">+IF(OFFSET('Sanitation Data'!$G$32,0,10*ROW('Sanitation Data'!G178))="","",OFFSET('Sanitation Data'!$G$32,0,10*ROW('Sanitation Data'!G178)))</f>
        <v/>
      </c>
      <c r="DE184" s="273" t="str">
        <f ca="true">+IF(OFFSET('Sanitation Data'!$H$28,0,10*ROW('Sanitation Data'!H178))="","",OFFSET('Sanitation Data'!$H$28,0,10*ROW('Sanitation Data'!H178)))</f>
        <v/>
      </c>
      <c r="DF184" s="273" t="str">
        <f ca="true">+IF(OFFSET('Sanitation Data'!$H$29,0,10*ROW('Sanitation Data'!H178))="","",OFFSET('Sanitation Data'!$H$29,0,10*ROW('Sanitation Data'!H178)))</f>
        <v/>
      </c>
      <c r="DG184" s="273" t="str">
        <f ca="true">+IF(OFFSET('Sanitation Data'!$H$30,0,10*ROW('Sanitation Data'!H178))="","",OFFSET('Sanitation Data'!$H$30,0,10*ROW('Sanitation Data'!H178)))</f>
        <v/>
      </c>
      <c r="DH184" s="273" t="str">
        <f ca="true">+IF(OFFSET('Sanitation Data'!$H$31,0,10*ROW('Sanitation Data'!H178))="","",OFFSET('Sanitation Data'!$H$31,0,10*ROW('Sanitation Data'!H178)))</f>
        <v/>
      </c>
      <c r="DI184" s="273" t="str">
        <f ca="true">+IF(OFFSET('Sanitation Data'!$H$32,0,10*ROW('Sanitation Data'!H178))="","",OFFSET('Sanitation Data'!$H$32,0,10*ROW('Sanitation Data'!H178)))</f>
        <v/>
      </c>
      <c r="DJ184" s="273" t="str">
        <f ca="true">+IF(OFFSET('Sanitation Data'!$I$28,0,10*ROW('Sanitation Data'!I178))="","",OFFSET('Sanitation Data'!$I$28,0,10*ROW('Sanitation Data'!I178)))</f>
        <v/>
      </c>
      <c r="DK184" s="273" t="str">
        <f ca="true">+IF(OFFSET('Sanitation Data'!$I$29,0,10*ROW('Sanitation Data'!I178))="","",OFFSET('Sanitation Data'!$I$29,0,10*ROW('Sanitation Data'!I178)))</f>
        <v/>
      </c>
      <c r="DL184" s="273" t="str">
        <f ca="true">+IF(OFFSET('Sanitation Data'!$I$30,0,10*ROW('Sanitation Data'!I178))="","",OFFSET('Sanitation Data'!$I$30,0,10*ROW('Sanitation Data'!I178)))</f>
        <v/>
      </c>
      <c r="DM184" s="273" t="str">
        <f ca="true">+IF(OFFSET('Sanitation Data'!$I$31,0,10*ROW('Sanitation Data'!I178))="","",OFFSET('Sanitation Data'!$I$31,0,10*ROW('Sanitation Data'!I178)))</f>
        <v/>
      </c>
      <c r="DN184" s="273" t="str">
        <f ca="true">+IF(OFFSET('Sanitation Data'!$I$32,0,10*ROW('Sanitation Data'!I178))="","",OFFSET('Sanitation Data'!$I$32,0,10*ROW('Sanitation Data'!I178)))</f>
        <v/>
      </c>
      <c r="DO184" s="273" t="str">
        <f ca="true">+IF(OFFSET('Hygiene Data'!$D$11,0,10*ROW('Hygiene Data'!D178))="","",OFFSET('Hygiene Data'!$D$11,0,10*ROW('Hygiene Data'!D178)))</f>
        <v/>
      </c>
      <c r="DP184" s="273" t="str">
        <f ca="true">+IF(OFFSET('Hygiene Data'!$D$12,0,10*ROW('Hygiene Data'!D178))="","",OFFSET('Hygiene Data'!$D$12,0,10*ROW('Hygiene Data'!D178)))</f>
        <v/>
      </c>
      <c r="DQ184" s="273" t="str">
        <f ca="true">+IF(OFFSET('Hygiene Data'!$D$13,0,10*ROW('Hygiene Data'!D178))="","",OFFSET('Hygiene Data'!$D$13,0,10*ROW('Hygiene Data'!D178)))</f>
        <v/>
      </c>
      <c r="DR184" s="273" t="str">
        <f ca="true">+IF(OFFSET('Hygiene Data'!$E$11,0,10*ROW('Hygiene Data'!E178))="","",OFFSET('Hygiene Data'!$E$11,0,10*ROW('Hygiene Data'!E178)))</f>
        <v/>
      </c>
      <c r="DS184" s="273" t="str">
        <f ca="true">+IF(OFFSET('Hygiene Data'!$E$12,0,10*ROW('Hygiene Data'!E178))="","",OFFSET('Hygiene Data'!$E$12,0,10*ROW('Hygiene Data'!E178)))</f>
        <v/>
      </c>
      <c r="DT184" s="273" t="str">
        <f ca="true">+IF(OFFSET('Hygiene Data'!$E$13,0,10*ROW('Hygiene Data'!E178))="","",OFFSET('Hygiene Data'!$E$13,0,10*ROW('Hygiene Data'!E178)))</f>
        <v/>
      </c>
      <c r="DU184" s="273" t="str">
        <f ca="true">+IF(OFFSET('Hygiene Data'!$F$11,0,10*ROW('Hygiene Data'!F178))="","",OFFSET('Hygiene Data'!$F$11,0,10*ROW('Hygiene Data'!F178)))</f>
        <v/>
      </c>
      <c r="DV184" s="273" t="str">
        <f ca="true">+IF(OFFSET('Hygiene Data'!$F$12,0,10*ROW('Hygiene Data'!F178))="","",OFFSET('Hygiene Data'!$F$12,0,10*ROW('Hygiene Data'!F178)))</f>
        <v/>
      </c>
      <c r="DW184" s="273" t="str">
        <f ca="true">+IF(OFFSET('Hygiene Data'!$F$13,0,10*ROW('Hygiene Data'!F178))="","",OFFSET('Hygiene Data'!$F$13,0,10*ROW('Hygiene Data'!F178)))</f>
        <v/>
      </c>
      <c r="DX184" s="273" t="str">
        <f ca="true">+IF(OFFSET('Hygiene Data'!$G$11,0,10*ROW('Hygiene Data'!G178))="","",OFFSET('Hygiene Data'!$G$11,0,10*ROW('Hygiene Data'!G178)))</f>
        <v/>
      </c>
      <c r="DY184" s="273" t="str">
        <f ca="true">+IF(OFFSET('Hygiene Data'!$G$12,0,10*ROW('Hygiene Data'!G178))="","",OFFSET('Hygiene Data'!$G$12,0,10*ROW('Hygiene Data'!G178)))</f>
        <v/>
      </c>
      <c r="DZ184" s="273" t="str">
        <f ca="true">+IF(OFFSET('Hygiene Data'!$G$13,0,10*ROW('Hygiene Data'!G178))="","",OFFSET('Hygiene Data'!$G$13,0,10*ROW('Hygiene Data'!G178)))</f>
        <v/>
      </c>
      <c r="EA184" s="273" t="str">
        <f ca="true">+IF(OFFSET('Hygiene Data'!$H$11,0,10*ROW('Hygiene Data'!H178))="","",OFFSET('Hygiene Data'!$H$11,0,10*ROW('Hygiene Data'!H178)))</f>
        <v/>
      </c>
      <c r="EB184" s="273" t="str">
        <f ca="true">+IF(OFFSET('Hygiene Data'!$H$12,0,10*ROW('Hygiene Data'!H178))="","",OFFSET('Hygiene Data'!$H$12,0,10*ROW('Hygiene Data'!H178)))</f>
        <v/>
      </c>
      <c r="EC184" s="273" t="str">
        <f ca="true">+IF(OFFSET('Hygiene Data'!$H$13,0,10*ROW('Hygiene Data'!H178))="","",OFFSET('Hygiene Data'!$H$13,0,10*ROW('Hygiene Data'!H178)))</f>
        <v/>
      </c>
      <c r="ED184" s="273" t="str">
        <f ca="true">+IF(OFFSET('Hygiene Data'!$I$11,0,10*ROW('Hygiene Data'!I178))="","",OFFSET('Hygiene Data'!$I$11,0,10*ROW('Hygiene Data'!I178)))</f>
        <v/>
      </c>
      <c r="EE184" s="273" t="str">
        <f ca="true">+IF(OFFSET('Hygiene Data'!$I$12,0,10*ROW('Hygiene Data'!I178))="","",OFFSET('Hygiene Data'!$I$12,0,10*ROW('Hygiene Data'!I178)))</f>
        <v/>
      </c>
      <c r="EF184" s="273" t="str">
        <f ca="true">+IF(OFFSET('Hygiene Data'!$I$13,0,10*ROW('Hygiene Data'!I178))="","",OFFSET('Hygiene Data'!$I$13,0,10*ROW('Hygiene Data'!I178)))</f>
        <v/>
      </c>
    </row>
    <row xmlns:x14ac="http://schemas.microsoft.com/office/spreadsheetml/2009/9/ac" r="185" x14ac:dyDescent="0.2">
      <c r="A185" s="37" t="str">
        <f ca="true">+IF(OFFSET('Water Data'!$B$2,0,10*ROW('Water Data'!E179))="","",OFFSET('Water Data'!$B$2,0,10*ROW('Water Data'!E179)))</f>
        <v/>
      </c>
      <c r="B185" s="37" t="str">
        <f ca="true">+IF(OFFSET('Water Data'!$C$2,0,10*ROW('Water Data'!F179))="","",OFFSET('Water Data'!$C$2,0,10*ROW('Water Data'!F179)))</f>
        <v/>
      </c>
      <c r="C185" s="329" t="str">
        <f t="shared" ca="true" si="2"/>
        <v/>
      </c>
      <c r="D185" s="94"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4"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4"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4"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4"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4"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4"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4"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4"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4"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4"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4"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4"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4"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4"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4"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4"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4"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5"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5"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5"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5"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5"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5"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5"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5"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5"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5"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5"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5"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5"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5"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5"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5"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5"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5"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5"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5"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5"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5"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5"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5"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5"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5"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5"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5"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5"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5"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6"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6"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6"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6"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6"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6"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6"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6"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6"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6"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6"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6"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6"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6"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6"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6"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6"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6"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3"/>
      <c r="BS185" s="273" t="str">
        <f ca="true">+IF(OFFSET('Water Data'!$D$27,0,10*ROW('Water Data'!D179))="","",OFFSET('Water Data'!$D$27,0,10*ROW('Water Data'!D179)))</f>
        <v/>
      </c>
      <c r="BT185" s="273" t="str">
        <f ca="true">+IF(OFFSET('Water Data'!$D$28,0,10*ROW('Water Data'!D179))="","",OFFSET('Water Data'!$D$28,0,10*ROW('Water Data'!D179)))</f>
        <v/>
      </c>
      <c r="BU185" s="273" t="str">
        <f ca="true">+IF(OFFSET('Water Data'!$D$29,0,10*ROW('Water Data'!D179))="","",OFFSET('Water Data'!$D$29,0,10*ROW('Water Data'!D179)))</f>
        <v/>
      </c>
      <c r="BV185" s="273" t="str">
        <f ca="true">+IF(OFFSET('Water Data'!$E$27,0,10*ROW('Water Data'!E179))="","",OFFSET('Water Data'!$E$27,0,10*ROW('Water Data'!E179)))</f>
        <v/>
      </c>
      <c r="BW185" s="273" t="str">
        <f ca="true">+IF(OFFSET('Water Data'!$E$28,0,10*ROW('Water Data'!E179))="","",OFFSET('Water Data'!$E$28,0,10*ROW('Water Data'!E179)))</f>
        <v/>
      </c>
      <c r="BX185" s="273" t="str">
        <f ca="true">+IF(OFFSET('Water Data'!$E$29,0,10*ROW('Water Data'!E179))="","",OFFSET('Water Data'!$E$29,0,10*ROW('Water Data'!E179)))</f>
        <v/>
      </c>
      <c r="BY185" s="273" t="str">
        <f ca="true">+IF(OFFSET('Water Data'!$F$27,0,10*ROW('Water Data'!F179))="","",OFFSET('Water Data'!$F$27,0,10*ROW('Water Data'!F179)))</f>
        <v/>
      </c>
      <c r="BZ185" s="273" t="str">
        <f ca="true">+IF(OFFSET('Water Data'!$F$28,0,10*ROW('Water Data'!F179))="","",OFFSET('Water Data'!$F$28,0,10*ROW('Water Data'!F179)))</f>
        <v/>
      </c>
      <c r="CA185" s="273" t="str">
        <f ca="true">+IF(OFFSET('Water Data'!$F$29,0,10*ROW('Water Data'!F179))="","",OFFSET('Water Data'!$F$29,0,10*ROW('Water Data'!F179)))</f>
        <v/>
      </c>
      <c r="CB185" s="273" t="str">
        <f ca="true">+IF(OFFSET('Water Data'!$G$27,0,10*ROW('Water Data'!G179))="","",OFFSET('Water Data'!$G$27,0,10*ROW('Water Data'!G179)))</f>
        <v/>
      </c>
      <c r="CC185" s="273" t="str">
        <f ca="true">+IF(OFFSET('Water Data'!$G$28,0,10*ROW('Water Data'!G179))="","",OFFSET('Water Data'!$G$28,0,10*ROW('Water Data'!G179)))</f>
        <v/>
      </c>
      <c r="CD185" s="273" t="str">
        <f ca="true">+IF(OFFSET('Water Data'!$G$29,0,10*ROW('Water Data'!G179))="","",OFFSET('Water Data'!$G$29,0,10*ROW('Water Data'!G179)))</f>
        <v/>
      </c>
      <c r="CE185" s="273" t="str">
        <f ca="true">+IF(OFFSET('Water Data'!$H$27,0,10*ROW('Water Data'!H179))="","",OFFSET('Water Data'!$H$27,0,10*ROW('Water Data'!H179)))</f>
        <v/>
      </c>
      <c r="CF185" s="273" t="str">
        <f ca="true">+IF(OFFSET('Water Data'!$H$28,0,10*ROW('Water Data'!H179))="","",OFFSET('Water Data'!$H$28,0,10*ROW('Water Data'!H179)))</f>
        <v/>
      </c>
      <c r="CG185" s="273" t="str">
        <f ca="true">+IF(OFFSET('Water Data'!$H$29,0,10*ROW('Water Data'!H179))="","",OFFSET('Water Data'!$H$29,0,10*ROW('Water Data'!H179)))</f>
        <v/>
      </c>
      <c r="CH185" s="273" t="str">
        <f ca="true">+IF(OFFSET('Water Data'!$I$27,0,10*ROW('Water Data'!I179))="","",OFFSET('Water Data'!$I$27,0,10*ROW('Water Data'!I179)))</f>
        <v/>
      </c>
      <c r="CI185" s="273" t="str">
        <f ca="true">+IF(OFFSET('Water Data'!$I$28,0,10*ROW('Water Data'!I179))="","",OFFSET('Water Data'!$I$28,0,10*ROW('Water Data'!I179)))</f>
        <v/>
      </c>
      <c r="CJ185" s="273" t="str">
        <f ca="true">+IF(OFFSET('Water Data'!$I$29,0,10*ROW('Water Data'!I179))="","",OFFSET('Water Data'!$I$29,0,10*ROW('Water Data'!I179)))</f>
        <v/>
      </c>
      <c r="CK185" s="273" t="str">
        <f ca="true">+IF(OFFSET('Sanitation Data'!$D$28,0,10*ROW('Sanitation Data'!D179))="","",OFFSET('Sanitation Data'!$D$28,0,10*ROW('Sanitation Data'!D179)))</f>
        <v/>
      </c>
      <c r="CL185" s="273" t="str">
        <f ca="true">+IF(OFFSET('Sanitation Data'!$D$29,0,10*ROW('Sanitation Data'!D179))="","",OFFSET('Sanitation Data'!$D$29,0,10*ROW('Sanitation Data'!D179)))</f>
        <v/>
      </c>
      <c r="CM185" s="273" t="str">
        <f ca="true">+IF(OFFSET('Sanitation Data'!$D$30,0,10*ROW('Sanitation Data'!D179))="","",OFFSET('Sanitation Data'!$D$30,0,10*ROW('Sanitation Data'!D179)))</f>
        <v/>
      </c>
      <c r="CN185" s="273" t="str">
        <f ca="true">+IF(OFFSET('Sanitation Data'!$D$31,0,10*ROW('Sanitation Data'!D179))="","",OFFSET('Sanitation Data'!$D$31,0,10*ROW('Sanitation Data'!D179)))</f>
        <v/>
      </c>
      <c r="CO185" s="273" t="str">
        <f ca="true">+IF(OFFSET('Sanitation Data'!$D$32,0,10*ROW('Sanitation Data'!D179))="","",OFFSET('Sanitation Data'!$D$32,0,10*ROW('Sanitation Data'!D179)))</f>
        <v/>
      </c>
      <c r="CP185" s="273" t="str">
        <f ca="true">+IF(OFFSET('Sanitation Data'!$E$28,0,10*ROW('Sanitation Data'!E179))="","",OFFSET('Sanitation Data'!$E$28,0,10*ROW('Sanitation Data'!E179)))</f>
        <v/>
      </c>
      <c r="CQ185" s="273" t="str">
        <f ca="true">+IF(OFFSET('Sanitation Data'!$E$29,0,10*ROW('Sanitation Data'!E179))="","",OFFSET('Sanitation Data'!$E$29,0,10*ROW('Sanitation Data'!E179)))</f>
        <v/>
      </c>
      <c r="CR185" s="273" t="str">
        <f ca="true">+IF(OFFSET('Sanitation Data'!$E$30,0,10*ROW('Sanitation Data'!E179))="","",OFFSET('Sanitation Data'!$E$30,0,10*ROW('Sanitation Data'!E179)))</f>
        <v/>
      </c>
      <c r="CS185" s="273" t="str">
        <f ca="true">+IF(OFFSET('Sanitation Data'!$E$31,0,10*ROW('Sanitation Data'!E179))="","",OFFSET('Sanitation Data'!$E$31,0,10*ROW('Sanitation Data'!E179)))</f>
        <v/>
      </c>
      <c r="CT185" s="273" t="str">
        <f ca="true">+IF(OFFSET('Sanitation Data'!$E$32,0,10*ROW('Sanitation Data'!E179))="","",OFFSET('Sanitation Data'!$E$32,0,10*ROW('Sanitation Data'!E179)))</f>
        <v/>
      </c>
      <c r="CU185" s="273" t="str">
        <f ca="true">+IF(OFFSET('Sanitation Data'!$F$28,0,10*ROW('Sanitation Data'!F179))="","",OFFSET('Sanitation Data'!$F$28,0,10*ROW('Sanitation Data'!F179)))</f>
        <v/>
      </c>
      <c r="CV185" s="273" t="str">
        <f ca="true">+IF(OFFSET('Sanitation Data'!$F$29,0,10*ROW('Sanitation Data'!F179))="","",OFFSET('Sanitation Data'!$F$29,0,10*ROW('Sanitation Data'!F179)))</f>
        <v/>
      </c>
      <c r="CW185" s="273" t="str">
        <f ca="true">+IF(OFFSET('Sanitation Data'!$F$30,0,10*ROW('Sanitation Data'!F179))="","",OFFSET('Sanitation Data'!$F$30,0,10*ROW('Sanitation Data'!F179)))</f>
        <v/>
      </c>
      <c r="CX185" s="273" t="str">
        <f ca="true">+IF(OFFSET('Sanitation Data'!$F$31,0,10*ROW('Sanitation Data'!F179))="","",OFFSET('Sanitation Data'!$F$31,0,10*ROW('Sanitation Data'!F179)))</f>
        <v/>
      </c>
      <c r="CY185" s="273" t="str">
        <f ca="true">+IF(OFFSET('Sanitation Data'!$F$32,0,10*ROW('Sanitation Data'!F179))="","",OFFSET('Sanitation Data'!$F$32,0,10*ROW('Sanitation Data'!F179)))</f>
        <v/>
      </c>
      <c r="CZ185" s="273" t="str">
        <f ca="true">+IF(OFFSET('Sanitation Data'!$G$28,0,10*ROW('Sanitation Data'!G179))="","",OFFSET('Sanitation Data'!$G$28,0,10*ROW('Sanitation Data'!G179)))</f>
        <v/>
      </c>
      <c r="DA185" s="273" t="str">
        <f ca="true">+IF(OFFSET('Sanitation Data'!$G$29,0,10*ROW('Sanitation Data'!G179))="","",OFFSET('Sanitation Data'!$G$29,0,10*ROW('Sanitation Data'!G179)))</f>
        <v/>
      </c>
      <c r="DB185" s="273" t="str">
        <f ca="true">+IF(OFFSET('Sanitation Data'!$G$30,0,10*ROW('Sanitation Data'!G179))="","",OFFSET('Sanitation Data'!$G$30,0,10*ROW('Sanitation Data'!G179)))</f>
        <v/>
      </c>
      <c r="DC185" s="273" t="str">
        <f ca="true">+IF(OFFSET('Sanitation Data'!$G$31,0,10*ROW('Sanitation Data'!G179))="","",OFFSET('Sanitation Data'!$G$31,0,10*ROW('Sanitation Data'!G179)))</f>
        <v/>
      </c>
      <c r="DD185" s="273" t="str">
        <f ca="true">+IF(OFFSET('Sanitation Data'!$G$32,0,10*ROW('Sanitation Data'!G179))="","",OFFSET('Sanitation Data'!$G$32,0,10*ROW('Sanitation Data'!G179)))</f>
        <v/>
      </c>
      <c r="DE185" s="273" t="str">
        <f ca="true">+IF(OFFSET('Sanitation Data'!$H$28,0,10*ROW('Sanitation Data'!H179))="","",OFFSET('Sanitation Data'!$H$28,0,10*ROW('Sanitation Data'!H179)))</f>
        <v/>
      </c>
      <c r="DF185" s="273" t="str">
        <f ca="true">+IF(OFFSET('Sanitation Data'!$H$29,0,10*ROW('Sanitation Data'!H179))="","",OFFSET('Sanitation Data'!$H$29,0,10*ROW('Sanitation Data'!H179)))</f>
        <v/>
      </c>
      <c r="DG185" s="273" t="str">
        <f ca="true">+IF(OFFSET('Sanitation Data'!$H$30,0,10*ROW('Sanitation Data'!H179))="","",OFFSET('Sanitation Data'!$H$30,0,10*ROW('Sanitation Data'!H179)))</f>
        <v/>
      </c>
      <c r="DH185" s="273" t="str">
        <f ca="true">+IF(OFFSET('Sanitation Data'!$H$31,0,10*ROW('Sanitation Data'!H179))="","",OFFSET('Sanitation Data'!$H$31,0,10*ROW('Sanitation Data'!H179)))</f>
        <v/>
      </c>
      <c r="DI185" s="273" t="str">
        <f ca="true">+IF(OFFSET('Sanitation Data'!$H$32,0,10*ROW('Sanitation Data'!H179))="","",OFFSET('Sanitation Data'!$H$32,0,10*ROW('Sanitation Data'!H179)))</f>
        <v/>
      </c>
      <c r="DJ185" s="273" t="str">
        <f ca="true">+IF(OFFSET('Sanitation Data'!$I$28,0,10*ROW('Sanitation Data'!I179))="","",OFFSET('Sanitation Data'!$I$28,0,10*ROW('Sanitation Data'!I179)))</f>
        <v/>
      </c>
      <c r="DK185" s="273" t="str">
        <f ca="true">+IF(OFFSET('Sanitation Data'!$I$29,0,10*ROW('Sanitation Data'!I179))="","",OFFSET('Sanitation Data'!$I$29,0,10*ROW('Sanitation Data'!I179)))</f>
        <v/>
      </c>
      <c r="DL185" s="273" t="str">
        <f ca="true">+IF(OFFSET('Sanitation Data'!$I$30,0,10*ROW('Sanitation Data'!I179))="","",OFFSET('Sanitation Data'!$I$30,0,10*ROW('Sanitation Data'!I179)))</f>
        <v/>
      </c>
      <c r="DM185" s="273" t="str">
        <f ca="true">+IF(OFFSET('Sanitation Data'!$I$31,0,10*ROW('Sanitation Data'!I179))="","",OFFSET('Sanitation Data'!$I$31,0,10*ROW('Sanitation Data'!I179)))</f>
        <v/>
      </c>
      <c r="DN185" s="273" t="str">
        <f ca="true">+IF(OFFSET('Sanitation Data'!$I$32,0,10*ROW('Sanitation Data'!I179))="","",OFFSET('Sanitation Data'!$I$32,0,10*ROW('Sanitation Data'!I179)))</f>
        <v/>
      </c>
      <c r="DO185" s="273" t="str">
        <f ca="true">+IF(OFFSET('Hygiene Data'!$D$11,0,10*ROW('Hygiene Data'!D179))="","",OFFSET('Hygiene Data'!$D$11,0,10*ROW('Hygiene Data'!D179)))</f>
        <v/>
      </c>
      <c r="DP185" s="273" t="str">
        <f ca="true">+IF(OFFSET('Hygiene Data'!$D$12,0,10*ROW('Hygiene Data'!D179))="","",OFFSET('Hygiene Data'!$D$12,0,10*ROW('Hygiene Data'!D179)))</f>
        <v/>
      </c>
      <c r="DQ185" s="273" t="str">
        <f ca="true">+IF(OFFSET('Hygiene Data'!$D$13,0,10*ROW('Hygiene Data'!D179))="","",OFFSET('Hygiene Data'!$D$13,0,10*ROW('Hygiene Data'!D179)))</f>
        <v/>
      </c>
      <c r="DR185" s="273" t="str">
        <f ca="true">+IF(OFFSET('Hygiene Data'!$E$11,0,10*ROW('Hygiene Data'!E179))="","",OFFSET('Hygiene Data'!$E$11,0,10*ROW('Hygiene Data'!E179)))</f>
        <v/>
      </c>
      <c r="DS185" s="273" t="str">
        <f ca="true">+IF(OFFSET('Hygiene Data'!$E$12,0,10*ROW('Hygiene Data'!E179))="","",OFFSET('Hygiene Data'!$E$12,0,10*ROW('Hygiene Data'!E179)))</f>
        <v/>
      </c>
      <c r="DT185" s="273" t="str">
        <f ca="true">+IF(OFFSET('Hygiene Data'!$E$13,0,10*ROW('Hygiene Data'!E179))="","",OFFSET('Hygiene Data'!$E$13,0,10*ROW('Hygiene Data'!E179)))</f>
        <v/>
      </c>
      <c r="DU185" s="273" t="str">
        <f ca="true">+IF(OFFSET('Hygiene Data'!$F$11,0,10*ROW('Hygiene Data'!F179))="","",OFFSET('Hygiene Data'!$F$11,0,10*ROW('Hygiene Data'!F179)))</f>
        <v/>
      </c>
      <c r="DV185" s="273" t="str">
        <f ca="true">+IF(OFFSET('Hygiene Data'!$F$12,0,10*ROW('Hygiene Data'!F179))="","",OFFSET('Hygiene Data'!$F$12,0,10*ROW('Hygiene Data'!F179)))</f>
        <v/>
      </c>
      <c r="DW185" s="273" t="str">
        <f ca="true">+IF(OFFSET('Hygiene Data'!$F$13,0,10*ROW('Hygiene Data'!F179))="","",OFFSET('Hygiene Data'!$F$13,0,10*ROW('Hygiene Data'!F179)))</f>
        <v/>
      </c>
      <c r="DX185" s="273" t="str">
        <f ca="true">+IF(OFFSET('Hygiene Data'!$G$11,0,10*ROW('Hygiene Data'!G179))="","",OFFSET('Hygiene Data'!$G$11,0,10*ROW('Hygiene Data'!G179)))</f>
        <v/>
      </c>
      <c r="DY185" s="273" t="str">
        <f ca="true">+IF(OFFSET('Hygiene Data'!$G$12,0,10*ROW('Hygiene Data'!G179))="","",OFFSET('Hygiene Data'!$G$12,0,10*ROW('Hygiene Data'!G179)))</f>
        <v/>
      </c>
      <c r="DZ185" s="273" t="str">
        <f ca="true">+IF(OFFSET('Hygiene Data'!$G$13,0,10*ROW('Hygiene Data'!G179))="","",OFFSET('Hygiene Data'!$G$13,0,10*ROW('Hygiene Data'!G179)))</f>
        <v/>
      </c>
      <c r="EA185" s="273" t="str">
        <f ca="true">+IF(OFFSET('Hygiene Data'!$H$11,0,10*ROW('Hygiene Data'!H179))="","",OFFSET('Hygiene Data'!$H$11,0,10*ROW('Hygiene Data'!H179)))</f>
        <v/>
      </c>
      <c r="EB185" s="273" t="str">
        <f ca="true">+IF(OFFSET('Hygiene Data'!$H$12,0,10*ROW('Hygiene Data'!H179))="","",OFFSET('Hygiene Data'!$H$12,0,10*ROW('Hygiene Data'!H179)))</f>
        <v/>
      </c>
      <c r="EC185" s="273" t="str">
        <f ca="true">+IF(OFFSET('Hygiene Data'!$H$13,0,10*ROW('Hygiene Data'!H179))="","",OFFSET('Hygiene Data'!$H$13,0,10*ROW('Hygiene Data'!H179)))</f>
        <v/>
      </c>
      <c r="ED185" s="273" t="str">
        <f ca="true">+IF(OFFSET('Hygiene Data'!$I$11,0,10*ROW('Hygiene Data'!I179))="","",OFFSET('Hygiene Data'!$I$11,0,10*ROW('Hygiene Data'!I179)))</f>
        <v/>
      </c>
      <c r="EE185" s="273" t="str">
        <f ca="true">+IF(OFFSET('Hygiene Data'!$I$12,0,10*ROW('Hygiene Data'!I179))="","",OFFSET('Hygiene Data'!$I$12,0,10*ROW('Hygiene Data'!I179)))</f>
        <v/>
      </c>
      <c r="EF185" s="273" t="str">
        <f ca="true">+IF(OFFSET('Hygiene Data'!$I$13,0,10*ROW('Hygiene Data'!I179))="","",OFFSET('Hygiene Data'!$I$13,0,10*ROW('Hygiene Data'!I179)))</f>
        <v/>
      </c>
    </row>
    <row xmlns:x14ac="http://schemas.microsoft.com/office/spreadsheetml/2009/9/ac" r="186" x14ac:dyDescent="0.2">
      <c r="A186" s="37" t="str">
        <f ca="true">+IF(OFFSET('Water Data'!$B$2,0,10*ROW('Water Data'!E180))="","",OFFSET('Water Data'!$B$2,0,10*ROW('Water Data'!E180)))</f>
        <v/>
      </c>
      <c r="B186" s="37" t="str">
        <f ca="true">+IF(OFFSET('Water Data'!$C$2,0,10*ROW('Water Data'!F180))="","",OFFSET('Water Data'!$C$2,0,10*ROW('Water Data'!F180)))</f>
        <v/>
      </c>
      <c r="C186" s="329" t="str">
        <f t="shared" ca="true" si="2"/>
        <v/>
      </c>
      <c r="D186" s="94"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4"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4"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4"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4"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4"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4"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4"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4"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4"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4"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4"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4"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4"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4"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4"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4"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4"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5"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5"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5"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5"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5"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5"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5"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5"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5"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5"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5"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5"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5"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5"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5"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5"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5"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5"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5"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5"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5"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5"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5"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5"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5"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5"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5"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5"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5"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5"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6"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6"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6"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6"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6"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6"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6"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6"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6"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6"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6"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6"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6"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6"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6"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6"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6"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6"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3"/>
      <c r="BS186" s="273" t="str">
        <f ca="true">+IF(OFFSET('Water Data'!$D$27,0,10*ROW('Water Data'!D180))="","",OFFSET('Water Data'!$D$27,0,10*ROW('Water Data'!D180)))</f>
        <v/>
      </c>
      <c r="BT186" s="273" t="str">
        <f ca="true">+IF(OFFSET('Water Data'!$D$28,0,10*ROW('Water Data'!D180))="","",OFFSET('Water Data'!$D$28,0,10*ROW('Water Data'!D180)))</f>
        <v/>
      </c>
      <c r="BU186" s="273" t="str">
        <f ca="true">+IF(OFFSET('Water Data'!$D$29,0,10*ROW('Water Data'!D180))="","",OFFSET('Water Data'!$D$29,0,10*ROW('Water Data'!D180)))</f>
        <v/>
      </c>
      <c r="BV186" s="273" t="str">
        <f ca="true">+IF(OFFSET('Water Data'!$E$27,0,10*ROW('Water Data'!E180))="","",OFFSET('Water Data'!$E$27,0,10*ROW('Water Data'!E180)))</f>
        <v/>
      </c>
      <c r="BW186" s="273" t="str">
        <f ca="true">+IF(OFFSET('Water Data'!$E$28,0,10*ROW('Water Data'!E180))="","",OFFSET('Water Data'!$E$28,0,10*ROW('Water Data'!E180)))</f>
        <v/>
      </c>
      <c r="BX186" s="273" t="str">
        <f ca="true">+IF(OFFSET('Water Data'!$E$29,0,10*ROW('Water Data'!E180))="","",OFFSET('Water Data'!$E$29,0,10*ROW('Water Data'!E180)))</f>
        <v/>
      </c>
      <c r="BY186" s="273" t="str">
        <f ca="true">+IF(OFFSET('Water Data'!$F$27,0,10*ROW('Water Data'!F180))="","",OFFSET('Water Data'!$F$27,0,10*ROW('Water Data'!F180)))</f>
        <v/>
      </c>
      <c r="BZ186" s="273" t="str">
        <f ca="true">+IF(OFFSET('Water Data'!$F$28,0,10*ROW('Water Data'!F180))="","",OFFSET('Water Data'!$F$28,0,10*ROW('Water Data'!F180)))</f>
        <v/>
      </c>
      <c r="CA186" s="273" t="str">
        <f ca="true">+IF(OFFSET('Water Data'!$F$29,0,10*ROW('Water Data'!F180))="","",OFFSET('Water Data'!$F$29,0,10*ROW('Water Data'!F180)))</f>
        <v/>
      </c>
      <c r="CB186" s="273" t="str">
        <f ca="true">+IF(OFFSET('Water Data'!$G$27,0,10*ROW('Water Data'!G180))="","",OFFSET('Water Data'!$G$27,0,10*ROW('Water Data'!G180)))</f>
        <v/>
      </c>
      <c r="CC186" s="273" t="str">
        <f ca="true">+IF(OFFSET('Water Data'!$G$28,0,10*ROW('Water Data'!G180))="","",OFFSET('Water Data'!$G$28,0,10*ROW('Water Data'!G180)))</f>
        <v/>
      </c>
      <c r="CD186" s="273" t="str">
        <f ca="true">+IF(OFFSET('Water Data'!$G$29,0,10*ROW('Water Data'!G180))="","",OFFSET('Water Data'!$G$29,0,10*ROW('Water Data'!G180)))</f>
        <v/>
      </c>
      <c r="CE186" s="273" t="str">
        <f ca="true">+IF(OFFSET('Water Data'!$H$27,0,10*ROW('Water Data'!H180))="","",OFFSET('Water Data'!$H$27,0,10*ROW('Water Data'!H180)))</f>
        <v/>
      </c>
      <c r="CF186" s="273" t="str">
        <f ca="true">+IF(OFFSET('Water Data'!$H$28,0,10*ROW('Water Data'!H180))="","",OFFSET('Water Data'!$H$28,0,10*ROW('Water Data'!H180)))</f>
        <v/>
      </c>
      <c r="CG186" s="273" t="str">
        <f ca="true">+IF(OFFSET('Water Data'!$H$29,0,10*ROW('Water Data'!H180))="","",OFFSET('Water Data'!$H$29,0,10*ROW('Water Data'!H180)))</f>
        <v/>
      </c>
      <c r="CH186" s="273" t="str">
        <f ca="true">+IF(OFFSET('Water Data'!$I$27,0,10*ROW('Water Data'!I180))="","",OFFSET('Water Data'!$I$27,0,10*ROW('Water Data'!I180)))</f>
        <v/>
      </c>
      <c r="CI186" s="273" t="str">
        <f ca="true">+IF(OFFSET('Water Data'!$I$28,0,10*ROW('Water Data'!I180))="","",OFFSET('Water Data'!$I$28,0,10*ROW('Water Data'!I180)))</f>
        <v/>
      </c>
      <c r="CJ186" s="273" t="str">
        <f ca="true">+IF(OFFSET('Water Data'!$I$29,0,10*ROW('Water Data'!I180))="","",OFFSET('Water Data'!$I$29,0,10*ROW('Water Data'!I180)))</f>
        <v/>
      </c>
      <c r="CK186" s="273" t="str">
        <f ca="true">+IF(OFFSET('Sanitation Data'!$D$28,0,10*ROW('Sanitation Data'!D180))="","",OFFSET('Sanitation Data'!$D$28,0,10*ROW('Sanitation Data'!D180)))</f>
        <v/>
      </c>
      <c r="CL186" s="273" t="str">
        <f ca="true">+IF(OFFSET('Sanitation Data'!$D$29,0,10*ROW('Sanitation Data'!D180))="","",OFFSET('Sanitation Data'!$D$29,0,10*ROW('Sanitation Data'!D180)))</f>
        <v/>
      </c>
      <c r="CM186" s="273" t="str">
        <f ca="true">+IF(OFFSET('Sanitation Data'!$D$30,0,10*ROW('Sanitation Data'!D180))="","",OFFSET('Sanitation Data'!$D$30,0,10*ROW('Sanitation Data'!D180)))</f>
        <v/>
      </c>
      <c r="CN186" s="273" t="str">
        <f ca="true">+IF(OFFSET('Sanitation Data'!$D$31,0,10*ROW('Sanitation Data'!D180))="","",OFFSET('Sanitation Data'!$D$31,0,10*ROW('Sanitation Data'!D180)))</f>
        <v/>
      </c>
      <c r="CO186" s="273" t="str">
        <f ca="true">+IF(OFFSET('Sanitation Data'!$D$32,0,10*ROW('Sanitation Data'!D180))="","",OFFSET('Sanitation Data'!$D$32,0,10*ROW('Sanitation Data'!D180)))</f>
        <v/>
      </c>
      <c r="CP186" s="273" t="str">
        <f ca="true">+IF(OFFSET('Sanitation Data'!$E$28,0,10*ROW('Sanitation Data'!E180))="","",OFFSET('Sanitation Data'!$E$28,0,10*ROW('Sanitation Data'!E180)))</f>
        <v/>
      </c>
      <c r="CQ186" s="273" t="str">
        <f ca="true">+IF(OFFSET('Sanitation Data'!$E$29,0,10*ROW('Sanitation Data'!E180))="","",OFFSET('Sanitation Data'!$E$29,0,10*ROW('Sanitation Data'!E180)))</f>
        <v/>
      </c>
      <c r="CR186" s="273" t="str">
        <f ca="true">+IF(OFFSET('Sanitation Data'!$E$30,0,10*ROW('Sanitation Data'!E180))="","",OFFSET('Sanitation Data'!$E$30,0,10*ROW('Sanitation Data'!E180)))</f>
        <v/>
      </c>
      <c r="CS186" s="273" t="str">
        <f ca="true">+IF(OFFSET('Sanitation Data'!$E$31,0,10*ROW('Sanitation Data'!E180))="","",OFFSET('Sanitation Data'!$E$31,0,10*ROW('Sanitation Data'!E180)))</f>
        <v/>
      </c>
      <c r="CT186" s="273" t="str">
        <f ca="true">+IF(OFFSET('Sanitation Data'!$E$32,0,10*ROW('Sanitation Data'!E180))="","",OFFSET('Sanitation Data'!$E$32,0,10*ROW('Sanitation Data'!E180)))</f>
        <v/>
      </c>
      <c r="CU186" s="273" t="str">
        <f ca="true">+IF(OFFSET('Sanitation Data'!$F$28,0,10*ROW('Sanitation Data'!F180))="","",OFFSET('Sanitation Data'!$F$28,0,10*ROW('Sanitation Data'!F180)))</f>
        <v/>
      </c>
      <c r="CV186" s="273" t="str">
        <f ca="true">+IF(OFFSET('Sanitation Data'!$F$29,0,10*ROW('Sanitation Data'!F180))="","",OFFSET('Sanitation Data'!$F$29,0,10*ROW('Sanitation Data'!F180)))</f>
        <v/>
      </c>
      <c r="CW186" s="273" t="str">
        <f ca="true">+IF(OFFSET('Sanitation Data'!$F$30,0,10*ROW('Sanitation Data'!F180))="","",OFFSET('Sanitation Data'!$F$30,0,10*ROW('Sanitation Data'!F180)))</f>
        <v/>
      </c>
      <c r="CX186" s="273" t="str">
        <f ca="true">+IF(OFFSET('Sanitation Data'!$F$31,0,10*ROW('Sanitation Data'!F180))="","",OFFSET('Sanitation Data'!$F$31,0,10*ROW('Sanitation Data'!F180)))</f>
        <v/>
      </c>
      <c r="CY186" s="273" t="str">
        <f ca="true">+IF(OFFSET('Sanitation Data'!$F$32,0,10*ROW('Sanitation Data'!F180))="","",OFFSET('Sanitation Data'!$F$32,0,10*ROW('Sanitation Data'!F180)))</f>
        <v/>
      </c>
      <c r="CZ186" s="273" t="str">
        <f ca="true">+IF(OFFSET('Sanitation Data'!$G$28,0,10*ROW('Sanitation Data'!G180))="","",OFFSET('Sanitation Data'!$G$28,0,10*ROW('Sanitation Data'!G180)))</f>
        <v/>
      </c>
      <c r="DA186" s="273" t="str">
        <f ca="true">+IF(OFFSET('Sanitation Data'!$G$29,0,10*ROW('Sanitation Data'!G180))="","",OFFSET('Sanitation Data'!$G$29,0,10*ROW('Sanitation Data'!G180)))</f>
        <v/>
      </c>
      <c r="DB186" s="273" t="str">
        <f ca="true">+IF(OFFSET('Sanitation Data'!$G$30,0,10*ROW('Sanitation Data'!G180))="","",OFFSET('Sanitation Data'!$G$30,0,10*ROW('Sanitation Data'!G180)))</f>
        <v/>
      </c>
      <c r="DC186" s="273" t="str">
        <f ca="true">+IF(OFFSET('Sanitation Data'!$G$31,0,10*ROW('Sanitation Data'!G180))="","",OFFSET('Sanitation Data'!$G$31,0,10*ROW('Sanitation Data'!G180)))</f>
        <v/>
      </c>
      <c r="DD186" s="273" t="str">
        <f ca="true">+IF(OFFSET('Sanitation Data'!$G$32,0,10*ROW('Sanitation Data'!G180))="","",OFFSET('Sanitation Data'!$G$32,0,10*ROW('Sanitation Data'!G180)))</f>
        <v/>
      </c>
      <c r="DE186" s="273" t="str">
        <f ca="true">+IF(OFFSET('Sanitation Data'!$H$28,0,10*ROW('Sanitation Data'!H180))="","",OFFSET('Sanitation Data'!$H$28,0,10*ROW('Sanitation Data'!H180)))</f>
        <v/>
      </c>
      <c r="DF186" s="273" t="str">
        <f ca="true">+IF(OFFSET('Sanitation Data'!$H$29,0,10*ROW('Sanitation Data'!H180))="","",OFFSET('Sanitation Data'!$H$29,0,10*ROW('Sanitation Data'!H180)))</f>
        <v/>
      </c>
      <c r="DG186" s="273" t="str">
        <f ca="true">+IF(OFFSET('Sanitation Data'!$H$30,0,10*ROW('Sanitation Data'!H180))="","",OFFSET('Sanitation Data'!$H$30,0,10*ROW('Sanitation Data'!H180)))</f>
        <v/>
      </c>
      <c r="DH186" s="273" t="str">
        <f ca="true">+IF(OFFSET('Sanitation Data'!$H$31,0,10*ROW('Sanitation Data'!H180))="","",OFFSET('Sanitation Data'!$H$31,0,10*ROW('Sanitation Data'!H180)))</f>
        <v/>
      </c>
      <c r="DI186" s="273" t="str">
        <f ca="true">+IF(OFFSET('Sanitation Data'!$H$32,0,10*ROW('Sanitation Data'!H180))="","",OFFSET('Sanitation Data'!$H$32,0,10*ROW('Sanitation Data'!H180)))</f>
        <v/>
      </c>
      <c r="DJ186" s="273" t="str">
        <f ca="true">+IF(OFFSET('Sanitation Data'!$I$28,0,10*ROW('Sanitation Data'!I180))="","",OFFSET('Sanitation Data'!$I$28,0,10*ROW('Sanitation Data'!I180)))</f>
        <v/>
      </c>
      <c r="DK186" s="273" t="str">
        <f ca="true">+IF(OFFSET('Sanitation Data'!$I$29,0,10*ROW('Sanitation Data'!I180))="","",OFFSET('Sanitation Data'!$I$29,0,10*ROW('Sanitation Data'!I180)))</f>
        <v/>
      </c>
      <c r="DL186" s="273" t="str">
        <f ca="true">+IF(OFFSET('Sanitation Data'!$I$30,0,10*ROW('Sanitation Data'!I180))="","",OFFSET('Sanitation Data'!$I$30,0,10*ROW('Sanitation Data'!I180)))</f>
        <v/>
      </c>
      <c r="DM186" s="273" t="str">
        <f ca="true">+IF(OFFSET('Sanitation Data'!$I$31,0,10*ROW('Sanitation Data'!I180))="","",OFFSET('Sanitation Data'!$I$31,0,10*ROW('Sanitation Data'!I180)))</f>
        <v/>
      </c>
      <c r="DN186" s="273" t="str">
        <f ca="true">+IF(OFFSET('Sanitation Data'!$I$32,0,10*ROW('Sanitation Data'!I180))="","",OFFSET('Sanitation Data'!$I$32,0,10*ROW('Sanitation Data'!I180)))</f>
        <v/>
      </c>
      <c r="DO186" s="273" t="str">
        <f ca="true">+IF(OFFSET('Hygiene Data'!$D$11,0,10*ROW('Hygiene Data'!D180))="","",OFFSET('Hygiene Data'!$D$11,0,10*ROW('Hygiene Data'!D180)))</f>
        <v/>
      </c>
      <c r="DP186" s="273" t="str">
        <f ca="true">+IF(OFFSET('Hygiene Data'!$D$12,0,10*ROW('Hygiene Data'!D180))="","",OFFSET('Hygiene Data'!$D$12,0,10*ROW('Hygiene Data'!D180)))</f>
        <v/>
      </c>
      <c r="DQ186" s="273" t="str">
        <f ca="true">+IF(OFFSET('Hygiene Data'!$D$13,0,10*ROW('Hygiene Data'!D180))="","",OFFSET('Hygiene Data'!$D$13,0,10*ROW('Hygiene Data'!D180)))</f>
        <v/>
      </c>
      <c r="DR186" s="273" t="str">
        <f ca="true">+IF(OFFSET('Hygiene Data'!$E$11,0,10*ROW('Hygiene Data'!E180))="","",OFFSET('Hygiene Data'!$E$11,0,10*ROW('Hygiene Data'!E180)))</f>
        <v/>
      </c>
      <c r="DS186" s="273" t="str">
        <f ca="true">+IF(OFFSET('Hygiene Data'!$E$12,0,10*ROW('Hygiene Data'!E180))="","",OFFSET('Hygiene Data'!$E$12,0,10*ROW('Hygiene Data'!E180)))</f>
        <v/>
      </c>
      <c r="DT186" s="273" t="str">
        <f ca="true">+IF(OFFSET('Hygiene Data'!$E$13,0,10*ROW('Hygiene Data'!E180))="","",OFFSET('Hygiene Data'!$E$13,0,10*ROW('Hygiene Data'!E180)))</f>
        <v/>
      </c>
      <c r="DU186" s="273" t="str">
        <f ca="true">+IF(OFFSET('Hygiene Data'!$F$11,0,10*ROW('Hygiene Data'!F180))="","",OFFSET('Hygiene Data'!$F$11,0,10*ROW('Hygiene Data'!F180)))</f>
        <v/>
      </c>
      <c r="DV186" s="273" t="str">
        <f ca="true">+IF(OFFSET('Hygiene Data'!$F$12,0,10*ROW('Hygiene Data'!F180))="","",OFFSET('Hygiene Data'!$F$12,0,10*ROW('Hygiene Data'!F180)))</f>
        <v/>
      </c>
      <c r="DW186" s="273" t="str">
        <f ca="true">+IF(OFFSET('Hygiene Data'!$F$13,0,10*ROW('Hygiene Data'!F180))="","",OFFSET('Hygiene Data'!$F$13,0,10*ROW('Hygiene Data'!F180)))</f>
        <v/>
      </c>
      <c r="DX186" s="273" t="str">
        <f ca="true">+IF(OFFSET('Hygiene Data'!$G$11,0,10*ROW('Hygiene Data'!G180))="","",OFFSET('Hygiene Data'!$G$11,0,10*ROW('Hygiene Data'!G180)))</f>
        <v/>
      </c>
      <c r="DY186" s="273" t="str">
        <f ca="true">+IF(OFFSET('Hygiene Data'!$G$12,0,10*ROW('Hygiene Data'!G180))="","",OFFSET('Hygiene Data'!$G$12,0,10*ROW('Hygiene Data'!G180)))</f>
        <v/>
      </c>
      <c r="DZ186" s="273" t="str">
        <f ca="true">+IF(OFFSET('Hygiene Data'!$G$13,0,10*ROW('Hygiene Data'!G180))="","",OFFSET('Hygiene Data'!$G$13,0,10*ROW('Hygiene Data'!G180)))</f>
        <v/>
      </c>
      <c r="EA186" s="273" t="str">
        <f ca="true">+IF(OFFSET('Hygiene Data'!$H$11,0,10*ROW('Hygiene Data'!H180))="","",OFFSET('Hygiene Data'!$H$11,0,10*ROW('Hygiene Data'!H180)))</f>
        <v/>
      </c>
      <c r="EB186" s="273" t="str">
        <f ca="true">+IF(OFFSET('Hygiene Data'!$H$12,0,10*ROW('Hygiene Data'!H180))="","",OFFSET('Hygiene Data'!$H$12,0,10*ROW('Hygiene Data'!H180)))</f>
        <v/>
      </c>
      <c r="EC186" s="273" t="str">
        <f ca="true">+IF(OFFSET('Hygiene Data'!$H$13,0,10*ROW('Hygiene Data'!H180))="","",OFFSET('Hygiene Data'!$H$13,0,10*ROW('Hygiene Data'!H180)))</f>
        <v/>
      </c>
      <c r="ED186" s="273" t="str">
        <f ca="true">+IF(OFFSET('Hygiene Data'!$I$11,0,10*ROW('Hygiene Data'!I180))="","",OFFSET('Hygiene Data'!$I$11,0,10*ROW('Hygiene Data'!I180)))</f>
        <v/>
      </c>
      <c r="EE186" s="273" t="str">
        <f ca="true">+IF(OFFSET('Hygiene Data'!$I$12,0,10*ROW('Hygiene Data'!I180))="","",OFFSET('Hygiene Data'!$I$12,0,10*ROW('Hygiene Data'!I180)))</f>
        <v/>
      </c>
      <c r="EF186" s="273" t="str">
        <f ca="true">+IF(OFFSET('Hygiene Data'!$I$13,0,10*ROW('Hygiene Data'!I180))="","",OFFSET('Hygiene Data'!$I$13,0,10*ROW('Hygiene Data'!I180)))</f>
        <v/>
      </c>
    </row>
    <row xmlns:x14ac="http://schemas.microsoft.com/office/spreadsheetml/2009/9/ac" r="187" x14ac:dyDescent="0.2">
      <c r="A187" s="37" t="str">
        <f ca="true">+IF(OFFSET('Water Data'!$B$2,0,10*ROW('Water Data'!E181))="","",OFFSET('Water Data'!$B$2,0,10*ROW('Water Data'!E181)))</f>
        <v/>
      </c>
      <c r="B187" s="37" t="str">
        <f ca="true">+IF(OFFSET('Water Data'!$C$2,0,10*ROW('Water Data'!F181))="","",OFFSET('Water Data'!$C$2,0,10*ROW('Water Data'!F181)))</f>
        <v/>
      </c>
      <c r="C187" s="329" t="str">
        <f t="shared" ca="true" si="2"/>
        <v/>
      </c>
      <c r="D187" s="94"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4"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4"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4"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4"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4"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4"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4"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4"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4"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4"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4"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4"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4"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4"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4"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4"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4"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5"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5"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5"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5"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5"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5"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5"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5"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5"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5"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5"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5"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5"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5"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5"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5"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5"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5"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5"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5"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5"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5"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5"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5"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5"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5"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5"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5"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5"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5"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6"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6"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6"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6"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6"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6"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6"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6"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6"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6"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6"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6"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6"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6"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6"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6"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6"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6"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3"/>
      <c r="BS187" s="273" t="str">
        <f ca="true">+IF(OFFSET('Water Data'!$D$27,0,10*ROW('Water Data'!D181))="","",OFFSET('Water Data'!$D$27,0,10*ROW('Water Data'!D181)))</f>
        <v/>
      </c>
      <c r="BT187" s="273" t="str">
        <f ca="true">+IF(OFFSET('Water Data'!$D$28,0,10*ROW('Water Data'!D181))="","",OFFSET('Water Data'!$D$28,0,10*ROW('Water Data'!D181)))</f>
        <v/>
      </c>
      <c r="BU187" s="273" t="str">
        <f ca="true">+IF(OFFSET('Water Data'!$D$29,0,10*ROW('Water Data'!D181))="","",OFFSET('Water Data'!$D$29,0,10*ROW('Water Data'!D181)))</f>
        <v/>
      </c>
      <c r="BV187" s="273" t="str">
        <f ca="true">+IF(OFFSET('Water Data'!$E$27,0,10*ROW('Water Data'!E181))="","",OFFSET('Water Data'!$E$27,0,10*ROW('Water Data'!E181)))</f>
        <v/>
      </c>
      <c r="BW187" s="273" t="str">
        <f ca="true">+IF(OFFSET('Water Data'!$E$28,0,10*ROW('Water Data'!E181))="","",OFFSET('Water Data'!$E$28,0,10*ROW('Water Data'!E181)))</f>
        <v/>
      </c>
      <c r="BX187" s="273" t="str">
        <f ca="true">+IF(OFFSET('Water Data'!$E$29,0,10*ROW('Water Data'!E181))="","",OFFSET('Water Data'!$E$29,0,10*ROW('Water Data'!E181)))</f>
        <v/>
      </c>
      <c r="BY187" s="273" t="str">
        <f ca="true">+IF(OFFSET('Water Data'!$F$27,0,10*ROW('Water Data'!F181))="","",OFFSET('Water Data'!$F$27,0,10*ROW('Water Data'!F181)))</f>
        <v/>
      </c>
      <c r="BZ187" s="273" t="str">
        <f ca="true">+IF(OFFSET('Water Data'!$F$28,0,10*ROW('Water Data'!F181))="","",OFFSET('Water Data'!$F$28,0,10*ROW('Water Data'!F181)))</f>
        <v/>
      </c>
      <c r="CA187" s="273" t="str">
        <f ca="true">+IF(OFFSET('Water Data'!$F$29,0,10*ROW('Water Data'!F181))="","",OFFSET('Water Data'!$F$29,0,10*ROW('Water Data'!F181)))</f>
        <v/>
      </c>
      <c r="CB187" s="273" t="str">
        <f ca="true">+IF(OFFSET('Water Data'!$G$27,0,10*ROW('Water Data'!G181))="","",OFFSET('Water Data'!$G$27,0,10*ROW('Water Data'!G181)))</f>
        <v/>
      </c>
      <c r="CC187" s="273" t="str">
        <f ca="true">+IF(OFFSET('Water Data'!$G$28,0,10*ROW('Water Data'!G181))="","",OFFSET('Water Data'!$G$28,0,10*ROW('Water Data'!G181)))</f>
        <v/>
      </c>
      <c r="CD187" s="273" t="str">
        <f ca="true">+IF(OFFSET('Water Data'!$G$29,0,10*ROW('Water Data'!G181))="","",OFFSET('Water Data'!$G$29,0,10*ROW('Water Data'!G181)))</f>
        <v/>
      </c>
      <c r="CE187" s="273" t="str">
        <f ca="true">+IF(OFFSET('Water Data'!$H$27,0,10*ROW('Water Data'!H181))="","",OFFSET('Water Data'!$H$27,0,10*ROW('Water Data'!H181)))</f>
        <v/>
      </c>
      <c r="CF187" s="273" t="str">
        <f ca="true">+IF(OFFSET('Water Data'!$H$28,0,10*ROW('Water Data'!H181))="","",OFFSET('Water Data'!$H$28,0,10*ROW('Water Data'!H181)))</f>
        <v/>
      </c>
      <c r="CG187" s="273" t="str">
        <f ca="true">+IF(OFFSET('Water Data'!$H$29,0,10*ROW('Water Data'!H181))="","",OFFSET('Water Data'!$H$29,0,10*ROW('Water Data'!H181)))</f>
        <v/>
      </c>
      <c r="CH187" s="273" t="str">
        <f ca="true">+IF(OFFSET('Water Data'!$I$27,0,10*ROW('Water Data'!I181))="","",OFFSET('Water Data'!$I$27,0,10*ROW('Water Data'!I181)))</f>
        <v/>
      </c>
      <c r="CI187" s="273" t="str">
        <f ca="true">+IF(OFFSET('Water Data'!$I$28,0,10*ROW('Water Data'!I181))="","",OFFSET('Water Data'!$I$28,0,10*ROW('Water Data'!I181)))</f>
        <v/>
      </c>
      <c r="CJ187" s="273" t="str">
        <f ca="true">+IF(OFFSET('Water Data'!$I$29,0,10*ROW('Water Data'!I181))="","",OFFSET('Water Data'!$I$29,0,10*ROW('Water Data'!I181)))</f>
        <v/>
      </c>
      <c r="CK187" s="273" t="str">
        <f ca="true">+IF(OFFSET('Sanitation Data'!$D$28,0,10*ROW('Sanitation Data'!D181))="","",OFFSET('Sanitation Data'!$D$28,0,10*ROW('Sanitation Data'!D181)))</f>
        <v/>
      </c>
      <c r="CL187" s="273" t="str">
        <f ca="true">+IF(OFFSET('Sanitation Data'!$D$29,0,10*ROW('Sanitation Data'!D181))="","",OFFSET('Sanitation Data'!$D$29,0,10*ROW('Sanitation Data'!D181)))</f>
        <v/>
      </c>
      <c r="CM187" s="273" t="str">
        <f ca="true">+IF(OFFSET('Sanitation Data'!$D$30,0,10*ROW('Sanitation Data'!D181))="","",OFFSET('Sanitation Data'!$D$30,0,10*ROW('Sanitation Data'!D181)))</f>
        <v/>
      </c>
      <c r="CN187" s="273" t="str">
        <f ca="true">+IF(OFFSET('Sanitation Data'!$D$31,0,10*ROW('Sanitation Data'!D181))="","",OFFSET('Sanitation Data'!$D$31,0,10*ROW('Sanitation Data'!D181)))</f>
        <v/>
      </c>
      <c r="CO187" s="273" t="str">
        <f ca="true">+IF(OFFSET('Sanitation Data'!$D$32,0,10*ROW('Sanitation Data'!D181))="","",OFFSET('Sanitation Data'!$D$32,0,10*ROW('Sanitation Data'!D181)))</f>
        <v/>
      </c>
      <c r="CP187" s="273" t="str">
        <f ca="true">+IF(OFFSET('Sanitation Data'!$E$28,0,10*ROW('Sanitation Data'!E181))="","",OFFSET('Sanitation Data'!$E$28,0,10*ROW('Sanitation Data'!E181)))</f>
        <v/>
      </c>
      <c r="CQ187" s="273" t="str">
        <f ca="true">+IF(OFFSET('Sanitation Data'!$E$29,0,10*ROW('Sanitation Data'!E181))="","",OFFSET('Sanitation Data'!$E$29,0,10*ROW('Sanitation Data'!E181)))</f>
        <v/>
      </c>
      <c r="CR187" s="273" t="str">
        <f ca="true">+IF(OFFSET('Sanitation Data'!$E$30,0,10*ROW('Sanitation Data'!E181))="","",OFFSET('Sanitation Data'!$E$30,0,10*ROW('Sanitation Data'!E181)))</f>
        <v/>
      </c>
      <c r="CS187" s="273" t="str">
        <f ca="true">+IF(OFFSET('Sanitation Data'!$E$31,0,10*ROW('Sanitation Data'!E181))="","",OFFSET('Sanitation Data'!$E$31,0,10*ROW('Sanitation Data'!E181)))</f>
        <v/>
      </c>
      <c r="CT187" s="273" t="str">
        <f ca="true">+IF(OFFSET('Sanitation Data'!$E$32,0,10*ROW('Sanitation Data'!E181))="","",OFFSET('Sanitation Data'!$E$32,0,10*ROW('Sanitation Data'!E181)))</f>
        <v/>
      </c>
      <c r="CU187" s="273" t="str">
        <f ca="true">+IF(OFFSET('Sanitation Data'!$F$28,0,10*ROW('Sanitation Data'!F181))="","",OFFSET('Sanitation Data'!$F$28,0,10*ROW('Sanitation Data'!F181)))</f>
        <v/>
      </c>
      <c r="CV187" s="273" t="str">
        <f ca="true">+IF(OFFSET('Sanitation Data'!$F$29,0,10*ROW('Sanitation Data'!F181))="","",OFFSET('Sanitation Data'!$F$29,0,10*ROW('Sanitation Data'!F181)))</f>
        <v/>
      </c>
      <c r="CW187" s="273" t="str">
        <f ca="true">+IF(OFFSET('Sanitation Data'!$F$30,0,10*ROW('Sanitation Data'!F181))="","",OFFSET('Sanitation Data'!$F$30,0,10*ROW('Sanitation Data'!F181)))</f>
        <v/>
      </c>
      <c r="CX187" s="273" t="str">
        <f ca="true">+IF(OFFSET('Sanitation Data'!$F$31,0,10*ROW('Sanitation Data'!F181))="","",OFFSET('Sanitation Data'!$F$31,0,10*ROW('Sanitation Data'!F181)))</f>
        <v/>
      </c>
      <c r="CY187" s="273" t="str">
        <f ca="true">+IF(OFFSET('Sanitation Data'!$F$32,0,10*ROW('Sanitation Data'!F181))="","",OFFSET('Sanitation Data'!$F$32,0,10*ROW('Sanitation Data'!F181)))</f>
        <v/>
      </c>
      <c r="CZ187" s="273" t="str">
        <f ca="true">+IF(OFFSET('Sanitation Data'!$G$28,0,10*ROW('Sanitation Data'!G181))="","",OFFSET('Sanitation Data'!$G$28,0,10*ROW('Sanitation Data'!G181)))</f>
        <v/>
      </c>
      <c r="DA187" s="273" t="str">
        <f ca="true">+IF(OFFSET('Sanitation Data'!$G$29,0,10*ROW('Sanitation Data'!G181))="","",OFFSET('Sanitation Data'!$G$29,0,10*ROW('Sanitation Data'!G181)))</f>
        <v/>
      </c>
      <c r="DB187" s="273" t="str">
        <f ca="true">+IF(OFFSET('Sanitation Data'!$G$30,0,10*ROW('Sanitation Data'!G181))="","",OFFSET('Sanitation Data'!$G$30,0,10*ROW('Sanitation Data'!G181)))</f>
        <v/>
      </c>
      <c r="DC187" s="273" t="str">
        <f ca="true">+IF(OFFSET('Sanitation Data'!$G$31,0,10*ROW('Sanitation Data'!G181))="","",OFFSET('Sanitation Data'!$G$31,0,10*ROW('Sanitation Data'!G181)))</f>
        <v/>
      </c>
      <c r="DD187" s="273" t="str">
        <f ca="true">+IF(OFFSET('Sanitation Data'!$G$32,0,10*ROW('Sanitation Data'!G181))="","",OFFSET('Sanitation Data'!$G$32,0,10*ROW('Sanitation Data'!G181)))</f>
        <v/>
      </c>
      <c r="DE187" s="273" t="str">
        <f ca="true">+IF(OFFSET('Sanitation Data'!$H$28,0,10*ROW('Sanitation Data'!H181))="","",OFFSET('Sanitation Data'!$H$28,0,10*ROW('Sanitation Data'!H181)))</f>
        <v/>
      </c>
      <c r="DF187" s="273" t="str">
        <f ca="true">+IF(OFFSET('Sanitation Data'!$H$29,0,10*ROW('Sanitation Data'!H181))="","",OFFSET('Sanitation Data'!$H$29,0,10*ROW('Sanitation Data'!H181)))</f>
        <v/>
      </c>
      <c r="DG187" s="273" t="str">
        <f ca="true">+IF(OFFSET('Sanitation Data'!$H$30,0,10*ROW('Sanitation Data'!H181))="","",OFFSET('Sanitation Data'!$H$30,0,10*ROW('Sanitation Data'!H181)))</f>
        <v/>
      </c>
      <c r="DH187" s="273" t="str">
        <f ca="true">+IF(OFFSET('Sanitation Data'!$H$31,0,10*ROW('Sanitation Data'!H181))="","",OFFSET('Sanitation Data'!$H$31,0,10*ROW('Sanitation Data'!H181)))</f>
        <v/>
      </c>
      <c r="DI187" s="273" t="str">
        <f ca="true">+IF(OFFSET('Sanitation Data'!$H$32,0,10*ROW('Sanitation Data'!H181))="","",OFFSET('Sanitation Data'!$H$32,0,10*ROW('Sanitation Data'!H181)))</f>
        <v/>
      </c>
      <c r="DJ187" s="273" t="str">
        <f ca="true">+IF(OFFSET('Sanitation Data'!$I$28,0,10*ROW('Sanitation Data'!I181))="","",OFFSET('Sanitation Data'!$I$28,0,10*ROW('Sanitation Data'!I181)))</f>
        <v/>
      </c>
      <c r="DK187" s="273" t="str">
        <f ca="true">+IF(OFFSET('Sanitation Data'!$I$29,0,10*ROW('Sanitation Data'!I181))="","",OFFSET('Sanitation Data'!$I$29,0,10*ROW('Sanitation Data'!I181)))</f>
        <v/>
      </c>
      <c r="DL187" s="273" t="str">
        <f ca="true">+IF(OFFSET('Sanitation Data'!$I$30,0,10*ROW('Sanitation Data'!I181))="","",OFFSET('Sanitation Data'!$I$30,0,10*ROW('Sanitation Data'!I181)))</f>
        <v/>
      </c>
      <c r="DM187" s="273" t="str">
        <f ca="true">+IF(OFFSET('Sanitation Data'!$I$31,0,10*ROW('Sanitation Data'!I181))="","",OFFSET('Sanitation Data'!$I$31,0,10*ROW('Sanitation Data'!I181)))</f>
        <v/>
      </c>
      <c r="DN187" s="273" t="str">
        <f ca="true">+IF(OFFSET('Sanitation Data'!$I$32,0,10*ROW('Sanitation Data'!I181))="","",OFFSET('Sanitation Data'!$I$32,0,10*ROW('Sanitation Data'!I181)))</f>
        <v/>
      </c>
      <c r="DO187" s="273" t="str">
        <f ca="true">+IF(OFFSET('Hygiene Data'!$D$11,0,10*ROW('Hygiene Data'!D181))="","",OFFSET('Hygiene Data'!$D$11,0,10*ROW('Hygiene Data'!D181)))</f>
        <v/>
      </c>
      <c r="DP187" s="273" t="str">
        <f ca="true">+IF(OFFSET('Hygiene Data'!$D$12,0,10*ROW('Hygiene Data'!D181))="","",OFFSET('Hygiene Data'!$D$12,0,10*ROW('Hygiene Data'!D181)))</f>
        <v/>
      </c>
      <c r="DQ187" s="273" t="str">
        <f ca="true">+IF(OFFSET('Hygiene Data'!$D$13,0,10*ROW('Hygiene Data'!D181))="","",OFFSET('Hygiene Data'!$D$13,0,10*ROW('Hygiene Data'!D181)))</f>
        <v/>
      </c>
      <c r="DR187" s="273" t="str">
        <f ca="true">+IF(OFFSET('Hygiene Data'!$E$11,0,10*ROW('Hygiene Data'!E181))="","",OFFSET('Hygiene Data'!$E$11,0,10*ROW('Hygiene Data'!E181)))</f>
        <v/>
      </c>
      <c r="DS187" s="273" t="str">
        <f ca="true">+IF(OFFSET('Hygiene Data'!$E$12,0,10*ROW('Hygiene Data'!E181))="","",OFFSET('Hygiene Data'!$E$12,0,10*ROW('Hygiene Data'!E181)))</f>
        <v/>
      </c>
      <c r="DT187" s="273" t="str">
        <f ca="true">+IF(OFFSET('Hygiene Data'!$E$13,0,10*ROW('Hygiene Data'!E181))="","",OFFSET('Hygiene Data'!$E$13,0,10*ROW('Hygiene Data'!E181)))</f>
        <v/>
      </c>
      <c r="DU187" s="273" t="str">
        <f ca="true">+IF(OFFSET('Hygiene Data'!$F$11,0,10*ROW('Hygiene Data'!F181))="","",OFFSET('Hygiene Data'!$F$11,0,10*ROW('Hygiene Data'!F181)))</f>
        <v/>
      </c>
      <c r="DV187" s="273" t="str">
        <f ca="true">+IF(OFFSET('Hygiene Data'!$F$12,0,10*ROW('Hygiene Data'!F181))="","",OFFSET('Hygiene Data'!$F$12,0,10*ROW('Hygiene Data'!F181)))</f>
        <v/>
      </c>
      <c r="DW187" s="273" t="str">
        <f ca="true">+IF(OFFSET('Hygiene Data'!$F$13,0,10*ROW('Hygiene Data'!F181))="","",OFFSET('Hygiene Data'!$F$13,0,10*ROW('Hygiene Data'!F181)))</f>
        <v/>
      </c>
      <c r="DX187" s="273" t="str">
        <f ca="true">+IF(OFFSET('Hygiene Data'!$G$11,0,10*ROW('Hygiene Data'!G181))="","",OFFSET('Hygiene Data'!$G$11,0,10*ROW('Hygiene Data'!G181)))</f>
        <v/>
      </c>
      <c r="DY187" s="273" t="str">
        <f ca="true">+IF(OFFSET('Hygiene Data'!$G$12,0,10*ROW('Hygiene Data'!G181))="","",OFFSET('Hygiene Data'!$G$12,0,10*ROW('Hygiene Data'!G181)))</f>
        <v/>
      </c>
      <c r="DZ187" s="273" t="str">
        <f ca="true">+IF(OFFSET('Hygiene Data'!$G$13,0,10*ROW('Hygiene Data'!G181))="","",OFFSET('Hygiene Data'!$G$13,0,10*ROW('Hygiene Data'!G181)))</f>
        <v/>
      </c>
      <c r="EA187" s="273" t="str">
        <f ca="true">+IF(OFFSET('Hygiene Data'!$H$11,0,10*ROW('Hygiene Data'!H181))="","",OFFSET('Hygiene Data'!$H$11,0,10*ROW('Hygiene Data'!H181)))</f>
        <v/>
      </c>
      <c r="EB187" s="273" t="str">
        <f ca="true">+IF(OFFSET('Hygiene Data'!$H$12,0,10*ROW('Hygiene Data'!H181))="","",OFFSET('Hygiene Data'!$H$12,0,10*ROW('Hygiene Data'!H181)))</f>
        <v/>
      </c>
      <c r="EC187" s="273" t="str">
        <f ca="true">+IF(OFFSET('Hygiene Data'!$H$13,0,10*ROW('Hygiene Data'!H181))="","",OFFSET('Hygiene Data'!$H$13,0,10*ROW('Hygiene Data'!H181)))</f>
        <v/>
      </c>
      <c r="ED187" s="273" t="str">
        <f ca="true">+IF(OFFSET('Hygiene Data'!$I$11,0,10*ROW('Hygiene Data'!I181))="","",OFFSET('Hygiene Data'!$I$11,0,10*ROW('Hygiene Data'!I181)))</f>
        <v/>
      </c>
      <c r="EE187" s="273" t="str">
        <f ca="true">+IF(OFFSET('Hygiene Data'!$I$12,0,10*ROW('Hygiene Data'!I181))="","",OFFSET('Hygiene Data'!$I$12,0,10*ROW('Hygiene Data'!I181)))</f>
        <v/>
      </c>
      <c r="EF187" s="273" t="str">
        <f ca="true">+IF(OFFSET('Hygiene Data'!$I$13,0,10*ROW('Hygiene Data'!I181))="","",OFFSET('Hygiene Data'!$I$13,0,10*ROW('Hygiene Data'!I181)))</f>
        <v/>
      </c>
    </row>
    <row xmlns:x14ac="http://schemas.microsoft.com/office/spreadsheetml/2009/9/ac" r="188" x14ac:dyDescent="0.2">
      <c r="A188" s="37" t="str">
        <f ca="true">+IF(OFFSET('Water Data'!$B$2,0,10*ROW('Water Data'!E182))="","",OFFSET('Water Data'!$B$2,0,10*ROW('Water Data'!E182)))</f>
        <v/>
      </c>
      <c r="B188" s="37" t="str">
        <f ca="true">+IF(OFFSET('Water Data'!$C$2,0,10*ROW('Water Data'!F182))="","",OFFSET('Water Data'!$C$2,0,10*ROW('Water Data'!F182)))</f>
        <v/>
      </c>
      <c r="C188" s="329" t="str">
        <f t="shared" ca="true" si="2"/>
        <v/>
      </c>
      <c r="D188" s="94"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4"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4"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4"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4"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4"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4"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4"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4"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4"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4"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4"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4"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4"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4"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4"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4"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4"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5"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5"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5"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5"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5"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5"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5"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5"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5"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5"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5"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5"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5"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5"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5"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5"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5"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5"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5"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5"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5"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5"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5"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5"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5"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5"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5"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5"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5"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5"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6"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6"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6"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6"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6"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6"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6"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6"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6"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6"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6"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6"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6"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6"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6"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6"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6"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6"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3"/>
      <c r="BS188" s="273" t="str">
        <f ca="true">+IF(OFFSET('Water Data'!$D$27,0,10*ROW('Water Data'!D182))="","",OFFSET('Water Data'!$D$27,0,10*ROW('Water Data'!D182)))</f>
        <v/>
      </c>
      <c r="BT188" s="273" t="str">
        <f ca="true">+IF(OFFSET('Water Data'!$D$28,0,10*ROW('Water Data'!D182))="","",OFFSET('Water Data'!$D$28,0,10*ROW('Water Data'!D182)))</f>
        <v/>
      </c>
      <c r="BU188" s="273" t="str">
        <f ca="true">+IF(OFFSET('Water Data'!$D$29,0,10*ROW('Water Data'!D182))="","",OFFSET('Water Data'!$D$29,0,10*ROW('Water Data'!D182)))</f>
        <v/>
      </c>
      <c r="BV188" s="273" t="str">
        <f ca="true">+IF(OFFSET('Water Data'!$E$27,0,10*ROW('Water Data'!E182))="","",OFFSET('Water Data'!$E$27,0,10*ROW('Water Data'!E182)))</f>
        <v/>
      </c>
      <c r="BW188" s="273" t="str">
        <f ca="true">+IF(OFFSET('Water Data'!$E$28,0,10*ROW('Water Data'!E182))="","",OFFSET('Water Data'!$E$28,0,10*ROW('Water Data'!E182)))</f>
        <v/>
      </c>
      <c r="BX188" s="273" t="str">
        <f ca="true">+IF(OFFSET('Water Data'!$E$29,0,10*ROW('Water Data'!E182))="","",OFFSET('Water Data'!$E$29,0,10*ROW('Water Data'!E182)))</f>
        <v/>
      </c>
      <c r="BY188" s="273" t="str">
        <f ca="true">+IF(OFFSET('Water Data'!$F$27,0,10*ROW('Water Data'!F182))="","",OFFSET('Water Data'!$F$27,0,10*ROW('Water Data'!F182)))</f>
        <v/>
      </c>
      <c r="BZ188" s="273" t="str">
        <f ca="true">+IF(OFFSET('Water Data'!$F$28,0,10*ROW('Water Data'!F182))="","",OFFSET('Water Data'!$F$28,0,10*ROW('Water Data'!F182)))</f>
        <v/>
      </c>
      <c r="CA188" s="273" t="str">
        <f ca="true">+IF(OFFSET('Water Data'!$F$29,0,10*ROW('Water Data'!F182))="","",OFFSET('Water Data'!$F$29,0,10*ROW('Water Data'!F182)))</f>
        <v/>
      </c>
      <c r="CB188" s="273" t="str">
        <f ca="true">+IF(OFFSET('Water Data'!$G$27,0,10*ROW('Water Data'!G182))="","",OFFSET('Water Data'!$G$27,0,10*ROW('Water Data'!G182)))</f>
        <v/>
      </c>
      <c r="CC188" s="273" t="str">
        <f ca="true">+IF(OFFSET('Water Data'!$G$28,0,10*ROW('Water Data'!G182))="","",OFFSET('Water Data'!$G$28,0,10*ROW('Water Data'!G182)))</f>
        <v/>
      </c>
      <c r="CD188" s="273" t="str">
        <f ca="true">+IF(OFFSET('Water Data'!$G$29,0,10*ROW('Water Data'!G182))="","",OFFSET('Water Data'!$G$29,0,10*ROW('Water Data'!G182)))</f>
        <v/>
      </c>
      <c r="CE188" s="273" t="str">
        <f ca="true">+IF(OFFSET('Water Data'!$H$27,0,10*ROW('Water Data'!H182))="","",OFFSET('Water Data'!$H$27,0,10*ROW('Water Data'!H182)))</f>
        <v/>
      </c>
      <c r="CF188" s="273" t="str">
        <f ca="true">+IF(OFFSET('Water Data'!$H$28,0,10*ROW('Water Data'!H182))="","",OFFSET('Water Data'!$H$28,0,10*ROW('Water Data'!H182)))</f>
        <v/>
      </c>
      <c r="CG188" s="273" t="str">
        <f ca="true">+IF(OFFSET('Water Data'!$H$29,0,10*ROW('Water Data'!H182))="","",OFFSET('Water Data'!$H$29,0,10*ROW('Water Data'!H182)))</f>
        <v/>
      </c>
      <c r="CH188" s="273" t="str">
        <f ca="true">+IF(OFFSET('Water Data'!$I$27,0,10*ROW('Water Data'!I182))="","",OFFSET('Water Data'!$I$27,0,10*ROW('Water Data'!I182)))</f>
        <v/>
      </c>
      <c r="CI188" s="273" t="str">
        <f ca="true">+IF(OFFSET('Water Data'!$I$28,0,10*ROW('Water Data'!I182))="","",OFFSET('Water Data'!$I$28,0,10*ROW('Water Data'!I182)))</f>
        <v/>
      </c>
      <c r="CJ188" s="273" t="str">
        <f ca="true">+IF(OFFSET('Water Data'!$I$29,0,10*ROW('Water Data'!I182))="","",OFFSET('Water Data'!$I$29,0,10*ROW('Water Data'!I182)))</f>
        <v/>
      </c>
      <c r="CK188" s="273" t="str">
        <f ca="true">+IF(OFFSET('Sanitation Data'!$D$28,0,10*ROW('Sanitation Data'!D182))="","",OFFSET('Sanitation Data'!$D$28,0,10*ROW('Sanitation Data'!D182)))</f>
        <v/>
      </c>
      <c r="CL188" s="273" t="str">
        <f ca="true">+IF(OFFSET('Sanitation Data'!$D$29,0,10*ROW('Sanitation Data'!D182))="","",OFFSET('Sanitation Data'!$D$29,0,10*ROW('Sanitation Data'!D182)))</f>
        <v/>
      </c>
      <c r="CM188" s="273" t="str">
        <f ca="true">+IF(OFFSET('Sanitation Data'!$D$30,0,10*ROW('Sanitation Data'!D182))="","",OFFSET('Sanitation Data'!$D$30,0,10*ROW('Sanitation Data'!D182)))</f>
        <v/>
      </c>
      <c r="CN188" s="273" t="str">
        <f ca="true">+IF(OFFSET('Sanitation Data'!$D$31,0,10*ROW('Sanitation Data'!D182))="","",OFFSET('Sanitation Data'!$D$31,0,10*ROW('Sanitation Data'!D182)))</f>
        <v/>
      </c>
      <c r="CO188" s="273" t="str">
        <f ca="true">+IF(OFFSET('Sanitation Data'!$D$32,0,10*ROW('Sanitation Data'!D182))="","",OFFSET('Sanitation Data'!$D$32,0,10*ROW('Sanitation Data'!D182)))</f>
        <v/>
      </c>
      <c r="CP188" s="273" t="str">
        <f ca="true">+IF(OFFSET('Sanitation Data'!$E$28,0,10*ROW('Sanitation Data'!E182))="","",OFFSET('Sanitation Data'!$E$28,0,10*ROW('Sanitation Data'!E182)))</f>
        <v/>
      </c>
      <c r="CQ188" s="273" t="str">
        <f ca="true">+IF(OFFSET('Sanitation Data'!$E$29,0,10*ROW('Sanitation Data'!E182))="","",OFFSET('Sanitation Data'!$E$29,0,10*ROW('Sanitation Data'!E182)))</f>
        <v/>
      </c>
      <c r="CR188" s="273" t="str">
        <f ca="true">+IF(OFFSET('Sanitation Data'!$E$30,0,10*ROW('Sanitation Data'!E182))="","",OFFSET('Sanitation Data'!$E$30,0,10*ROW('Sanitation Data'!E182)))</f>
        <v/>
      </c>
      <c r="CS188" s="273" t="str">
        <f ca="true">+IF(OFFSET('Sanitation Data'!$E$31,0,10*ROW('Sanitation Data'!E182))="","",OFFSET('Sanitation Data'!$E$31,0,10*ROW('Sanitation Data'!E182)))</f>
        <v/>
      </c>
      <c r="CT188" s="273" t="str">
        <f ca="true">+IF(OFFSET('Sanitation Data'!$E$32,0,10*ROW('Sanitation Data'!E182))="","",OFFSET('Sanitation Data'!$E$32,0,10*ROW('Sanitation Data'!E182)))</f>
        <v/>
      </c>
      <c r="CU188" s="273" t="str">
        <f ca="true">+IF(OFFSET('Sanitation Data'!$F$28,0,10*ROW('Sanitation Data'!F182))="","",OFFSET('Sanitation Data'!$F$28,0,10*ROW('Sanitation Data'!F182)))</f>
        <v/>
      </c>
      <c r="CV188" s="273" t="str">
        <f ca="true">+IF(OFFSET('Sanitation Data'!$F$29,0,10*ROW('Sanitation Data'!F182))="","",OFFSET('Sanitation Data'!$F$29,0,10*ROW('Sanitation Data'!F182)))</f>
        <v/>
      </c>
      <c r="CW188" s="273" t="str">
        <f ca="true">+IF(OFFSET('Sanitation Data'!$F$30,0,10*ROW('Sanitation Data'!F182))="","",OFFSET('Sanitation Data'!$F$30,0,10*ROW('Sanitation Data'!F182)))</f>
        <v/>
      </c>
      <c r="CX188" s="273" t="str">
        <f ca="true">+IF(OFFSET('Sanitation Data'!$F$31,0,10*ROW('Sanitation Data'!F182))="","",OFFSET('Sanitation Data'!$F$31,0,10*ROW('Sanitation Data'!F182)))</f>
        <v/>
      </c>
      <c r="CY188" s="273" t="str">
        <f ca="true">+IF(OFFSET('Sanitation Data'!$F$32,0,10*ROW('Sanitation Data'!F182))="","",OFFSET('Sanitation Data'!$F$32,0,10*ROW('Sanitation Data'!F182)))</f>
        <v/>
      </c>
      <c r="CZ188" s="273" t="str">
        <f ca="true">+IF(OFFSET('Sanitation Data'!$G$28,0,10*ROW('Sanitation Data'!G182))="","",OFFSET('Sanitation Data'!$G$28,0,10*ROW('Sanitation Data'!G182)))</f>
        <v/>
      </c>
      <c r="DA188" s="273" t="str">
        <f ca="true">+IF(OFFSET('Sanitation Data'!$G$29,0,10*ROW('Sanitation Data'!G182))="","",OFFSET('Sanitation Data'!$G$29,0,10*ROW('Sanitation Data'!G182)))</f>
        <v/>
      </c>
      <c r="DB188" s="273" t="str">
        <f ca="true">+IF(OFFSET('Sanitation Data'!$G$30,0,10*ROW('Sanitation Data'!G182))="","",OFFSET('Sanitation Data'!$G$30,0,10*ROW('Sanitation Data'!G182)))</f>
        <v/>
      </c>
      <c r="DC188" s="273" t="str">
        <f ca="true">+IF(OFFSET('Sanitation Data'!$G$31,0,10*ROW('Sanitation Data'!G182))="","",OFFSET('Sanitation Data'!$G$31,0,10*ROW('Sanitation Data'!G182)))</f>
        <v/>
      </c>
      <c r="DD188" s="273" t="str">
        <f ca="true">+IF(OFFSET('Sanitation Data'!$G$32,0,10*ROW('Sanitation Data'!G182))="","",OFFSET('Sanitation Data'!$G$32,0,10*ROW('Sanitation Data'!G182)))</f>
        <v/>
      </c>
      <c r="DE188" s="273" t="str">
        <f ca="true">+IF(OFFSET('Sanitation Data'!$H$28,0,10*ROW('Sanitation Data'!H182))="","",OFFSET('Sanitation Data'!$H$28,0,10*ROW('Sanitation Data'!H182)))</f>
        <v/>
      </c>
      <c r="DF188" s="273" t="str">
        <f ca="true">+IF(OFFSET('Sanitation Data'!$H$29,0,10*ROW('Sanitation Data'!H182))="","",OFFSET('Sanitation Data'!$H$29,0,10*ROW('Sanitation Data'!H182)))</f>
        <v/>
      </c>
      <c r="DG188" s="273" t="str">
        <f ca="true">+IF(OFFSET('Sanitation Data'!$H$30,0,10*ROW('Sanitation Data'!H182))="","",OFFSET('Sanitation Data'!$H$30,0,10*ROW('Sanitation Data'!H182)))</f>
        <v/>
      </c>
      <c r="DH188" s="273" t="str">
        <f ca="true">+IF(OFFSET('Sanitation Data'!$H$31,0,10*ROW('Sanitation Data'!H182))="","",OFFSET('Sanitation Data'!$H$31,0,10*ROW('Sanitation Data'!H182)))</f>
        <v/>
      </c>
      <c r="DI188" s="273" t="str">
        <f ca="true">+IF(OFFSET('Sanitation Data'!$H$32,0,10*ROW('Sanitation Data'!H182))="","",OFFSET('Sanitation Data'!$H$32,0,10*ROW('Sanitation Data'!H182)))</f>
        <v/>
      </c>
      <c r="DJ188" s="273" t="str">
        <f ca="true">+IF(OFFSET('Sanitation Data'!$I$28,0,10*ROW('Sanitation Data'!I182))="","",OFFSET('Sanitation Data'!$I$28,0,10*ROW('Sanitation Data'!I182)))</f>
        <v/>
      </c>
      <c r="DK188" s="273" t="str">
        <f ca="true">+IF(OFFSET('Sanitation Data'!$I$29,0,10*ROW('Sanitation Data'!I182))="","",OFFSET('Sanitation Data'!$I$29,0,10*ROW('Sanitation Data'!I182)))</f>
        <v/>
      </c>
      <c r="DL188" s="273" t="str">
        <f ca="true">+IF(OFFSET('Sanitation Data'!$I$30,0,10*ROW('Sanitation Data'!I182))="","",OFFSET('Sanitation Data'!$I$30,0,10*ROW('Sanitation Data'!I182)))</f>
        <v/>
      </c>
      <c r="DM188" s="273" t="str">
        <f ca="true">+IF(OFFSET('Sanitation Data'!$I$31,0,10*ROW('Sanitation Data'!I182))="","",OFFSET('Sanitation Data'!$I$31,0,10*ROW('Sanitation Data'!I182)))</f>
        <v/>
      </c>
      <c r="DN188" s="273" t="str">
        <f ca="true">+IF(OFFSET('Sanitation Data'!$I$32,0,10*ROW('Sanitation Data'!I182))="","",OFFSET('Sanitation Data'!$I$32,0,10*ROW('Sanitation Data'!I182)))</f>
        <v/>
      </c>
      <c r="DO188" s="273" t="str">
        <f ca="true">+IF(OFFSET('Hygiene Data'!$D$11,0,10*ROW('Hygiene Data'!D182))="","",OFFSET('Hygiene Data'!$D$11,0,10*ROW('Hygiene Data'!D182)))</f>
        <v/>
      </c>
      <c r="DP188" s="273" t="str">
        <f ca="true">+IF(OFFSET('Hygiene Data'!$D$12,0,10*ROW('Hygiene Data'!D182))="","",OFFSET('Hygiene Data'!$D$12,0,10*ROW('Hygiene Data'!D182)))</f>
        <v/>
      </c>
      <c r="DQ188" s="273" t="str">
        <f ca="true">+IF(OFFSET('Hygiene Data'!$D$13,0,10*ROW('Hygiene Data'!D182))="","",OFFSET('Hygiene Data'!$D$13,0,10*ROW('Hygiene Data'!D182)))</f>
        <v/>
      </c>
      <c r="DR188" s="273" t="str">
        <f ca="true">+IF(OFFSET('Hygiene Data'!$E$11,0,10*ROW('Hygiene Data'!E182))="","",OFFSET('Hygiene Data'!$E$11,0,10*ROW('Hygiene Data'!E182)))</f>
        <v/>
      </c>
      <c r="DS188" s="273" t="str">
        <f ca="true">+IF(OFFSET('Hygiene Data'!$E$12,0,10*ROW('Hygiene Data'!E182))="","",OFFSET('Hygiene Data'!$E$12,0,10*ROW('Hygiene Data'!E182)))</f>
        <v/>
      </c>
      <c r="DT188" s="273" t="str">
        <f ca="true">+IF(OFFSET('Hygiene Data'!$E$13,0,10*ROW('Hygiene Data'!E182))="","",OFFSET('Hygiene Data'!$E$13,0,10*ROW('Hygiene Data'!E182)))</f>
        <v/>
      </c>
      <c r="DU188" s="273" t="str">
        <f ca="true">+IF(OFFSET('Hygiene Data'!$F$11,0,10*ROW('Hygiene Data'!F182))="","",OFFSET('Hygiene Data'!$F$11,0,10*ROW('Hygiene Data'!F182)))</f>
        <v/>
      </c>
      <c r="DV188" s="273" t="str">
        <f ca="true">+IF(OFFSET('Hygiene Data'!$F$12,0,10*ROW('Hygiene Data'!F182))="","",OFFSET('Hygiene Data'!$F$12,0,10*ROW('Hygiene Data'!F182)))</f>
        <v/>
      </c>
      <c r="DW188" s="273" t="str">
        <f ca="true">+IF(OFFSET('Hygiene Data'!$F$13,0,10*ROW('Hygiene Data'!F182))="","",OFFSET('Hygiene Data'!$F$13,0,10*ROW('Hygiene Data'!F182)))</f>
        <v/>
      </c>
      <c r="DX188" s="273" t="str">
        <f ca="true">+IF(OFFSET('Hygiene Data'!$G$11,0,10*ROW('Hygiene Data'!G182))="","",OFFSET('Hygiene Data'!$G$11,0,10*ROW('Hygiene Data'!G182)))</f>
        <v/>
      </c>
      <c r="DY188" s="273" t="str">
        <f ca="true">+IF(OFFSET('Hygiene Data'!$G$12,0,10*ROW('Hygiene Data'!G182))="","",OFFSET('Hygiene Data'!$G$12,0,10*ROW('Hygiene Data'!G182)))</f>
        <v/>
      </c>
      <c r="DZ188" s="273" t="str">
        <f ca="true">+IF(OFFSET('Hygiene Data'!$G$13,0,10*ROW('Hygiene Data'!G182))="","",OFFSET('Hygiene Data'!$G$13,0,10*ROW('Hygiene Data'!G182)))</f>
        <v/>
      </c>
      <c r="EA188" s="273" t="str">
        <f ca="true">+IF(OFFSET('Hygiene Data'!$H$11,0,10*ROW('Hygiene Data'!H182))="","",OFFSET('Hygiene Data'!$H$11,0,10*ROW('Hygiene Data'!H182)))</f>
        <v/>
      </c>
      <c r="EB188" s="273" t="str">
        <f ca="true">+IF(OFFSET('Hygiene Data'!$H$12,0,10*ROW('Hygiene Data'!H182))="","",OFFSET('Hygiene Data'!$H$12,0,10*ROW('Hygiene Data'!H182)))</f>
        <v/>
      </c>
      <c r="EC188" s="273" t="str">
        <f ca="true">+IF(OFFSET('Hygiene Data'!$H$13,0,10*ROW('Hygiene Data'!H182))="","",OFFSET('Hygiene Data'!$H$13,0,10*ROW('Hygiene Data'!H182)))</f>
        <v/>
      </c>
      <c r="ED188" s="273" t="str">
        <f ca="true">+IF(OFFSET('Hygiene Data'!$I$11,0,10*ROW('Hygiene Data'!I182))="","",OFFSET('Hygiene Data'!$I$11,0,10*ROW('Hygiene Data'!I182)))</f>
        <v/>
      </c>
      <c r="EE188" s="273" t="str">
        <f ca="true">+IF(OFFSET('Hygiene Data'!$I$12,0,10*ROW('Hygiene Data'!I182))="","",OFFSET('Hygiene Data'!$I$12,0,10*ROW('Hygiene Data'!I182)))</f>
        <v/>
      </c>
      <c r="EF188" s="273" t="str">
        <f ca="true">+IF(OFFSET('Hygiene Data'!$I$13,0,10*ROW('Hygiene Data'!I182))="","",OFFSET('Hygiene Data'!$I$13,0,10*ROW('Hygiene Data'!I182)))</f>
        <v/>
      </c>
    </row>
    <row xmlns:x14ac="http://schemas.microsoft.com/office/spreadsheetml/2009/9/ac" r="189" x14ac:dyDescent="0.2">
      <c r="A189" s="37" t="str">
        <f ca="true">+IF(OFFSET('Water Data'!$B$2,0,10*ROW('Water Data'!E183))="","",OFFSET('Water Data'!$B$2,0,10*ROW('Water Data'!E183)))</f>
        <v/>
      </c>
      <c r="B189" s="37" t="str">
        <f ca="true">+IF(OFFSET('Water Data'!$C$2,0,10*ROW('Water Data'!F183))="","",OFFSET('Water Data'!$C$2,0,10*ROW('Water Data'!F183)))</f>
        <v/>
      </c>
      <c r="C189" s="329" t="str">
        <f t="shared" ca="true" si="2"/>
        <v/>
      </c>
      <c r="D189" s="94"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4"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4"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4"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4"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4"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4"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4"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4"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4"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4"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4"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4"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4"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4"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4"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4"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4"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5"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5"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5"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5"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5"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5"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5"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5"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5"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5"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5"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5"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5"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5"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5"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5"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5"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5"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5"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5"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5"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5"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5"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5"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5"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5"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5"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5"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5"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5"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6"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6"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6"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6"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6"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6"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6"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6"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6"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6"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6"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6"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6"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6"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6"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6"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6"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6"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3"/>
      <c r="BS189" s="273" t="str">
        <f ca="true">+IF(OFFSET('Water Data'!$D$27,0,10*ROW('Water Data'!D183))="","",OFFSET('Water Data'!$D$27,0,10*ROW('Water Data'!D183)))</f>
        <v/>
      </c>
      <c r="BT189" s="273" t="str">
        <f ca="true">+IF(OFFSET('Water Data'!$D$28,0,10*ROW('Water Data'!D183))="","",OFFSET('Water Data'!$D$28,0,10*ROW('Water Data'!D183)))</f>
        <v/>
      </c>
      <c r="BU189" s="273" t="str">
        <f ca="true">+IF(OFFSET('Water Data'!$D$29,0,10*ROW('Water Data'!D183))="","",OFFSET('Water Data'!$D$29,0,10*ROW('Water Data'!D183)))</f>
        <v/>
      </c>
      <c r="BV189" s="273" t="str">
        <f ca="true">+IF(OFFSET('Water Data'!$E$27,0,10*ROW('Water Data'!E183))="","",OFFSET('Water Data'!$E$27,0,10*ROW('Water Data'!E183)))</f>
        <v/>
      </c>
      <c r="BW189" s="273" t="str">
        <f ca="true">+IF(OFFSET('Water Data'!$E$28,0,10*ROW('Water Data'!E183))="","",OFFSET('Water Data'!$E$28,0,10*ROW('Water Data'!E183)))</f>
        <v/>
      </c>
      <c r="BX189" s="273" t="str">
        <f ca="true">+IF(OFFSET('Water Data'!$E$29,0,10*ROW('Water Data'!E183))="","",OFFSET('Water Data'!$E$29,0,10*ROW('Water Data'!E183)))</f>
        <v/>
      </c>
      <c r="BY189" s="273" t="str">
        <f ca="true">+IF(OFFSET('Water Data'!$F$27,0,10*ROW('Water Data'!F183))="","",OFFSET('Water Data'!$F$27,0,10*ROW('Water Data'!F183)))</f>
        <v/>
      </c>
      <c r="BZ189" s="273" t="str">
        <f ca="true">+IF(OFFSET('Water Data'!$F$28,0,10*ROW('Water Data'!F183))="","",OFFSET('Water Data'!$F$28,0,10*ROW('Water Data'!F183)))</f>
        <v/>
      </c>
      <c r="CA189" s="273" t="str">
        <f ca="true">+IF(OFFSET('Water Data'!$F$29,0,10*ROW('Water Data'!F183))="","",OFFSET('Water Data'!$F$29,0,10*ROW('Water Data'!F183)))</f>
        <v/>
      </c>
      <c r="CB189" s="273" t="str">
        <f ca="true">+IF(OFFSET('Water Data'!$G$27,0,10*ROW('Water Data'!G183))="","",OFFSET('Water Data'!$G$27,0,10*ROW('Water Data'!G183)))</f>
        <v/>
      </c>
      <c r="CC189" s="273" t="str">
        <f ca="true">+IF(OFFSET('Water Data'!$G$28,0,10*ROW('Water Data'!G183))="","",OFFSET('Water Data'!$G$28,0,10*ROW('Water Data'!G183)))</f>
        <v/>
      </c>
      <c r="CD189" s="273" t="str">
        <f ca="true">+IF(OFFSET('Water Data'!$G$29,0,10*ROW('Water Data'!G183))="","",OFFSET('Water Data'!$G$29,0,10*ROW('Water Data'!G183)))</f>
        <v/>
      </c>
      <c r="CE189" s="273" t="str">
        <f ca="true">+IF(OFFSET('Water Data'!$H$27,0,10*ROW('Water Data'!H183))="","",OFFSET('Water Data'!$H$27,0,10*ROW('Water Data'!H183)))</f>
        <v/>
      </c>
      <c r="CF189" s="273" t="str">
        <f ca="true">+IF(OFFSET('Water Data'!$H$28,0,10*ROW('Water Data'!H183))="","",OFFSET('Water Data'!$H$28,0,10*ROW('Water Data'!H183)))</f>
        <v/>
      </c>
      <c r="CG189" s="273" t="str">
        <f ca="true">+IF(OFFSET('Water Data'!$H$29,0,10*ROW('Water Data'!H183))="","",OFFSET('Water Data'!$H$29,0,10*ROW('Water Data'!H183)))</f>
        <v/>
      </c>
      <c r="CH189" s="273" t="str">
        <f ca="true">+IF(OFFSET('Water Data'!$I$27,0,10*ROW('Water Data'!I183))="","",OFFSET('Water Data'!$I$27,0,10*ROW('Water Data'!I183)))</f>
        <v/>
      </c>
      <c r="CI189" s="273" t="str">
        <f ca="true">+IF(OFFSET('Water Data'!$I$28,0,10*ROW('Water Data'!I183))="","",OFFSET('Water Data'!$I$28,0,10*ROW('Water Data'!I183)))</f>
        <v/>
      </c>
      <c r="CJ189" s="273" t="str">
        <f ca="true">+IF(OFFSET('Water Data'!$I$29,0,10*ROW('Water Data'!I183))="","",OFFSET('Water Data'!$I$29,0,10*ROW('Water Data'!I183)))</f>
        <v/>
      </c>
      <c r="CK189" s="273" t="str">
        <f ca="true">+IF(OFFSET('Sanitation Data'!$D$28,0,10*ROW('Sanitation Data'!D183))="","",OFFSET('Sanitation Data'!$D$28,0,10*ROW('Sanitation Data'!D183)))</f>
        <v/>
      </c>
      <c r="CL189" s="273" t="str">
        <f ca="true">+IF(OFFSET('Sanitation Data'!$D$29,0,10*ROW('Sanitation Data'!D183))="","",OFFSET('Sanitation Data'!$D$29,0,10*ROW('Sanitation Data'!D183)))</f>
        <v/>
      </c>
      <c r="CM189" s="273" t="str">
        <f ca="true">+IF(OFFSET('Sanitation Data'!$D$30,0,10*ROW('Sanitation Data'!D183))="","",OFFSET('Sanitation Data'!$D$30,0,10*ROW('Sanitation Data'!D183)))</f>
        <v/>
      </c>
      <c r="CN189" s="273" t="str">
        <f ca="true">+IF(OFFSET('Sanitation Data'!$D$31,0,10*ROW('Sanitation Data'!D183))="","",OFFSET('Sanitation Data'!$D$31,0,10*ROW('Sanitation Data'!D183)))</f>
        <v/>
      </c>
      <c r="CO189" s="273" t="str">
        <f ca="true">+IF(OFFSET('Sanitation Data'!$D$32,0,10*ROW('Sanitation Data'!D183))="","",OFFSET('Sanitation Data'!$D$32,0,10*ROW('Sanitation Data'!D183)))</f>
        <v/>
      </c>
      <c r="CP189" s="273" t="str">
        <f ca="true">+IF(OFFSET('Sanitation Data'!$E$28,0,10*ROW('Sanitation Data'!E183))="","",OFFSET('Sanitation Data'!$E$28,0,10*ROW('Sanitation Data'!E183)))</f>
        <v/>
      </c>
      <c r="CQ189" s="273" t="str">
        <f ca="true">+IF(OFFSET('Sanitation Data'!$E$29,0,10*ROW('Sanitation Data'!E183))="","",OFFSET('Sanitation Data'!$E$29,0,10*ROW('Sanitation Data'!E183)))</f>
        <v/>
      </c>
      <c r="CR189" s="273" t="str">
        <f ca="true">+IF(OFFSET('Sanitation Data'!$E$30,0,10*ROW('Sanitation Data'!E183))="","",OFFSET('Sanitation Data'!$E$30,0,10*ROW('Sanitation Data'!E183)))</f>
        <v/>
      </c>
      <c r="CS189" s="273" t="str">
        <f ca="true">+IF(OFFSET('Sanitation Data'!$E$31,0,10*ROW('Sanitation Data'!E183))="","",OFFSET('Sanitation Data'!$E$31,0,10*ROW('Sanitation Data'!E183)))</f>
        <v/>
      </c>
      <c r="CT189" s="273" t="str">
        <f ca="true">+IF(OFFSET('Sanitation Data'!$E$32,0,10*ROW('Sanitation Data'!E183))="","",OFFSET('Sanitation Data'!$E$32,0,10*ROW('Sanitation Data'!E183)))</f>
        <v/>
      </c>
      <c r="CU189" s="273" t="str">
        <f ca="true">+IF(OFFSET('Sanitation Data'!$F$28,0,10*ROW('Sanitation Data'!F183))="","",OFFSET('Sanitation Data'!$F$28,0,10*ROW('Sanitation Data'!F183)))</f>
        <v/>
      </c>
      <c r="CV189" s="273" t="str">
        <f ca="true">+IF(OFFSET('Sanitation Data'!$F$29,0,10*ROW('Sanitation Data'!F183))="","",OFFSET('Sanitation Data'!$F$29,0,10*ROW('Sanitation Data'!F183)))</f>
        <v/>
      </c>
      <c r="CW189" s="273" t="str">
        <f ca="true">+IF(OFFSET('Sanitation Data'!$F$30,0,10*ROW('Sanitation Data'!F183))="","",OFFSET('Sanitation Data'!$F$30,0,10*ROW('Sanitation Data'!F183)))</f>
        <v/>
      </c>
      <c r="CX189" s="273" t="str">
        <f ca="true">+IF(OFFSET('Sanitation Data'!$F$31,0,10*ROW('Sanitation Data'!F183))="","",OFFSET('Sanitation Data'!$F$31,0,10*ROW('Sanitation Data'!F183)))</f>
        <v/>
      </c>
      <c r="CY189" s="273" t="str">
        <f ca="true">+IF(OFFSET('Sanitation Data'!$F$32,0,10*ROW('Sanitation Data'!F183))="","",OFFSET('Sanitation Data'!$F$32,0,10*ROW('Sanitation Data'!F183)))</f>
        <v/>
      </c>
      <c r="CZ189" s="273" t="str">
        <f ca="true">+IF(OFFSET('Sanitation Data'!$G$28,0,10*ROW('Sanitation Data'!G183))="","",OFFSET('Sanitation Data'!$G$28,0,10*ROW('Sanitation Data'!G183)))</f>
        <v/>
      </c>
      <c r="DA189" s="273" t="str">
        <f ca="true">+IF(OFFSET('Sanitation Data'!$G$29,0,10*ROW('Sanitation Data'!G183))="","",OFFSET('Sanitation Data'!$G$29,0,10*ROW('Sanitation Data'!G183)))</f>
        <v/>
      </c>
      <c r="DB189" s="273" t="str">
        <f ca="true">+IF(OFFSET('Sanitation Data'!$G$30,0,10*ROW('Sanitation Data'!G183))="","",OFFSET('Sanitation Data'!$G$30,0,10*ROW('Sanitation Data'!G183)))</f>
        <v/>
      </c>
      <c r="DC189" s="273" t="str">
        <f ca="true">+IF(OFFSET('Sanitation Data'!$G$31,0,10*ROW('Sanitation Data'!G183))="","",OFFSET('Sanitation Data'!$G$31,0,10*ROW('Sanitation Data'!G183)))</f>
        <v/>
      </c>
      <c r="DD189" s="273" t="str">
        <f ca="true">+IF(OFFSET('Sanitation Data'!$G$32,0,10*ROW('Sanitation Data'!G183))="","",OFFSET('Sanitation Data'!$G$32,0,10*ROW('Sanitation Data'!G183)))</f>
        <v/>
      </c>
      <c r="DE189" s="273" t="str">
        <f ca="true">+IF(OFFSET('Sanitation Data'!$H$28,0,10*ROW('Sanitation Data'!H183))="","",OFFSET('Sanitation Data'!$H$28,0,10*ROW('Sanitation Data'!H183)))</f>
        <v/>
      </c>
      <c r="DF189" s="273" t="str">
        <f ca="true">+IF(OFFSET('Sanitation Data'!$H$29,0,10*ROW('Sanitation Data'!H183))="","",OFFSET('Sanitation Data'!$H$29,0,10*ROW('Sanitation Data'!H183)))</f>
        <v/>
      </c>
      <c r="DG189" s="273" t="str">
        <f ca="true">+IF(OFFSET('Sanitation Data'!$H$30,0,10*ROW('Sanitation Data'!H183))="","",OFFSET('Sanitation Data'!$H$30,0,10*ROW('Sanitation Data'!H183)))</f>
        <v/>
      </c>
      <c r="DH189" s="273" t="str">
        <f ca="true">+IF(OFFSET('Sanitation Data'!$H$31,0,10*ROW('Sanitation Data'!H183))="","",OFFSET('Sanitation Data'!$H$31,0,10*ROW('Sanitation Data'!H183)))</f>
        <v/>
      </c>
      <c r="DI189" s="273" t="str">
        <f ca="true">+IF(OFFSET('Sanitation Data'!$H$32,0,10*ROW('Sanitation Data'!H183))="","",OFFSET('Sanitation Data'!$H$32,0,10*ROW('Sanitation Data'!H183)))</f>
        <v/>
      </c>
      <c r="DJ189" s="273" t="str">
        <f ca="true">+IF(OFFSET('Sanitation Data'!$I$28,0,10*ROW('Sanitation Data'!I183))="","",OFFSET('Sanitation Data'!$I$28,0,10*ROW('Sanitation Data'!I183)))</f>
        <v/>
      </c>
      <c r="DK189" s="273" t="str">
        <f ca="true">+IF(OFFSET('Sanitation Data'!$I$29,0,10*ROW('Sanitation Data'!I183))="","",OFFSET('Sanitation Data'!$I$29,0,10*ROW('Sanitation Data'!I183)))</f>
        <v/>
      </c>
      <c r="DL189" s="273" t="str">
        <f ca="true">+IF(OFFSET('Sanitation Data'!$I$30,0,10*ROW('Sanitation Data'!I183))="","",OFFSET('Sanitation Data'!$I$30,0,10*ROW('Sanitation Data'!I183)))</f>
        <v/>
      </c>
      <c r="DM189" s="273" t="str">
        <f ca="true">+IF(OFFSET('Sanitation Data'!$I$31,0,10*ROW('Sanitation Data'!I183))="","",OFFSET('Sanitation Data'!$I$31,0,10*ROW('Sanitation Data'!I183)))</f>
        <v/>
      </c>
      <c r="DN189" s="273" t="str">
        <f ca="true">+IF(OFFSET('Sanitation Data'!$I$32,0,10*ROW('Sanitation Data'!I183))="","",OFFSET('Sanitation Data'!$I$32,0,10*ROW('Sanitation Data'!I183)))</f>
        <v/>
      </c>
      <c r="DO189" s="273" t="str">
        <f ca="true">+IF(OFFSET('Hygiene Data'!$D$11,0,10*ROW('Hygiene Data'!D183))="","",OFFSET('Hygiene Data'!$D$11,0,10*ROW('Hygiene Data'!D183)))</f>
        <v/>
      </c>
      <c r="DP189" s="273" t="str">
        <f ca="true">+IF(OFFSET('Hygiene Data'!$D$12,0,10*ROW('Hygiene Data'!D183))="","",OFFSET('Hygiene Data'!$D$12,0,10*ROW('Hygiene Data'!D183)))</f>
        <v/>
      </c>
      <c r="DQ189" s="273" t="str">
        <f ca="true">+IF(OFFSET('Hygiene Data'!$D$13,0,10*ROW('Hygiene Data'!D183))="","",OFFSET('Hygiene Data'!$D$13,0,10*ROW('Hygiene Data'!D183)))</f>
        <v/>
      </c>
      <c r="DR189" s="273" t="str">
        <f ca="true">+IF(OFFSET('Hygiene Data'!$E$11,0,10*ROW('Hygiene Data'!E183))="","",OFFSET('Hygiene Data'!$E$11,0,10*ROW('Hygiene Data'!E183)))</f>
        <v/>
      </c>
      <c r="DS189" s="273" t="str">
        <f ca="true">+IF(OFFSET('Hygiene Data'!$E$12,0,10*ROW('Hygiene Data'!E183))="","",OFFSET('Hygiene Data'!$E$12,0,10*ROW('Hygiene Data'!E183)))</f>
        <v/>
      </c>
      <c r="DT189" s="273" t="str">
        <f ca="true">+IF(OFFSET('Hygiene Data'!$E$13,0,10*ROW('Hygiene Data'!E183))="","",OFFSET('Hygiene Data'!$E$13,0,10*ROW('Hygiene Data'!E183)))</f>
        <v/>
      </c>
      <c r="DU189" s="273" t="str">
        <f ca="true">+IF(OFFSET('Hygiene Data'!$F$11,0,10*ROW('Hygiene Data'!F183))="","",OFFSET('Hygiene Data'!$F$11,0,10*ROW('Hygiene Data'!F183)))</f>
        <v/>
      </c>
      <c r="DV189" s="273" t="str">
        <f ca="true">+IF(OFFSET('Hygiene Data'!$F$12,0,10*ROW('Hygiene Data'!F183))="","",OFFSET('Hygiene Data'!$F$12,0,10*ROW('Hygiene Data'!F183)))</f>
        <v/>
      </c>
      <c r="DW189" s="273" t="str">
        <f ca="true">+IF(OFFSET('Hygiene Data'!$F$13,0,10*ROW('Hygiene Data'!F183))="","",OFFSET('Hygiene Data'!$F$13,0,10*ROW('Hygiene Data'!F183)))</f>
        <v/>
      </c>
      <c r="DX189" s="273" t="str">
        <f ca="true">+IF(OFFSET('Hygiene Data'!$G$11,0,10*ROW('Hygiene Data'!G183))="","",OFFSET('Hygiene Data'!$G$11,0,10*ROW('Hygiene Data'!G183)))</f>
        <v/>
      </c>
      <c r="DY189" s="273" t="str">
        <f ca="true">+IF(OFFSET('Hygiene Data'!$G$12,0,10*ROW('Hygiene Data'!G183))="","",OFFSET('Hygiene Data'!$G$12,0,10*ROW('Hygiene Data'!G183)))</f>
        <v/>
      </c>
      <c r="DZ189" s="273" t="str">
        <f ca="true">+IF(OFFSET('Hygiene Data'!$G$13,0,10*ROW('Hygiene Data'!G183))="","",OFFSET('Hygiene Data'!$G$13,0,10*ROW('Hygiene Data'!G183)))</f>
        <v/>
      </c>
      <c r="EA189" s="273" t="str">
        <f ca="true">+IF(OFFSET('Hygiene Data'!$H$11,0,10*ROW('Hygiene Data'!H183))="","",OFFSET('Hygiene Data'!$H$11,0,10*ROW('Hygiene Data'!H183)))</f>
        <v/>
      </c>
      <c r="EB189" s="273" t="str">
        <f ca="true">+IF(OFFSET('Hygiene Data'!$H$12,0,10*ROW('Hygiene Data'!H183))="","",OFFSET('Hygiene Data'!$H$12,0,10*ROW('Hygiene Data'!H183)))</f>
        <v/>
      </c>
      <c r="EC189" s="273" t="str">
        <f ca="true">+IF(OFFSET('Hygiene Data'!$H$13,0,10*ROW('Hygiene Data'!H183))="","",OFFSET('Hygiene Data'!$H$13,0,10*ROW('Hygiene Data'!H183)))</f>
        <v/>
      </c>
      <c r="ED189" s="273" t="str">
        <f ca="true">+IF(OFFSET('Hygiene Data'!$I$11,0,10*ROW('Hygiene Data'!I183))="","",OFFSET('Hygiene Data'!$I$11,0,10*ROW('Hygiene Data'!I183)))</f>
        <v/>
      </c>
      <c r="EE189" s="273" t="str">
        <f ca="true">+IF(OFFSET('Hygiene Data'!$I$12,0,10*ROW('Hygiene Data'!I183))="","",OFFSET('Hygiene Data'!$I$12,0,10*ROW('Hygiene Data'!I183)))</f>
        <v/>
      </c>
      <c r="EF189" s="273" t="str">
        <f ca="true">+IF(OFFSET('Hygiene Data'!$I$13,0,10*ROW('Hygiene Data'!I183))="","",OFFSET('Hygiene Data'!$I$13,0,10*ROW('Hygiene Data'!I183)))</f>
        <v/>
      </c>
    </row>
    <row xmlns:x14ac="http://schemas.microsoft.com/office/spreadsheetml/2009/9/ac" r="190" x14ac:dyDescent="0.2">
      <c r="A190" s="37" t="str">
        <f ca="true">+IF(OFFSET('Water Data'!$B$2,0,10*ROW('Water Data'!E184))="","",OFFSET('Water Data'!$B$2,0,10*ROW('Water Data'!E184)))</f>
        <v/>
      </c>
      <c r="B190" s="37" t="str">
        <f ca="true">+IF(OFFSET('Water Data'!$C$2,0,10*ROW('Water Data'!F184))="","",OFFSET('Water Data'!$C$2,0,10*ROW('Water Data'!F184)))</f>
        <v/>
      </c>
      <c r="C190" s="329" t="str">
        <f t="shared" ca="true" si="2"/>
        <v/>
      </c>
      <c r="D190" s="94"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4"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4"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4"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4"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4"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4"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4"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4"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4"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4"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4"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4"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4"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4"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4"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4"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4"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5"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5"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5"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5"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5"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5"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5"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5"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5"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5"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5"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5"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5"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5"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5"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5"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5"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5"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5"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5"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5"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5"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5"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5"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5"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5"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5"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5"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5"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5"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6"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6"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6"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6"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6"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6"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6"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6"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6"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6"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6"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6"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6"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6"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6"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6"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6"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6"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3"/>
      <c r="BS190" s="273" t="str">
        <f ca="true">+IF(OFFSET('Water Data'!$D$27,0,10*ROW('Water Data'!D184))="","",OFFSET('Water Data'!$D$27,0,10*ROW('Water Data'!D184)))</f>
        <v/>
      </c>
      <c r="BT190" s="273" t="str">
        <f ca="true">+IF(OFFSET('Water Data'!$D$28,0,10*ROW('Water Data'!D184))="","",OFFSET('Water Data'!$D$28,0,10*ROW('Water Data'!D184)))</f>
        <v/>
      </c>
      <c r="BU190" s="273" t="str">
        <f ca="true">+IF(OFFSET('Water Data'!$D$29,0,10*ROW('Water Data'!D184))="","",OFFSET('Water Data'!$D$29,0,10*ROW('Water Data'!D184)))</f>
        <v/>
      </c>
      <c r="BV190" s="273" t="str">
        <f ca="true">+IF(OFFSET('Water Data'!$E$27,0,10*ROW('Water Data'!E184))="","",OFFSET('Water Data'!$E$27,0,10*ROW('Water Data'!E184)))</f>
        <v/>
      </c>
      <c r="BW190" s="273" t="str">
        <f ca="true">+IF(OFFSET('Water Data'!$E$28,0,10*ROW('Water Data'!E184))="","",OFFSET('Water Data'!$E$28,0,10*ROW('Water Data'!E184)))</f>
        <v/>
      </c>
      <c r="BX190" s="273" t="str">
        <f ca="true">+IF(OFFSET('Water Data'!$E$29,0,10*ROW('Water Data'!E184))="","",OFFSET('Water Data'!$E$29,0,10*ROW('Water Data'!E184)))</f>
        <v/>
      </c>
      <c r="BY190" s="273" t="str">
        <f ca="true">+IF(OFFSET('Water Data'!$F$27,0,10*ROW('Water Data'!F184))="","",OFFSET('Water Data'!$F$27,0,10*ROW('Water Data'!F184)))</f>
        <v/>
      </c>
      <c r="BZ190" s="273" t="str">
        <f ca="true">+IF(OFFSET('Water Data'!$F$28,0,10*ROW('Water Data'!F184))="","",OFFSET('Water Data'!$F$28,0,10*ROW('Water Data'!F184)))</f>
        <v/>
      </c>
      <c r="CA190" s="273" t="str">
        <f ca="true">+IF(OFFSET('Water Data'!$F$29,0,10*ROW('Water Data'!F184))="","",OFFSET('Water Data'!$F$29,0,10*ROW('Water Data'!F184)))</f>
        <v/>
      </c>
      <c r="CB190" s="273" t="str">
        <f ca="true">+IF(OFFSET('Water Data'!$G$27,0,10*ROW('Water Data'!G184))="","",OFFSET('Water Data'!$G$27,0,10*ROW('Water Data'!G184)))</f>
        <v/>
      </c>
      <c r="CC190" s="273" t="str">
        <f ca="true">+IF(OFFSET('Water Data'!$G$28,0,10*ROW('Water Data'!G184))="","",OFFSET('Water Data'!$G$28,0,10*ROW('Water Data'!G184)))</f>
        <v/>
      </c>
      <c r="CD190" s="273" t="str">
        <f ca="true">+IF(OFFSET('Water Data'!$G$29,0,10*ROW('Water Data'!G184))="","",OFFSET('Water Data'!$G$29,0,10*ROW('Water Data'!G184)))</f>
        <v/>
      </c>
      <c r="CE190" s="273" t="str">
        <f ca="true">+IF(OFFSET('Water Data'!$H$27,0,10*ROW('Water Data'!H184))="","",OFFSET('Water Data'!$H$27,0,10*ROW('Water Data'!H184)))</f>
        <v/>
      </c>
      <c r="CF190" s="273" t="str">
        <f ca="true">+IF(OFFSET('Water Data'!$H$28,0,10*ROW('Water Data'!H184))="","",OFFSET('Water Data'!$H$28,0,10*ROW('Water Data'!H184)))</f>
        <v/>
      </c>
      <c r="CG190" s="273" t="str">
        <f ca="true">+IF(OFFSET('Water Data'!$H$29,0,10*ROW('Water Data'!H184))="","",OFFSET('Water Data'!$H$29,0,10*ROW('Water Data'!H184)))</f>
        <v/>
      </c>
      <c r="CH190" s="273" t="str">
        <f ca="true">+IF(OFFSET('Water Data'!$I$27,0,10*ROW('Water Data'!I184))="","",OFFSET('Water Data'!$I$27,0,10*ROW('Water Data'!I184)))</f>
        <v/>
      </c>
      <c r="CI190" s="273" t="str">
        <f ca="true">+IF(OFFSET('Water Data'!$I$28,0,10*ROW('Water Data'!I184))="","",OFFSET('Water Data'!$I$28,0,10*ROW('Water Data'!I184)))</f>
        <v/>
      </c>
      <c r="CJ190" s="273" t="str">
        <f ca="true">+IF(OFFSET('Water Data'!$I$29,0,10*ROW('Water Data'!I184))="","",OFFSET('Water Data'!$I$29,0,10*ROW('Water Data'!I184)))</f>
        <v/>
      </c>
      <c r="CK190" s="273" t="str">
        <f ca="true">+IF(OFFSET('Sanitation Data'!$D$28,0,10*ROW('Sanitation Data'!D184))="","",OFFSET('Sanitation Data'!$D$28,0,10*ROW('Sanitation Data'!D184)))</f>
        <v/>
      </c>
      <c r="CL190" s="273" t="str">
        <f ca="true">+IF(OFFSET('Sanitation Data'!$D$29,0,10*ROW('Sanitation Data'!D184))="","",OFFSET('Sanitation Data'!$D$29,0,10*ROW('Sanitation Data'!D184)))</f>
        <v/>
      </c>
      <c r="CM190" s="273" t="str">
        <f ca="true">+IF(OFFSET('Sanitation Data'!$D$30,0,10*ROW('Sanitation Data'!D184))="","",OFFSET('Sanitation Data'!$D$30,0,10*ROW('Sanitation Data'!D184)))</f>
        <v/>
      </c>
      <c r="CN190" s="273" t="str">
        <f ca="true">+IF(OFFSET('Sanitation Data'!$D$31,0,10*ROW('Sanitation Data'!D184))="","",OFFSET('Sanitation Data'!$D$31,0,10*ROW('Sanitation Data'!D184)))</f>
        <v/>
      </c>
      <c r="CO190" s="273" t="str">
        <f ca="true">+IF(OFFSET('Sanitation Data'!$D$32,0,10*ROW('Sanitation Data'!D184))="","",OFFSET('Sanitation Data'!$D$32,0,10*ROW('Sanitation Data'!D184)))</f>
        <v/>
      </c>
      <c r="CP190" s="273" t="str">
        <f ca="true">+IF(OFFSET('Sanitation Data'!$E$28,0,10*ROW('Sanitation Data'!E184))="","",OFFSET('Sanitation Data'!$E$28,0,10*ROW('Sanitation Data'!E184)))</f>
        <v/>
      </c>
      <c r="CQ190" s="273" t="str">
        <f ca="true">+IF(OFFSET('Sanitation Data'!$E$29,0,10*ROW('Sanitation Data'!E184))="","",OFFSET('Sanitation Data'!$E$29,0,10*ROW('Sanitation Data'!E184)))</f>
        <v/>
      </c>
      <c r="CR190" s="273" t="str">
        <f ca="true">+IF(OFFSET('Sanitation Data'!$E$30,0,10*ROW('Sanitation Data'!E184))="","",OFFSET('Sanitation Data'!$E$30,0,10*ROW('Sanitation Data'!E184)))</f>
        <v/>
      </c>
      <c r="CS190" s="273" t="str">
        <f ca="true">+IF(OFFSET('Sanitation Data'!$E$31,0,10*ROW('Sanitation Data'!E184))="","",OFFSET('Sanitation Data'!$E$31,0,10*ROW('Sanitation Data'!E184)))</f>
        <v/>
      </c>
      <c r="CT190" s="273" t="str">
        <f ca="true">+IF(OFFSET('Sanitation Data'!$E$32,0,10*ROW('Sanitation Data'!E184))="","",OFFSET('Sanitation Data'!$E$32,0,10*ROW('Sanitation Data'!E184)))</f>
        <v/>
      </c>
      <c r="CU190" s="273" t="str">
        <f ca="true">+IF(OFFSET('Sanitation Data'!$F$28,0,10*ROW('Sanitation Data'!F184))="","",OFFSET('Sanitation Data'!$F$28,0,10*ROW('Sanitation Data'!F184)))</f>
        <v/>
      </c>
      <c r="CV190" s="273" t="str">
        <f ca="true">+IF(OFFSET('Sanitation Data'!$F$29,0,10*ROW('Sanitation Data'!F184))="","",OFFSET('Sanitation Data'!$F$29,0,10*ROW('Sanitation Data'!F184)))</f>
        <v/>
      </c>
      <c r="CW190" s="273" t="str">
        <f ca="true">+IF(OFFSET('Sanitation Data'!$F$30,0,10*ROW('Sanitation Data'!F184))="","",OFFSET('Sanitation Data'!$F$30,0,10*ROW('Sanitation Data'!F184)))</f>
        <v/>
      </c>
      <c r="CX190" s="273" t="str">
        <f ca="true">+IF(OFFSET('Sanitation Data'!$F$31,0,10*ROW('Sanitation Data'!F184))="","",OFFSET('Sanitation Data'!$F$31,0,10*ROW('Sanitation Data'!F184)))</f>
        <v/>
      </c>
      <c r="CY190" s="273" t="str">
        <f ca="true">+IF(OFFSET('Sanitation Data'!$F$32,0,10*ROW('Sanitation Data'!F184))="","",OFFSET('Sanitation Data'!$F$32,0,10*ROW('Sanitation Data'!F184)))</f>
        <v/>
      </c>
      <c r="CZ190" s="273" t="str">
        <f ca="true">+IF(OFFSET('Sanitation Data'!$G$28,0,10*ROW('Sanitation Data'!G184))="","",OFFSET('Sanitation Data'!$G$28,0,10*ROW('Sanitation Data'!G184)))</f>
        <v/>
      </c>
      <c r="DA190" s="273" t="str">
        <f ca="true">+IF(OFFSET('Sanitation Data'!$G$29,0,10*ROW('Sanitation Data'!G184))="","",OFFSET('Sanitation Data'!$G$29,0,10*ROW('Sanitation Data'!G184)))</f>
        <v/>
      </c>
      <c r="DB190" s="273" t="str">
        <f ca="true">+IF(OFFSET('Sanitation Data'!$G$30,0,10*ROW('Sanitation Data'!G184))="","",OFFSET('Sanitation Data'!$G$30,0,10*ROW('Sanitation Data'!G184)))</f>
        <v/>
      </c>
      <c r="DC190" s="273" t="str">
        <f ca="true">+IF(OFFSET('Sanitation Data'!$G$31,0,10*ROW('Sanitation Data'!G184))="","",OFFSET('Sanitation Data'!$G$31,0,10*ROW('Sanitation Data'!G184)))</f>
        <v/>
      </c>
      <c r="DD190" s="273" t="str">
        <f ca="true">+IF(OFFSET('Sanitation Data'!$G$32,0,10*ROW('Sanitation Data'!G184))="","",OFFSET('Sanitation Data'!$G$32,0,10*ROW('Sanitation Data'!G184)))</f>
        <v/>
      </c>
      <c r="DE190" s="273" t="str">
        <f ca="true">+IF(OFFSET('Sanitation Data'!$H$28,0,10*ROW('Sanitation Data'!H184))="","",OFFSET('Sanitation Data'!$H$28,0,10*ROW('Sanitation Data'!H184)))</f>
        <v/>
      </c>
      <c r="DF190" s="273" t="str">
        <f ca="true">+IF(OFFSET('Sanitation Data'!$H$29,0,10*ROW('Sanitation Data'!H184))="","",OFFSET('Sanitation Data'!$H$29,0,10*ROW('Sanitation Data'!H184)))</f>
        <v/>
      </c>
      <c r="DG190" s="273" t="str">
        <f ca="true">+IF(OFFSET('Sanitation Data'!$H$30,0,10*ROW('Sanitation Data'!H184))="","",OFFSET('Sanitation Data'!$H$30,0,10*ROW('Sanitation Data'!H184)))</f>
        <v/>
      </c>
      <c r="DH190" s="273" t="str">
        <f ca="true">+IF(OFFSET('Sanitation Data'!$H$31,0,10*ROW('Sanitation Data'!H184))="","",OFFSET('Sanitation Data'!$H$31,0,10*ROW('Sanitation Data'!H184)))</f>
        <v/>
      </c>
      <c r="DI190" s="273" t="str">
        <f ca="true">+IF(OFFSET('Sanitation Data'!$H$32,0,10*ROW('Sanitation Data'!H184))="","",OFFSET('Sanitation Data'!$H$32,0,10*ROW('Sanitation Data'!H184)))</f>
        <v/>
      </c>
      <c r="DJ190" s="273" t="str">
        <f ca="true">+IF(OFFSET('Sanitation Data'!$I$28,0,10*ROW('Sanitation Data'!I184))="","",OFFSET('Sanitation Data'!$I$28,0,10*ROW('Sanitation Data'!I184)))</f>
        <v/>
      </c>
      <c r="DK190" s="273" t="str">
        <f ca="true">+IF(OFFSET('Sanitation Data'!$I$29,0,10*ROW('Sanitation Data'!I184))="","",OFFSET('Sanitation Data'!$I$29,0,10*ROW('Sanitation Data'!I184)))</f>
        <v/>
      </c>
      <c r="DL190" s="273" t="str">
        <f ca="true">+IF(OFFSET('Sanitation Data'!$I$30,0,10*ROW('Sanitation Data'!I184))="","",OFFSET('Sanitation Data'!$I$30,0,10*ROW('Sanitation Data'!I184)))</f>
        <v/>
      </c>
      <c r="DM190" s="273" t="str">
        <f ca="true">+IF(OFFSET('Sanitation Data'!$I$31,0,10*ROW('Sanitation Data'!I184))="","",OFFSET('Sanitation Data'!$I$31,0,10*ROW('Sanitation Data'!I184)))</f>
        <v/>
      </c>
      <c r="DN190" s="273" t="str">
        <f ca="true">+IF(OFFSET('Sanitation Data'!$I$32,0,10*ROW('Sanitation Data'!I184))="","",OFFSET('Sanitation Data'!$I$32,0,10*ROW('Sanitation Data'!I184)))</f>
        <v/>
      </c>
      <c r="DO190" s="273" t="str">
        <f ca="true">+IF(OFFSET('Hygiene Data'!$D$11,0,10*ROW('Hygiene Data'!D184))="","",OFFSET('Hygiene Data'!$D$11,0,10*ROW('Hygiene Data'!D184)))</f>
        <v/>
      </c>
      <c r="DP190" s="273" t="str">
        <f ca="true">+IF(OFFSET('Hygiene Data'!$D$12,0,10*ROW('Hygiene Data'!D184))="","",OFFSET('Hygiene Data'!$D$12,0,10*ROW('Hygiene Data'!D184)))</f>
        <v/>
      </c>
      <c r="DQ190" s="273" t="str">
        <f ca="true">+IF(OFFSET('Hygiene Data'!$D$13,0,10*ROW('Hygiene Data'!D184))="","",OFFSET('Hygiene Data'!$D$13,0,10*ROW('Hygiene Data'!D184)))</f>
        <v/>
      </c>
      <c r="DR190" s="273" t="str">
        <f ca="true">+IF(OFFSET('Hygiene Data'!$E$11,0,10*ROW('Hygiene Data'!E184))="","",OFFSET('Hygiene Data'!$E$11,0,10*ROW('Hygiene Data'!E184)))</f>
        <v/>
      </c>
      <c r="DS190" s="273" t="str">
        <f ca="true">+IF(OFFSET('Hygiene Data'!$E$12,0,10*ROW('Hygiene Data'!E184))="","",OFFSET('Hygiene Data'!$E$12,0,10*ROW('Hygiene Data'!E184)))</f>
        <v/>
      </c>
      <c r="DT190" s="273" t="str">
        <f ca="true">+IF(OFFSET('Hygiene Data'!$E$13,0,10*ROW('Hygiene Data'!E184))="","",OFFSET('Hygiene Data'!$E$13,0,10*ROW('Hygiene Data'!E184)))</f>
        <v/>
      </c>
      <c r="DU190" s="273" t="str">
        <f ca="true">+IF(OFFSET('Hygiene Data'!$F$11,0,10*ROW('Hygiene Data'!F184))="","",OFFSET('Hygiene Data'!$F$11,0,10*ROW('Hygiene Data'!F184)))</f>
        <v/>
      </c>
      <c r="DV190" s="273" t="str">
        <f ca="true">+IF(OFFSET('Hygiene Data'!$F$12,0,10*ROW('Hygiene Data'!F184))="","",OFFSET('Hygiene Data'!$F$12,0,10*ROW('Hygiene Data'!F184)))</f>
        <v/>
      </c>
      <c r="DW190" s="273" t="str">
        <f ca="true">+IF(OFFSET('Hygiene Data'!$F$13,0,10*ROW('Hygiene Data'!F184))="","",OFFSET('Hygiene Data'!$F$13,0,10*ROW('Hygiene Data'!F184)))</f>
        <v/>
      </c>
      <c r="DX190" s="273" t="str">
        <f ca="true">+IF(OFFSET('Hygiene Data'!$G$11,0,10*ROW('Hygiene Data'!G184))="","",OFFSET('Hygiene Data'!$G$11,0,10*ROW('Hygiene Data'!G184)))</f>
        <v/>
      </c>
      <c r="DY190" s="273" t="str">
        <f ca="true">+IF(OFFSET('Hygiene Data'!$G$12,0,10*ROW('Hygiene Data'!G184))="","",OFFSET('Hygiene Data'!$G$12,0,10*ROW('Hygiene Data'!G184)))</f>
        <v/>
      </c>
      <c r="DZ190" s="273" t="str">
        <f ca="true">+IF(OFFSET('Hygiene Data'!$G$13,0,10*ROW('Hygiene Data'!G184))="","",OFFSET('Hygiene Data'!$G$13,0,10*ROW('Hygiene Data'!G184)))</f>
        <v/>
      </c>
      <c r="EA190" s="273" t="str">
        <f ca="true">+IF(OFFSET('Hygiene Data'!$H$11,0,10*ROW('Hygiene Data'!H184))="","",OFFSET('Hygiene Data'!$H$11,0,10*ROW('Hygiene Data'!H184)))</f>
        <v/>
      </c>
      <c r="EB190" s="273" t="str">
        <f ca="true">+IF(OFFSET('Hygiene Data'!$H$12,0,10*ROW('Hygiene Data'!H184))="","",OFFSET('Hygiene Data'!$H$12,0,10*ROW('Hygiene Data'!H184)))</f>
        <v/>
      </c>
      <c r="EC190" s="273" t="str">
        <f ca="true">+IF(OFFSET('Hygiene Data'!$H$13,0,10*ROW('Hygiene Data'!H184))="","",OFFSET('Hygiene Data'!$H$13,0,10*ROW('Hygiene Data'!H184)))</f>
        <v/>
      </c>
      <c r="ED190" s="273" t="str">
        <f ca="true">+IF(OFFSET('Hygiene Data'!$I$11,0,10*ROW('Hygiene Data'!I184))="","",OFFSET('Hygiene Data'!$I$11,0,10*ROW('Hygiene Data'!I184)))</f>
        <v/>
      </c>
      <c r="EE190" s="273" t="str">
        <f ca="true">+IF(OFFSET('Hygiene Data'!$I$12,0,10*ROW('Hygiene Data'!I184))="","",OFFSET('Hygiene Data'!$I$12,0,10*ROW('Hygiene Data'!I184)))</f>
        <v/>
      </c>
      <c r="EF190" s="273" t="str">
        <f ca="true">+IF(OFFSET('Hygiene Data'!$I$13,0,10*ROW('Hygiene Data'!I184))="","",OFFSET('Hygiene Data'!$I$13,0,10*ROW('Hygiene Data'!I184)))</f>
        <v/>
      </c>
    </row>
    <row xmlns:x14ac="http://schemas.microsoft.com/office/spreadsheetml/2009/9/ac" r="191" x14ac:dyDescent="0.2">
      <c r="A191" s="37" t="str">
        <f ca="true">+IF(OFFSET('Water Data'!$B$2,0,10*ROW('Water Data'!E185))="","",OFFSET('Water Data'!$B$2,0,10*ROW('Water Data'!E185)))</f>
        <v/>
      </c>
      <c r="B191" s="37" t="str">
        <f ca="true">+IF(OFFSET('Water Data'!$C$2,0,10*ROW('Water Data'!F185))="","",OFFSET('Water Data'!$C$2,0,10*ROW('Water Data'!F185)))</f>
        <v/>
      </c>
      <c r="C191" s="329" t="str">
        <f t="shared" ca="true" si="2"/>
        <v/>
      </c>
      <c r="D191" s="94"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4"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4"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4"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4"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4"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4"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4"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4"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4"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4"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4"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4"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4"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4"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4"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4"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4"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5"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5"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5"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5"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5"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5"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5"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5"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5"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5"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5"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5"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5"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5"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5"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5"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5"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5"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5"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5"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5"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5"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5"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5"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5"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5"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5"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5"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5"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5"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6"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6"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6"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6"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6"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6"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6"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6"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6"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6"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6"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6"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6"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6"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6"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6"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6"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6"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3"/>
      <c r="BS191" s="273" t="str">
        <f ca="true">+IF(OFFSET('Water Data'!$D$27,0,10*ROW('Water Data'!D185))="","",OFFSET('Water Data'!$D$27,0,10*ROW('Water Data'!D185)))</f>
        <v/>
      </c>
      <c r="BT191" s="273" t="str">
        <f ca="true">+IF(OFFSET('Water Data'!$D$28,0,10*ROW('Water Data'!D185))="","",OFFSET('Water Data'!$D$28,0,10*ROW('Water Data'!D185)))</f>
        <v/>
      </c>
      <c r="BU191" s="273" t="str">
        <f ca="true">+IF(OFFSET('Water Data'!$D$29,0,10*ROW('Water Data'!D185))="","",OFFSET('Water Data'!$D$29,0,10*ROW('Water Data'!D185)))</f>
        <v/>
      </c>
      <c r="BV191" s="273" t="str">
        <f ca="true">+IF(OFFSET('Water Data'!$E$27,0,10*ROW('Water Data'!E185))="","",OFFSET('Water Data'!$E$27,0,10*ROW('Water Data'!E185)))</f>
        <v/>
      </c>
      <c r="BW191" s="273" t="str">
        <f ca="true">+IF(OFFSET('Water Data'!$E$28,0,10*ROW('Water Data'!E185))="","",OFFSET('Water Data'!$E$28,0,10*ROW('Water Data'!E185)))</f>
        <v/>
      </c>
      <c r="BX191" s="273" t="str">
        <f ca="true">+IF(OFFSET('Water Data'!$E$29,0,10*ROW('Water Data'!E185))="","",OFFSET('Water Data'!$E$29,0,10*ROW('Water Data'!E185)))</f>
        <v/>
      </c>
      <c r="BY191" s="273" t="str">
        <f ca="true">+IF(OFFSET('Water Data'!$F$27,0,10*ROW('Water Data'!F185))="","",OFFSET('Water Data'!$F$27,0,10*ROW('Water Data'!F185)))</f>
        <v/>
      </c>
      <c r="BZ191" s="273" t="str">
        <f ca="true">+IF(OFFSET('Water Data'!$F$28,0,10*ROW('Water Data'!F185))="","",OFFSET('Water Data'!$F$28,0,10*ROW('Water Data'!F185)))</f>
        <v/>
      </c>
      <c r="CA191" s="273" t="str">
        <f ca="true">+IF(OFFSET('Water Data'!$F$29,0,10*ROW('Water Data'!F185))="","",OFFSET('Water Data'!$F$29,0,10*ROW('Water Data'!F185)))</f>
        <v/>
      </c>
      <c r="CB191" s="273" t="str">
        <f ca="true">+IF(OFFSET('Water Data'!$G$27,0,10*ROW('Water Data'!G185))="","",OFFSET('Water Data'!$G$27,0,10*ROW('Water Data'!G185)))</f>
        <v/>
      </c>
      <c r="CC191" s="273" t="str">
        <f ca="true">+IF(OFFSET('Water Data'!$G$28,0,10*ROW('Water Data'!G185))="","",OFFSET('Water Data'!$G$28,0,10*ROW('Water Data'!G185)))</f>
        <v/>
      </c>
      <c r="CD191" s="273" t="str">
        <f ca="true">+IF(OFFSET('Water Data'!$G$29,0,10*ROW('Water Data'!G185))="","",OFFSET('Water Data'!$G$29,0,10*ROW('Water Data'!G185)))</f>
        <v/>
      </c>
      <c r="CE191" s="273" t="str">
        <f ca="true">+IF(OFFSET('Water Data'!$H$27,0,10*ROW('Water Data'!H185))="","",OFFSET('Water Data'!$H$27,0,10*ROW('Water Data'!H185)))</f>
        <v/>
      </c>
      <c r="CF191" s="273" t="str">
        <f ca="true">+IF(OFFSET('Water Data'!$H$28,0,10*ROW('Water Data'!H185))="","",OFFSET('Water Data'!$H$28,0,10*ROW('Water Data'!H185)))</f>
        <v/>
      </c>
      <c r="CG191" s="273" t="str">
        <f ca="true">+IF(OFFSET('Water Data'!$H$29,0,10*ROW('Water Data'!H185))="","",OFFSET('Water Data'!$H$29,0,10*ROW('Water Data'!H185)))</f>
        <v/>
      </c>
      <c r="CH191" s="273" t="str">
        <f ca="true">+IF(OFFSET('Water Data'!$I$27,0,10*ROW('Water Data'!I185))="","",OFFSET('Water Data'!$I$27,0,10*ROW('Water Data'!I185)))</f>
        <v/>
      </c>
      <c r="CI191" s="273" t="str">
        <f ca="true">+IF(OFFSET('Water Data'!$I$28,0,10*ROW('Water Data'!I185))="","",OFFSET('Water Data'!$I$28,0,10*ROW('Water Data'!I185)))</f>
        <v/>
      </c>
      <c r="CJ191" s="273" t="str">
        <f ca="true">+IF(OFFSET('Water Data'!$I$29,0,10*ROW('Water Data'!I185))="","",OFFSET('Water Data'!$I$29,0,10*ROW('Water Data'!I185)))</f>
        <v/>
      </c>
      <c r="CK191" s="273" t="str">
        <f ca="true">+IF(OFFSET('Sanitation Data'!$D$28,0,10*ROW('Sanitation Data'!D185))="","",OFFSET('Sanitation Data'!$D$28,0,10*ROW('Sanitation Data'!D185)))</f>
        <v/>
      </c>
      <c r="CL191" s="273" t="str">
        <f ca="true">+IF(OFFSET('Sanitation Data'!$D$29,0,10*ROW('Sanitation Data'!D185))="","",OFFSET('Sanitation Data'!$D$29,0,10*ROW('Sanitation Data'!D185)))</f>
        <v/>
      </c>
      <c r="CM191" s="273" t="str">
        <f ca="true">+IF(OFFSET('Sanitation Data'!$D$30,0,10*ROW('Sanitation Data'!D185))="","",OFFSET('Sanitation Data'!$D$30,0,10*ROW('Sanitation Data'!D185)))</f>
        <v/>
      </c>
      <c r="CN191" s="273" t="str">
        <f ca="true">+IF(OFFSET('Sanitation Data'!$D$31,0,10*ROW('Sanitation Data'!D185))="","",OFFSET('Sanitation Data'!$D$31,0,10*ROW('Sanitation Data'!D185)))</f>
        <v/>
      </c>
      <c r="CO191" s="273" t="str">
        <f ca="true">+IF(OFFSET('Sanitation Data'!$D$32,0,10*ROW('Sanitation Data'!D185))="","",OFFSET('Sanitation Data'!$D$32,0,10*ROW('Sanitation Data'!D185)))</f>
        <v/>
      </c>
      <c r="CP191" s="273" t="str">
        <f ca="true">+IF(OFFSET('Sanitation Data'!$E$28,0,10*ROW('Sanitation Data'!E185))="","",OFFSET('Sanitation Data'!$E$28,0,10*ROW('Sanitation Data'!E185)))</f>
        <v/>
      </c>
      <c r="CQ191" s="273" t="str">
        <f ca="true">+IF(OFFSET('Sanitation Data'!$E$29,0,10*ROW('Sanitation Data'!E185))="","",OFFSET('Sanitation Data'!$E$29,0,10*ROW('Sanitation Data'!E185)))</f>
        <v/>
      </c>
      <c r="CR191" s="273" t="str">
        <f ca="true">+IF(OFFSET('Sanitation Data'!$E$30,0,10*ROW('Sanitation Data'!E185))="","",OFFSET('Sanitation Data'!$E$30,0,10*ROW('Sanitation Data'!E185)))</f>
        <v/>
      </c>
      <c r="CS191" s="273" t="str">
        <f ca="true">+IF(OFFSET('Sanitation Data'!$E$31,0,10*ROW('Sanitation Data'!E185))="","",OFFSET('Sanitation Data'!$E$31,0,10*ROW('Sanitation Data'!E185)))</f>
        <v/>
      </c>
      <c r="CT191" s="273" t="str">
        <f ca="true">+IF(OFFSET('Sanitation Data'!$E$32,0,10*ROW('Sanitation Data'!E185))="","",OFFSET('Sanitation Data'!$E$32,0,10*ROW('Sanitation Data'!E185)))</f>
        <v/>
      </c>
      <c r="CU191" s="273" t="str">
        <f ca="true">+IF(OFFSET('Sanitation Data'!$F$28,0,10*ROW('Sanitation Data'!F185))="","",OFFSET('Sanitation Data'!$F$28,0,10*ROW('Sanitation Data'!F185)))</f>
        <v/>
      </c>
      <c r="CV191" s="273" t="str">
        <f ca="true">+IF(OFFSET('Sanitation Data'!$F$29,0,10*ROW('Sanitation Data'!F185))="","",OFFSET('Sanitation Data'!$F$29,0,10*ROW('Sanitation Data'!F185)))</f>
        <v/>
      </c>
      <c r="CW191" s="273" t="str">
        <f ca="true">+IF(OFFSET('Sanitation Data'!$F$30,0,10*ROW('Sanitation Data'!F185))="","",OFFSET('Sanitation Data'!$F$30,0,10*ROW('Sanitation Data'!F185)))</f>
        <v/>
      </c>
      <c r="CX191" s="273" t="str">
        <f ca="true">+IF(OFFSET('Sanitation Data'!$F$31,0,10*ROW('Sanitation Data'!F185))="","",OFFSET('Sanitation Data'!$F$31,0,10*ROW('Sanitation Data'!F185)))</f>
        <v/>
      </c>
      <c r="CY191" s="273" t="str">
        <f ca="true">+IF(OFFSET('Sanitation Data'!$F$32,0,10*ROW('Sanitation Data'!F185))="","",OFFSET('Sanitation Data'!$F$32,0,10*ROW('Sanitation Data'!F185)))</f>
        <v/>
      </c>
      <c r="CZ191" s="273" t="str">
        <f ca="true">+IF(OFFSET('Sanitation Data'!$G$28,0,10*ROW('Sanitation Data'!G185))="","",OFFSET('Sanitation Data'!$G$28,0,10*ROW('Sanitation Data'!G185)))</f>
        <v/>
      </c>
      <c r="DA191" s="273" t="str">
        <f ca="true">+IF(OFFSET('Sanitation Data'!$G$29,0,10*ROW('Sanitation Data'!G185))="","",OFFSET('Sanitation Data'!$G$29,0,10*ROW('Sanitation Data'!G185)))</f>
        <v/>
      </c>
      <c r="DB191" s="273" t="str">
        <f ca="true">+IF(OFFSET('Sanitation Data'!$G$30,0,10*ROW('Sanitation Data'!G185))="","",OFFSET('Sanitation Data'!$G$30,0,10*ROW('Sanitation Data'!G185)))</f>
        <v/>
      </c>
      <c r="DC191" s="273" t="str">
        <f ca="true">+IF(OFFSET('Sanitation Data'!$G$31,0,10*ROW('Sanitation Data'!G185))="","",OFFSET('Sanitation Data'!$G$31,0,10*ROW('Sanitation Data'!G185)))</f>
        <v/>
      </c>
      <c r="DD191" s="273" t="str">
        <f ca="true">+IF(OFFSET('Sanitation Data'!$G$32,0,10*ROW('Sanitation Data'!G185))="","",OFFSET('Sanitation Data'!$G$32,0,10*ROW('Sanitation Data'!G185)))</f>
        <v/>
      </c>
      <c r="DE191" s="273" t="str">
        <f ca="true">+IF(OFFSET('Sanitation Data'!$H$28,0,10*ROW('Sanitation Data'!H185))="","",OFFSET('Sanitation Data'!$H$28,0,10*ROW('Sanitation Data'!H185)))</f>
        <v/>
      </c>
      <c r="DF191" s="273" t="str">
        <f ca="true">+IF(OFFSET('Sanitation Data'!$H$29,0,10*ROW('Sanitation Data'!H185))="","",OFFSET('Sanitation Data'!$H$29,0,10*ROW('Sanitation Data'!H185)))</f>
        <v/>
      </c>
      <c r="DG191" s="273" t="str">
        <f ca="true">+IF(OFFSET('Sanitation Data'!$H$30,0,10*ROW('Sanitation Data'!H185))="","",OFFSET('Sanitation Data'!$H$30,0,10*ROW('Sanitation Data'!H185)))</f>
        <v/>
      </c>
      <c r="DH191" s="273" t="str">
        <f ca="true">+IF(OFFSET('Sanitation Data'!$H$31,0,10*ROW('Sanitation Data'!H185))="","",OFFSET('Sanitation Data'!$H$31,0,10*ROW('Sanitation Data'!H185)))</f>
        <v/>
      </c>
      <c r="DI191" s="273" t="str">
        <f ca="true">+IF(OFFSET('Sanitation Data'!$H$32,0,10*ROW('Sanitation Data'!H185))="","",OFFSET('Sanitation Data'!$H$32,0,10*ROW('Sanitation Data'!H185)))</f>
        <v/>
      </c>
      <c r="DJ191" s="273" t="str">
        <f ca="true">+IF(OFFSET('Sanitation Data'!$I$28,0,10*ROW('Sanitation Data'!I185))="","",OFFSET('Sanitation Data'!$I$28,0,10*ROW('Sanitation Data'!I185)))</f>
        <v/>
      </c>
      <c r="DK191" s="273" t="str">
        <f ca="true">+IF(OFFSET('Sanitation Data'!$I$29,0,10*ROW('Sanitation Data'!I185))="","",OFFSET('Sanitation Data'!$I$29,0,10*ROW('Sanitation Data'!I185)))</f>
        <v/>
      </c>
      <c r="DL191" s="273" t="str">
        <f ca="true">+IF(OFFSET('Sanitation Data'!$I$30,0,10*ROW('Sanitation Data'!I185))="","",OFFSET('Sanitation Data'!$I$30,0,10*ROW('Sanitation Data'!I185)))</f>
        <v/>
      </c>
      <c r="DM191" s="273" t="str">
        <f ca="true">+IF(OFFSET('Sanitation Data'!$I$31,0,10*ROW('Sanitation Data'!I185))="","",OFFSET('Sanitation Data'!$I$31,0,10*ROW('Sanitation Data'!I185)))</f>
        <v/>
      </c>
      <c r="DN191" s="273" t="str">
        <f ca="true">+IF(OFFSET('Sanitation Data'!$I$32,0,10*ROW('Sanitation Data'!I185))="","",OFFSET('Sanitation Data'!$I$32,0,10*ROW('Sanitation Data'!I185)))</f>
        <v/>
      </c>
      <c r="DO191" s="273" t="str">
        <f ca="true">+IF(OFFSET('Hygiene Data'!$D$11,0,10*ROW('Hygiene Data'!D185))="","",OFFSET('Hygiene Data'!$D$11,0,10*ROW('Hygiene Data'!D185)))</f>
        <v/>
      </c>
      <c r="DP191" s="273" t="str">
        <f ca="true">+IF(OFFSET('Hygiene Data'!$D$12,0,10*ROW('Hygiene Data'!D185))="","",OFFSET('Hygiene Data'!$D$12,0,10*ROW('Hygiene Data'!D185)))</f>
        <v/>
      </c>
      <c r="DQ191" s="273" t="str">
        <f ca="true">+IF(OFFSET('Hygiene Data'!$D$13,0,10*ROW('Hygiene Data'!D185))="","",OFFSET('Hygiene Data'!$D$13,0,10*ROW('Hygiene Data'!D185)))</f>
        <v/>
      </c>
      <c r="DR191" s="273" t="str">
        <f ca="true">+IF(OFFSET('Hygiene Data'!$E$11,0,10*ROW('Hygiene Data'!E185))="","",OFFSET('Hygiene Data'!$E$11,0,10*ROW('Hygiene Data'!E185)))</f>
        <v/>
      </c>
      <c r="DS191" s="273" t="str">
        <f ca="true">+IF(OFFSET('Hygiene Data'!$E$12,0,10*ROW('Hygiene Data'!E185))="","",OFFSET('Hygiene Data'!$E$12,0,10*ROW('Hygiene Data'!E185)))</f>
        <v/>
      </c>
      <c r="DT191" s="273" t="str">
        <f ca="true">+IF(OFFSET('Hygiene Data'!$E$13,0,10*ROW('Hygiene Data'!E185))="","",OFFSET('Hygiene Data'!$E$13,0,10*ROW('Hygiene Data'!E185)))</f>
        <v/>
      </c>
      <c r="DU191" s="273" t="str">
        <f ca="true">+IF(OFFSET('Hygiene Data'!$F$11,0,10*ROW('Hygiene Data'!F185))="","",OFFSET('Hygiene Data'!$F$11,0,10*ROW('Hygiene Data'!F185)))</f>
        <v/>
      </c>
      <c r="DV191" s="273" t="str">
        <f ca="true">+IF(OFFSET('Hygiene Data'!$F$12,0,10*ROW('Hygiene Data'!F185))="","",OFFSET('Hygiene Data'!$F$12,0,10*ROW('Hygiene Data'!F185)))</f>
        <v/>
      </c>
      <c r="DW191" s="273" t="str">
        <f ca="true">+IF(OFFSET('Hygiene Data'!$F$13,0,10*ROW('Hygiene Data'!F185))="","",OFFSET('Hygiene Data'!$F$13,0,10*ROW('Hygiene Data'!F185)))</f>
        <v/>
      </c>
      <c r="DX191" s="273" t="str">
        <f ca="true">+IF(OFFSET('Hygiene Data'!$G$11,0,10*ROW('Hygiene Data'!G185))="","",OFFSET('Hygiene Data'!$G$11,0,10*ROW('Hygiene Data'!G185)))</f>
        <v/>
      </c>
      <c r="DY191" s="273" t="str">
        <f ca="true">+IF(OFFSET('Hygiene Data'!$G$12,0,10*ROW('Hygiene Data'!G185))="","",OFFSET('Hygiene Data'!$G$12,0,10*ROW('Hygiene Data'!G185)))</f>
        <v/>
      </c>
      <c r="DZ191" s="273" t="str">
        <f ca="true">+IF(OFFSET('Hygiene Data'!$G$13,0,10*ROW('Hygiene Data'!G185))="","",OFFSET('Hygiene Data'!$G$13,0,10*ROW('Hygiene Data'!G185)))</f>
        <v/>
      </c>
      <c r="EA191" s="273" t="str">
        <f ca="true">+IF(OFFSET('Hygiene Data'!$H$11,0,10*ROW('Hygiene Data'!H185))="","",OFFSET('Hygiene Data'!$H$11,0,10*ROW('Hygiene Data'!H185)))</f>
        <v/>
      </c>
      <c r="EB191" s="273" t="str">
        <f ca="true">+IF(OFFSET('Hygiene Data'!$H$12,0,10*ROW('Hygiene Data'!H185))="","",OFFSET('Hygiene Data'!$H$12,0,10*ROW('Hygiene Data'!H185)))</f>
        <v/>
      </c>
      <c r="EC191" s="273" t="str">
        <f ca="true">+IF(OFFSET('Hygiene Data'!$H$13,0,10*ROW('Hygiene Data'!H185))="","",OFFSET('Hygiene Data'!$H$13,0,10*ROW('Hygiene Data'!H185)))</f>
        <v/>
      </c>
      <c r="ED191" s="273" t="str">
        <f ca="true">+IF(OFFSET('Hygiene Data'!$I$11,0,10*ROW('Hygiene Data'!I185))="","",OFFSET('Hygiene Data'!$I$11,0,10*ROW('Hygiene Data'!I185)))</f>
        <v/>
      </c>
      <c r="EE191" s="273" t="str">
        <f ca="true">+IF(OFFSET('Hygiene Data'!$I$12,0,10*ROW('Hygiene Data'!I185))="","",OFFSET('Hygiene Data'!$I$12,0,10*ROW('Hygiene Data'!I185)))</f>
        <v/>
      </c>
      <c r="EF191" s="273" t="str">
        <f ca="true">+IF(OFFSET('Hygiene Data'!$I$13,0,10*ROW('Hygiene Data'!I185))="","",OFFSET('Hygiene Data'!$I$13,0,10*ROW('Hygiene Data'!I185)))</f>
        <v/>
      </c>
    </row>
    <row xmlns:x14ac="http://schemas.microsoft.com/office/spreadsheetml/2009/9/ac" r="192" x14ac:dyDescent="0.2">
      <c r="A192" s="37" t="str">
        <f ca="true">+IF(OFFSET('Water Data'!$B$2,0,10*ROW('Water Data'!E186))="","",OFFSET('Water Data'!$B$2,0,10*ROW('Water Data'!E186)))</f>
        <v/>
      </c>
      <c r="B192" s="37" t="str">
        <f ca="true">+IF(OFFSET('Water Data'!$C$2,0,10*ROW('Water Data'!F186))="","",OFFSET('Water Data'!$C$2,0,10*ROW('Water Data'!F186)))</f>
        <v/>
      </c>
      <c r="C192" s="329" t="str">
        <f t="shared" ca="true" si="2"/>
        <v/>
      </c>
      <c r="D192" s="94"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4"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4"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4"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4"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4"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4"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4"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4"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4"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4"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4"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4"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4"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4"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4"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4"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4"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5"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5"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5"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5"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5"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5"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5"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5"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5"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5"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5"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5"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5"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5"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5"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5"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5"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5"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5"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5"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5"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5"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5"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5"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5"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5"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5"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5"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5"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5"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6"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6"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6"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6"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6"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6"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6"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6"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6"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6"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6"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6"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6"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6"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6"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6"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6"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6"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3"/>
      <c r="BS192" s="273" t="str">
        <f ca="true">+IF(OFFSET('Water Data'!$D$27,0,10*ROW('Water Data'!D186))="","",OFFSET('Water Data'!$D$27,0,10*ROW('Water Data'!D186)))</f>
        <v/>
      </c>
      <c r="BT192" s="273" t="str">
        <f ca="true">+IF(OFFSET('Water Data'!$D$28,0,10*ROW('Water Data'!D186))="","",OFFSET('Water Data'!$D$28,0,10*ROW('Water Data'!D186)))</f>
        <v/>
      </c>
      <c r="BU192" s="273" t="str">
        <f ca="true">+IF(OFFSET('Water Data'!$D$29,0,10*ROW('Water Data'!D186))="","",OFFSET('Water Data'!$D$29,0,10*ROW('Water Data'!D186)))</f>
        <v/>
      </c>
      <c r="BV192" s="273" t="str">
        <f ca="true">+IF(OFFSET('Water Data'!$E$27,0,10*ROW('Water Data'!E186))="","",OFFSET('Water Data'!$E$27,0,10*ROW('Water Data'!E186)))</f>
        <v/>
      </c>
      <c r="BW192" s="273" t="str">
        <f ca="true">+IF(OFFSET('Water Data'!$E$28,0,10*ROW('Water Data'!E186))="","",OFFSET('Water Data'!$E$28,0,10*ROW('Water Data'!E186)))</f>
        <v/>
      </c>
      <c r="BX192" s="273" t="str">
        <f ca="true">+IF(OFFSET('Water Data'!$E$29,0,10*ROW('Water Data'!E186))="","",OFFSET('Water Data'!$E$29,0,10*ROW('Water Data'!E186)))</f>
        <v/>
      </c>
      <c r="BY192" s="273" t="str">
        <f ca="true">+IF(OFFSET('Water Data'!$F$27,0,10*ROW('Water Data'!F186))="","",OFFSET('Water Data'!$F$27,0,10*ROW('Water Data'!F186)))</f>
        <v/>
      </c>
      <c r="BZ192" s="273" t="str">
        <f ca="true">+IF(OFFSET('Water Data'!$F$28,0,10*ROW('Water Data'!F186))="","",OFFSET('Water Data'!$F$28,0,10*ROW('Water Data'!F186)))</f>
        <v/>
      </c>
      <c r="CA192" s="273" t="str">
        <f ca="true">+IF(OFFSET('Water Data'!$F$29,0,10*ROW('Water Data'!F186))="","",OFFSET('Water Data'!$F$29,0,10*ROW('Water Data'!F186)))</f>
        <v/>
      </c>
      <c r="CB192" s="273" t="str">
        <f ca="true">+IF(OFFSET('Water Data'!$G$27,0,10*ROW('Water Data'!G186))="","",OFFSET('Water Data'!$G$27,0,10*ROW('Water Data'!G186)))</f>
        <v/>
      </c>
      <c r="CC192" s="273" t="str">
        <f ca="true">+IF(OFFSET('Water Data'!$G$28,0,10*ROW('Water Data'!G186))="","",OFFSET('Water Data'!$G$28,0,10*ROW('Water Data'!G186)))</f>
        <v/>
      </c>
      <c r="CD192" s="273" t="str">
        <f ca="true">+IF(OFFSET('Water Data'!$G$29,0,10*ROW('Water Data'!G186))="","",OFFSET('Water Data'!$G$29,0,10*ROW('Water Data'!G186)))</f>
        <v/>
      </c>
      <c r="CE192" s="273" t="str">
        <f ca="true">+IF(OFFSET('Water Data'!$H$27,0,10*ROW('Water Data'!H186))="","",OFFSET('Water Data'!$H$27,0,10*ROW('Water Data'!H186)))</f>
        <v/>
      </c>
      <c r="CF192" s="273" t="str">
        <f ca="true">+IF(OFFSET('Water Data'!$H$28,0,10*ROW('Water Data'!H186))="","",OFFSET('Water Data'!$H$28,0,10*ROW('Water Data'!H186)))</f>
        <v/>
      </c>
      <c r="CG192" s="273" t="str">
        <f ca="true">+IF(OFFSET('Water Data'!$H$29,0,10*ROW('Water Data'!H186))="","",OFFSET('Water Data'!$H$29,0,10*ROW('Water Data'!H186)))</f>
        <v/>
      </c>
      <c r="CH192" s="273" t="str">
        <f ca="true">+IF(OFFSET('Water Data'!$I$27,0,10*ROW('Water Data'!I186))="","",OFFSET('Water Data'!$I$27,0,10*ROW('Water Data'!I186)))</f>
        <v/>
      </c>
      <c r="CI192" s="273" t="str">
        <f ca="true">+IF(OFFSET('Water Data'!$I$28,0,10*ROW('Water Data'!I186))="","",OFFSET('Water Data'!$I$28,0,10*ROW('Water Data'!I186)))</f>
        <v/>
      </c>
      <c r="CJ192" s="273" t="str">
        <f ca="true">+IF(OFFSET('Water Data'!$I$29,0,10*ROW('Water Data'!I186))="","",OFFSET('Water Data'!$I$29,0,10*ROW('Water Data'!I186)))</f>
        <v/>
      </c>
      <c r="CK192" s="273" t="str">
        <f ca="true">+IF(OFFSET('Sanitation Data'!$D$28,0,10*ROW('Sanitation Data'!D186))="","",OFFSET('Sanitation Data'!$D$28,0,10*ROW('Sanitation Data'!D186)))</f>
        <v/>
      </c>
      <c r="CL192" s="273" t="str">
        <f ca="true">+IF(OFFSET('Sanitation Data'!$D$29,0,10*ROW('Sanitation Data'!D186))="","",OFFSET('Sanitation Data'!$D$29,0,10*ROW('Sanitation Data'!D186)))</f>
        <v/>
      </c>
      <c r="CM192" s="273" t="str">
        <f ca="true">+IF(OFFSET('Sanitation Data'!$D$30,0,10*ROW('Sanitation Data'!D186))="","",OFFSET('Sanitation Data'!$D$30,0,10*ROW('Sanitation Data'!D186)))</f>
        <v/>
      </c>
      <c r="CN192" s="273" t="str">
        <f ca="true">+IF(OFFSET('Sanitation Data'!$D$31,0,10*ROW('Sanitation Data'!D186))="","",OFFSET('Sanitation Data'!$D$31,0,10*ROW('Sanitation Data'!D186)))</f>
        <v/>
      </c>
      <c r="CO192" s="273" t="str">
        <f ca="true">+IF(OFFSET('Sanitation Data'!$D$32,0,10*ROW('Sanitation Data'!D186))="","",OFFSET('Sanitation Data'!$D$32,0,10*ROW('Sanitation Data'!D186)))</f>
        <v/>
      </c>
      <c r="CP192" s="273" t="str">
        <f ca="true">+IF(OFFSET('Sanitation Data'!$E$28,0,10*ROW('Sanitation Data'!E186))="","",OFFSET('Sanitation Data'!$E$28,0,10*ROW('Sanitation Data'!E186)))</f>
        <v/>
      </c>
      <c r="CQ192" s="273" t="str">
        <f ca="true">+IF(OFFSET('Sanitation Data'!$E$29,0,10*ROW('Sanitation Data'!E186))="","",OFFSET('Sanitation Data'!$E$29,0,10*ROW('Sanitation Data'!E186)))</f>
        <v/>
      </c>
      <c r="CR192" s="273" t="str">
        <f ca="true">+IF(OFFSET('Sanitation Data'!$E$30,0,10*ROW('Sanitation Data'!E186))="","",OFFSET('Sanitation Data'!$E$30,0,10*ROW('Sanitation Data'!E186)))</f>
        <v/>
      </c>
      <c r="CS192" s="273" t="str">
        <f ca="true">+IF(OFFSET('Sanitation Data'!$E$31,0,10*ROW('Sanitation Data'!E186))="","",OFFSET('Sanitation Data'!$E$31,0,10*ROW('Sanitation Data'!E186)))</f>
        <v/>
      </c>
      <c r="CT192" s="273" t="str">
        <f ca="true">+IF(OFFSET('Sanitation Data'!$E$32,0,10*ROW('Sanitation Data'!E186))="","",OFFSET('Sanitation Data'!$E$32,0,10*ROW('Sanitation Data'!E186)))</f>
        <v/>
      </c>
      <c r="CU192" s="273" t="str">
        <f ca="true">+IF(OFFSET('Sanitation Data'!$F$28,0,10*ROW('Sanitation Data'!F186))="","",OFFSET('Sanitation Data'!$F$28,0,10*ROW('Sanitation Data'!F186)))</f>
        <v/>
      </c>
      <c r="CV192" s="273" t="str">
        <f ca="true">+IF(OFFSET('Sanitation Data'!$F$29,0,10*ROW('Sanitation Data'!F186))="","",OFFSET('Sanitation Data'!$F$29,0,10*ROW('Sanitation Data'!F186)))</f>
        <v/>
      </c>
      <c r="CW192" s="273" t="str">
        <f ca="true">+IF(OFFSET('Sanitation Data'!$F$30,0,10*ROW('Sanitation Data'!F186))="","",OFFSET('Sanitation Data'!$F$30,0,10*ROW('Sanitation Data'!F186)))</f>
        <v/>
      </c>
      <c r="CX192" s="273" t="str">
        <f ca="true">+IF(OFFSET('Sanitation Data'!$F$31,0,10*ROW('Sanitation Data'!F186))="","",OFFSET('Sanitation Data'!$F$31,0,10*ROW('Sanitation Data'!F186)))</f>
        <v/>
      </c>
      <c r="CY192" s="273" t="str">
        <f ca="true">+IF(OFFSET('Sanitation Data'!$F$32,0,10*ROW('Sanitation Data'!F186))="","",OFFSET('Sanitation Data'!$F$32,0,10*ROW('Sanitation Data'!F186)))</f>
        <v/>
      </c>
      <c r="CZ192" s="273" t="str">
        <f ca="true">+IF(OFFSET('Sanitation Data'!$G$28,0,10*ROW('Sanitation Data'!G186))="","",OFFSET('Sanitation Data'!$G$28,0,10*ROW('Sanitation Data'!G186)))</f>
        <v/>
      </c>
      <c r="DA192" s="273" t="str">
        <f ca="true">+IF(OFFSET('Sanitation Data'!$G$29,0,10*ROW('Sanitation Data'!G186))="","",OFFSET('Sanitation Data'!$G$29,0,10*ROW('Sanitation Data'!G186)))</f>
        <v/>
      </c>
      <c r="DB192" s="273" t="str">
        <f ca="true">+IF(OFFSET('Sanitation Data'!$G$30,0,10*ROW('Sanitation Data'!G186))="","",OFFSET('Sanitation Data'!$G$30,0,10*ROW('Sanitation Data'!G186)))</f>
        <v/>
      </c>
      <c r="DC192" s="273" t="str">
        <f ca="true">+IF(OFFSET('Sanitation Data'!$G$31,0,10*ROW('Sanitation Data'!G186))="","",OFFSET('Sanitation Data'!$G$31,0,10*ROW('Sanitation Data'!G186)))</f>
        <v/>
      </c>
      <c r="DD192" s="273" t="str">
        <f ca="true">+IF(OFFSET('Sanitation Data'!$G$32,0,10*ROW('Sanitation Data'!G186))="","",OFFSET('Sanitation Data'!$G$32,0,10*ROW('Sanitation Data'!G186)))</f>
        <v/>
      </c>
      <c r="DE192" s="273" t="str">
        <f ca="true">+IF(OFFSET('Sanitation Data'!$H$28,0,10*ROW('Sanitation Data'!H186))="","",OFFSET('Sanitation Data'!$H$28,0,10*ROW('Sanitation Data'!H186)))</f>
        <v/>
      </c>
      <c r="DF192" s="273" t="str">
        <f ca="true">+IF(OFFSET('Sanitation Data'!$H$29,0,10*ROW('Sanitation Data'!H186))="","",OFFSET('Sanitation Data'!$H$29,0,10*ROW('Sanitation Data'!H186)))</f>
        <v/>
      </c>
      <c r="DG192" s="273" t="str">
        <f ca="true">+IF(OFFSET('Sanitation Data'!$H$30,0,10*ROW('Sanitation Data'!H186))="","",OFFSET('Sanitation Data'!$H$30,0,10*ROW('Sanitation Data'!H186)))</f>
        <v/>
      </c>
      <c r="DH192" s="273" t="str">
        <f ca="true">+IF(OFFSET('Sanitation Data'!$H$31,0,10*ROW('Sanitation Data'!H186))="","",OFFSET('Sanitation Data'!$H$31,0,10*ROW('Sanitation Data'!H186)))</f>
        <v/>
      </c>
      <c r="DI192" s="273" t="str">
        <f ca="true">+IF(OFFSET('Sanitation Data'!$H$32,0,10*ROW('Sanitation Data'!H186))="","",OFFSET('Sanitation Data'!$H$32,0,10*ROW('Sanitation Data'!H186)))</f>
        <v/>
      </c>
      <c r="DJ192" s="273" t="str">
        <f ca="true">+IF(OFFSET('Sanitation Data'!$I$28,0,10*ROW('Sanitation Data'!I186))="","",OFFSET('Sanitation Data'!$I$28,0,10*ROW('Sanitation Data'!I186)))</f>
        <v/>
      </c>
      <c r="DK192" s="273" t="str">
        <f ca="true">+IF(OFFSET('Sanitation Data'!$I$29,0,10*ROW('Sanitation Data'!I186))="","",OFFSET('Sanitation Data'!$I$29,0,10*ROW('Sanitation Data'!I186)))</f>
        <v/>
      </c>
      <c r="DL192" s="273" t="str">
        <f ca="true">+IF(OFFSET('Sanitation Data'!$I$30,0,10*ROW('Sanitation Data'!I186))="","",OFFSET('Sanitation Data'!$I$30,0,10*ROW('Sanitation Data'!I186)))</f>
        <v/>
      </c>
      <c r="DM192" s="273" t="str">
        <f ca="true">+IF(OFFSET('Sanitation Data'!$I$31,0,10*ROW('Sanitation Data'!I186))="","",OFFSET('Sanitation Data'!$I$31,0,10*ROW('Sanitation Data'!I186)))</f>
        <v/>
      </c>
      <c r="DN192" s="273" t="str">
        <f ca="true">+IF(OFFSET('Sanitation Data'!$I$32,0,10*ROW('Sanitation Data'!I186))="","",OFFSET('Sanitation Data'!$I$32,0,10*ROW('Sanitation Data'!I186)))</f>
        <v/>
      </c>
      <c r="DO192" s="273" t="str">
        <f ca="true">+IF(OFFSET('Hygiene Data'!$D$11,0,10*ROW('Hygiene Data'!D186))="","",OFFSET('Hygiene Data'!$D$11,0,10*ROW('Hygiene Data'!D186)))</f>
        <v/>
      </c>
      <c r="DP192" s="273" t="str">
        <f ca="true">+IF(OFFSET('Hygiene Data'!$D$12,0,10*ROW('Hygiene Data'!D186))="","",OFFSET('Hygiene Data'!$D$12,0,10*ROW('Hygiene Data'!D186)))</f>
        <v/>
      </c>
      <c r="DQ192" s="273" t="str">
        <f ca="true">+IF(OFFSET('Hygiene Data'!$D$13,0,10*ROW('Hygiene Data'!D186))="","",OFFSET('Hygiene Data'!$D$13,0,10*ROW('Hygiene Data'!D186)))</f>
        <v/>
      </c>
      <c r="DR192" s="273" t="str">
        <f ca="true">+IF(OFFSET('Hygiene Data'!$E$11,0,10*ROW('Hygiene Data'!E186))="","",OFFSET('Hygiene Data'!$E$11,0,10*ROW('Hygiene Data'!E186)))</f>
        <v/>
      </c>
      <c r="DS192" s="273" t="str">
        <f ca="true">+IF(OFFSET('Hygiene Data'!$E$12,0,10*ROW('Hygiene Data'!E186))="","",OFFSET('Hygiene Data'!$E$12,0,10*ROW('Hygiene Data'!E186)))</f>
        <v/>
      </c>
      <c r="DT192" s="273" t="str">
        <f ca="true">+IF(OFFSET('Hygiene Data'!$E$13,0,10*ROW('Hygiene Data'!E186))="","",OFFSET('Hygiene Data'!$E$13,0,10*ROW('Hygiene Data'!E186)))</f>
        <v/>
      </c>
      <c r="DU192" s="273" t="str">
        <f ca="true">+IF(OFFSET('Hygiene Data'!$F$11,0,10*ROW('Hygiene Data'!F186))="","",OFFSET('Hygiene Data'!$F$11,0,10*ROW('Hygiene Data'!F186)))</f>
        <v/>
      </c>
      <c r="DV192" s="273" t="str">
        <f ca="true">+IF(OFFSET('Hygiene Data'!$F$12,0,10*ROW('Hygiene Data'!F186))="","",OFFSET('Hygiene Data'!$F$12,0,10*ROW('Hygiene Data'!F186)))</f>
        <v/>
      </c>
      <c r="DW192" s="273" t="str">
        <f ca="true">+IF(OFFSET('Hygiene Data'!$F$13,0,10*ROW('Hygiene Data'!F186))="","",OFFSET('Hygiene Data'!$F$13,0,10*ROW('Hygiene Data'!F186)))</f>
        <v/>
      </c>
      <c r="DX192" s="273" t="str">
        <f ca="true">+IF(OFFSET('Hygiene Data'!$G$11,0,10*ROW('Hygiene Data'!G186))="","",OFFSET('Hygiene Data'!$G$11,0,10*ROW('Hygiene Data'!G186)))</f>
        <v/>
      </c>
      <c r="DY192" s="273" t="str">
        <f ca="true">+IF(OFFSET('Hygiene Data'!$G$12,0,10*ROW('Hygiene Data'!G186))="","",OFFSET('Hygiene Data'!$G$12,0,10*ROW('Hygiene Data'!G186)))</f>
        <v/>
      </c>
      <c r="DZ192" s="273" t="str">
        <f ca="true">+IF(OFFSET('Hygiene Data'!$G$13,0,10*ROW('Hygiene Data'!G186))="","",OFFSET('Hygiene Data'!$G$13,0,10*ROW('Hygiene Data'!G186)))</f>
        <v/>
      </c>
      <c r="EA192" s="273" t="str">
        <f ca="true">+IF(OFFSET('Hygiene Data'!$H$11,0,10*ROW('Hygiene Data'!H186))="","",OFFSET('Hygiene Data'!$H$11,0,10*ROW('Hygiene Data'!H186)))</f>
        <v/>
      </c>
      <c r="EB192" s="273" t="str">
        <f ca="true">+IF(OFFSET('Hygiene Data'!$H$12,0,10*ROW('Hygiene Data'!H186))="","",OFFSET('Hygiene Data'!$H$12,0,10*ROW('Hygiene Data'!H186)))</f>
        <v/>
      </c>
      <c r="EC192" s="273" t="str">
        <f ca="true">+IF(OFFSET('Hygiene Data'!$H$13,0,10*ROW('Hygiene Data'!H186))="","",OFFSET('Hygiene Data'!$H$13,0,10*ROW('Hygiene Data'!H186)))</f>
        <v/>
      </c>
      <c r="ED192" s="273" t="str">
        <f ca="true">+IF(OFFSET('Hygiene Data'!$I$11,0,10*ROW('Hygiene Data'!I186))="","",OFFSET('Hygiene Data'!$I$11,0,10*ROW('Hygiene Data'!I186)))</f>
        <v/>
      </c>
      <c r="EE192" s="273" t="str">
        <f ca="true">+IF(OFFSET('Hygiene Data'!$I$12,0,10*ROW('Hygiene Data'!I186))="","",OFFSET('Hygiene Data'!$I$12,0,10*ROW('Hygiene Data'!I186)))</f>
        <v/>
      </c>
      <c r="EF192" s="273" t="str">
        <f ca="true">+IF(OFFSET('Hygiene Data'!$I$13,0,10*ROW('Hygiene Data'!I186))="","",OFFSET('Hygiene Data'!$I$13,0,10*ROW('Hygiene Data'!I186)))</f>
        <v/>
      </c>
    </row>
    <row xmlns:x14ac="http://schemas.microsoft.com/office/spreadsheetml/2009/9/ac" r="193" x14ac:dyDescent="0.2">
      <c r="A193" s="37" t="str">
        <f ca="true">+IF(OFFSET('Water Data'!$B$2,0,10*ROW('Water Data'!E187))="","",OFFSET('Water Data'!$B$2,0,10*ROW('Water Data'!E187)))</f>
        <v/>
      </c>
      <c r="B193" s="37" t="str">
        <f ca="true">+IF(OFFSET('Water Data'!$C$2,0,10*ROW('Water Data'!F187))="","",OFFSET('Water Data'!$C$2,0,10*ROW('Water Data'!F187)))</f>
        <v/>
      </c>
      <c r="C193" s="329" t="str">
        <f t="shared" ca="true" si="2"/>
        <v/>
      </c>
      <c r="D193" s="94"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4"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4"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4"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4"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4"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4"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4"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4"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4"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4"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4"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4"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4"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4"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4"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4"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4"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5"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5"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5"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5"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5"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5"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5"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5"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5"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5"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5"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5"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5"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5"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5"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5"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5"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5"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5"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5"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5"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5"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5"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5"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5"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5"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5"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5"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5"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5"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6"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6"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6"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6"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6"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6"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6"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6"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6"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6"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6"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6"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6"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6"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6"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6"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6"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6"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3"/>
      <c r="BS193" s="273" t="str">
        <f ca="true">+IF(OFFSET('Water Data'!$D$27,0,10*ROW('Water Data'!D187))="","",OFFSET('Water Data'!$D$27,0,10*ROW('Water Data'!D187)))</f>
        <v/>
      </c>
      <c r="BT193" s="273" t="str">
        <f ca="true">+IF(OFFSET('Water Data'!$D$28,0,10*ROW('Water Data'!D187))="","",OFFSET('Water Data'!$D$28,0,10*ROW('Water Data'!D187)))</f>
        <v/>
      </c>
      <c r="BU193" s="273" t="str">
        <f ca="true">+IF(OFFSET('Water Data'!$D$29,0,10*ROW('Water Data'!D187))="","",OFFSET('Water Data'!$D$29,0,10*ROW('Water Data'!D187)))</f>
        <v/>
      </c>
      <c r="BV193" s="273" t="str">
        <f ca="true">+IF(OFFSET('Water Data'!$E$27,0,10*ROW('Water Data'!E187))="","",OFFSET('Water Data'!$E$27,0,10*ROW('Water Data'!E187)))</f>
        <v/>
      </c>
      <c r="BW193" s="273" t="str">
        <f ca="true">+IF(OFFSET('Water Data'!$E$28,0,10*ROW('Water Data'!E187))="","",OFFSET('Water Data'!$E$28,0,10*ROW('Water Data'!E187)))</f>
        <v/>
      </c>
      <c r="BX193" s="273" t="str">
        <f ca="true">+IF(OFFSET('Water Data'!$E$29,0,10*ROW('Water Data'!E187))="","",OFFSET('Water Data'!$E$29,0,10*ROW('Water Data'!E187)))</f>
        <v/>
      </c>
      <c r="BY193" s="273" t="str">
        <f ca="true">+IF(OFFSET('Water Data'!$F$27,0,10*ROW('Water Data'!F187))="","",OFFSET('Water Data'!$F$27,0,10*ROW('Water Data'!F187)))</f>
        <v/>
      </c>
      <c r="BZ193" s="273" t="str">
        <f ca="true">+IF(OFFSET('Water Data'!$F$28,0,10*ROW('Water Data'!F187))="","",OFFSET('Water Data'!$F$28,0,10*ROW('Water Data'!F187)))</f>
        <v/>
      </c>
      <c r="CA193" s="273" t="str">
        <f ca="true">+IF(OFFSET('Water Data'!$F$29,0,10*ROW('Water Data'!F187))="","",OFFSET('Water Data'!$F$29,0,10*ROW('Water Data'!F187)))</f>
        <v/>
      </c>
      <c r="CB193" s="273" t="str">
        <f ca="true">+IF(OFFSET('Water Data'!$G$27,0,10*ROW('Water Data'!G187))="","",OFFSET('Water Data'!$G$27,0,10*ROW('Water Data'!G187)))</f>
        <v/>
      </c>
      <c r="CC193" s="273" t="str">
        <f ca="true">+IF(OFFSET('Water Data'!$G$28,0,10*ROW('Water Data'!G187))="","",OFFSET('Water Data'!$G$28,0,10*ROW('Water Data'!G187)))</f>
        <v/>
      </c>
      <c r="CD193" s="273" t="str">
        <f ca="true">+IF(OFFSET('Water Data'!$G$29,0,10*ROW('Water Data'!G187))="","",OFFSET('Water Data'!$G$29,0,10*ROW('Water Data'!G187)))</f>
        <v/>
      </c>
      <c r="CE193" s="273" t="str">
        <f ca="true">+IF(OFFSET('Water Data'!$H$27,0,10*ROW('Water Data'!H187))="","",OFFSET('Water Data'!$H$27,0,10*ROW('Water Data'!H187)))</f>
        <v/>
      </c>
      <c r="CF193" s="273" t="str">
        <f ca="true">+IF(OFFSET('Water Data'!$H$28,0,10*ROW('Water Data'!H187))="","",OFFSET('Water Data'!$H$28,0,10*ROW('Water Data'!H187)))</f>
        <v/>
      </c>
      <c r="CG193" s="273" t="str">
        <f ca="true">+IF(OFFSET('Water Data'!$H$29,0,10*ROW('Water Data'!H187))="","",OFFSET('Water Data'!$H$29,0,10*ROW('Water Data'!H187)))</f>
        <v/>
      </c>
      <c r="CH193" s="273" t="str">
        <f ca="true">+IF(OFFSET('Water Data'!$I$27,0,10*ROW('Water Data'!I187))="","",OFFSET('Water Data'!$I$27,0,10*ROW('Water Data'!I187)))</f>
        <v/>
      </c>
      <c r="CI193" s="273" t="str">
        <f ca="true">+IF(OFFSET('Water Data'!$I$28,0,10*ROW('Water Data'!I187))="","",OFFSET('Water Data'!$I$28,0,10*ROW('Water Data'!I187)))</f>
        <v/>
      </c>
      <c r="CJ193" s="273" t="str">
        <f ca="true">+IF(OFFSET('Water Data'!$I$29,0,10*ROW('Water Data'!I187))="","",OFFSET('Water Data'!$I$29,0,10*ROW('Water Data'!I187)))</f>
        <v/>
      </c>
      <c r="CK193" s="273" t="str">
        <f ca="true">+IF(OFFSET('Sanitation Data'!$D$28,0,10*ROW('Sanitation Data'!D187))="","",OFFSET('Sanitation Data'!$D$28,0,10*ROW('Sanitation Data'!D187)))</f>
        <v/>
      </c>
      <c r="CL193" s="273" t="str">
        <f ca="true">+IF(OFFSET('Sanitation Data'!$D$29,0,10*ROW('Sanitation Data'!D187))="","",OFFSET('Sanitation Data'!$D$29,0,10*ROW('Sanitation Data'!D187)))</f>
        <v/>
      </c>
      <c r="CM193" s="273" t="str">
        <f ca="true">+IF(OFFSET('Sanitation Data'!$D$30,0,10*ROW('Sanitation Data'!D187))="","",OFFSET('Sanitation Data'!$D$30,0,10*ROW('Sanitation Data'!D187)))</f>
        <v/>
      </c>
      <c r="CN193" s="273" t="str">
        <f ca="true">+IF(OFFSET('Sanitation Data'!$D$31,0,10*ROW('Sanitation Data'!D187))="","",OFFSET('Sanitation Data'!$D$31,0,10*ROW('Sanitation Data'!D187)))</f>
        <v/>
      </c>
      <c r="CO193" s="273" t="str">
        <f ca="true">+IF(OFFSET('Sanitation Data'!$D$32,0,10*ROW('Sanitation Data'!D187))="","",OFFSET('Sanitation Data'!$D$32,0,10*ROW('Sanitation Data'!D187)))</f>
        <v/>
      </c>
      <c r="CP193" s="273" t="str">
        <f ca="true">+IF(OFFSET('Sanitation Data'!$E$28,0,10*ROW('Sanitation Data'!E187))="","",OFFSET('Sanitation Data'!$E$28,0,10*ROW('Sanitation Data'!E187)))</f>
        <v/>
      </c>
      <c r="CQ193" s="273" t="str">
        <f ca="true">+IF(OFFSET('Sanitation Data'!$E$29,0,10*ROW('Sanitation Data'!E187))="","",OFFSET('Sanitation Data'!$E$29,0,10*ROW('Sanitation Data'!E187)))</f>
        <v/>
      </c>
      <c r="CR193" s="273" t="str">
        <f ca="true">+IF(OFFSET('Sanitation Data'!$E$30,0,10*ROW('Sanitation Data'!E187))="","",OFFSET('Sanitation Data'!$E$30,0,10*ROW('Sanitation Data'!E187)))</f>
        <v/>
      </c>
      <c r="CS193" s="273" t="str">
        <f ca="true">+IF(OFFSET('Sanitation Data'!$E$31,0,10*ROW('Sanitation Data'!E187))="","",OFFSET('Sanitation Data'!$E$31,0,10*ROW('Sanitation Data'!E187)))</f>
        <v/>
      </c>
      <c r="CT193" s="273" t="str">
        <f ca="true">+IF(OFFSET('Sanitation Data'!$E$32,0,10*ROW('Sanitation Data'!E187))="","",OFFSET('Sanitation Data'!$E$32,0,10*ROW('Sanitation Data'!E187)))</f>
        <v/>
      </c>
      <c r="CU193" s="273" t="str">
        <f ca="true">+IF(OFFSET('Sanitation Data'!$F$28,0,10*ROW('Sanitation Data'!F187))="","",OFFSET('Sanitation Data'!$F$28,0,10*ROW('Sanitation Data'!F187)))</f>
        <v/>
      </c>
      <c r="CV193" s="273" t="str">
        <f ca="true">+IF(OFFSET('Sanitation Data'!$F$29,0,10*ROW('Sanitation Data'!F187))="","",OFFSET('Sanitation Data'!$F$29,0,10*ROW('Sanitation Data'!F187)))</f>
        <v/>
      </c>
      <c r="CW193" s="273" t="str">
        <f ca="true">+IF(OFFSET('Sanitation Data'!$F$30,0,10*ROW('Sanitation Data'!F187))="","",OFFSET('Sanitation Data'!$F$30,0,10*ROW('Sanitation Data'!F187)))</f>
        <v/>
      </c>
      <c r="CX193" s="273" t="str">
        <f ca="true">+IF(OFFSET('Sanitation Data'!$F$31,0,10*ROW('Sanitation Data'!F187))="","",OFFSET('Sanitation Data'!$F$31,0,10*ROW('Sanitation Data'!F187)))</f>
        <v/>
      </c>
      <c r="CY193" s="273" t="str">
        <f ca="true">+IF(OFFSET('Sanitation Data'!$F$32,0,10*ROW('Sanitation Data'!F187))="","",OFFSET('Sanitation Data'!$F$32,0,10*ROW('Sanitation Data'!F187)))</f>
        <v/>
      </c>
      <c r="CZ193" s="273" t="str">
        <f ca="true">+IF(OFFSET('Sanitation Data'!$G$28,0,10*ROW('Sanitation Data'!G187))="","",OFFSET('Sanitation Data'!$G$28,0,10*ROW('Sanitation Data'!G187)))</f>
        <v/>
      </c>
      <c r="DA193" s="273" t="str">
        <f ca="true">+IF(OFFSET('Sanitation Data'!$G$29,0,10*ROW('Sanitation Data'!G187))="","",OFFSET('Sanitation Data'!$G$29,0,10*ROW('Sanitation Data'!G187)))</f>
        <v/>
      </c>
      <c r="DB193" s="273" t="str">
        <f ca="true">+IF(OFFSET('Sanitation Data'!$G$30,0,10*ROW('Sanitation Data'!G187))="","",OFFSET('Sanitation Data'!$G$30,0,10*ROW('Sanitation Data'!G187)))</f>
        <v/>
      </c>
      <c r="DC193" s="273" t="str">
        <f ca="true">+IF(OFFSET('Sanitation Data'!$G$31,0,10*ROW('Sanitation Data'!G187))="","",OFFSET('Sanitation Data'!$G$31,0,10*ROW('Sanitation Data'!G187)))</f>
        <v/>
      </c>
      <c r="DD193" s="273" t="str">
        <f ca="true">+IF(OFFSET('Sanitation Data'!$G$32,0,10*ROW('Sanitation Data'!G187))="","",OFFSET('Sanitation Data'!$G$32,0,10*ROW('Sanitation Data'!G187)))</f>
        <v/>
      </c>
      <c r="DE193" s="273" t="str">
        <f ca="true">+IF(OFFSET('Sanitation Data'!$H$28,0,10*ROW('Sanitation Data'!H187))="","",OFFSET('Sanitation Data'!$H$28,0,10*ROW('Sanitation Data'!H187)))</f>
        <v/>
      </c>
      <c r="DF193" s="273" t="str">
        <f ca="true">+IF(OFFSET('Sanitation Data'!$H$29,0,10*ROW('Sanitation Data'!H187))="","",OFFSET('Sanitation Data'!$H$29,0,10*ROW('Sanitation Data'!H187)))</f>
        <v/>
      </c>
      <c r="DG193" s="273" t="str">
        <f ca="true">+IF(OFFSET('Sanitation Data'!$H$30,0,10*ROW('Sanitation Data'!H187))="","",OFFSET('Sanitation Data'!$H$30,0,10*ROW('Sanitation Data'!H187)))</f>
        <v/>
      </c>
      <c r="DH193" s="273" t="str">
        <f ca="true">+IF(OFFSET('Sanitation Data'!$H$31,0,10*ROW('Sanitation Data'!H187))="","",OFFSET('Sanitation Data'!$H$31,0,10*ROW('Sanitation Data'!H187)))</f>
        <v/>
      </c>
      <c r="DI193" s="273" t="str">
        <f ca="true">+IF(OFFSET('Sanitation Data'!$H$32,0,10*ROW('Sanitation Data'!H187))="","",OFFSET('Sanitation Data'!$H$32,0,10*ROW('Sanitation Data'!H187)))</f>
        <v/>
      </c>
      <c r="DJ193" s="273" t="str">
        <f ca="true">+IF(OFFSET('Sanitation Data'!$I$28,0,10*ROW('Sanitation Data'!I187))="","",OFFSET('Sanitation Data'!$I$28,0,10*ROW('Sanitation Data'!I187)))</f>
        <v/>
      </c>
      <c r="DK193" s="273" t="str">
        <f ca="true">+IF(OFFSET('Sanitation Data'!$I$29,0,10*ROW('Sanitation Data'!I187))="","",OFFSET('Sanitation Data'!$I$29,0,10*ROW('Sanitation Data'!I187)))</f>
        <v/>
      </c>
      <c r="DL193" s="273" t="str">
        <f ca="true">+IF(OFFSET('Sanitation Data'!$I$30,0,10*ROW('Sanitation Data'!I187))="","",OFFSET('Sanitation Data'!$I$30,0,10*ROW('Sanitation Data'!I187)))</f>
        <v/>
      </c>
      <c r="DM193" s="273" t="str">
        <f ca="true">+IF(OFFSET('Sanitation Data'!$I$31,0,10*ROW('Sanitation Data'!I187))="","",OFFSET('Sanitation Data'!$I$31,0,10*ROW('Sanitation Data'!I187)))</f>
        <v/>
      </c>
      <c r="DN193" s="273" t="str">
        <f ca="true">+IF(OFFSET('Sanitation Data'!$I$32,0,10*ROW('Sanitation Data'!I187))="","",OFFSET('Sanitation Data'!$I$32,0,10*ROW('Sanitation Data'!I187)))</f>
        <v/>
      </c>
      <c r="DO193" s="273" t="str">
        <f ca="true">+IF(OFFSET('Hygiene Data'!$D$11,0,10*ROW('Hygiene Data'!D187))="","",OFFSET('Hygiene Data'!$D$11,0,10*ROW('Hygiene Data'!D187)))</f>
        <v/>
      </c>
      <c r="DP193" s="273" t="str">
        <f ca="true">+IF(OFFSET('Hygiene Data'!$D$12,0,10*ROW('Hygiene Data'!D187))="","",OFFSET('Hygiene Data'!$D$12,0,10*ROW('Hygiene Data'!D187)))</f>
        <v/>
      </c>
      <c r="DQ193" s="273" t="str">
        <f ca="true">+IF(OFFSET('Hygiene Data'!$D$13,0,10*ROW('Hygiene Data'!D187))="","",OFFSET('Hygiene Data'!$D$13,0,10*ROW('Hygiene Data'!D187)))</f>
        <v/>
      </c>
      <c r="DR193" s="273" t="str">
        <f ca="true">+IF(OFFSET('Hygiene Data'!$E$11,0,10*ROW('Hygiene Data'!E187))="","",OFFSET('Hygiene Data'!$E$11,0,10*ROW('Hygiene Data'!E187)))</f>
        <v/>
      </c>
      <c r="DS193" s="273" t="str">
        <f ca="true">+IF(OFFSET('Hygiene Data'!$E$12,0,10*ROW('Hygiene Data'!E187))="","",OFFSET('Hygiene Data'!$E$12,0,10*ROW('Hygiene Data'!E187)))</f>
        <v/>
      </c>
      <c r="DT193" s="273" t="str">
        <f ca="true">+IF(OFFSET('Hygiene Data'!$E$13,0,10*ROW('Hygiene Data'!E187))="","",OFFSET('Hygiene Data'!$E$13,0,10*ROW('Hygiene Data'!E187)))</f>
        <v/>
      </c>
      <c r="DU193" s="273" t="str">
        <f ca="true">+IF(OFFSET('Hygiene Data'!$F$11,0,10*ROW('Hygiene Data'!F187))="","",OFFSET('Hygiene Data'!$F$11,0,10*ROW('Hygiene Data'!F187)))</f>
        <v/>
      </c>
      <c r="DV193" s="273" t="str">
        <f ca="true">+IF(OFFSET('Hygiene Data'!$F$12,0,10*ROW('Hygiene Data'!F187))="","",OFFSET('Hygiene Data'!$F$12,0,10*ROW('Hygiene Data'!F187)))</f>
        <v/>
      </c>
      <c r="DW193" s="273" t="str">
        <f ca="true">+IF(OFFSET('Hygiene Data'!$F$13,0,10*ROW('Hygiene Data'!F187))="","",OFFSET('Hygiene Data'!$F$13,0,10*ROW('Hygiene Data'!F187)))</f>
        <v/>
      </c>
      <c r="DX193" s="273" t="str">
        <f ca="true">+IF(OFFSET('Hygiene Data'!$G$11,0,10*ROW('Hygiene Data'!G187))="","",OFFSET('Hygiene Data'!$G$11,0,10*ROW('Hygiene Data'!G187)))</f>
        <v/>
      </c>
      <c r="DY193" s="273" t="str">
        <f ca="true">+IF(OFFSET('Hygiene Data'!$G$12,0,10*ROW('Hygiene Data'!G187))="","",OFFSET('Hygiene Data'!$G$12,0,10*ROW('Hygiene Data'!G187)))</f>
        <v/>
      </c>
      <c r="DZ193" s="273" t="str">
        <f ca="true">+IF(OFFSET('Hygiene Data'!$G$13,0,10*ROW('Hygiene Data'!G187))="","",OFFSET('Hygiene Data'!$G$13,0,10*ROW('Hygiene Data'!G187)))</f>
        <v/>
      </c>
      <c r="EA193" s="273" t="str">
        <f ca="true">+IF(OFFSET('Hygiene Data'!$H$11,0,10*ROW('Hygiene Data'!H187))="","",OFFSET('Hygiene Data'!$H$11,0,10*ROW('Hygiene Data'!H187)))</f>
        <v/>
      </c>
      <c r="EB193" s="273" t="str">
        <f ca="true">+IF(OFFSET('Hygiene Data'!$H$12,0,10*ROW('Hygiene Data'!H187))="","",OFFSET('Hygiene Data'!$H$12,0,10*ROW('Hygiene Data'!H187)))</f>
        <v/>
      </c>
      <c r="EC193" s="273" t="str">
        <f ca="true">+IF(OFFSET('Hygiene Data'!$H$13,0,10*ROW('Hygiene Data'!H187))="","",OFFSET('Hygiene Data'!$H$13,0,10*ROW('Hygiene Data'!H187)))</f>
        <v/>
      </c>
      <c r="ED193" s="273" t="str">
        <f ca="true">+IF(OFFSET('Hygiene Data'!$I$11,0,10*ROW('Hygiene Data'!I187))="","",OFFSET('Hygiene Data'!$I$11,0,10*ROW('Hygiene Data'!I187)))</f>
        <v/>
      </c>
      <c r="EE193" s="273" t="str">
        <f ca="true">+IF(OFFSET('Hygiene Data'!$I$12,0,10*ROW('Hygiene Data'!I187))="","",OFFSET('Hygiene Data'!$I$12,0,10*ROW('Hygiene Data'!I187)))</f>
        <v/>
      </c>
      <c r="EF193" s="273" t="str">
        <f ca="true">+IF(OFFSET('Hygiene Data'!$I$13,0,10*ROW('Hygiene Data'!I187))="","",OFFSET('Hygiene Data'!$I$13,0,10*ROW('Hygiene Data'!I187)))</f>
        <v/>
      </c>
    </row>
    <row xmlns:x14ac="http://schemas.microsoft.com/office/spreadsheetml/2009/9/ac" r="194" x14ac:dyDescent="0.2">
      <c r="A194" s="37" t="str">
        <f ca="true">+IF(OFFSET('Water Data'!$B$2,0,10*ROW('Water Data'!E188))="","",OFFSET('Water Data'!$B$2,0,10*ROW('Water Data'!E188)))</f>
        <v/>
      </c>
      <c r="B194" s="37" t="str">
        <f ca="true">+IF(OFFSET('Water Data'!$C$2,0,10*ROW('Water Data'!F188))="","",OFFSET('Water Data'!$C$2,0,10*ROW('Water Data'!F188)))</f>
        <v/>
      </c>
      <c r="C194" s="329" t="str">
        <f t="shared" ca="true" si="2"/>
        <v/>
      </c>
      <c r="D194" s="94"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4"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4"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4"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4"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4"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4"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4"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4"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4"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4"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4"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4"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4"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4"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4"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4"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4"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5"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5"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5"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5"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5"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5"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5"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5"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5"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5"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5"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5"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5"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5"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5"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5"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5"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5"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5"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5"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5"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5"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5"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5"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5"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5"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5"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5"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5"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5"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6"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6"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6"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6"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6"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6"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6"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6"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6"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6"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6"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6"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6"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6"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6"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6"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6"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6"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3"/>
      <c r="BS194" s="273" t="str">
        <f ca="true">+IF(OFFSET('Water Data'!$D$27,0,10*ROW('Water Data'!D188))="","",OFFSET('Water Data'!$D$27,0,10*ROW('Water Data'!D188)))</f>
        <v/>
      </c>
      <c r="BT194" s="273" t="str">
        <f ca="true">+IF(OFFSET('Water Data'!$D$28,0,10*ROW('Water Data'!D188))="","",OFFSET('Water Data'!$D$28,0,10*ROW('Water Data'!D188)))</f>
        <v/>
      </c>
      <c r="BU194" s="273" t="str">
        <f ca="true">+IF(OFFSET('Water Data'!$D$29,0,10*ROW('Water Data'!D188))="","",OFFSET('Water Data'!$D$29,0,10*ROW('Water Data'!D188)))</f>
        <v/>
      </c>
      <c r="BV194" s="273" t="str">
        <f ca="true">+IF(OFFSET('Water Data'!$E$27,0,10*ROW('Water Data'!E188))="","",OFFSET('Water Data'!$E$27,0,10*ROW('Water Data'!E188)))</f>
        <v/>
      </c>
      <c r="BW194" s="273" t="str">
        <f ca="true">+IF(OFFSET('Water Data'!$E$28,0,10*ROW('Water Data'!E188))="","",OFFSET('Water Data'!$E$28,0,10*ROW('Water Data'!E188)))</f>
        <v/>
      </c>
      <c r="BX194" s="273" t="str">
        <f ca="true">+IF(OFFSET('Water Data'!$E$29,0,10*ROW('Water Data'!E188))="","",OFFSET('Water Data'!$E$29,0,10*ROW('Water Data'!E188)))</f>
        <v/>
      </c>
      <c r="BY194" s="273" t="str">
        <f ca="true">+IF(OFFSET('Water Data'!$F$27,0,10*ROW('Water Data'!F188))="","",OFFSET('Water Data'!$F$27,0,10*ROW('Water Data'!F188)))</f>
        <v/>
      </c>
      <c r="BZ194" s="273" t="str">
        <f ca="true">+IF(OFFSET('Water Data'!$F$28,0,10*ROW('Water Data'!F188))="","",OFFSET('Water Data'!$F$28,0,10*ROW('Water Data'!F188)))</f>
        <v/>
      </c>
      <c r="CA194" s="273" t="str">
        <f ca="true">+IF(OFFSET('Water Data'!$F$29,0,10*ROW('Water Data'!F188))="","",OFFSET('Water Data'!$F$29,0,10*ROW('Water Data'!F188)))</f>
        <v/>
      </c>
      <c r="CB194" s="273" t="str">
        <f ca="true">+IF(OFFSET('Water Data'!$G$27,0,10*ROW('Water Data'!G188))="","",OFFSET('Water Data'!$G$27,0,10*ROW('Water Data'!G188)))</f>
        <v/>
      </c>
      <c r="CC194" s="273" t="str">
        <f ca="true">+IF(OFFSET('Water Data'!$G$28,0,10*ROW('Water Data'!G188))="","",OFFSET('Water Data'!$G$28,0,10*ROW('Water Data'!G188)))</f>
        <v/>
      </c>
      <c r="CD194" s="273" t="str">
        <f ca="true">+IF(OFFSET('Water Data'!$G$29,0,10*ROW('Water Data'!G188))="","",OFFSET('Water Data'!$G$29,0,10*ROW('Water Data'!G188)))</f>
        <v/>
      </c>
      <c r="CE194" s="273" t="str">
        <f ca="true">+IF(OFFSET('Water Data'!$H$27,0,10*ROW('Water Data'!H188))="","",OFFSET('Water Data'!$H$27,0,10*ROW('Water Data'!H188)))</f>
        <v/>
      </c>
      <c r="CF194" s="273" t="str">
        <f ca="true">+IF(OFFSET('Water Data'!$H$28,0,10*ROW('Water Data'!H188))="","",OFFSET('Water Data'!$H$28,0,10*ROW('Water Data'!H188)))</f>
        <v/>
      </c>
      <c r="CG194" s="273" t="str">
        <f ca="true">+IF(OFFSET('Water Data'!$H$29,0,10*ROW('Water Data'!H188))="","",OFFSET('Water Data'!$H$29,0,10*ROW('Water Data'!H188)))</f>
        <v/>
      </c>
      <c r="CH194" s="273" t="str">
        <f ca="true">+IF(OFFSET('Water Data'!$I$27,0,10*ROW('Water Data'!I188))="","",OFFSET('Water Data'!$I$27,0,10*ROW('Water Data'!I188)))</f>
        <v/>
      </c>
      <c r="CI194" s="273" t="str">
        <f ca="true">+IF(OFFSET('Water Data'!$I$28,0,10*ROW('Water Data'!I188))="","",OFFSET('Water Data'!$I$28,0,10*ROW('Water Data'!I188)))</f>
        <v/>
      </c>
      <c r="CJ194" s="273" t="str">
        <f ca="true">+IF(OFFSET('Water Data'!$I$29,0,10*ROW('Water Data'!I188))="","",OFFSET('Water Data'!$I$29,0,10*ROW('Water Data'!I188)))</f>
        <v/>
      </c>
      <c r="CK194" s="273" t="str">
        <f ca="true">+IF(OFFSET('Sanitation Data'!$D$28,0,10*ROW('Sanitation Data'!D188))="","",OFFSET('Sanitation Data'!$D$28,0,10*ROW('Sanitation Data'!D188)))</f>
        <v/>
      </c>
      <c r="CL194" s="273" t="str">
        <f ca="true">+IF(OFFSET('Sanitation Data'!$D$29,0,10*ROW('Sanitation Data'!D188))="","",OFFSET('Sanitation Data'!$D$29,0,10*ROW('Sanitation Data'!D188)))</f>
        <v/>
      </c>
      <c r="CM194" s="273" t="str">
        <f ca="true">+IF(OFFSET('Sanitation Data'!$D$30,0,10*ROW('Sanitation Data'!D188))="","",OFFSET('Sanitation Data'!$D$30,0,10*ROW('Sanitation Data'!D188)))</f>
        <v/>
      </c>
      <c r="CN194" s="273" t="str">
        <f ca="true">+IF(OFFSET('Sanitation Data'!$D$31,0,10*ROW('Sanitation Data'!D188))="","",OFFSET('Sanitation Data'!$D$31,0,10*ROW('Sanitation Data'!D188)))</f>
        <v/>
      </c>
      <c r="CO194" s="273" t="str">
        <f ca="true">+IF(OFFSET('Sanitation Data'!$D$32,0,10*ROW('Sanitation Data'!D188))="","",OFFSET('Sanitation Data'!$D$32,0,10*ROW('Sanitation Data'!D188)))</f>
        <v/>
      </c>
      <c r="CP194" s="273" t="str">
        <f ca="true">+IF(OFFSET('Sanitation Data'!$E$28,0,10*ROW('Sanitation Data'!E188))="","",OFFSET('Sanitation Data'!$E$28,0,10*ROW('Sanitation Data'!E188)))</f>
        <v/>
      </c>
      <c r="CQ194" s="273" t="str">
        <f ca="true">+IF(OFFSET('Sanitation Data'!$E$29,0,10*ROW('Sanitation Data'!E188))="","",OFFSET('Sanitation Data'!$E$29,0,10*ROW('Sanitation Data'!E188)))</f>
        <v/>
      </c>
      <c r="CR194" s="273" t="str">
        <f ca="true">+IF(OFFSET('Sanitation Data'!$E$30,0,10*ROW('Sanitation Data'!E188))="","",OFFSET('Sanitation Data'!$E$30,0,10*ROW('Sanitation Data'!E188)))</f>
        <v/>
      </c>
      <c r="CS194" s="273" t="str">
        <f ca="true">+IF(OFFSET('Sanitation Data'!$E$31,0,10*ROW('Sanitation Data'!E188))="","",OFFSET('Sanitation Data'!$E$31,0,10*ROW('Sanitation Data'!E188)))</f>
        <v/>
      </c>
      <c r="CT194" s="273" t="str">
        <f ca="true">+IF(OFFSET('Sanitation Data'!$E$32,0,10*ROW('Sanitation Data'!E188))="","",OFFSET('Sanitation Data'!$E$32,0,10*ROW('Sanitation Data'!E188)))</f>
        <v/>
      </c>
      <c r="CU194" s="273" t="str">
        <f ca="true">+IF(OFFSET('Sanitation Data'!$F$28,0,10*ROW('Sanitation Data'!F188))="","",OFFSET('Sanitation Data'!$F$28,0,10*ROW('Sanitation Data'!F188)))</f>
        <v/>
      </c>
      <c r="CV194" s="273" t="str">
        <f ca="true">+IF(OFFSET('Sanitation Data'!$F$29,0,10*ROW('Sanitation Data'!F188))="","",OFFSET('Sanitation Data'!$F$29,0,10*ROW('Sanitation Data'!F188)))</f>
        <v/>
      </c>
      <c r="CW194" s="273" t="str">
        <f ca="true">+IF(OFFSET('Sanitation Data'!$F$30,0,10*ROW('Sanitation Data'!F188))="","",OFFSET('Sanitation Data'!$F$30,0,10*ROW('Sanitation Data'!F188)))</f>
        <v/>
      </c>
      <c r="CX194" s="273" t="str">
        <f ca="true">+IF(OFFSET('Sanitation Data'!$F$31,0,10*ROW('Sanitation Data'!F188))="","",OFFSET('Sanitation Data'!$F$31,0,10*ROW('Sanitation Data'!F188)))</f>
        <v/>
      </c>
      <c r="CY194" s="273" t="str">
        <f ca="true">+IF(OFFSET('Sanitation Data'!$F$32,0,10*ROW('Sanitation Data'!F188))="","",OFFSET('Sanitation Data'!$F$32,0,10*ROW('Sanitation Data'!F188)))</f>
        <v/>
      </c>
      <c r="CZ194" s="273" t="str">
        <f ca="true">+IF(OFFSET('Sanitation Data'!$G$28,0,10*ROW('Sanitation Data'!G188))="","",OFFSET('Sanitation Data'!$G$28,0,10*ROW('Sanitation Data'!G188)))</f>
        <v/>
      </c>
      <c r="DA194" s="273" t="str">
        <f ca="true">+IF(OFFSET('Sanitation Data'!$G$29,0,10*ROW('Sanitation Data'!G188))="","",OFFSET('Sanitation Data'!$G$29,0,10*ROW('Sanitation Data'!G188)))</f>
        <v/>
      </c>
      <c r="DB194" s="273" t="str">
        <f ca="true">+IF(OFFSET('Sanitation Data'!$G$30,0,10*ROW('Sanitation Data'!G188))="","",OFFSET('Sanitation Data'!$G$30,0,10*ROW('Sanitation Data'!G188)))</f>
        <v/>
      </c>
      <c r="DC194" s="273" t="str">
        <f ca="true">+IF(OFFSET('Sanitation Data'!$G$31,0,10*ROW('Sanitation Data'!G188))="","",OFFSET('Sanitation Data'!$G$31,0,10*ROW('Sanitation Data'!G188)))</f>
        <v/>
      </c>
      <c r="DD194" s="273" t="str">
        <f ca="true">+IF(OFFSET('Sanitation Data'!$G$32,0,10*ROW('Sanitation Data'!G188))="","",OFFSET('Sanitation Data'!$G$32,0,10*ROW('Sanitation Data'!G188)))</f>
        <v/>
      </c>
      <c r="DE194" s="273" t="str">
        <f ca="true">+IF(OFFSET('Sanitation Data'!$H$28,0,10*ROW('Sanitation Data'!H188))="","",OFFSET('Sanitation Data'!$H$28,0,10*ROW('Sanitation Data'!H188)))</f>
        <v/>
      </c>
      <c r="DF194" s="273" t="str">
        <f ca="true">+IF(OFFSET('Sanitation Data'!$H$29,0,10*ROW('Sanitation Data'!H188))="","",OFFSET('Sanitation Data'!$H$29,0,10*ROW('Sanitation Data'!H188)))</f>
        <v/>
      </c>
      <c r="DG194" s="273" t="str">
        <f ca="true">+IF(OFFSET('Sanitation Data'!$H$30,0,10*ROW('Sanitation Data'!H188))="","",OFFSET('Sanitation Data'!$H$30,0,10*ROW('Sanitation Data'!H188)))</f>
        <v/>
      </c>
      <c r="DH194" s="273" t="str">
        <f ca="true">+IF(OFFSET('Sanitation Data'!$H$31,0,10*ROW('Sanitation Data'!H188))="","",OFFSET('Sanitation Data'!$H$31,0,10*ROW('Sanitation Data'!H188)))</f>
        <v/>
      </c>
      <c r="DI194" s="273" t="str">
        <f ca="true">+IF(OFFSET('Sanitation Data'!$H$32,0,10*ROW('Sanitation Data'!H188))="","",OFFSET('Sanitation Data'!$H$32,0,10*ROW('Sanitation Data'!H188)))</f>
        <v/>
      </c>
      <c r="DJ194" s="273" t="str">
        <f ca="true">+IF(OFFSET('Sanitation Data'!$I$28,0,10*ROW('Sanitation Data'!I188))="","",OFFSET('Sanitation Data'!$I$28,0,10*ROW('Sanitation Data'!I188)))</f>
        <v/>
      </c>
      <c r="DK194" s="273" t="str">
        <f ca="true">+IF(OFFSET('Sanitation Data'!$I$29,0,10*ROW('Sanitation Data'!I188))="","",OFFSET('Sanitation Data'!$I$29,0,10*ROW('Sanitation Data'!I188)))</f>
        <v/>
      </c>
      <c r="DL194" s="273" t="str">
        <f ca="true">+IF(OFFSET('Sanitation Data'!$I$30,0,10*ROW('Sanitation Data'!I188))="","",OFFSET('Sanitation Data'!$I$30,0,10*ROW('Sanitation Data'!I188)))</f>
        <v/>
      </c>
      <c r="DM194" s="273" t="str">
        <f ca="true">+IF(OFFSET('Sanitation Data'!$I$31,0,10*ROW('Sanitation Data'!I188))="","",OFFSET('Sanitation Data'!$I$31,0,10*ROW('Sanitation Data'!I188)))</f>
        <v/>
      </c>
      <c r="DN194" s="273" t="str">
        <f ca="true">+IF(OFFSET('Sanitation Data'!$I$32,0,10*ROW('Sanitation Data'!I188))="","",OFFSET('Sanitation Data'!$I$32,0,10*ROW('Sanitation Data'!I188)))</f>
        <v/>
      </c>
      <c r="DO194" s="273" t="str">
        <f ca="true">+IF(OFFSET('Hygiene Data'!$D$11,0,10*ROW('Hygiene Data'!D188))="","",OFFSET('Hygiene Data'!$D$11,0,10*ROW('Hygiene Data'!D188)))</f>
        <v/>
      </c>
      <c r="DP194" s="273" t="str">
        <f ca="true">+IF(OFFSET('Hygiene Data'!$D$12,0,10*ROW('Hygiene Data'!D188))="","",OFFSET('Hygiene Data'!$D$12,0,10*ROW('Hygiene Data'!D188)))</f>
        <v/>
      </c>
      <c r="DQ194" s="273" t="str">
        <f ca="true">+IF(OFFSET('Hygiene Data'!$D$13,0,10*ROW('Hygiene Data'!D188))="","",OFFSET('Hygiene Data'!$D$13,0,10*ROW('Hygiene Data'!D188)))</f>
        <v/>
      </c>
      <c r="DR194" s="273" t="str">
        <f ca="true">+IF(OFFSET('Hygiene Data'!$E$11,0,10*ROW('Hygiene Data'!E188))="","",OFFSET('Hygiene Data'!$E$11,0,10*ROW('Hygiene Data'!E188)))</f>
        <v/>
      </c>
      <c r="DS194" s="273" t="str">
        <f ca="true">+IF(OFFSET('Hygiene Data'!$E$12,0,10*ROW('Hygiene Data'!E188))="","",OFFSET('Hygiene Data'!$E$12,0,10*ROW('Hygiene Data'!E188)))</f>
        <v/>
      </c>
      <c r="DT194" s="273" t="str">
        <f ca="true">+IF(OFFSET('Hygiene Data'!$E$13,0,10*ROW('Hygiene Data'!E188))="","",OFFSET('Hygiene Data'!$E$13,0,10*ROW('Hygiene Data'!E188)))</f>
        <v/>
      </c>
      <c r="DU194" s="273" t="str">
        <f ca="true">+IF(OFFSET('Hygiene Data'!$F$11,0,10*ROW('Hygiene Data'!F188))="","",OFFSET('Hygiene Data'!$F$11,0,10*ROW('Hygiene Data'!F188)))</f>
        <v/>
      </c>
      <c r="DV194" s="273" t="str">
        <f ca="true">+IF(OFFSET('Hygiene Data'!$F$12,0,10*ROW('Hygiene Data'!F188))="","",OFFSET('Hygiene Data'!$F$12,0,10*ROW('Hygiene Data'!F188)))</f>
        <v/>
      </c>
      <c r="DW194" s="273" t="str">
        <f ca="true">+IF(OFFSET('Hygiene Data'!$F$13,0,10*ROW('Hygiene Data'!F188))="","",OFFSET('Hygiene Data'!$F$13,0,10*ROW('Hygiene Data'!F188)))</f>
        <v/>
      </c>
      <c r="DX194" s="273" t="str">
        <f ca="true">+IF(OFFSET('Hygiene Data'!$G$11,0,10*ROW('Hygiene Data'!G188))="","",OFFSET('Hygiene Data'!$G$11,0,10*ROW('Hygiene Data'!G188)))</f>
        <v/>
      </c>
      <c r="DY194" s="273" t="str">
        <f ca="true">+IF(OFFSET('Hygiene Data'!$G$12,0,10*ROW('Hygiene Data'!G188))="","",OFFSET('Hygiene Data'!$G$12,0,10*ROW('Hygiene Data'!G188)))</f>
        <v/>
      </c>
      <c r="DZ194" s="273" t="str">
        <f ca="true">+IF(OFFSET('Hygiene Data'!$G$13,0,10*ROW('Hygiene Data'!G188))="","",OFFSET('Hygiene Data'!$G$13,0,10*ROW('Hygiene Data'!G188)))</f>
        <v/>
      </c>
      <c r="EA194" s="273" t="str">
        <f ca="true">+IF(OFFSET('Hygiene Data'!$H$11,0,10*ROW('Hygiene Data'!H188))="","",OFFSET('Hygiene Data'!$H$11,0,10*ROW('Hygiene Data'!H188)))</f>
        <v/>
      </c>
      <c r="EB194" s="273" t="str">
        <f ca="true">+IF(OFFSET('Hygiene Data'!$H$12,0,10*ROW('Hygiene Data'!H188))="","",OFFSET('Hygiene Data'!$H$12,0,10*ROW('Hygiene Data'!H188)))</f>
        <v/>
      </c>
      <c r="EC194" s="273" t="str">
        <f ca="true">+IF(OFFSET('Hygiene Data'!$H$13,0,10*ROW('Hygiene Data'!H188))="","",OFFSET('Hygiene Data'!$H$13,0,10*ROW('Hygiene Data'!H188)))</f>
        <v/>
      </c>
      <c r="ED194" s="273" t="str">
        <f ca="true">+IF(OFFSET('Hygiene Data'!$I$11,0,10*ROW('Hygiene Data'!I188))="","",OFFSET('Hygiene Data'!$I$11,0,10*ROW('Hygiene Data'!I188)))</f>
        <v/>
      </c>
      <c r="EE194" s="273" t="str">
        <f ca="true">+IF(OFFSET('Hygiene Data'!$I$12,0,10*ROW('Hygiene Data'!I188))="","",OFFSET('Hygiene Data'!$I$12,0,10*ROW('Hygiene Data'!I188)))</f>
        <v/>
      </c>
      <c r="EF194" s="273" t="str">
        <f ca="true">+IF(OFFSET('Hygiene Data'!$I$13,0,10*ROW('Hygiene Data'!I188))="","",OFFSET('Hygiene Data'!$I$13,0,10*ROW('Hygiene Data'!I188)))</f>
        <v/>
      </c>
    </row>
    <row xmlns:x14ac="http://schemas.microsoft.com/office/spreadsheetml/2009/9/ac" r="195" x14ac:dyDescent="0.2">
      <c r="A195" s="37" t="str">
        <f ca="true">+IF(OFFSET('Water Data'!$B$2,0,10*ROW('Water Data'!E189))="","",OFFSET('Water Data'!$B$2,0,10*ROW('Water Data'!E189)))</f>
        <v/>
      </c>
      <c r="B195" s="37" t="str">
        <f ca="true">+IF(OFFSET('Water Data'!$C$2,0,10*ROW('Water Data'!F189))="","",OFFSET('Water Data'!$C$2,0,10*ROW('Water Data'!F189)))</f>
        <v/>
      </c>
      <c r="C195" s="329" t="str">
        <f t="shared" ca="true" si="2"/>
        <v/>
      </c>
      <c r="D195" s="94"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4"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4"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4"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4"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4"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4"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4"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4"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4"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4"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4"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4"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4"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4"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4"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4"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4"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5"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5"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5"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5"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5"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5"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5"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5"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5"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5"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5"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5"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5"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5"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5"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5"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5"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5"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5"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5"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5"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5"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5"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5"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5"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5"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5"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5"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5"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5"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6"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6"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6"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6"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6"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6"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6"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6"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6"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6"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6"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6"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6"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6"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6"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6"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6"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6"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3"/>
      <c r="BS195" s="273" t="str">
        <f ca="true">+IF(OFFSET('Water Data'!$D$27,0,10*ROW('Water Data'!D189))="","",OFFSET('Water Data'!$D$27,0,10*ROW('Water Data'!D189)))</f>
        <v/>
      </c>
      <c r="BT195" s="273" t="str">
        <f ca="true">+IF(OFFSET('Water Data'!$D$28,0,10*ROW('Water Data'!D189))="","",OFFSET('Water Data'!$D$28,0,10*ROW('Water Data'!D189)))</f>
        <v/>
      </c>
      <c r="BU195" s="273" t="str">
        <f ca="true">+IF(OFFSET('Water Data'!$D$29,0,10*ROW('Water Data'!D189))="","",OFFSET('Water Data'!$D$29,0,10*ROW('Water Data'!D189)))</f>
        <v/>
      </c>
      <c r="BV195" s="273" t="str">
        <f ca="true">+IF(OFFSET('Water Data'!$E$27,0,10*ROW('Water Data'!E189))="","",OFFSET('Water Data'!$E$27,0,10*ROW('Water Data'!E189)))</f>
        <v/>
      </c>
      <c r="BW195" s="273" t="str">
        <f ca="true">+IF(OFFSET('Water Data'!$E$28,0,10*ROW('Water Data'!E189))="","",OFFSET('Water Data'!$E$28,0,10*ROW('Water Data'!E189)))</f>
        <v/>
      </c>
      <c r="BX195" s="273" t="str">
        <f ca="true">+IF(OFFSET('Water Data'!$E$29,0,10*ROW('Water Data'!E189))="","",OFFSET('Water Data'!$E$29,0,10*ROW('Water Data'!E189)))</f>
        <v/>
      </c>
      <c r="BY195" s="273" t="str">
        <f ca="true">+IF(OFFSET('Water Data'!$F$27,0,10*ROW('Water Data'!F189))="","",OFFSET('Water Data'!$F$27,0,10*ROW('Water Data'!F189)))</f>
        <v/>
      </c>
      <c r="BZ195" s="273" t="str">
        <f ca="true">+IF(OFFSET('Water Data'!$F$28,0,10*ROW('Water Data'!F189))="","",OFFSET('Water Data'!$F$28,0,10*ROW('Water Data'!F189)))</f>
        <v/>
      </c>
      <c r="CA195" s="273" t="str">
        <f ca="true">+IF(OFFSET('Water Data'!$F$29,0,10*ROW('Water Data'!F189))="","",OFFSET('Water Data'!$F$29,0,10*ROW('Water Data'!F189)))</f>
        <v/>
      </c>
      <c r="CB195" s="273" t="str">
        <f ca="true">+IF(OFFSET('Water Data'!$G$27,0,10*ROW('Water Data'!G189))="","",OFFSET('Water Data'!$G$27,0,10*ROW('Water Data'!G189)))</f>
        <v/>
      </c>
      <c r="CC195" s="273" t="str">
        <f ca="true">+IF(OFFSET('Water Data'!$G$28,0,10*ROW('Water Data'!G189))="","",OFFSET('Water Data'!$G$28,0,10*ROW('Water Data'!G189)))</f>
        <v/>
      </c>
      <c r="CD195" s="273" t="str">
        <f ca="true">+IF(OFFSET('Water Data'!$G$29,0,10*ROW('Water Data'!G189))="","",OFFSET('Water Data'!$G$29,0,10*ROW('Water Data'!G189)))</f>
        <v/>
      </c>
      <c r="CE195" s="273" t="str">
        <f ca="true">+IF(OFFSET('Water Data'!$H$27,0,10*ROW('Water Data'!H189))="","",OFFSET('Water Data'!$H$27,0,10*ROW('Water Data'!H189)))</f>
        <v/>
      </c>
      <c r="CF195" s="273" t="str">
        <f ca="true">+IF(OFFSET('Water Data'!$H$28,0,10*ROW('Water Data'!H189))="","",OFFSET('Water Data'!$H$28,0,10*ROW('Water Data'!H189)))</f>
        <v/>
      </c>
      <c r="CG195" s="273" t="str">
        <f ca="true">+IF(OFFSET('Water Data'!$H$29,0,10*ROW('Water Data'!H189))="","",OFFSET('Water Data'!$H$29,0,10*ROW('Water Data'!H189)))</f>
        <v/>
      </c>
      <c r="CH195" s="273" t="str">
        <f ca="true">+IF(OFFSET('Water Data'!$I$27,0,10*ROW('Water Data'!I189))="","",OFFSET('Water Data'!$I$27,0,10*ROW('Water Data'!I189)))</f>
        <v/>
      </c>
      <c r="CI195" s="273" t="str">
        <f ca="true">+IF(OFFSET('Water Data'!$I$28,0,10*ROW('Water Data'!I189))="","",OFFSET('Water Data'!$I$28,0,10*ROW('Water Data'!I189)))</f>
        <v/>
      </c>
      <c r="CJ195" s="273" t="str">
        <f ca="true">+IF(OFFSET('Water Data'!$I$29,0,10*ROW('Water Data'!I189))="","",OFFSET('Water Data'!$I$29,0,10*ROW('Water Data'!I189)))</f>
        <v/>
      </c>
      <c r="CK195" s="273" t="str">
        <f ca="true">+IF(OFFSET('Sanitation Data'!$D$28,0,10*ROW('Sanitation Data'!D189))="","",OFFSET('Sanitation Data'!$D$28,0,10*ROW('Sanitation Data'!D189)))</f>
        <v/>
      </c>
      <c r="CL195" s="273" t="str">
        <f ca="true">+IF(OFFSET('Sanitation Data'!$D$29,0,10*ROW('Sanitation Data'!D189))="","",OFFSET('Sanitation Data'!$D$29,0,10*ROW('Sanitation Data'!D189)))</f>
        <v/>
      </c>
      <c r="CM195" s="273" t="str">
        <f ca="true">+IF(OFFSET('Sanitation Data'!$D$30,0,10*ROW('Sanitation Data'!D189))="","",OFFSET('Sanitation Data'!$D$30,0,10*ROW('Sanitation Data'!D189)))</f>
        <v/>
      </c>
      <c r="CN195" s="273" t="str">
        <f ca="true">+IF(OFFSET('Sanitation Data'!$D$31,0,10*ROW('Sanitation Data'!D189))="","",OFFSET('Sanitation Data'!$D$31,0,10*ROW('Sanitation Data'!D189)))</f>
        <v/>
      </c>
      <c r="CO195" s="273" t="str">
        <f ca="true">+IF(OFFSET('Sanitation Data'!$D$32,0,10*ROW('Sanitation Data'!D189))="","",OFFSET('Sanitation Data'!$D$32,0,10*ROW('Sanitation Data'!D189)))</f>
        <v/>
      </c>
      <c r="CP195" s="273" t="str">
        <f ca="true">+IF(OFFSET('Sanitation Data'!$E$28,0,10*ROW('Sanitation Data'!E189))="","",OFFSET('Sanitation Data'!$E$28,0,10*ROW('Sanitation Data'!E189)))</f>
        <v/>
      </c>
      <c r="CQ195" s="273" t="str">
        <f ca="true">+IF(OFFSET('Sanitation Data'!$E$29,0,10*ROW('Sanitation Data'!E189))="","",OFFSET('Sanitation Data'!$E$29,0,10*ROW('Sanitation Data'!E189)))</f>
        <v/>
      </c>
      <c r="CR195" s="273" t="str">
        <f ca="true">+IF(OFFSET('Sanitation Data'!$E$30,0,10*ROW('Sanitation Data'!E189))="","",OFFSET('Sanitation Data'!$E$30,0,10*ROW('Sanitation Data'!E189)))</f>
        <v/>
      </c>
      <c r="CS195" s="273" t="str">
        <f ca="true">+IF(OFFSET('Sanitation Data'!$E$31,0,10*ROW('Sanitation Data'!E189))="","",OFFSET('Sanitation Data'!$E$31,0,10*ROW('Sanitation Data'!E189)))</f>
        <v/>
      </c>
      <c r="CT195" s="273" t="str">
        <f ca="true">+IF(OFFSET('Sanitation Data'!$E$32,0,10*ROW('Sanitation Data'!E189))="","",OFFSET('Sanitation Data'!$E$32,0,10*ROW('Sanitation Data'!E189)))</f>
        <v/>
      </c>
      <c r="CU195" s="273" t="str">
        <f ca="true">+IF(OFFSET('Sanitation Data'!$F$28,0,10*ROW('Sanitation Data'!F189))="","",OFFSET('Sanitation Data'!$F$28,0,10*ROW('Sanitation Data'!F189)))</f>
        <v/>
      </c>
      <c r="CV195" s="273" t="str">
        <f ca="true">+IF(OFFSET('Sanitation Data'!$F$29,0,10*ROW('Sanitation Data'!F189))="","",OFFSET('Sanitation Data'!$F$29,0,10*ROW('Sanitation Data'!F189)))</f>
        <v/>
      </c>
      <c r="CW195" s="273" t="str">
        <f ca="true">+IF(OFFSET('Sanitation Data'!$F$30,0,10*ROW('Sanitation Data'!F189))="","",OFFSET('Sanitation Data'!$F$30,0,10*ROW('Sanitation Data'!F189)))</f>
        <v/>
      </c>
      <c r="CX195" s="273" t="str">
        <f ca="true">+IF(OFFSET('Sanitation Data'!$F$31,0,10*ROW('Sanitation Data'!F189))="","",OFFSET('Sanitation Data'!$F$31,0,10*ROW('Sanitation Data'!F189)))</f>
        <v/>
      </c>
      <c r="CY195" s="273" t="str">
        <f ca="true">+IF(OFFSET('Sanitation Data'!$F$32,0,10*ROW('Sanitation Data'!F189))="","",OFFSET('Sanitation Data'!$F$32,0,10*ROW('Sanitation Data'!F189)))</f>
        <v/>
      </c>
      <c r="CZ195" s="273" t="str">
        <f ca="true">+IF(OFFSET('Sanitation Data'!$G$28,0,10*ROW('Sanitation Data'!G189))="","",OFFSET('Sanitation Data'!$G$28,0,10*ROW('Sanitation Data'!G189)))</f>
        <v/>
      </c>
      <c r="DA195" s="273" t="str">
        <f ca="true">+IF(OFFSET('Sanitation Data'!$G$29,0,10*ROW('Sanitation Data'!G189))="","",OFFSET('Sanitation Data'!$G$29,0,10*ROW('Sanitation Data'!G189)))</f>
        <v/>
      </c>
      <c r="DB195" s="273" t="str">
        <f ca="true">+IF(OFFSET('Sanitation Data'!$G$30,0,10*ROW('Sanitation Data'!G189))="","",OFFSET('Sanitation Data'!$G$30,0,10*ROW('Sanitation Data'!G189)))</f>
        <v/>
      </c>
      <c r="DC195" s="273" t="str">
        <f ca="true">+IF(OFFSET('Sanitation Data'!$G$31,0,10*ROW('Sanitation Data'!G189))="","",OFFSET('Sanitation Data'!$G$31,0,10*ROW('Sanitation Data'!G189)))</f>
        <v/>
      </c>
      <c r="DD195" s="273" t="str">
        <f ca="true">+IF(OFFSET('Sanitation Data'!$G$32,0,10*ROW('Sanitation Data'!G189))="","",OFFSET('Sanitation Data'!$G$32,0,10*ROW('Sanitation Data'!G189)))</f>
        <v/>
      </c>
      <c r="DE195" s="273" t="str">
        <f ca="true">+IF(OFFSET('Sanitation Data'!$H$28,0,10*ROW('Sanitation Data'!H189))="","",OFFSET('Sanitation Data'!$H$28,0,10*ROW('Sanitation Data'!H189)))</f>
        <v/>
      </c>
      <c r="DF195" s="273" t="str">
        <f ca="true">+IF(OFFSET('Sanitation Data'!$H$29,0,10*ROW('Sanitation Data'!H189))="","",OFFSET('Sanitation Data'!$H$29,0,10*ROW('Sanitation Data'!H189)))</f>
        <v/>
      </c>
      <c r="DG195" s="273" t="str">
        <f ca="true">+IF(OFFSET('Sanitation Data'!$H$30,0,10*ROW('Sanitation Data'!H189))="","",OFFSET('Sanitation Data'!$H$30,0,10*ROW('Sanitation Data'!H189)))</f>
        <v/>
      </c>
      <c r="DH195" s="273" t="str">
        <f ca="true">+IF(OFFSET('Sanitation Data'!$H$31,0,10*ROW('Sanitation Data'!H189))="","",OFFSET('Sanitation Data'!$H$31,0,10*ROW('Sanitation Data'!H189)))</f>
        <v/>
      </c>
      <c r="DI195" s="273" t="str">
        <f ca="true">+IF(OFFSET('Sanitation Data'!$H$32,0,10*ROW('Sanitation Data'!H189))="","",OFFSET('Sanitation Data'!$H$32,0,10*ROW('Sanitation Data'!H189)))</f>
        <v/>
      </c>
      <c r="DJ195" s="273" t="str">
        <f ca="true">+IF(OFFSET('Sanitation Data'!$I$28,0,10*ROW('Sanitation Data'!I189))="","",OFFSET('Sanitation Data'!$I$28,0,10*ROW('Sanitation Data'!I189)))</f>
        <v/>
      </c>
      <c r="DK195" s="273" t="str">
        <f ca="true">+IF(OFFSET('Sanitation Data'!$I$29,0,10*ROW('Sanitation Data'!I189))="","",OFFSET('Sanitation Data'!$I$29,0,10*ROW('Sanitation Data'!I189)))</f>
        <v/>
      </c>
      <c r="DL195" s="273" t="str">
        <f ca="true">+IF(OFFSET('Sanitation Data'!$I$30,0,10*ROW('Sanitation Data'!I189))="","",OFFSET('Sanitation Data'!$I$30,0,10*ROW('Sanitation Data'!I189)))</f>
        <v/>
      </c>
      <c r="DM195" s="273" t="str">
        <f ca="true">+IF(OFFSET('Sanitation Data'!$I$31,0,10*ROW('Sanitation Data'!I189))="","",OFFSET('Sanitation Data'!$I$31,0,10*ROW('Sanitation Data'!I189)))</f>
        <v/>
      </c>
      <c r="DN195" s="273" t="str">
        <f ca="true">+IF(OFFSET('Sanitation Data'!$I$32,0,10*ROW('Sanitation Data'!I189))="","",OFFSET('Sanitation Data'!$I$32,0,10*ROW('Sanitation Data'!I189)))</f>
        <v/>
      </c>
      <c r="DO195" s="273" t="str">
        <f ca="true">+IF(OFFSET('Hygiene Data'!$D$11,0,10*ROW('Hygiene Data'!D189))="","",OFFSET('Hygiene Data'!$D$11,0,10*ROW('Hygiene Data'!D189)))</f>
        <v/>
      </c>
      <c r="DP195" s="273" t="str">
        <f ca="true">+IF(OFFSET('Hygiene Data'!$D$12,0,10*ROW('Hygiene Data'!D189))="","",OFFSET('Hygiene Data'!$D$12,0,10*ROW('Hygiene Data'!D189)))</f>
        <v/>
      </c>
      <c r="DQ195" s="273" t="str">
        <f ca="true">+IF(OFFSET('Hygiene Data'!$D$13,0,10*ROW('Hygiene Data'!D189))="","",OFFSET('Hygiene Data'!$D$13,0,10*ROW('Hygiene Data'!D189)))</f>
        <v/>
      </c>
      <c r="DR195" s="273" t="str">
        <f ca="true">+IF(OFFSET('Hygiene Data'!$E$11,0,10*ROW('Hygiene Data'!E189))="","",OFFSET('Hygiene Data'!$E$11,0,10*ROW('Hygiene Data'!E189)))</f>
        <v/>
      </c>
      <c r="DS195" s="273" t="str">
        <f ca="true">+IF(OFFSET('Hygiene Data'!$E$12,0,10*ROW('Hygiene Data'!E189))="","",OFFSET('Hygiene Data'!$E$12,0,10*ROW('Hygiene Data'!E189)))</f>
        <v/>
      </c>
      <c r="DT195" s="273" t="str">
        <f ca="true">+IF(OFFSET('Hygiene Data'!$E$13,0,10*ROW('Hygiene Data'!E189))="","",OFFSET('Hygiene Data'!$E$13,0,10*ROW('Hygiene Data'!E189)))</f>
        <v/>
      </c>
      <c r="DU195" s="273" t="str">
        <f ca="true">+IF(OFFSET('Hygiene Data'!$F$11,0,10*ROW('Hygiene Data'!F189))="","",OFFSET('Hygiene Data'!$F$11,0,10*ROW('Hygiene Data'!F189)))</f>
        <v/>
      </c>
      <c r="DV195" s="273" t="str">
        <f ca="true">+IF(OFFSET('Hygiene Data'!$F$12,0,10*ROW('Hygiene Data'!F189))="","",OFFSET('Hygiene Data'!$F$12,0,10*ROW('Hygiene Data'!F189)))</f>
        <v/>
      </c>
      <c r="DW195" s="273" t="str">
        <f ca="true">+IF(OFFSET('Hygiene Data'!$F$13,0,10*ROW('Hygiene Data'!F189))="","",OFFSET('Hygiene Data'!$F$13,0,10*ROW('Hygiene Data'!F189)))</f>
        <v/>
      </c>
      <c r="DX195" s="273" t="str">
        <f ca="true">+IF(OFFSET('Hygiene Data'!$G$11,0,10*ROW('Hygiene Data'!G189))="","",OFFSET('Hygiene Data'!$G$11,0,10*ROW('Hygiene Data'!G189)))</f>
        <v/>
      </c>
      <c r="DY195" s="273" t="str">
        <f ca="true">+IF(OFFSET('Hygiene Data'!$G$12,0,10*ROW('Hygiene Data'!G189))="","",OFFSET('Hygiene Data'!$G$12,0,10*ROW('Hygiene Data'!G189)))</f>
        <v/>
      </c>
      <c r="DZ195" s="273" t="str">
        <f ca="true">+IF(OFFSET('Hygiene Data'!$G$13,0,10*ROW('Hygiene Data'!G189))="","",OFFSET('Hygiene Data'!$G$13,0,10*ROW('Hygiene Data'!G189)))</f>
        <v/>
      </c>
      <c r="EA195" s="273" t="str">
        <f ca="true">+IF(OFFSET('Hygiene Data'!$H$11,0,10*ROW('Hygiene Data'!H189))="","",OFFSET('Hygiene Data'!$H$11,0,10*ROW('Hygiene Data'!H189)))</f>
        <v/>
      </c>
      <c r="EB195" s="273" t="str">
        <f ca="true">+IF(OFFSET('Hygiene Data'!$H$12,0,10*ROW('Hygiene Data'!H189))="","",OFFSET('Hygiene Data'!$H$12,0,10*ROW('Hygiene Data'!H189)))</f>
        <v/>
      </c>
      <c r="EC195" s="273" t="str">
        <f ca="true">+IF(OFFSET('Hygiene Data'!$H$13,0,10*ROW('Hygiene Data'!H189))="","",OFFSET('Hygiene Data'!$H$13,0,10*ROW('Hygiene Data'!H189)))</f>
        <v/>
      </c>
      <c r="ED195" s="273" t="str">
        <f ca="true">+IF(OFFSET('Hygiene Data'!$I$11,0,10*ROW('Hygiene Data'!I189))="","",OFFSET('Hygiene Data'!$I$11,0,10*ROW('Hygiene Data'!I189)))</f>
        <v/>
      </c>
      <c r="EE195" s="273" t="str">
        <f ca="true">+IF(OFFSET('Hygiene Data'!$I$12,0,10*ROW('Hygiene Data'!I189))="","",OFFSET('Hygiene Data'!$I$12,0,10*ROW('Hygiene Data'!I189)))</f>
        <v/>
      </c>
      <c r="EF195" s="273" t="str">
        <f ca="true">+IF(OFFSET('Hygiene Data'!$I$13,0,10*ROW('Hygiene Data'!I189))="","",OFFSET('Hygiene Data'!$I$13,0,10*ROW('Hygiene Data'!I189)))</f>
        <v/>
      </c>
    </row>
    <row xmlns:x14ac="http://schemas.microsoft.com/office/spreadsheetml/2009/9/ac" r="196" x14ac:dyDescent="0.2">
      <c r="A196" s="37" t="str">
        <f ca="true">+IF(OFFSET('Water Data'!$B$2,0,10*ROW('Water Data'!E190))="","",OFFSET('Water Data'!$B$2,0,10*ROW('Water Data'!E190)))</f>
        <v/>
      </c>
      <c r="B196" s="37" t="str">
        <f ca="true">+IF(OFFSET('Water Data'!$C$2,0,10*ROW('Water Data'!F190))="","",OFFSET('Water Data'!$C$2,0,10*ROW('Water Data'!F190)))</f>
        <v/>
      </c>
      <c r="C196" s="329" t="str">
        <f t="shared" ca="true" si="2"/>
        <v/>
      </c>
      <c r="D196" s="94"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4"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4"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4"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4"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4"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4"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4"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4"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4"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4"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4"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4"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4"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4"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4"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4"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4"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5"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5"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5"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5"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5"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5"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5"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5"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5"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5"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5"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5"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5"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5"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5"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5"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5"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5"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5"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5"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5"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5"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5"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5"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5"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5"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5"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5"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5"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5"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6"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6"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6"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6"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6"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6"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6"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6"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6"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6"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6"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6"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6"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6"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6"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6"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6"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6"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3"/>
      <c r="BS196" s="273" t="str">
        <f ca="true">+IF(OFFSET('Water Data'!$D$27,0,10*ROW('Water Data'!D190))="","",OFFSET('Water Data'!$D$27,0,10*ROW('Water Data'!D190)))</f>
        <v/>
      </c>
      <c r="BT196" s="273" t="str">
        <f ca="true">+IF(OFFSET('Water Data'!$D$28,0,10*ROW('Water Data'!D190))="","",OFFSET('Water Data'!$D$28,0,10*ROW('Water Data'!D190)))</f>
        <v/>
      </c>
      <c r="BU196" s="273" t="str">
        <f ca="true">+IF(OFFSET('Water Data'!$D$29,0,10*ROW('Water Data'!D190))="","",OFFSET('Water Data'!$D$29,0,10*ROW('Water Data'!D190)))</f>
        <v/>
      </c>
      <c r="BV196" s="273" t="str">
        <f ca="true">+IF(OFFSET('Water Data'!$E$27,0,10*ROW('Water Data'!E190))="","",OFFSET('Water Data'!$E$27,0,10*ROW('Water Data'!E190)))</f>
        <v/>
      </c>
      <c r="BW196" s="273" t="str">
        <f ca="true">+IF(OFFSET('Water Data'!$E$28,0,10*ROW('Water Data'!E190))="","",OFFSET('Water Data'!$E$28,0,10*ROW('Water Data'!E190)))</f>
        <v/>
      </c>
      <c r="BX196" s="273" t="str">
        <f ca="true">+IF(OFFSET('Water Data'!$E$29,0,10*ROW('Water Data'!E190))="","",OFFSET('Water Data'!$E$29,0,10*ROW('Water Data'!E190)))</f>
        <v/>
      </c>
      <c r="BY196" s="273" t="str">
        <f ca="true">+IF(OFFSET('Water Data'!$F$27,0,10*ROW('Water Data'!F190))="","",OFFSET('Water Data'!$F$27,0,10*ROW('Water Data'!F190)))</f>
        <v/>
      </c>
      <c r="BZ196" s="273" t="str">
        <f ca="true">+IF(OFFSET('Water Data'!$F$28,0,10*ROW('Water Data'!F190))="","",OFFSET('Water Data'!$F$28,0,10*ROW('Water Data'!F190)))</f>
        <v/>
      </c>
      <c r="CA196" s="273" t="str">
        <f ca="true">+IF(OFFSET('Water Data'!$F$29,0,10*ROW('Water Data'!F190))="","",OFFSET('Water Data'!$F$29,0,10*ROW('Water Data'!F190)))</f>
        <v/>
      </c>
      <c r="CB196" s="273" t="str">
        <f ca="true">+IF(OFFSET('Water Data'!$G$27,0,10*ROW('Water Data'!G190))="","",OFFSET('Water Data'!$G$27,0,10*ROW('Water Data'!G190)))</f>
        <v/>
      </c>
      <c r="CC196" s="273" t="str">
        <f ca="true">+IF(OFFSET('Water Data'!$G$28,0,10*ROW('Water Data'!G190))="","",OFFSET('Water Data'!$G$28,0,10*ROW('Water Data'!G190)))</f>
        <v/>
      </c>
      <c r="CD196" s="273" t="str">
        <f ca="true">+IF(OFFSET('Water Data'!$G$29,0,10*ROW('Water Data'!G190))="","",OFFSET('Water Data'!$G$29,0,10*ROW('Water Data'!G190)))</f>
        <v/>
      </c>
      <c r="CE196" s="273" t="str">
        <f ca="true">+IF(OFFSET('Water Data'!$H$27,0,10*ROW('Water Data'!H190))="","",OFFSET('Water Data'!$H$27,0,10*ROW('Water Data'!H190)))</f>
        <v/>
      </c>
      <c r="CF196" s="273" t="str">
        <f ca="true">+IF(OFFSET('Water Data'!$H$28,0,10*ROW('Water Data'!H190))="","",OFFSET('Water Data'!$H$28,0,10*ROW('Water Data'!H190)))</f>
        <v/>
      </c>
      <c r="CG196" s="273" t="str">
        <f ca="true">+IF(OFFSET('Water Data'!$H$29,0,10*ROW('Water Data'!H190))="","",OFFSET('Water Data'!$H$29,0,10*ROW('Water Data'!H190)))</f>
        <v/>
      </c>
      <c r="CH196" s="273" t="str">
        <f ca="true">+IF(OFFSET('Water Data'!$I$27,0,10*ROW('Water Data'!I190))="","",OFFSET('Water Data'!$I$27,0,10*ROW('Water Data'!I190)))</f>
        <v/>
      </c>
      <c r="CI196" s="273" t="str">
        <f ca="true">+IF(OFFSET('Water Data'!$I$28,0,10*ROW('Water Data'!I190))="","",OFFSET('Water Data'!$I$28,0,10*ROW('Water Data'!I190)))</f>
        <v/>
      </c>
      <c r="CJ196" s="273" t="str">
        <f ca="true">+IF(OFFSET('Water Data'!$I$29,0,10*ROW('Water Data'!I190))="","",OFFSET('Water Data'!$I$29,0,10*ROW('Water Data'!I190)))</f>
        <v/>
      </c>
      <c r="CK196" s="273" t="str">
        <f ca="true">+IF(OFFSET('Sanitation Data'!$D$28,0,10*ROW('Sanitation Data'!D190))="","",OFFSET('Sanitation Data'!$D$28,0,10*ROW('Sanitation Data'!D190)))</f>
        <v/>
      </c>
      <c r="CL196" s="273" t="str">
        <f ca="true">+IF(OFFSET('Sanitation Data'!$D$29,0,10*ROW('Sanitation Data'!D190))="","",OFFSET('Sanitation Data'!$D$29,0,10*ROW('Sanitation Data'!D190)))</f>
        <v/>
      </c>
      <c r="CM196" s="273" t="str">
        <f ca="true">+IF(OFFSET('Sanitation Data'!$D$30,0,10*ROW('Sanitation Data'!D190))="","",OFFSET('Sanitation Data'!$D$30,0,10*ROW('Sanitation Data'!D190)))</f>
        <v/>
      </c>
      <c r="CN196" s="273" t="str">
        <f ca="true">+IF(OFFSET('Sanitation Data'!$D$31,0,10*ROW('Sanitation Data'!D190))="","",OFFSET('Sanitation Data'!$D$31,0,10*ROW('Sanitation Data'!D190)))</f>
        <v/>
      </c>
      <c r="CO196" s="273" t="str">
        <f ca="true">+IF(OFFSET('Sanitation Data'!$D$32,0,10*ROW('Sanitation Data'!D190))="","",OFFSET('Sanitation Data'!$D$32,0,10*ROW('Sanitation Data'!D190)))</f>
        <v/>
      </c>
      <c r="CP196" s="273" t="str">
        <f ca="true">+IF(OFFSET('Sanitation Data'!$E$28,0,10*ROW('Sanitation Data'!E190))="","",OFFSET('Sanitation Data'!$E$28,0,10*ROW('Sanitation Data'!E190)))</f>
        <v/>
      </c>
      <c r="CQ196" s="273" t="str">
        <f ca="true">+IF(OFFSET('Sanitation Data'!$E$29,0,10*ROW('Sanitation Data'!E190))="","",OFFSET('Sanitation Data'!$E$29,0,10*ROW('Sanitation Data'!E190)))</f>
        <v/>
      </c>
      <c r="CR196" s="273" t="str">
        <f ca="true">+IF(OFFSET('Sanitation Data'!$E$30,0,10*ROW('Sanitation Data'!E190))="","",OFFSET('Sanitation Data'!$E$30,0,10*ROW('Sanitation Data'!E190)))</f>
        <v/>
      </c>
      <c r="CS196" s="273" t="str">
        <f ca="true">+IF(OFFSET('Sanitation Data'!$E$31,0,10*ROW('Sanitation Data'!E190))="","",OFFSET('Sanitation Data'!$E$31,0,10*ROW('Sanitation Data'!E190)))</f>
        <v/>
      </c>
      <c r="CT196" s="273" t="str">
        <f ca="true">+IF(OFFSET('Sanitation Data'!$E$32,0,10*ROW('Sanitation Data'!E190))="","",OFFSET('Sanitation Data'!$E$32,0,10*ROW('Sanitation Data'!E190)))</f>
        <v/>
      </c>
      <c r="CU196" s="273" t="str">
        <f ca="true">+IF(OFFSET('Sanitation Data'!$F$28,0,10*ROW('Sanitation Data'!F190))="","",OFFSET('Sanitation Data'!$F$28,0,10*ROW('Sanitation Data'!F190)))</f>
        <v/>
      </c>
      <c r="CV196" s="273" t="str">
        <f ca="true">+IF(OFFSET('Sanitation Data'!$F$29,0,10*ROW('Sanitation Data'!F190))="","",OFFSET('Sanitation Data'!$F$29,0,10*ROW('Sanitation Data'!F190)))</f>
        <v/>
      </c>
      <c r="CW196" s="273" t="str">
        <f ca="true">+IF(OFFSET('Sanitation Data'!$F$30,0,10*ROW('Sanitation Data'!F190))="","",OFFSET('Sanitation Data'!$F$30,0,10*ROW('Sanitation Data'!F190)))</f>
        <v/>
      </c>
      <c r="CX196" s="273" t="str">
        <f ca="true">+IF(OFFSET('Sanitation Data'!$F$31,0,10*ROW('Sanitation Data'!F190))="","",OFFSET('Sanitation Data'!$F$31,0,10*ROW('Sanitation Data'!F190)))</f>
        <v/>
      </c>
      <c r="CY196" s="273" t="str">
        <f ca="true">+IF(OFFSET('Sanitation Data'!$F$32,0,10*ROW('Sanitation Data'!F190))="","",OFFSET('Sanitation Data'!$F$32,0,10*ROW('Sanitation Data'!F190)))</f>
        <v/>
      </c>
      <c r="CZ196" s="273" t="str">
        <f ca="true">+IF(OFFSET('Sanitation Data'!$G$28,0,10*ROW('Sanitation Data'!G190))="","",OFFSET('Sanitation Data'!$G$28,0,10*ROW('Sanitation Data'!G190)))</f>
        <v/>
      </c>
      <c r="DA196" s="273" t="str">
        <f ca="true">+IF(OFFSET('Sanitation Data'!$G$29,0,10*ROW('Sanitation Data'!G190))="","",OFFSET('Sanitation Data'!$G$29,0,10*ROW('Sanitation Data'!G190)))</f>
        <v/>
      </c>
      <c r="DB196" s="273" t="str">
        <f ca="true">+IF(OFFSET('Sanitation Data'!$G$30,0,10*ROW('Sanitation Data'!G190))="","",OFFSET('Sanitation Data'!$G$30,0,10*ROW('Sanitation Data'!G190)))</f>
        <v/>
      </c>
      <c r="DC196" s="273" t="str">
        <f ca="true">+IF(OFFSET('Sanitation Data'!$G$31,0,10*ROW('Sanitation Data'!G190))="","",OFFSET('Sanitation Data'!$G$31,0,10*ROW('Sanitation Data'!G190)))</f>
        <v/>
      </c>
      <c r="DD196" s="273" t="str">
        <f ca="true">+IF(OFFSET('Sanitation Data'!$G$32,0,10*ROW('Sanitation Data'!G190))="","",OFFSET('Sanitation Data'!$G$32,0,10*ROW('Sanitation Data'!G190)))</f>
        <v/>
      </c>
      <c r="DE196" s="273" t="str">
        <f ca="true">+IF(OFFSET('Sanitation Data'!$H$28,0,10*ROW('Sanitation Data'!H190))="","",OFFSET('Sanitation Data'!$H$28,0,10*ROW('Sanitation Data'!H190)))</f>
        <v/>
      </c>
      <c r="DF196" s="273" t="str">
        <f ca="true">+IF(OFFSET('Sanitation Data'!$H$29,0,10*ROW('Sanitation Data'!H190))="","",OFFSET('Sanitation Data'!$H$29,0,10*ROW('Sanitation Data'!H190)))</f>
        <v/>
      </c>
      <c r="DG196" s="273" t="str">
        <f ca="true">+IF(OFFSET('Sanitation Data'!$H$30,0,10*ROW('Sanitation Data'!H190))="","",OFFSET('Sanitation Data'!$H$30,0,10*ROW('Sanitation Data'!H190)))</f>
        <v/>
      </c>
      <c r="DH196" s="273" t="str">
        <f ca="true">+IF(OFFSET('Sanitation Data'!$H$31,0,10*ROW('Sanitation Data'!H190))="","",OFFSET('Sanitation Data'!$H$31,0,10*ROW('Sanitation Data'!H190)))</f>
        <v/>
      </c>
      <c r="DI196" s="273" t="str">
        <f ca="true">+IF(OFFSET('Sanitation Data'!$H$32,0,10*ROW('Sanitation Data'!H190))="","",OFFSET('Sanitation Data'!$H$32,0,10*ROW('Sanitation Data'!H190)))</f>
        <v/>
      </c>
      <c r="DJ196" s="273" t="str">
        <f ca="true">+IF(OFFSET('Sanitation Data'!$I$28,0,10*ROW('Sanitation Data'!I190))="","",OFFSET('Sanitation Data'!$I$28,0,10*ROW('Sanitation Data'!I190)))</f>
        <v/>
      </c>
      <c r="DK196" s="273" t="str">
        <f ca="true">+IF(OFFSET('Sanitation Data'!$I$29,0,10*ROW('Sanitation Data'!I190))="","",OFFSET('Sanitation Data'!$I$29,0,10*ROW('Sanitation Data'!I190)))</f>
        <v/>
      </c>
      <c r="DL196" s="273" t="str">
        <f ca="true">+IF(OFFSET('Sanitation Data'!$I$30,0,10*ROW('Sanitation Data'!I190))="","",OFFSET('Sanitation Data'!$I$30,0,10*ROW('Sanitation Data'!I190)))</f>
        <v/>
      </c>
      <c r="DM196" s="273" t="str">
        <f ca="true">+IF(OFFSET('Sanitation Data'!$I$31,0,10*ROW('Sanitation Data'!I190))="","",OFFSET('Sanitation Data'!$I$31,0,10*ROW('Sanitation Data'!I190)))</f>
        <v/>
      </c>
      <c r="DN196" s="273" t="str">
        <f ca="true">+IF(OFFSET('Sanitation Data'!$I$32,0,10*ROW('Sanitation Data'!I190))="","",OFFSET('Sanitation Data'!$I$32,0,10*ROW('Sanitation Data'!I190)))</f>
        <v/>
      </c>
      <c r="DO196" s="273" t="str">
        <f ca="true">+IF(OFFSET('Hygiene Data'!$D$11,0,10*ROW('Hygiene Data'!D190))="","",OFFSET('Hygiene Data'!$D$11,0,10*ROW('Hygiene Data'!D190)))</f>
        <v/>
      </c>
      <c r="DP196" s="273" t="str">
        <f ca="true">+IF(OFFSET('Hygiene Data'!$D$12,0,10*ROW('Hygiene Data'!D190))="","",OFFSET('Hygiene Data'!$D$12,0,10*ROW('Hygiene Data'!D190)))</f>
        <v/>
      </c>
      <c r="DQ196" s="273" t="str">
        <f ca="true">+IF(OFFSET('Hygiene Data'!$D$13,0,10*ROW('Hygiene Data'!D190))="","",OFFSET('Hygiene Data'!$D$13,0,10*ROW('Hygiene Data'!D190)))</f>
        <v/>
      </c>
      <c r="DR196" s="273" t="str">
        <f ca="true">+IF(OFFSET('Hygiene Data'!$E$11,0,10*ROW('Hygiene Data'!E190))="","",OFFSET('Hygiene Data'!$E$11,0,10*ROW('Hygiene Data'!E190)))</f>
        <v/>
      </c>
      <c r="DS196" s="273" t="str">
        <f ca="true">+IF(OFFSET('Hygiene Data'!$E$12,0,10*ROW('Hygiene Data'!E190))="","",OFFSET('Hygiene Data'!$E$12,0,10*ROW('Hygiene Data'!E190)))</f>
        <v/>
      </c>
      <c r="DT196" s="273" t="str">
        <f ca="true">+IF(OFFSET('Hygiene Data'!$E$13,0,10*ROW('Hygiene Data'!E190))="","",OFFSET('Hygiene Data'!$E$13,0,10*ROW('Hygiene Data'!E190)))</f>
        <v/>
      </c>
      <c r="DU196" s="273" t="str">
        <f ca="true">+IF(OFFSET('Hygiene Data'!$F$11,0,10*ROW('Hygiene Data'!F190))="","",OFFSET('Hygiene Data'!$F$11,0,10*ROW('Hygiene Data'!F190)))</f>
        <v/>
      </c>
      <c r="DV196" s="273" t="str">
        <f ca="true">+IF(OFFSET('Hygiene Data'!$F$12,0,10*ROW('Hygiene Data'!F190))="","",OFFSET('Hygiene Data'!$F$12,0,10*ROW('Hygiene Data'!F190)))</f>
        <v/>
      </c>
      <c r="DW196" s="273" t="str">
        <f ca="true">+IF(OFFSET('Hygiene Data'!$F$13,0,10*ROW('Hygiene Data'!F190))="","",OFFSET('Hygiene Data'!$F$13,0,10*ROW('Hygiene Data'!F190)))</f>
        <v/>
      </c>
      <c r="DX196" s="273" t="str">
        <f ca="true">+IF(OFFSET('Hygiene Data'!$G$11,0,10*ROW('Hygiene Data'!G190))="","",OFFSET('Hygiene Data'!$G$11,0,10*ROW('Hygiene Data'!G190)))</f>
        <v/>
      </c>
      <c r="DY196" s="273" t="str">
        <f ca="true">+IF(OFFSET('Hygiene Data'!$G$12,0,10*ROW('Hygiene Data'!G190))="","",OFFSET('Hygiene Data'!$G$12,0,10*ROW('Hygiene Data'!G190)))</f>
        <v/>
      </c>
      <c r="DZ196" s="273" t="str">
        <f ca="true">+IF(OFFSET('Hygiene Data'!$G$13,0,10*ROW('Hygiene Data'!G190))="","",OFFSET('Hygiene Data'!$G$13,0,10*ROW('Hygiene Data'!G190)))</f>
        <v/>
      </c>
      <c r="EA196" s="273" t="str">
        <f ca="true">+IF(OFFSET('Hygiene Data'!$H$11,0,10*ROW('Hygiene Data'!H190))="","",OFFSET('Hygiene Data'!$H$11,0,10*ROW('Hygiene Data'!H190)))</f>
        <v/>
      </c>
      <c r="EB196" s="273" t="str">
        <f ca="true">+IF(OFFSET('Hygiene Data'!$H$12,0,10*ROW('Hygiene Data'!H190))="","",OFFSET('Hygiene Data'!$H$12,0,10*ROW('Hygiene Data'!H190)))</f>
        <v/>
      </c>
      <c r="EC196" s="273" t="str">
        <f ca="true">+IF(OFFSET('Hygiene Data'!$H$13,0,10*ROW('Hygiene Data'!H190))="","",OFFSET('Hygiene Data'!$H$13,0,10*ROW('Hygiene Data'!H190)))</f>
        <v/>
      </c>
      <c r="ED196" s="273" t="str">
        <f ca="true">+IF(OFFSET('Hygiene Data'!$I$11,0,10*ROW('Hygiene Data'!I190))="","",OFFSET('Hygiene Data'!$I$11,0,10*ROW('Hygiene Data'!I190)))</f>
        <v/>
      </c>
      <c r="EE196" s="273" t="str">
        <f ca="true">+IF(OFFSET('Hygiene Data'!$I$12,0,10*ROW('Hygiene Data'!I190))="","",OFFSET('Hygiene Data'!$I$12,0,10*ROW('Hygiene Data'!I190)))</f>
        <v/>
      </c>
      <c r="EF196" s="273" t="str">
        <f ca="true">+IF(OFFSET('Hygiene Data'!$I$13,0,10*ROW('Hygiene Data'!I190))="","",OFFSET('Hygiene Data'!$I$13,0,10*ROW('Hygiene Data'!I190)))</f>
        <v/>
      </c>
    </row>
    <row xmlns:x14ac="http://schemas.microsoft.com/office/spreadsheetml/2009/9/ac" r="197" x14ac:dyDescent="0.2">
      <c r="A197" s="37" t="str">
        <f ca="true">+IF(OFFSET('Water Data'!$B$2,0,10*ROW('Water Data'!E191))="","",OFFSET('Water Data'!$B$2,0,10*ROW('Water Data'!E191)))</f>
        <v/>
      </c>
      <c r="B197" s="37" t="str">
        <f ca="true">+IF(OFFSET('Water Data'!$C$2,0,10*ROW('Water Data'!F191))="","",OFFSET('Water Data'!$C$2,0,10*ROW('Water Data'!F191)))</f>
        <v/>
      </c>
      <c r="C197" s="329" t="str">
        <f t="shared" ca="true" si="2"/>
        <v/>
      </c>
      <c r="D197" s="94"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4"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4"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4"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4"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4"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4"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4"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4"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4"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4"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4"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4"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4"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4"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4"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4"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4"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5"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5"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5"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5"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5"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5"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5"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5"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5"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5"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5"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5"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5"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5"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5"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5"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5"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5"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5"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5"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5"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5"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5"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5"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5"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5"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5"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5"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5"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5"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6"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6"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6"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6"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6"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6"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6"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6"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6"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6"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6"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6"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6"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6"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6"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6"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6"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6"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3"/>
      <c r="BS197" s="273" t="str">
        <f ca="true">+IF(OFFSET('Water Data'!$D$27,0,10*ROW('Water Data'!D191))="","",OFFSET('Water Data'!$D$27,0,10*ROW('Water Data'!D191)))</f>
        <v/>
      </c>
      <c r="BT197" s="273" t="str">
        <f ca="true">+IF(OFFSET('Water Data'!$D$28,0,10*ROW('Water Data'!D191))="","",OFFSET('Water Data'!$D$28,0,10*ROW('Water Data'!D191)))</f>
        <v/>
      </c>
      <c r="BU197" s="273" t="str">
        <f ca="true">+IF(OFFSET('Water Data'!$D$29,0,10*ROW('Water Data'!D191))="","",OFFSET('Water Data'!$D$29,0,10*ROW('Water Data'!D191)))</f>
        <v/>
      </c>
      <c r="BV197" s="273" t="str">
        <f ca="true">+IF(OFFSET('Water Data'!$E$27,0,10*ROW('Water Data'!E191))="","",OFFSET('Water Data'!$E$27,0,10*ROW('Water Data'!E191)))</f>
        <v/>
      </c>
      <c r="BW197" s="273" t="str">
        <f ca="true">+IF(OFFSET('Water Data'!$E$28,0,10*ROW('Water Data'!E191))="","",OFFSET('Water Data'!$E$28,0,10*ROW('Water Data'!E191)))</f>
        <v/>
      </c>
      <c r="BX197" s="273" t="str">
        <f ca="true">+IF(OFFSET('Water Data'!$E$29,0,10*ROW('Water Data'!E191))="","",OFFSET('Water Data'!$E$29,0,10*ROW('Water Data'!E191)))</f>
        <v/>
      </c>
      <c r="BY197" s="273" t="str">
        <f ca="true">+IF(OFFSET('Water Data'!$F$27,0,10*ROW('Water Data'!F191))="","",OFFSET('Water Data'!$F$27,0,10*ROW('Water Data'!F191)))</f>
        <v/>
      </c>
      <c r="BZ197" s="273" t="str">
        <f ca="true">+IF(OFFSET('Water Data'!$F$28,0,10*ROW('Water Data'!F191))="","",OFFSET('Water Data'!$F$28,0,10*ROW('Water Data'!F191)))</f>
        <v/>
      </c>
      <c r="CA197" s="273" t="str">
        <f ca="true">+IF(OFFSET('Water Data'!$F$29,0,10*ROW('Water Data'!F191))="","",OFFSET('Water Data'!$F$29,0,10*ROW('Water Data'!F191)))</f>
        <v/>
      </c>
      <c r="CB197" s="273" t="str">
        <f ca="true">+IF(OFFSET('Water Data'!$G$27,0,10*ROW('Water Data'!G191))="","",OFFSET('Water Data'!$G$27,0,10*ROW('Water Data'!G191)))</f>
        <v/>
      </c>
      <c r="CC197" s="273" t="str">
        <f ca="true">+IF(OFFSET('Water Data'!$G$28,0,10*ROW('Water Data'!G191))="","",OFFSET('Water Data'!$G$28,0,10*ROW('Water Data'!G191)))</f>
        <v/>
      </c>
      <c r="CD197" s="273" t="str">
        <f ca="true">+IF(OFFSET('Water Data'!$G$29,0,10*ROW('Water Data'!G191))="","",OFFSET('Water Data'!$G$29,0,10*ROW('Water Data'!G191)))</f>
        <v/>
      </c>
      <c r="CE197" s="273" t="str">
        <f ca="true">+IF(OFFSET('Water Data'!$H$27,0,10*ROW('Water Data'!H191))="","",OFFSET('Water Data'!$H$27,0,10*ROW('Water Data'!H191)))</f>
        <v/>
      </c>
      <c r="CF197" s="273" t="str">
        <f ca="true">+IF(OFFSET('Water Data'!$H$28,0,10*ROW('Water Data'!H191))="","",OFFSET('Water Data'!$H$28,0,10*ROW('Water Data'!H191)))</f>
        <v/>
      </c>
      <c r="CG197" s="273" t="str">
        <f ca="true">+IF(OFFSET('Water Data'!$H$29,0,10*ROW('Water Data'!H191))="","",OFFSET('Water Data'!$H$29,0,10*ROW('Water Data'!H191)))</f>
        <v/>
      </c>
      <c r="CH197" s="273" t="str">
        <f ca="true">+IF(OFFSET('Water Data'!$I$27,0,10*ROW('Water Data'!I191))="","",OFFSET('Water Data'!$I$27,0,10*ROW('Water Data'!I191)))</f>
        <v/>
      </c>
      <c r="CI197" s="273" t="str">
        <f ca="true">+IF(OFFSET('Water Data'!$I$28,0,10*ROW('Water Data'!I191))="","",OFFSET('Water Data'!$I$28,0,10*ROW('Water Data'!I191)))</f>
        <v/>
      </c>
      <c r="CJ197" s="273" t="str">
        <f ca="true">+IF(OFFSET('Water Data'!$I$29,0,10*ROW('Water Data'!I191))="","",OFFSET('Water Data'!$I$29,0,10*ROW('Water Data'!I191)))</f>
        <v/>
      </c>
      <c r="CK197" s="273" t="str">
        <f ca="true">+IF(OFFSET('Sanitation Data'!$D$28,0,10*ROW('Sanitation Data'!D191))="","",OFFSET('Sanitation Data'!$D$28,0,10*ROW('Sanitation Data'!D191)))</f>
        <v/>
      </c>
      <c r="CL197" s="273" t="str">
        <f ca="true">+IF(OFFSET('Sanitation Data'!$D$29,0,10*ROW('Sanitation Data'!D191))="","",OFFSET('Sanitation Data'!$D$29,0,10*ROW('Sanitation Data'!D191)))</f>
        <v/>
      </c>
      <c r="CM197" s="273" t="str">
        <f ca="true">+IF(OFFSET('Sanitation Data'!$D$30,0,10*ROW('Sanitation Data'!D191))="","",OFFSET('Sanitation Data'!$D$30,0,10*ROW('Sanitation Data'!D191)))</f>
        <v/>
      </c>
      <c r="CN197" s="273" t="str">
        <f ca="true">+IF(OFFSET('Sanitation Data'!$D$31,0,10*ROW('Sanitation Data'!D191))="","",OFFSET('Sanitation Data'!$D$31,0,10*ROW('Sanitation Data'!D191)))</f>
        <v/>
      </c>
      <c r="CO197" s="273" t="str">
        <f ca="true">+IF(OFFSET('Sanitation Data'!$D$32,0,10*ROW('Sanitation Data'!D191))="","",OFFSET('Sanitation Data'!$D$32,0,10*ROW('Sanitation Data'!D191)))</f>
        <v/>
      </c>
      <c r="CP197" s="273" t="str">
        <f ca="true">+IF(OFFSET('Sanitation Data'!$E$28,0,10*ROW('Sanitation Data'!E191))="","",OFFSET('Sanitation Data'!$E$28,0,10*ROW('Sanitation Data'!E191)))</f>
        <v/>
      </c>
      <c r="CQ197" s="273" t="str">
        <f ca="true">+IF(OFFSET('Sanitation Data'!$E$29,0,10*ROW('Sanitation Data'!E191))="","",OFFSET('Sanitation Data'!$E$29,0,10*ROW('Sanitation Data'!E191)))</f>
        <v/>
      </c>
      <c r="CR197" s="273" t="str">
        <f ca="true">+IF(OFFSET('Sanitation Data'!$E$30,0,10*ROW('Sanitation Data'!E191))="","",OFFSET('Sanitation Data'!$E$30,0,10*ROW('Sanitation Data'!E191)))</f>
        <v/>
      </c>
      <c r="CS197" s="273" t="str">
        <f ca="true">+IF(OFFSET('Sanitation Data'!$E$31,0,10*ROW('Sanitation Data'!E191))="","",OFFSET('Sanitation Data'!$E$31,0,10*ROW('Sanitation Data'!E191)))</f>
        <v/>
      </c>
      <c r="CT197" s="273" t="str">
        <f ca="true">+IF(OFFSET('Sanitation Data'!$E$32,0,10*ROW('Sanitation Data'!E191))="","",OFFSET('Sanitation Data'!$E$32,0,10*ROW('Sanitation Data'!E191)))</f>
        <v/>
      </c>
      <c r="CU197" s="273" t="str">
        <f ca="true">+IF(OFFSET('Sanitation Data'!$F$28,0,10*ROW('Sanitation Data'!F191))="","",OFFSET('Sanitation Data'!$F$28,0,10*ROW('Sanitation Data'!F191)))</f>
        <v/>
      </c>
      <c r="CV197" s="273" t="str">
        <f ca="true">+IF(OFFSET('Sanitation Data'!$F$29,0,10*ROW('Sanitation Data'!F191))="","",OFFSET('Sanitation Data'!$F$29,0,10*ROW('Sanitation Data'!F191)))</f>
        <v/>
      </c>
      <c r="CW197" s="273" t="str">
        <f ca="true">+IF(OFFSET('Sanitation Data'!$F$30,0,10*ROW('Sanitation Data'!F191))="","",OFFSET('Sanitation Data'!$F$30,0,10*ROW('Sanitation Data'!F191)))</f>
        <v/>
      </c>
      <c r="CX197" s="273" t="str">
        <f ca="true">+IF(OFFSET('Sanitation Data'!$F$31,0,10*ROW('Sanitation Data'!F191))="","",OFFSET('Sanitation Data'!$F$31,0,10*ROW('Sanitation Data'!F191)))</f>
        <v/>
      </c>
      <c r="CY197" s="273" t="str">
        <f ca="true">+IF(OFFSET('Sanitation Data'!$F$32,0,10*ROW('Sanitation Data'!F191))="","",OFFSET('Sanitation Data'!$F$32,0,10*ROW('Sanitation Data'!F191)))</f>
        <v/>
      </c>
      <c r="CZ197" s="273" t="str">
        <f ca="true">+IF(OFFSET('Sanitation Data'!$G$28,0,10*ROW('Sanitation Data'!G191))="","",OFFSET('Sanitation Data'!$G$28,0,10*ROW('Sanitation Data'!G191)))</f>
        <v/>
      </c>
      <c r="DA197" s="273" t="str">
        <f ca="true">+IF(OFFSET('Sanitation Data'!$G$29,0,10*ROW('Sanitation Data'!G191))="","",OFFSET('Sanitation Data'!$G$29,0,10*ROW('Sanitation Data'!G191)))</f>
        <v/>
      </c>
      <c r="DB197" s="273" t="str">
        <f ca="true">+IF(OFFSET('Sanitation Data'!$G$30,0,10*ROW('Sanitation Data'!G191))="","",OFFSET('Sanitation Data'!$G$30,0,10*ROW('Sanitation Data'!G191)))</f>
        <v/>
      </c>
      <c r="DC197" s="273" t="str">
        <f ca="true">+IF(OFFSET('Sanitation Data'!$G$31,0,10*ROW('Sanitation Data'!G191))="","",OFFSET('Sanitation Data'!$G$31,0,10*ROW('Sanitation Data'!G191)))</f>
        <v/>
      </c>
      <c r="DD197" s="273" t="str">
        <f ca="true">+IF(OFFSET('Sanitation Data'!$G$32,0,10*ROW('Sanitation Data'!G191))="","",OFFSET('Sanitation Data'!$G$32,0,10*ROW('Sanitation Data'!G191)))</f>
        <v/>
      </c>
      <c r="DE197" s="273" t="str">
        <f ca="true">+IF(OFFSET('Sanitation Data'!$H$28,0,10*ROW('Sanitation Data'!H191))="","",OFFSET('Sanitation Data'!$H$28,0,10*ROW('Sanitation Data'!H191)))</f>
        <v/>
      </c>
      <c r="DF197" s="273" t="str">
        <f ca="true">+IF(OFFSET('Sanitation Data'!$H$29,0,10*ROW('Sanitation Data'!H191))="","",OFFSET('Sanitation Data'!$H$29,0,10*ROW('Sanitation Data'!H191)))</f>
        <v/>
      </c>
      <c r="DG197" s="273" t="str">
        <f ca="true">+IF(OFFSET('Sanitation Data'!$H$30,0,10*ROW('Sanitation Data'!H191))="","",OFFSET('Sanitation Data'!$H$30,0,10*ROW('Sanitation Data'!H191)))</f>
        <v/>
      </c>
      <c r="DH197" s="273" t="str">
        <f ca="true">+IF(OFFSET('Sanitation Data'!$H$31,0,10*ROW('Sanitation Data'!H191))="","",OFFSET('Sanitation Data'!$H$31,0,10*ROW('Sanitation Data'!H191)))</f>
        <v/>
      </c>
      <c r="DI197" s="273" t="str">
        <f ca="true">+IF(OFFSET('Sanitation Data'!$H$32,0,10*ROW('Sanitation Data'!H191))="","",OFFSET('Sanitation Data'!$H$32,0,10*ROW('Sanitation Data'!H191)))</f>
        <v/>
      </c>
      <c r="DJ197" s="273" t="str">
        <f ca="true">+IF(OFFSET('Sanitation Data'!$I$28,0,10*ROW('Sanitation Data'!I191))="","",OFFSET('Sanitation Data'!$I$28,0,10*ROW('Sanitation Data'!I191)))</f>
        <v/>
      </c>
      <c r="DK197" s="273" t="str">
        <f ca="true">+IF(OFFSET('Sanitation Data'!$I$29,0,10*ROW('Sanitation Data'!I191))="","",OFFSET('Sanitation Data'!$I$29,0,10*ROW('Sanitation Data'!I191)))</f>
        <v/>
      </c>
      <c r="DL197" s="273" t="str">
        <f ca="true">+IF(OFFSET('Sanitation Data'!$I$30,0,10*ROW('Sanitation Data'!I191))="","",OFFSET('Sanitation Data'!$I$30,0,10*ROW('Sanitation Data'!I191)))</f>
        <v/>
      </c>
      <c r="DM197" s="273" t="str">
        <f ca="true">+IF(OFFSET('Sanitation Data'!$I$31,0,10*ROW('Sanitation Data'!I191))="","",OFFSET('Sanitation Data'!$I$31,0,10*ROW('Sanitation Data'!I191)))</f>
        <v/>
      </c>
      <c r="DN197" s="273" t="str">
        <f ca="true">+IF(OFFSET('Sanitation Data'!$I$32,0,10*ROW('Sanitation Data'!I191))="","",OFFSET('Sanitation Data'!$I$32,0,10*ROW('Sanitation Data'!I191)))</f>
        <v/>
      </c>
      <c r="DO197" s="273" t="str">
        <f ca="true">+IF(OFFSET('Hygiene Data'!$D$11,0,10*ROW('Hygiene Data'!D191))="","",OFFSET('Hygiene Data'!$D$11,0,10*ROW('Hygiene Data'!D191)))</f>
        <v/>
      </c>
      <c r="DP197" s="273" t="str">
        <f ca="true">+IF(OFFSET('Hygiene Data'!$D$12,0,10*ROW('Hygiene Data'!D191))="","",OFFSET('Hygiene Data'!$D$12,0,10*ROW('Hygiene Data'!D191)))</f>
        <v/>
      </c>
      <c r="DQ197" s="273" t="str">
        <f ca="true">+IF(OFFSET('Hygiene Data'!$D$13,0,10*ROW('Hygiene Data'!D191))="","",OFFSET('Hygiene Data'!$D$13,0,10*ROW('Hygiene Data'!D191)))</f>
        <v/>
      </c>
      <c r="DR197" s="273" t="str">
        <f ca="true">+IF(OFFSET('Hygiene Data'!$E$11,0,10*ROW('Hygiene Data'!E191))="","",OFFSET('Hygiene Data'!$E$11,0,10*ROW('Hygiene Data'!E191)))</f>
        <v/>
      </c>
      <c r="DS197" s="273" t="str">
        <f ca="true">+IF(OFFSET('Hygiene Data'!$E$12,0,10*ROW('Hygiene Data'!E191))="","",OFFSET('Hygiene Data'!$E$12,0,10*ROW('Hygiene Data'!E191)))</f>
        <v/>
      </c>
      <c r="DT197" s="273" t="str">
        <f ca="true">+IF(OFFSET('Hygiene Data'!$E$13,0,10*ROW('Hygiene Data'!E191))="","",OFFSET('Hygiene Data'!$E$13,0,10*ROW('Hygiene Data'!E191)))</f>
        <v/>
      </c>
      <c r="DU197" s="273" t="str">
        <f ca="true">+IF(OFFSET('Hygiene Data'!$F$11,0,10*ROW('Hygiene Data'!F191))="","",OFFSET('Hygiene Data'!$F$11,0,10*ROW('Hygiene Data'!F191)))</f>
        <v/>
      </c>
      <c r="DV197" s="273" t="str">
        <f ca="true">+IF(OFFSET('Hygiene Data'!$F$12,0,10*ROW('Hygiene Data'!F191))="","",OFFSET('Hygiene Data'!$F$12,0,10*ROW('Hygiene Data'!F191)))</f>
        <v/>
      </c>
      <c r="DW197" s="273" t="str">
        <f ca="true">+IF(OFFSET('Hygiene Data'!$F$13,0,10*ROW('Hygiene Data'!F191))="","",OFFSET('Hygiene Data'!$F$13,0,10*ROW('Hygiene Data'!F191)))</f>
        <v/>
      </c>
      <c r="DX197" s="273" t="str">
        <f ca="true">+IF(OFFSET('Hygiene Data'!$G$11,0,10*ROW('Hygiene Data'!G191))="","",OFFSET('Hygiene Data'!$G$11,0,10*ROW('Hygiene Data'!G191)))</f>
        <v/>
      </c>
      <c r="DY197" s="273" t="str">
        <f ca="true">+IF(OFFSET('Hygiene Data'!$G$12,0,10*ROW('Hygiene Data'!G191))="","",OFFSET('Hygiene Data'!$G$12,0,10*ROW('Hygiene Data'!G191)))</f>
        <v/>
      </c>
      <c r="DZ197" s="273" t="str">
        <f ca="true">+IF(OFFSET('Hygiene Data'!$G$13,0,10*ROW('Hygiene Data'!G191))="","",OFFSET('Hygiene Data'!$G$13,0,10*ROW('Hygiene Data'!G191)))</f>
        <v/>
      </c>
      <c r="EA197" s="273" t="str">
        <f ca="true">+IF(OFFSET('Hygiene Data'!$H$11,0,10*ROW('Hygiene Data'!H191))="","",OFFSET('Hygiene Data'!$H$11,0,10*ROW('Hygiene Data'!H191)))</f>
        <v/>
      </c>
      <c r="EB197" s="273" t="str">
        <f ca="true">+IF(OFFSET('Hygiene Data'!$H$12,0,10*ROW('Hygiene Data'!H191))="","",OFFSET('Hygiene Data'!$H$12,0,10*ROW('Hygiene Data'!H191)))</f>
        <v/>
      </c>
      <c r="EC197" s="273" t="str">
        <f ca="true">+IF(OFFSET('Hygiene Data'!$H$13,0,10*ROW('Hygiene Data'!H191))="","",OFFSET('Hygiene Data'!$H$13,0,10*ROW('Hygiene Data'!H191)))</f>
        <v/>
      </c>
      <c r="ED197" s="273" t="str">
        <f ca="true">+IF(OFFSET('Hygiene Data'!$I$11,0,10*ROW('Hygiene Data'!I191))="","",OFFSET('Hygiene Data'!$I$11,0,10*ROW('Hygiene Data'!I191)))</f>
        <v/>
      </c>
      <c r="EE197" s="273" t="str">
        <f ca="true">+IF(OFFSET('Hygiene Data'!$I$12,0,10*ROW('Hygiene Data'!I191))="","",OFFSET('Hygiene Data'!$I$12,0,10*ROW('Hygiene Data'!I191)))</f>
        <v/>
      </c>
      <c r="EF197" s="273" t="str">
        <f ca="true">+IF(OFFSET('Hygiene Data'!$I$13,0,10*ROW('Hygiene Data'!I191))="","",OFFSET('Hygiene Data'!$I$13,0,10*ROW('Hygiene Data'!I191)))</f>
        <v/>
      </c>
    </row>
    <row xmlns:x14ac="http://schemas.microsoft.com/office/spreadsheetml/2009/9/ac" r="198" x14ac:dyDescent="0.2">
      <c r="A198" s="37" t="str">
        <f ca="true">+IF(OFFSET('Water Data'!$B$2,0,10*ROW('Water Data'!E192))="","",OFFSET('Water Data'!$B$2,0,10*ROW('Water Data'!E192)))</f>
        <v/>
      </c>
      <c r="B198" s="37" t="str">
        <f ca="true">+IF(OFFSET('Water Data'!$C$2,0,10*ROW('Water Data'!F192))="","",OFFSET('Water Data'!$C$2,0,10*ROW('Water Data'!F192)))</f>
        <v/>
      </c>
      <c r="C198" s="329" t="str">
        <f t="shared" ca="true" si="2"/>
        <v/>
      </c>
      <c r="D198" s="94"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4"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4"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4"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4"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4"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4"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4"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4"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4"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4"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4"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4"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4"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4"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4"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4"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4"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5"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5"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5"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5"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5"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5"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5"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5"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5"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5"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5"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5"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5"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5"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5"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5"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5"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5"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5"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5"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5"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5"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5"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5"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5"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5"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5"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5"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5"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5"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6"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6"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6"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6"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6"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6"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6"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6"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6"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6"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6"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6"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6"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6"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6"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6"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6"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6"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3"/>
      <c r="BS198" s="273" t="str">
        <f ca="true">+IF(OFFSET('Water Data'!$D$27,0,10*ROW('Water Data'!D192))="","",OFFSET('Water Data'!$D$27,0,10*ROW('Water Data'!D192)))</f>
        <v/>
      </c>
      <c r="BT198" s="273" t="str">
        <f ca="true">+IF(OFFSET('Water Data'!$D$28,0,10*ROW('Water Data'!D192))="","",OFFSET('Water Data'!$D$28,0,10*ROW('Water Data'!D192)))</f>
        <v/>
      </c>
      <c r="BU198" s="273" t="str">
        <f ca="true">+IF(OFFSET('Water Data'!$D$29,0,10*ROW('Water Data'!D192))="","",OFFSET('Water Data'!$D$29,0,10*ROW('Water Data'!D192)))</f>
        <v/>
      </c>
      <c r="BV198" s="273" t="str">
        <f ca="true">+IF(OFFSET('Water Data'!$E$27,0,10*ROW('Water Data'!E192))="","",OFFSET('Water Data'!$E$27,0,10*ROW('Water Data'!E192)))</f>
        <v/>
      </c>
      <c r="BW198" s="273" t="str">
        <f ca="true">+IF(OFFSET('Water Data'!$E$28,0,10*ROW('Water Data'!E192))="","",OFFSET('Water Data'!$E$28,0,10*ROW('Water Data'!E192)))</f>
        <v/>
      </c>
      <c r="BX198" s="273" t="str">
        <f ca="true">+IF(OFFSET('Water Data'!$E$29,0,10*ROW('Water Data'!E192))="","",OFFSET('Water Data'!$E$29,0,10*ROW('Water Data'!E192)))</f>
        <v/>
      </c>
      <c r="BY198" s="273" t="str">
        <f ca="true">+IF(OFFSET('Water Data'!$F$27,0,10*ROW('Water Data'!F192))="","",OFFSET('Water Data'!$F$27,0,10*ROW('Water Data'!F192)))</f>
        <v/>
      </c>
      <c r="BZ198" s="273" t="str">
        <f ca="true">+IF(OFFSET('Water Data'!$F$28,0,10*ROW('Water Data'!F192))="","",OFFSET('Water Data'!$F$28,0,10*ROW('Water Data'!F192)))</f>
        <v/>
      </c>
      <c r="CA198" s="273" t="str">
        <f ca="true">+IF(OFFSET('Water Data'!$F$29,0,10*ROW('Water Data'!F192))="","",OFFSET('Water Data'!$F$29,0,10*ROW('Water Data'!F192)))</f>
        <v/>
      </c>
      <c r="CB198" s="273" t="str">
        <f ca="true">+IF(OFFSET('Water Data'!$G$27,0,10*ROW('Water Data'!G192))="","",OFFSET('Water Data'!$G$27,0,10*ROW('Water Data'!G192)))</f>
        <v/>
      </c>
      <c r="CC198" s="273" t="str">
        <f ca="true">+IF(OFFSET('Water Data'!$G$28,0,10*ROW('Water Data'!G192))="","",OFFSET('Water Data'!$G$28,0,10*ROW('Water Data'!G192)))</f>
        <v/>
      </c>
      <c r="CD198" s="273" t="str">
        <f ca="true">+IF(OFFSET('Water Data'!$G$29,0,10*ROW('Water Data'!G192))="","",OFFSET('Water Data'!$G$29,0,10*ROW('Water Data'!G192)))</f>
        <v/>
      </c>
      <c r="CE198" s="273" t="str">
        <f ca="true">+IF(OFFSET('Water Data'!$H$27,0,10*ROW('Water Data'!H192))="","",OFFSET('Water Data'!$H$27,0,10*ROW('Water Data'!H192)))</f>
        <v/>
      </c>
      <c r="CF198" s="273" t="str">
        <f ca="true">+IF(OFFSET('Water Data'!$H$28,0,10*ROW('Water Data'!H192))="","",OFFSET('Water Data'!$H$28,0,10*ROW('Water Data'!H192)))</f>
        <v/>
      </c>
      <c r="CG198" s="273" t="str">
        <f ca="true">+IF(OFFSET('Water Data'!$H$29,0,10*ROW('Water Data'!H192))="","",OFFSET('Water Data'!$H$29,0,10*ROW('Water Data'!H192)))</f>
        <v/>
      </c>
      <c r="CH198" s="273" t="str">
        <f ca="true">+IF(OFFSET('Water Data'!$I$27,0,10*ROW('Water Data'!I192))="","",OFFSET('Water Data'!$I$27,0,10*ROW('Water Data'!I192)))</f>
        <v/>
      </c>
      <c r="CI198" s="273" t="str">
        <f ca="true">+IF(OFFSET('Water Data'!$I$28,0,10*ROW('Water Data'!I192))="","",OFFSET('Water Data'!$I$28,0,10*ROW('Water Data'!I192)))</f>
        <v/>
      </c>
      <c r="CJ198" s="273" t="str">
        <f ca="true">+IF(OFFSET('Water Data'!$I$29,0,10*ROW('Water Data'!I192))="","",OFFSET('Water Data'!$I$29,0,10*ROW('Water Data'!I192)))</f>
        <v/>
      </c>
      <c r="CK198" s="273" t="str">
        <f ca="true">+IF(OFFSET('Sanitation Data'!$D$28,0,10*ROW('Sanitation Data'!D192))="","",OFFSET('Sanitation Data'!$D$28,0,10*ROW('Sanitation Data'!D192)))</f>
        <v/>
      </c>
      <c r="CL198" s="273" t="str">
        <f ca="true">+IF(OFFSET('Sanitation Data'!$D$29,0,10*ROW('Sanitation Data'!D192))="","",OFFSET('Sanitation Data'!$D$29,0,10*ROW('Sanitation Data'!D192)))</f>
        <v/>
      </c>
      <c r="CM198" s="273" t="str">
        <f ca="true">+IF(OFFSET('Sanitation Data'!$D$30,0,10*ROW('Sanitation Data'!D192))="","",OFFSET('Sanitation Data'!$D$30,0,10*ROW('Sanitation Data'!D192)))</f>
        <v/>
      </c>
      <c r="CN198" s="273" t="str">
        <f ca="true">+IF(OFFSET('Sanitation Data'!$D$31,0,10*ROW('Sanitation Data'!D192))="","",OFFSET('Sanitation Data'!$D$31,0,10*ROW('Sanitation Data'!D192)))</f>
        <v/>
      </c>
      <c r="CO198" s="273" t="str">
        <f ca="true">+IF(OFFSET('Sanitation Data'!$D$32,0,10*ROW('Sanitation Data'!D192))="","",OFFSET('Sanitation Data'!$D$32,0,10*ROW('Sanitation Data'!D192)))</f>
        <v/>
      </c>
      <c r="CP198" s="273" t="str">
        <f ca="true">+IF(OFFSET('Sanitation Data'!$E$28,0,10*ROW('Sanitation Data'!E192))="","",OFFSET('Sanitation Data'!$E$28,0,10*ROW('Sanitation Data'!E192)))</f>
        <v/>
      </c>
      <c r="CQ198" s="273" t="str">
        <f ca="true">+IF(OFFSET('Sanitation Data'!$E$29,0,10*ROW('Sanitation Data'!E192))="","",OFFSET('Sanitation Data'!$E$29,0,10*ROW('Sanitation Data'!E192)))</f>
        <v/>
      </c>
      <c r="CR198" s="273" t="str">
        <f ca="true">+IF(OFFSET('Sanitation Data'!$E$30,0,10*ROW('Sanitation Data'!E192))="","",OFFSET('Sanitation Data'!$E$30,0,10*ROW('Sanitation Data'!E192)))</f>
        <v/>
      </c>
      <c r="CS198" s="273" t="str">
        <f ca="true">+IF(OFFSET('Sanitation Data'!$E$31,0,10*ROW('Sanitation Data'!E192))="","",OFFSET('Sanitation Data'!$E$31,0,10*ROW('Sanitation Data'!E192)))</f>
        <v/>
      </c>
      <c r="CT198" s="273" t="str">
        <f ca="true">+IF(OFFSET('Sanitation Data'!$E$32,0,10*ROW('Sanitation Data'!E192))="","",OFFSET('Sanitation Data'!$E$32,0,10*ROW('Sanitation Data'!E192)))</f>
        <v/>
      </c>
      <c r="CU198" s="273" t="str">
        <f ca="true">+IF(OFFSET('Sanitation Data'!$F$28,0,10*ROW('Sanitation Data'!F192))="","",OFFSET('Sanitation Data'!$F$28,0,10*ROW('Sanitation Data'!F192)))</f>
        <v/>
      </c>
      <c r="CV198" s="273" t="str">
        <f ca="true">+IF(OFFSET('Sanitation Data'!$F$29,0,10*ROW('Sanitation Data'!F192))="","",OFFSET('Sanitation Data'!$F$29,0,10*ROW('Sanitation Data'!F192)))</f>
        <v/>
      </c>
      <c r="CW198" s="273" t="str">
        <f ca="true">+IF(OFFSET('Sanitation Data'!$F$30,0,10*ROW('Sanitation Data'!F192))="","",OFFSET('Sanitation Data'!$F$30,0,10*ROW('Sanitation Data'!F192)))</f>
        <v/>
      </c>
      <c r="CX198" s="273" t="str">
        <f ca="true">+IF(OFFSET('Sanitation Data'!$F$31,0,10*ROW('Sanitation Data'!F192))="","",OFFSET('Sanitation Data'!$F$31,0,10*ROW('Sanitation Data'!F192)))</f>
        <v/>
      </c>
      <c r="CY198" s="273" t="str">
        <f ca="true">+IF(OFFSET('Sanitation Data'!$F$32,0,10*ROW('Sanitation Data'!F192))="","",OFFSET('Sanitation Data'!$F$32,0,10*ROW('Sanitation Data'!F192)))</f>
        <v/>
      </c>
      <c r="CZ198" s="273" t="str">
        <f ca="true">+IF(OFFSET('Sanitation Data'!$G$28,0,10*ROW('Sanitation Data'!G192))="","",OFFSET('Sanitation Data'!$G$28,0,10*ROW('Sanitation Data'!G192)))</f>
        <v/>
      </c>
      <c r="DA198" s="273" t="str">
        <f ca="true">+IF(OFFSET('Sanitation Data'!$G$29,0,10*ROW('Sanitation Data'!G192))="","",OFFSET('Sanitation Data'!$G$29,0,10*ROW('Sanitation Data'!G192)))</f>
        <v/>
      </c>
      <c r="DB198" s="273" t="str">
        <f ca="true">+IF(OFFSET('Sanitation Data'!$G$30,0,10*ROW('Sanitation Data'!G192))="","",OFFSET('Sanitation Data'!$G$30,0,10*ROW('Sanitation Data'!G192)))</f>
        <v/>
      </c>
      <c r="DC198" s="273" t="str">
        <f ca="true">+IF(OFFSET('Sanitation Data'!$G$31,0,10*ROW('Sanitation Data'!G192))="","",OFFSET('Sanitation Data'!$G$31,0,10*ROW('Sanitation Data'!G192)))</f>
        <v/>
      </c>
      <c r="DD198" s="273" t="str">
        <f ca="true">+IF(OFFSET('Sanitation Data'!$G$32,0,10*ROW('Sanitation Data'!G192))="","",OFFSET('Sanitation Data'!$G$32,0,10*ROW('Sanitation Data'!G192)))</f>
        <v/>
      </c>
      <c r="DE198" s="273" t="str">
        <f ca="true">+IF(OFFSET('Sanitation Data'!$H$28,0,10*ROW('Sanitation Data'!H192))="","",OFFSET('Sanitation Data'!$H$28,0,10*ROW('Sanitation Data'!H192)))</f>
        <v/>
      </c>
      <c r="DF198" s="273" t="str">
        <f ca="true">+IF(OFFSET('Sanitation Data'!$H$29,0,10*ROW('Sanitation Data'!H192))="","",OFFSET('Sanitation Data'!$H$29,0,10*ROW('Sanitation Data'!H192)))</f>
        <v/>
      </c>
      <c r="DG198" s="273" t="str">
        <f ca="true">+IF(OFFSET('Sanitation Data'!$H$30,0,10*ROW('Sanitation Data'!H192))="","",OFFSET('Sanitation Data'!$H$30,0,10*ROW('Sanitation Data'!H192)))</f>
        <v/>
      </c>
      <c r="DH198" s="273" t="str">
        <f ca="true">+IF(OFFSET('Sanitation Data'!$H$31,0,10*ROW('Sanitation Data'!H192))="","",OFFSET('Sanitation Data'!$H$31,0,10*ROW('Sanitation Data'!H192)))</f>
        <v/>
      </c>
      <c r="DI198" s="273" t="str">
        <f ca="true">+IF(OFFSET('Sanitation Data'!$H$32,0,10*ROW('Sanitation Data'!H192))="","",OFFSET('Sanitation Data'!$H$32,0,10*ROW('Sanitation Data'!H192)))</f>
        <v/>
      </c>
      <c r="DJ198" s="273" t="str">
        <f ca="true">+IF(OFFSET('Sanitation Data'!$I$28,0,10*ROW('Sanitation Data'!I192))="","",OFFSET('Sanitation Data'!$I$28,0,10*ROW('Sanitation Data'!I192)))</f>
        <v/>
      </c>
      <c r="DK198" s="273" t="str">
        <f ca="true">+IF(OFFSET('Sanitation Data'!$I$29,0,10*ROW('Sanitation Data'!I192))="","",OFFSET('Sanitation Data'!$I$29,0,10*ROW('Sanitation Data'!I192)))</f>
        <v/>
      </c>
      <c r="DL198" s="273" t="str">
        <f ca="true">+IF(OFFSET('Sanitation Data'!$I$30,0,10*ROW('Sanitation Data'!I192))="","",OFFSET('Sanitation Data'!$I$30,0,10*ROW('Sanitation Data'!I192)))</f>
        <v/>
      </c>
      <c r="DM198" s="273" t="str">
        <f ca="true">+IF(OFFSET('Sanitation Data'!$I$31,0,10*ROW('Sanitation Data'!I192))="","",OFFSET('Sanitation Data'!$I$31,0,10*ROW('Sanitation Data'!I192)))</f>
        <v/>
      </c>
      <c r="DN198" s="273" t="str">
        <f ca="true">+IF(OFFSET('Sanitation Data'!$I$32,0,10*ROW('Sanitation Data'!I192))="","",OFFSET('Sanitation Data'!$I$32,0,10*ROW('Sanitation Data'!I192)))</f>
        <v/>
      </c>
      <c r="DO198" s="273" t="str">
        <f ca="true">+IF(OFFSET('Hygiene Data'!$D$11,0,10*ROW('Hygiene Data'!D192))="","",OFFSET('Hygiene Data'!$D$11,0,10*ROW('Hygiene Data'!D192)))</f>
        <v/>
      </c>
      <c r="DP198" s="273" t="str">
        <f ca="true">+IF(OFFSET('Hygiene Data'!$D$12,0,10*ROW('Hygiene Data'!D192))="","",OFFSET('Hygiene Data'!$D$12,0,10*ROW('Hygiene Data'!D192)))</f>
        <v/>
      </c>
      <c r="DQ198" s="273" t="str">
        <f ca="true">+IF(OFFSET('Hygiene Data'!$D$13,0,10*ROW('Hygiene Data'!D192))="","",OFFSET('Hygiene Data'!$D$13,0,10*ROW('Hygiene Data'!D192)))</f>
        <v/>
      </c>
      <c r="DR198" s="273" t="str">
        <f ca="true">+IF(OFFSET('Hygiene Data'!$E$11,0,10*ROW('Hygiene Data'!E192))="","",OFFSET('Hygiene Data'!$E$11,0,10*ROW('Hygiene Data'!E192)))</f>
        <v/>
      </c>
      <c r="DS198" s="273" t="str">
        <f ca="true">+IF(OFFSET('Hygiene Data'!$E$12,0,10*ROW('Hygiene Data'!E192))="","",OFFSET('Hygiene Data'!$E$12,0,10*ROW('Hygiene Data'!E192)))</f>
        <v/>
      </c>
      <c r="DT198" s="273" t="str">
        <f ca="true">+IF(OFFSET('Hygiene Data'!$E$13,0,10*ROW('Hygiene Data'!E192))="","",OFFSET('Hygiene Data'!$E$13,0,10*ROW('Hygiene Data'!E192)))</f>
        <v/>
      </c>
      <c r="DU198" s="273" t="str">
        <f ca="true">+IF(OFFSET('Hygiene Data'!$F$11,0,10*ROW('Hygiene Data'!F192))="","",OFFSET('Hygiene Data'!$F$11,0,10*ROW('Hygiene Data'!F192)))</f>
        <v/>
      </c>
      <c r="DV198" s="273" t="str">
        <f ca="true">+IF(OFFSET('Hygiene Data'!$F$12,0,10*ROW('Hygiene Data'!F192))="","",OFFSET('Hygiene Data'!$F$12,0,10*ROW('Hygiene Data'!F192)))</f>
        <v/>
      </c>
      <c r="DW198" s="273" t="str">
        <f ca="true">+IF(OFFSET('Hygiene Data'!$F$13,0,10*ROW('Hygiene Data'!F192))="","",OFFSET('Hygiene Data'!$F$13,0,10*ROW('Hygiene Data'!F192)))</f>
        <v/>
      </c>
      <c r="DX198" s="273" t="str">
        <f ca="true">+IF(OFFSET('Hygiene Data'!$G$11,0,10*ROW('Hygiene Data'!G192))="","",OFFSET('Hygiene Data'!$G$11,0,10*ROW('Hygiene Data'!G192)))</f>
        <v/>
      </c>
      <c r="DY198" s="273" t="str">
        <f ca="true">+IF(OFFSET('Hygiene Data'!$G$12,0,10*ROW('Hygiene Data'!G192))="","",OFFSET('Hygiene Data'!$G$12,0,10*ROW('Hygiene Data'!G192)))</f>
        <v/>
      </c>
      <c r="DZ198" s="273" t="str">
        <f ca="true">+IF(OFFSET('Hygiene Data'!$G$13,0,10*ROW('Hygiene Data'!G192))="","",OFFSET('Hygiene Data'!$G$13,0,10*ROW('Hygiene Data'!G192)))</f>
        <v/>
      </c>
      <c r="EA198" s="273" t="str">
        <f ca="true">+IF(OFFSET('Hygiene Data'!$H$11,0,10*ROW('Hygiene Data'!H192))="","",OFFSET('Hygiene Data'!$H$11,0,10*ROW('Hygiene Data'!H192)))</f>
        <v/>
      </c>
      <c r="EB198" s="273" t="str">
        <f ca="true">+IF(OFFSET('Hygiene Data'!$H$12,0,10*ROW('Hygiene Data'!H192))="","",OFFSET('Hygiene Data'!$H$12,0,10*ROW('Hygiene Data'!H192)))</f>
        <v/>
      </c>
      <c r="EC198" s="273" t="str">
        <f ca="true">+IF(OFFSET('Hygiene Data'!$H$13,0,10*ROW('Hygiene Data'!H192))="","",OFFSET('Hygiene Data'!$H$13,0,10*ROW('Hygiene Data'!H192)))</f>
        <v/>
      </c>
      <c r="ED198" s="273" t="str">
        <f ca="true">+IF(OFFSET('Hygiene Data'!$I$11,0,10*ROW('Hygiene Data'!I192))="","",OFFSET('Hygiene Data'!$I$11,0,10*ROW('Hygiene Data'!I192)))</f>
        <v/>
      </c>
      <c r="EE198" s="273" t="str">
        <f ca="true">+IF(OFFSET('Hygiene Data'!$I$12,0,10*ROW('Hygiene Data'!I192))="","",OFFSET('Hygiene Data'!$I$12,0,10*ROW('Hygiene Data'!I192)))</f>
        <v/>
      </c>
      <c r="EF198" s="273" t="str">
        <f ca="true">+IF(OFFSET('Hygiene Data'!$I$13,0,10*ROW('Hygiene Data'!I192))="","",OFFSET('Hygiene Data'!$I$13,0,10*ROW('Hygiene Data'!I192)))</f>
        <v/>
      </c>
    </row>
    <row xmlns:x14ac="http://schemas.microsoft.com/office/spreadsheetml/2009/9/ac" r="199" x14ac:dyDescent="0.2">
      <c r="A199" s="37" t="str">
        <f ca="true">+IF(OFFSET('Water Data'!$B$2,0,10*ROW('Water Data'!E193))="","",OFFSET('Water Data'!$B$2,0,10*ROW('Water Data'!E193)))</f>
        <v/>
      </c>
      <c r="B199" s="37" t="str">
        <f ca="true">+IF(OFFSET('Water Data'!$C$2,0,10*ROW('Water Data'!F193))="","",OFFSET('Water Data'!$C$2,0,10*ROW('Water Data'!F193)))</f>
        <v/>
      </c>
      <c r="C199" s="329" t="str">
        <f t="shared" ref="C199:C207" ca="true" si="3">+IF(ISNUMBER(VALUE(MID(A199,5,4))), VALUE(MID(A199, 5,4)),"")</f>
        <v/>
      </c>
      <c r="D199" s="94"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4"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4"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4"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4"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4"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4"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4"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4"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4"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4"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4"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4"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4"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4"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4"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4"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4"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5"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5"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5"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5"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5"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5"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5"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5"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5"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5"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5"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5"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5"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5"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5"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5"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5"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5"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5"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5"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5"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5"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5"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5"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5"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5"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5"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5"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5"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5"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6"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6"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6"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6"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6"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6"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6"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6"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6"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6"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6"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6"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6"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6"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6"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6"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6"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6"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3"/>
      <c r="BS199" s="273" t="str">
        <f ca="true">+IF(OFFSET('Water Data'!$D$27,0,10*ROW('Water Data'!D193))="","",OFFSET('Water Data'!$D$27,0,10*ROW('Water Data'!D193)))</f>
        <v/>
      </c>
      <c r="BT199" s="273" t="str">
        <f ca="true">+IF(OFFSET('Water Data'!$D$28,0,10*ROW('Water Data'!D193))="","",OFFSET('Water Data'!$D$28,0,10*ROW('Water Data'!D193)))</f>
        <v/>
      </c>
      <c r="BU199" s="273" t="str">
        <f ca="true">+IF(OFFSET('Water Data'!$D$29,0,10*ROW('Water Data'!D193))="","",OFFSET('Water Data'!$D$29,0,10*ROW('Water Data'!D193)))</f>
        <v/>
      </c>
      <c r="BV199" s="273" t="str">
        <f ca="true">+IF(OFFSET('Water Data'!$E$27,0,10*ROW('Water Data'!E193))="","",OFFSET('Water Data'!$E$27,0,10*ROW('Water Data'!E193)))</f>
        <v/>
      </c>
      <c r="BW199" s="273" t="str">
        <f ca="true">+IF(OFFSET('Water Data'!$E$28,0,10*ROW('Water Data'!E193))="","",OFFSET('Water Data'!$E$28,0,10*ROW('Water Data'!E193)))</f>
        <v/>
      </c>
      <c r="BX199" s="273" t="str">
        <f ca="true">+IF(OFFSET('Water Data'!$E$29,0,10*ROW('Water Data'!E193))="","",OFFSET('Water Data'!$E$29,0,10*ROW('Water Data'!E193)))</f>
        <v/>
      </c>
      <c r="BY199" s="273" t="str">
        <f ca="true">+IF(OFFSET('Water Data'!$F$27,0,10*ROW('Water Data'!F193))="","",OFFSET('Water Data'!$F$27,0,10*ROW('Water Data'!F193)))</f>
        <v/>
      </c>
      <c r="BZ199" s="273" t="str">
        <f ca="true">+IF(OFFSET('Water Data'!$F$28,0,10*ROW('Water Data'!F193))="","",OFFSET('Water Data'!$F$28,0,10*ROW('Water Data'!F193)))</f>
        <v/>
      </c>
      <c r="CA199" s="273" t="str">
        <f ca="true">+IF(OFFSET('Water Data'!$F$29,0,10*ROW('Water Data'!F193))="","",OFFSET('Water Data'!$F$29,0,10*ROW('Water Data'!F193)))</f>
        <v/>
      </c>
      <c r="CB199" s="273" t="str">
        <f ca="true">+IF(OFFSET('Water Data'!$G$27,0,10*ROW('Water Data'!G193))="","",OFFSET('Water Data'!$G$27,0,10*ROW('Water Data'!G193)))</f>
        <v/>
      </c>
      <c r="CC199" s="273" t="str">
        <f ca="true">+IF(OFFSET('Water Data'!$G$28,0,10*ROW('Water Data'!G193))="","",OFFSET('Water Data'!$G$28,0,10*ROW('Water Data'!G193)))</f>
        <v/>
      </c>
      <c r="CD199" s="273" t="str">
        <f ca="true">+IF(OFFSET('Water Data'!$G$29,0,10*ROW('Water Data'!G193))="","",OFFSET('Water Data'!$G$29,0,10*ROW('Water Data'!G193)))</f>
        <v/>
      </c>
      <c r="CE199" s="273" t="str">
        <f ca="true">+IF(OFFSET('Water Data'!$H$27,0,10*ROW('Water Data'!H193))="","",OFFSET('Water Data'!$H$27,0,10*ROW('Water Data'!H193)))</f>
        <v/>
      </c>
      <c r="CF199" s="273" t="str">
        <f ca="true">+IF(OFFSET('Water Data'!$H$28,0,10*ROW('Water Data'!H193))="","",OFFSET('Water Data'!$H$28,0,10*ROW('Water Data'!H193)))</f>
        <v/>
      </c>
      <c r="CG199" s="273" t="str">
        <f ca="true">+IF(OFFSET('Water Data'!$H$29,0,10*ROW('Water Data'!H193))="","",OFFSET('Water Data'!$H$29,0,10*ROW('Water Data'!H193)))</f>
        <v/>
      </c>
      <c r="CH199" s="273" t="str">
        <f ca="true">+IF(OFFSET('Water Data'!$I$27,0,10*ROW('Water Data'!I193))="","",OFFSET('Water Data'!$I$27,0,10*ROW('Water Data'!I193)))</f>
        <v/>
      </c>
      <c r="CI199" s="273" t="str">
        <f ca="true">+IF(OFFSET('Water Data'!$I$28,0,10*ROW('Water Data'!I193))="","",OFFSET('Water Data'!$I$28,0,10*ROW('Water Data'!I193)))</f>
        <v/>
      </c>
      <c r="CJ199" s="273" t="str">
        <f ca="true">+IF(OFFSET('Water Data'!$I$29,0,10*ROW('Water Data'!I193))="","",OFFSET('Water Data'!$I$29,0,10*ROW('Water Data'!I193)))</f>
        <v/>
      </c>
      <c r="CK199" s="273" t="str">
        <f ca="true">+IF(OFFSET('Sanitation Data'!$D$28,0,10*ROW('Sanitation Data'!D193))="","",OFFSET('Sanitation Data'!$D$28,0,10*ROW('Sanitation Data'!D193)))</f>
        <v/>
      </c>
      <c r="CL199" s="273" t="str">
        <f ca="true">+IF(OFFSET('Sanitation Data'!$D$29,0,10*ROW('Sanitation Data'!D193))="","",OFFSET('Sanitation Data'!$D$29,0,10*ROW('Sanitation Data'!D193)))</f>
        <v/>
      </c>
      <c r="CM199" s="273" t="str">
        <f ca="true">+IF(OFFSET('Sanitation Data'!$D$30,0,10*ROW('Sanitation Data'!D193))="","",OFFSET('Sanitation Data'!$D$30,0,10*ROW('Sanitation Data'!D193)))</f>
        <v/>
      </c>
      <c r="CN199" s="273" t="str">
        <f ca="true">+IF(OFFSET('Sanitation Data'!$D$31,0,10*ROW('Sanitation Data'!D193))="","",OFFSET('Sanitation Data'!$D$31,0,10*ROW('Sanitation Data'!D193)))</f>
        <v/>
      </c>
      <c r="CO199" s="273" t="str">
        <f ca="true">+IF(OFFSET('Sanitation Data'!$D$32,0,10*ROW('Sanitation Data'!D193))="","",OFFSET('Sanitation Data'!$D$32,0,10*ROW('Sanitation Data'!D193)))</f>
        <v/>
      </c>
      <c r="CP199" s="273" t="str">
        <f ca="true">+IF(OFFSET('Sanitation Data'!$E$28,0,10*ROW('Sanitation Data'!E193))="","",OFFSET('Sanitation Data'!$E$28,0,10*ROW('Sanitation Data'!E193)))</f>
        <v/>
      </c>
      <c r="CQ199" s="273" t="str">
        <f ca="true">+IF(OFFSET('Sanitation Data'!$E$29,0,10*ROW('Sanitation Data'!E193))="","",OFFSET('Sanitation Data'!$E$29,0,10*ROW('Sanitation Data'!E193)))</f>
        <v/>
      </c>
      <c r="CR199" s="273" t="str">
        <f ca="true">+IF(OFFSET('Sanitation Data'!$E$30,0,10*ROW('Sanitation Data'!E193))="","",OFFSET('Sanitation Data'!$E$30,0,10*ROW('Sanitation Data'!E193)))</f>
        <v/>
      </c>
      <c r="CS199" s="273" t="str">
        <f ca="true">+IF(OFFSET('Sanitation Data'!$E$31,0,10*ROW('Sanitation Data'!E193))="","",OFFSET('Sanitation Data'!$E$31,0,10*ROW('Sanitation Data'!E193)))</f>
        <v/>
      </c>
      <c r="CT199" s="273" t="str">
        <f ca="true">+IF(OFFSET('Sanitation Data'!$E$32,0,10*ROW('Sanitation Data'!E193))="","",OFFSET('Sanitation Data'!$E$32,0,10*ROW('Sanitation Data'!E193)))</f>
        <v/>
      </c>
      <c r="CU199" s="273" t="str">
        <f ca="true">+IF(OFFSET('Sanitation Data'!$F$28,0,10*ROW('Sanitation Data'!F193))="","",OFFSET('Sanitation Data'!$F$28,0,10*ROW('Sanitation Data'!F193)))</f>
        <v/>
      </c>
      <c r="CV199" s="273" t="str">
        <f ca="true">+IF(OFFSET('Sanitation Data'!$F$29,0,10*ROW('Sanitation Data'!F193))="","",OFFSET('Sanitation Data'!$F$29,0,10*ROW('Sanitation Data'!F193)))</f>
        <v/>
      </c>
      <c r="CW199" s="273" t="str">
        <f ca="true">+IF(OFFSET('Sanitation Data'!$F$30,0,10*ROW('Sanitation Data'!F193))="","",OFFSET('Sanitation Data'!$F$30,0,10*ROW('Sanitation Data'!F193)))</f>
        <v/>
      </c>
      <c r="CX199" s="273" t="str">
        <f ca="true">+IF(OFFSET('Sanitation Data'!$F$31,0,10*ROW('Sanitation Data'!F193))="","",OFFSET('Sanitation Data'!$F$31,0,10*ROW('Sanitation Data'!F193)))</f>
        <v/>
      </c>
      <c r="CY199" s="273" t="str">
        <f ca="true">+IF(OFFSET('Sanitation Data'!$F$32,0,10*ROW('Sanitation Data'!F193))="","",OFFSET('Sanitation Data'!$F$32,0,10*ROW('Sanitation Data'!F193)))</f>
        <v/>
      </c>
      <c r="CZ199" s="273" t="str">
        <f ca="true">+IF(OFFSET('Sanitation Data'!$G$28,0,10*ROW('Sanitation Data'!G193))="","",OFFSET('Sanitation Data'!$G$28,0,10*ROW('Sanitation Data'!G193)))</f>
        <v/>
      </c>
      <c r="DA199" s="273" t="str">
        <f ca="true">+IF(OFFSET('Sanitation Data'!$G$29,0,10*ROW('Sanitation Data'!G193))="","",OFFSET('Sanitation Data'!$G$29,0,10*ROW('Sanitation Data'!G193)))</f>
        <v/>
      </c>
      <c r="DB199" s="273" t="str">
        <f ca="true">+IF(OFFSET('Sanitation Data'!$G$30,0,10*ROW('Sanitation Data'!G193))="","",OFFSET('Sanitation Data'!$G$30,0,10*ROW('Sanitation Data'!G193)))</f>
        <v/>
      </c>
      <c r="DC199" s="273" t="str">
        <f ca="true">+IF(OFFSET('Sanitation Data'!$G$31,0,10*ROW('Sanitation Data'!G193))="","",OFFSET('Sanitation Data'!$G$31,0,10*ROW('Sanitation Data'!G193)))</f>
        <v/>
      </c>
      <c r="DD199" s="273" t="str">
        <f ca="true">+IF(OFFSET('Sanitation Data'!$G$32,0,10*ROW('Sanitation Data'!G193))="","",OFFSET('Sanitation Data'!$G$32,0,10*ROW('Sanitation Data'!G193)))</f>
        <v/>
      </c>
      <c r="DE199" s="273" t="str">
        <f ca="true">+IF(OFFSET('Sanitation Data'!$H$28,0,10*ROW('Sanitation Data'!H193))="","",OFFSET('Sanitation Data'!$H$28,0,10*ROW('Sanitation Data'!H193)))</f>
        <v/>
      </c>
      <c r="DF199" s="273" t="str">
        <f ca="true">+IF(OFFSET('Sanitation Data'!$H$29,0,10*ROW('Sanitation Data'!H193))="","",OFFSET('Sanitation Data'!$H$29,0,10*ROW('Sanitation Data'!H193)))</f>
        <v/>
      </c>
      <c r="DG199" s="273" t="str">
        <f ca="true">+IF(OFFSET('Sanitation Data'!$H$30,0,10*ROW('Sanitation Data'!H193))="","",OFFSET('Sanitation Data'!$H$30,0,10*ROW('Sanitation Data'!H193)))</f>
        <v/>
      </c>
      <c r="DH199" s="273" t="str">
        <f ca="true">+IF(OFFSET('Sanitation Data'!$H$31,0,10*ROW('Sanitation Data'!H193))="","",OFFSET('Sanitation Data'!$H$31,0,10*ROW('Sanitation Data'!H193)))</f>
        <v/>
      </c>
      <c r="DI199" s="273" t="str">
        <f ca="true">+IF(OFFSET('Sanitation Data'!$H$32,0,10*ROW('Sanitation Data'!H193))="","",OFFSET('Sanitation Data'!$H$32,0,10*ROW('Sanitation Data'!H193)))</f>
        <v/>
      </c>
      <c r="DJ199" s="273" t="str">
        <f ca="true">+IF(OFFSET('Sanitation Data'!$I$28,0,10*ROW('Sanitation Data'!I193))="","",OFFSET('Sanitation Data'!$I$28,0,10*ROW('Sanitation Data'!I193)))</f>
        <v/>
      </c>
      <c r="DK199" s="273" t="str">
        <f ca="true">+IF(OFFSET('Sanitation Data'!$I$29,0,10*ROW('Sanitation Data'!I193))="","",OFFSET('Sanitation Data'!$I$29,0,10*ROW('Sanitation Data'!I193)))</f>
        <v/>
      </c>
      <c r="DL199" s="273" t="str">
        <f ca="true">+IF(OFFSET('Sanitation Data'!$I$30,0,10*ROW('Sanitation Data'!I193))="","",OFFSET('Sanitation Data'!$I$30,0,10*ROW('Sanitation Data'!I193)))</f>
        <v/>
      </c>
      <c r="DM199" s="273" t="str">
        <f ca="true">+IF(OFFSET('Sanitation Data'!$I$31,0,10*ROW('Sanitation Data'!I193))="","",OFFSET('Sanitation Data'!$I$31,0,10*ROW('Sanitation Data'!I193)))</f>
        <v/>
      </c>
      <c r="DN199" s="273" t="str">
        <f ca="true">+IF(OFFSET('Sanitation Data'!$I$32,0,10*ROW('Sanitation Data'!I193))="","",OFFSET('Sanitation Data'!$I$32,0,10*ROW('Sanitation Data'!I193)))</f>
        <v/>
      </c>
      <c r="DO199" s="273" t="str">
        <f ca="true">+IF(OFFSET('Hygiene Data'!$D$11,0,10*ROW('Hygiene Data'!D193))="","",OFFSET('Hygiene Data'!$D$11,0,10*ROW('Hygiene Data'!D193)))</f>
        <v/>
      </c>
      <c r="DP199" s="273" t="str">
        <f ca="true">+IF(OFFSET('Hygiene Data'!$D$12,0,10*ROW('Hygiene Data'!D193))="","",OFFSET('Hygiene Data'!$D$12,0,10*ROW('Hygiene Data'!D193)))</f>
        <v/>
      </c>
      <c r="DQ199" s="273" t="str">
        <f ca="true">+IF(OFFSET('Hygiene Data'!$D$13,0,10*ROW('Hygiene Data'!D193))="","",OFFSET('Hygiene Data'!$D$13,0,10*ROW('Hygiene Data'!D193)))</f>
        <v/>
      </c>
      <c r="DR199" s="273" t="str">
        <f ca="true">+IF(OFFSET('Hygiene Data'!$E$11,0,10*ROW('Hygiene Data'!E193))="","",OFFSET('Hygiene Data'!$E$11,0,10*ROW('Hygiene Data'!E193)))</f>
        <v/>
      </c>
      <c r="DS199" s="273" t="str">
        <f ca="true">+IF(OFFSET('Hygiene Data'!$E$12,0,10*ROW('Hygiene Data'!E193))="","",OFFSET('Hygiene Data'!$E$12,0,10*ROW('Hygiene Data'!E193)))</f>
        <v/>
      </c>
      <c r="DT199" s="273" t="str">
        <f ca="true">+IF(OFFSET('Hygiene Data'!$E$13,0,10*ROW('Hygiene Data'!E193))="","",OFFSET('Hygiene Data'!$E$13,0,10*ROW('Hygiene Data'!E193)))</f>
        <v/>
      </c>
      <c r="DU199" s="273" t="str">
        <f ca="true">+IF(OFFSET('Hygiene Data'!$F$11,0,10*ROW('Hygiene Data'!F193))="","",OFFSET('Hygiene Data'!$F$11,0,10*ROW('Hygiene Data'!F193)))</f>
        <v/>
      </c>
      <c r="DV199" s="273" t="str">
        <f ca="true">+IF(OFFSET('Hygiene Data'!$F$12,0,10*ROW('Hygiene Data'!F193))="","",OFFSET('Hygiene Data'!$F$12,0,10*ROW('Hygiene Data'!F193)))</f>
        <v/>
      </c>
      <c r="DW199" s="273" t="str">
        <f ca="true">+IF(OFFSET('Hygiene Data'!$F$13,0,10*ROW('Hygiene Data'!F193))="","",OFFSET('Hygiene Data'!$F$13,0,10*ROW('Hygiene Data'!F193)))</f>
        <v/>
      </c>
      <c r="DX199" s="273" t="str">
        <f ca="true">+IF(OFFSET('Hygiene Data'!$G$11,0,10*ROW('Hygiene Data'!G193))="","",OFFSET('Hygiene Data'!$G$11,0,10*ROW('Hygiene Data'!G193)))</f>
        <v/>
      </c>
      <c r="DY199" s="273" t="str">
        <f ca="true">+IF(OFFSET('Hygiene Data'!$G$12,0,10*ROW('Hygiene Data'!G193))="","",OFFSET('Hygiene Data'!$G$12,0,10*ROW('Hygiene Data'!G193)))</f>
        <v/>
      </c>
      <c r="DZ199" s="273" t="str">
        <f ca="true">+IF(OFFSET('Hygiene Data'!$G$13,0,10*ROW('Hygiene Data'!G193))="","",OFFSET('Hygiene Data'!$G$13,0,10*ROW('Hygiene Data'!G193)))</f>
        <v/>
      </c>
      <c r="EA199" s="273" t="str">
        <f ca="true">+IF(OFFSET('Hygiene Data'!$H$11,0,10*ROW('Hygiene Data'!H193))="","",OFFSET('Hygiene Data'!$H$11,0,10*ROW('Hygiene Data'!H193)))</f>
        <v/>
      </c>
      <c r="EB199" s="273" t="str">
        <f ca="true">+IF(OFFSET('Hygiene Data'!$H$12,0,10*ROW('Hygiene Data'!H193))="","",OFFSET('Hygiene Data'!$H$12,0,10*ROW('Hygiene Data'!H193)))</f>
        <v/>
      </c>
      <c r="EC199" s="273" t="str">
        <f ca="true">+IF(OFFSET('Hygiene Data'!$H$13,0,10*ROW('Hygiene Data'!H193))="","",OFFSET('Hygiene Data'!$H$13,0,10*ROW('Hygiene Data'!H193)))</f>
        <v/>
      </c>
      <c r="ED199" s="273" t="str">
        <f ca="true">+IF(OFFSET('Hygiene Data'!$I$11,0,10*ROW('Hygiene Data'!I193))="","",OFFSET('Hygiene Data'!$I$11,0,10*ROW('Hygiene Data'!I193)))</f>
        <v/>
      </c>
      <c r="EE199" s="273" t="str">
        <f ca="true">+IF(OFFSET('Hygiene Data'!$I$12,0,10*ROW('Hygiene Data'!I193))="","",OFFSET('Hygiene Data'!$I$12,0,10*ROW('Hygiene Data'!I193)))</f>
        <v/>
      </c>
      <c r="EF199" s="273" t="str">
        <f ca="true">+IF(OFFSET('Hygiene Data'!$I$13,0,10*ROW('Hygiene Data'!I193))="","",OFFSET('Hygiene Data'!$I$13,0,10*ROW('Hygiene Data'!I193)))</f>
        <v/>
      </c>
    </row>
    <row xmlns:x14ac="http://schemas.microsoft.com/office/spreadsheetml/2009/9/ac" r="200" x14ac:dyDescent="0.2">
      <c r="A200" s="37" t="str">
        <f ca="true">+IF(OFFSET('Water Data'!$B$2,0,10*ROW('Water Data'!E194))="","",OFFSET('Water Data'!$B$2,0,10*ROW('Water Data'!E194)))</f>
        <v/>
      </c>
      <c r="B200" s="37" t="str">
        <f ca="true">+IF(OFFSET('Water Data'!$C$2,0,10*ROW('Water Data'!F194))="","",OFFSET('Water Data'!$C$2,0,10*ROW('Water Data'!F194)))</f>
        <v/>
      </c>
      <c r="C200" s="329" t="str">
        <f t="shared" ca="true" si="3"/>
        <v/>
      </c>
      <c r="D200" s="94"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4"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4"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4"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4"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4"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4"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4"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4"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4"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4"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4"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4"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4"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4"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4"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4"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4"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5"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5"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5"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5"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5"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5"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5"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5"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5"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5"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5"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5"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5"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5"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5"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5"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5"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5"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5"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5"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5"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5"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5"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5"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5"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5"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5"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5"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5"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5"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6"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6"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6"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6"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6"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6"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6"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6"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6"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6"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6"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6"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6"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6"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6"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6"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6"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6"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3"/>
      <c r="BS200" s="273" t="str">
        <f ca="true">+IF(OFFSET('Water Data'!$D$27,0,10*ROW('Water Data'!D194))="","",OFFSET('Water Data'!$D$27,0,10*ROW('Water Data'!D194)))</f>
        <v/>
      </c>
      <c r="BT200" s="273" t="str">
        <f ca="true">+IF(OFFSET('Water Data'!$D$28,0,10*ROW('Water Data'!D194))="","",OFFSET('Water Data'!$D$28,0,10*ROW('Water Data'!D194)))</f>
        <v/>
      </c>
      <c r="BU200" s="273" t="str">
        <f ca="true">+IF(OFFSET('Water Data'!$D$29,0,10*ROW('Water Data'!D194))="","",OFFSET('Water Data'!$D$29,0,10*ROW('Water Data'!D194)))</f>
        <v/>
      </c>
      <c r="BV200" s="273" t="str">
        <f ca="true">+IF(OFFSET('Water Data'!$E$27,0,10*ROW('Water Data'!E194))="","",OFFSET('Water Data'!$E$27,0,10*ROW('Water Data'!E194)))</f>
        <v/>
      </c>
      <c r="BW200" s="273" t="str">
        <f ca="true">+IF(OFFSET('Water Data'!$E$28,0,10*ROW('Water Data'!E194))="","",OFFSET('Water Data'!$E$28,0,10*ROW('Water Data'!E194)))</f>
        <v/>
      </c>
      <c r="BX200" s="273" t="str">
        <f ca="true">+IF(OFFSET('Water Data'!$E$29,0,10*ROW('Water Data'!E194))="","",OFFSET('Water Data'!$E$29,0,10*ROW('Water Data'!E194)))</f>
        <v/>
      </c>
      <c r="BY200" s="273" t="str">
        <f ca="true">+IF(OFFSET('Water Data'!$F$27,0,10*ROW('Water Data'!F194))="","",OFFSET('Water Data'!$F$27,0,10*ROW('Water Data'!F194)))</f>
        <v/>
      </c>
      <c r="BZ200" s="273" t="str">
        <f ca="true">+IF(OFFSET('Water Data'!$F$28,0,10*ROW('Water Data'!F194))="","",OFFSET('Water Data'!$F$28,0,10*ROW('Water Data'!F194)))</f>
        <v/>
      </c>
      <c r="CA200" s="273" t="str">
        <f ca="true">+IF(OFFSET('Water Data'!$F$29,0,10*ROW('Water Data'!F194))="","",OFFSET('Water Data'!$F$29,0,10*ROW('Water Data'!F194)))</f>
        <v/>
      </c>
      <c r="CB200" s="273" t="str">
        <f ca="true">+IF(OFFSET('Water Data'!$G$27,0,10*ROW('Water Data'!G194))="","",OFFSET('Water Data'!$G$27,0,10*ROW('Water Data'!G194)))</f>
        <v/>
      </c>
      <c r="CC200" s="273" t="str">
        <f ca="true">+IF(OFFSET('Water Data'!$G$28,0,10*ROW('Water Data'!G194))="","",OFFSET('Water Data'!$G$28,0,10*ROW('Water Data'!G194)))</f>
        <v/>
      </c>
      <c r="CD200" s="273" t="str">
        <f ca="true">+IF(OFFSET('Water Data'!$G$29,0,10*ROW('Water Data'!G194))="","",OFFSET('Water Data'!$G$29,0,10*ROW('Water Data'!G194)))</f>
        <v/>
      </c>
      <c r="CE200" s="273" t="str">
        <f ca="true">+IF(OFFSET('Water Data'!$H$27,0,10*ROW('Water Data'!H194))="","",OFFSET('Water Data'!$H$27,0,10*ROW('Water Data'!H194)))</f>
        <v/>
      </c>
      <c r="CF200" s="273" t="str">
        <f ca="true">+IF(OFFSET('Water Data'!$H$28,0,10*ROW('Water Data'!H194))="","",OFFSET('Water Data'!$H$28,0,10*ROW('Water Data'!H194)))</f>
        <v/>
      </c>
      <c r="CG200" s="273" t="str">
        <f ca="true">+IF(OFFSET('Water Data'!$H$29,0,10*ROW('Water Data'!H194))="","",OFFSET('Water Data'!$H$29,0,10*ROW('Water Data'!H194)))</f>
        <v/>
      </c>
      <c r="CH200" s="273" t="str">
        <f ca="true">+IF(OFFSET('Water Data'!$I$27,0,10*ROW('Water Data'!I194))="","",OFFSET('Water Data'!$I$27,0,10*ROW('Water Data'!I194)))</f>
        <v/>
      </c>
      <c r="CI200" s="273" t="str">
        <f ca="true">+IF(OFFSET('Water Data'!$I$28,0,10*ROW('Water Data'!I194))="","",OFFSET('Water Data'!$I$28,0,10*ROW('Water Data'!I194)))</f>
        <v/>
      </c>
      <c r="CJ200" s="273" t="str">
        <f ca="true">+IF(OFFSET('Water Data'!$I$29,0,10*ROW('Water Data'!I194))="","",OFFSET('Water Data'!$I$29,0,10*ROW('Water Data'!I194)))</f>
        <v/>
      </c>
      <c r="CK200" s="273" t="str">
        <f ca="true">+IF(OFFSET('Sanitation Data'!$D$28,0,10*ROW('Sanitation Data'!D194))="","",OFFSET('Sanitation Data'!$D$28,0,10*ROW('Sanitation Data'!D194)))</f>
        <v/>
      </c>
      <c r="CL200" s="273" t="str">
        <f ca="true">+IF(OFFSET('Sanitation Data'!$D$29,0,10*ROW('Sanitation Data'!D194))="","",OFFSET('Sanitation Data'!$D$29,0,10*ROW('Sanitation Data'!D194)))</f>
        <v/>
      </c>
      <c r="CM200" s="273" t="str">
        <f ca="true">+IF(OFFSET('Sanitation Data'!$D$30,0,10*ROW('Sanitation Data'!D194))="","",OFFSET('Sanitation Data'!$D$30,0,10*ROW('Sanitation Data'!D194)))</f>
        <v/>
      </c>
      <c r="CN200" s="273" t="str">
        <f ca="true">+IF(OFFSET('Sanitation Data'!$D$31,0,10*ROW('Sanitation Data'!D194))="","",OFFSET('Sanitation Data'!$D$31,0,10*ROW('Sanitation Data'!D194)))</f>
        <v/>
      </c>
      <c r="CO200" s="273" t="str">
        <f ca="true">+IF(OFFSET('Sanitation Data'!$D$32,0,10*ROW('Sanitation Data'!D194))="","",OFFSET('Sanitation Data'!$D$32,0,10*ROW('Sanitation Data'!D194)))</f>
        <v/>
      </c>
      <c r="CP200" s="273" t="str">
        <f ca="true">+IF(OFFSET('Sanitation Data'!$E$28,0,10*ROW('Sanitation Data'!E194))="","",OFFSET('Sanitation Data'!$E$28,0,10*ROW('Sanitation Data'!E194)))</f>
        <v/>
      </c>
      <c r="CQ200" s="273" t="str">
        <f ca="true">+IF(OFFSET('Sanitation Data'!$E$29,0,10*ROW('Sanitation Data'!E194))="","",OFFSET('Sanitation Data'!$E$29,0,10*ROW('Sanitation Data'!E194)))</f>
        <v/>
      </c>
      <c r="CR200" s="273" t="str">
        <f ca="true">+IF(OFFSET('Sanitation Data'!$E$30,0,10*ROW('Sanitation Data'!E194))="","",OFFSET('Sanitation Data'!$E$30,0,10*ROW('Sanitation Data'!E194)))</f>
        <v/>
      </c>
      <c r="CS200" s="273" t="str">
        <f ca="true">+IF(OFFSET('Sanitation Data'!$E$31,0,10*ROW('Sanitation Data'!E194))="","",OFFSET('Sanitation Data'!$E$31,0,10*ROW('Sanitation Data'!E194)))</f>
        <v/>
      </c>
      <c r="CT200" s="273" t="str">
        <f ca="true">+IF(OFFSET('Sanitation Data'!$E$32,0,10*ROW('Sanitation Data'!E194))="","",OFFSET('Sanitation Data'!$E$32,0,10*ROW('Sanitation Data'!E194)))</f>
        <v/>
      </c>
      <c r="CU200" s="273" t="str">
        <f ca="true">+IF(OFFSET('Sanitation Data'!$F$28,0,10*ROW('Sanitation Data'!F194))="","",OFFSET('Sanitation Data'!$F$28,0,10*ROW('Sanitation Data'!F194)))</f>
        <v/>
      </c>
      <c r="CV200" s="273" t="str">
        <f ca="true">+IF(OFFSET('Sanitation Data'!$F$29,0,10*ROW('Sanitation Data'!F194))="","",OFFSET('Sanitation Data'!$F$29,0,10*ROW('Sanitation Data'!F194)))</f>
        <v/>
      </c>
      <c r="CW200" s="273" t="str">
        <f ca="true">+IF(OFFSET('Sanitation Data'!$F$30,0,10*ROW('Sanitation Data'!F194))="","",OFFSET('Sanitation Data'!$F$30,0,10*ROW('Sanitation Data'!F194)))</f>
        <v/>
      </c>
      <c r="CX200" s="273" t="str">
        <f ca="true">+IF(OFFSET('Sanitation Data'!$F$31,0,10*ROW('Sanitation Data'!F194))="","",OFFSET('Sanitation Data'!$F$31,0,10*ROW('Sanitation Data'!F194)))</f>
        <v/>
      </c>
      <c r="CY200" s="273" t="str">
        <f ca="true">+IF(OFFSET('Sanitation Data'!$F$32,0,10*ROW('Sanitation Data'!F194))="","",OFFSET('Sanitation Data'!$F$32,0,10*ROW('Sanitation Data'!F194)))</f>
        <v/>
      </c>
      <c r="CZ200" s="273" t="str">
        <f ca="true">+IF(OFFSET('Sanitation Data'!$G$28,0,10*ROW('Sanitation Data'!G194))="","",OFFSET('Sanitation Data'!$G$28,0,10*ROW('Sanitation Data'!G194)))</f>
        <v/>
      </c>
      <c r="DA200" s="273" t="str">
        <f ca="true">+IF(OFFSET('Sanitation Data'!$G$29,0,10*ROW('Sanitation Data'!G194))="","",OFFSET('Sanitation Data'!$G$29,0,10*ROW('Sanitation Data'!G194)))</f>
        <v/>
      </c>
      <c r="DB200" s="273" t="str">
        <f ca="true">+IF(OFFSET('Sanitation Data'!$G$30,0,10*ROW('Sanitation Data'!G194))="","",OFFSET('Sanitation Data'!$G$30,0,10*ROW('Sanitation Data'!G194)))</f>
        <v/>
      </c>
      <c r="DC200" s="273" t="str">
        <f ca="true">+IF(OFFSET('Sanitation Data'!$G$31,0,10*ROW('Sanitation Data'!G194))="","",OFFSET('Sanitation Data'!$G$31,0,10*ROW('Sanitation Data'!G194)))</f>
        <v/>
      </c>
      <c r="DD200" s="273" t="str">
        <f ca="true">+IF(OFFSET('Sanitation Data'!$G$32,0,10*ROW('Sanitation Data'!G194))="","",OFFSET('Sanitation Data'!$G$32,0,10*ROW('Sanitation Data'!G194)))</f>
        <v/>
      </c>
      <c r="DE200" s="273" t="str">
        <f ca="true">+IF(OFFSET('Sanitation Data'!$H$28,0,10*ROW('Sanitation Data'!H194))="","",OFFSET('Sanitation Data'!$H$28,0,10*ROW('Sanitation Data'!H194)))</f>
        <v/>
      </c>
      <c r="DF200" s="273" t="str">
        <f ca="true">+IF(OFFSET('Sanitation Data'!$H$29,0,10*ROW('Sanitation Data'!H194))="","",OFFSET('Sanitation Data'!$H$29,0,10*ROW('Sanitation Data'!H194)))</f>
        <v/>
      </c>
      <c r="DG200" s="273" t="str">
        <f ca="true">+IF(OFFSET('Sanitation Data'!$H$30,0,10*ROW('Sanitation Data'!H194))="","",OFFSET('Sanitation Data'!$H$30,0,10*ROW('Sanitation Data'!H194)))</f>
        <v/>
      </c>
      <c r="DH200" s="273" t="str">
        <f ca="true">+IF(OFFSET('Sanitation Data'!$H$31,0,10*ROW('Sanitation Data'!H194))="","",OFFSET('Sanitation Data'!$H$31,0,10*ROW('Sanitation Data'!H194)))</f>
        <v/>
      </c>
      <c r="DI200" s="273" t="str">
        <f ca="true">+IF(OFFSET('Sanitation Data'!$H$32,0,10*ROW('Sanitation Data'!H194))="","",OFFSET('Sanitation Data'!$H$32,0,10*ROW('Sanitation Data'!H194)))</f>
        <v/>
      </c>
      <c r="DJ200" s="273" t="str">
        <f ca="true">+IF(OFFSET('Sanitation Data'!$I$28,0,10*ROW('Sanitation Data'!I194))="","",OFFSET('Sanitation Data'!$I$28,0,10*ROW('Sanitation Data'!I194)))</f>
        <v/>
      </c>
      <c r="DK200" s="273" t="str">
        <f ca="true">+IF(OFFSET('Sanitation Data'!$I$29,0,10*ROW('Sanitation Data'!I194))="","",OFFSET('Sanitation Data'!$I$29,0,10*ROW('Sanitation Data'!I194)))</f>
        <v/>
      </c>
      <c r="DL200" s="273" t="str">
        <f ca="true">+IF(OFFSET('Sanitation Data'!$I$30,0,10*ROW('Sanitation Data'!I194))="","",OFFSET('Sanitation Data'!$I$30,0,10*ROW('Sanitation Data'!I194)))</f>
        <v/>
      </c>
      <c r="DM200" s="273" t="str">
        <f ca="true">+IF(OFFSET('Sanitation Data'!$I$31,0,10*ROW('Sanitation Data'!I194))="","",OFFSET('Sanitation Data'!$I$31,0,10*ROW('Sanitation Data'!I194)))</f>
        <v/>
      </c>
      <c r="DN200" s="273" t="str">
        <f ca="true">+IF(OFFSET('Sanitation Data'!$I$32,0,10*ROW('Sanitation Data'!I194))="","",OFFSET('Sanitation Data'!$I$32,0,10*ROW('Sanitation Data'!I194)))</f>
        <v/>
      </c>
      <c r="DO200" s="273" t="str">
        <f ca="true">+IF(OFFSET('Hygiene Data'!$D$11,0,10*ROW('Hygiene Data'!D194))="","",OFFSET('Hygiene Data'!$D$11,0,10*ROW('Hygiene Data'!D194)))</f>
        <v/>
      </c>
      <c r="DP200" s="273" t="str">
        <f ca="true">+IF(OFFSET('Hygiene Data'!$D$12,0,10*ROW('Hygiene Data'!D194))="","",OFFSET('Hygiene Data'!$D$12,0,10*ROW('Hygiene Data'!D194)))</f>
        <v/>
      </c>
      <c r="DQ200" s="273" t="str">
        <f ca="true">+IF(OFFSET('Hygiene Data'!$D$13,0,10*ROW('Hygiene Data'!D194))="","",OFFSET('Hygiene Data'!$D$13,0,10*ROW('Hygiene Data'!D194)))</f>
        <v/>
      </c>
      <c r="DR200" s="273" t="str">
        <f ca="true">+IF(OFFSET('Hygiene Data'!$E$11,0,10*ROW('Hygiene Data'!E194))="","",OFFSET('Hygiene Data'!$E$11,0,10*ROW('Hygiene Data'!E194)))</f>
        <v/>
      </c>
      <c r="DS200" s="273" t="str">
        <f ca="true">+IF(OFFSET('Hygiene Data'!$E$12,0,10*ROW('Hygiene Data'!E194))="","",OFFSET('Hygiene Data'!$E$12,0,10*ROW('Hygiene Data'!E194)))</f>
        <v/>
      </c>
      <c r="DT200" s="273" t="str">
        <f ca="true">+IF(OFFSET('Hygiene Data'!$E$13,0,10*ROW('Hygiene Data'!E194))="","",OFFSET('Hygiene Data'!$E$13,0,10*ROW('Hygiene Data'!E194)))</f>
        <v/>
      </c>
      <c r="DU200" s="273" t="str">
        <f ca="true">+IF(OFFSET('Hygiene Data'!$F$11,0,10*ROW('Hygiene Data'!F194))="","",OFFSET('Hygiene Data'!$F$11,0,10*ROW('Hygiene Data'!F194)))</f>
        <v/>
      </c>
      <c r="DV200" s="273" t="str">
        <f ca="true">+IF(OFFSET('Hygiene Data'!$F$12,0,10*ROW('Hygiene Data'!F194))="","",OFFSET('Hygiene Data'!$F$12,0,10*ROW('Hygiene Data'!F194)))</f>
        <v/>
      </c>
      <c r="DW200" s="273" t="str">
        <f ca="true">+IF(OFFSET('Hygiene Data'!$F$13,0,10*ROW('Hygiene Data'!F194))="","",OFFSET('Hygiene Data'!$F$13,0,10*ROW('Hygiene Data'!F194)))</f>
        <v/>
      </c>
      <c r="DX200" s="273" t="str">
        <f ca="true">+IF(OFFSET('Hygiene Data'!$G$11,0,10*ROW('Hygiene Data'!G194))="","",OFFSET('Hygiene Data'!$G$11,0,10*ROW('Hygiene Data'!G194)))</f>
        <v/>
      </c>
      <c r="DY200" s="273" t="str">
        <f ca="true">+IF(OFFSET('Hygiene Data'!$G$12,0,10*ROW('Hygiene Data'!G194))="","",OFFSET('Hygiene Data'!$G$12,0,10*ROW('Hygiene Data'!G194)))</f>
        <v/>
      </c>
      <c r="DZ200" s="273" t="str">
        <f ca="true">+IF(OFFSET('Hygiene Data'!$G$13,0,10*ROW('Hygiene Data'!G194))="","",OFFSET('Hygiene Data'!$G$13,0,10*ROW('Hygiene Data'!G194)))</f>
        <v/>
      </c>
      <c r="EA200" s="273" t="str">
        <f ca="true">+IF(OFFSET('Hygiene Data'!$H$11,0,10*ROW('Hygiene Data'!H194))="","",OFFSET('Hygiene Data'!$H$11,0,10*ROW('Hygiene Data'!H194)))</f>
        <v/>
      </c>
      <c r="EB200" s="273" t="str">
        <f ca="true">+IF(OFFSET('Hygiene Data'!$H$12,0,10*ROW('Hygiene Data'!H194))="","",OFFSET('Hygiene Data'!$H$12,0,10*ROW('Hygiene Data'!H194)))</f>
        <v/>
      </c>
      <c r="EC200" s="273" t="str">
        <f ca="true">+IF(OFFSET('Hygiene Data'!$H$13,0,10*ROW('Hygiene Data'!H194))="","",OFFSET('Hygiene Data'!$H$13,0,10*ROW('Hygiene Data'!H194)))</f>
        <v/>
      </c>
      <c r="ED200" s="273" t="str">
        <f ca="true">+IF(OFFSET('Hygiene Data'!$I$11,0,10*ROW('Hygiene Data'!I194))="","",OFFSET('Hygiene Data'!$I$11,0,10*ROW('Hygiene Data'!I194)))</f>
        <v/>
      </c>
      <c r="EE200" s="273" t="str">
        <f ca="true">+IF(OFFSET('Hygiene Data'!$I$12,0,10*ROW('Hygiene Data'!I194))="","",OFFSET('Hygiene Data'!$I$12,0,10*ROW('Hygiene Data'!I194)))</f>
        <v/>
      </c>
      <c r="EF200" s="273" t="str">
        <f ca="true">+IF(OFFSET('Hygiene Data'!$I$13,0,10*ROW('Hygiene Data'!I194))="","",OFFSET('Hygiene Data'!$I$13,0,10*ROW('Hygiene Data'!I194)))</f>
        <v/>
      </c>
    </row>
    <row xmlns:x14ac="http://schemas.microsoft.com/office/spreadsheetml/2009/9/ac" r="201" x14ac:dyDescent="0.2">
      <c r="A201" s="37" t="str">
        <f ca="true">+IF(OFFSET('Water Data'!$B$2,0,10*ROW('Water Data'!E195))="","",OFFSET('Water Data'!$B$2,0,10*ROW('Water Data'!E195)))</f>
        <v/>
      </c>
      <c r="B201" s="37" t="str">
        <f ca="true">+IF(OFFSET('Water Data'!$C$2,0,10*ROW('Water Data'!F195))="","",OFFSET('Water Data'!$C$2,0,10*ROW('Water Data'!F195)))</f>
        <v/>
      </c>
      <c r="C201" s="329" t="str">
        <f t="shared" ca="true" si="3"/>
        <v/>
      </c>
      <c r="D201" s="94"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4"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4"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4"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4"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4"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4"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4"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4"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4"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4"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4"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4"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4"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4"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4"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4"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4"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5"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5"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5"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5"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5"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5"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5"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5"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5"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5"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5"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5"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5"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5"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5"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5"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5"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5"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5"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5"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5"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5"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5"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5"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5"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5"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5"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5"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5"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5"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6"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6"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6"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6"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6"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6"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6"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6"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6"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6"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6"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6"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6"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6"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6"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6"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6"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6"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3"/>
      <c r="BS201" s="273" t="str">
        <f ca="true">+IF(OFFSET('Water Data'!$D$27,0,10*ROW('Water Data'!D195))="","",OFFSET('Water Data'!$D$27,0,10*ROW('Water Data'!D195)))</f>
        <v/>
      </c>
      <c r="BT201" s="273" t="str">
        <f ca="true">+IF(OFFSET('Water Data'!$D$28,0,10*ROW('Water Data'!D195))="","",OFFSET('Water Data'!$D$28,0,10*ROW('Water Data'!D195)))</f>
        <v/>
      </c>
      <c r="BU201" s="273" t="str">
        <f ca="true">+IF(OFFSET('Water Data'!$D$29,0,10*ROW('Water Data'!D195))="","",OFFSET('Water Data'!$D$29,0,10*ROW('Water Data'!D195)))</f>
        <v/>
      </c>
      <c r="BV201" s="273" t="str">
        <f ca="true">+IF(OFFSET('Water Data'!$E$27,0,10*ROW('Water Data'!E195))="","",OFFSET('Water Data'!$E$27,0,10*ROW('Water Data'!E195)))</f>
        <v/>
      </c>
      <c r="BW201" s="273" t="str">
        <f ca="true">+IF(OFFSET('Water Data'!$E$28,0,10*ROW('Water Data'!E195))="","",OFFSET('Water Data'!$E$28,0,10*ROW('Water Data'!E195)))</f>
        <v/>
      </c>
      <c r="BX201" s="273" t="str">
        <f ca="true">+IF(OFFSET('Water Data'!$E$29,0,10*ROW('Water Data'!E195))="","",OFFSET('Water Data'!$E$29,0,10*ROW('Water Data'!E195)))</f>
        <v/>
      </c>
      <c r="BY201" s="273" t="str">
        <f ca="true">+IF(OFFSET('Water Data'!$F$27,0,10*ROW('Water Data'!F195))="","",OFFSET('Water Data'!$F$27,0,10*ROW('Water Data'!F195)))</f>
        <v/>
      </c>
      <c r="BZ201" s="273" t="str">
        <f ca="true">+IF(OFFSET('Water Data'!$F$28,0,10*ROW('Water Data'!F195))="","",OFFSET('Water Data'!$F$28,0,10*ROW('Water Data'!F195)))</f>
        <v/>
      </c>
      <c r="CA201" s="273" t="str">
        <f ca="true">+IF(OFFSET('Water Data'!$F$29,0,10*ROW('Water Data'!F195))="","",OFFSET('Water Data'!$F$29,0,10*ROW('Water Data'!F195)))</f>
        <v/>
      </c>
      <c r="CB201" s="273" t="str">
        <f ca="true">+IF(OFFSET('Water Data'!$G$27,0,10*ROW('Water Data'!G195))="","",OFFSET('Water Data'!$G$27,0,10*ROW('Water Data'!G195)))</f>
        <v/>
      </c>
      <c r="CC201" s="273" t="str">
        <f ca="true">+IF(OFFSET('Water Data'!$G$28,0,10*ROW('Water Data'!G195))="","",OFFSET('Water Data'!$G$28,0,10*ROW('Water Data'!G195)))</f>
        <v/>
      </c>
      <c r="CD201" s="273" t="str">
        <f ca="true">+IF(OFFSET('Water Data'!$G$29,0,10*ROW('Water Data'!G195))="","",OFFSET('Water Data'!$G$29,0,10*ROW('Water Data'!G195)))</f>
        <v/>
      </c>
      <c r="CE201" s="273" t="str">
        <f ca="true">+IF(OFFSET('Water Data'!$H$27,0,10*ROW('Water Data'!H195))="","",OFFSET('Water Data'!$H$27,0,10*ROW('Water Data'!H195)))</f>
        <v/>
      </c>
      <c r="CF201" s="273" t="str">
        <f ca="true">+IF(OFFSET('Water Data'!$H$28,0,10*ROW('Water Data'!H195))="","",OFFSET('Water Data'!$H$28,0,10*ROW('Water Data'!H195)))</f>
        <v/>
      </c>
      <c r="CG201" s="273" t="str">
        <f ca="true">+IF(OFFSET('Water Data'!$H$29,0,10*ROW('Water Data'!H195))="","",OFFSET('Water Data'!$H$29,0,10*ROW('Water Data'!H195)))</f>
        <v/>
      </c>
      <c r="CH201" s="273" t="str">
        <f ca="true">+IF(OFFSET('Water Data'!$I$27,0,10*ROW('Water Data'!I195))="","",OFFSET('Water Data'!$I$27,0,10*ROW('Water Data'!I195)))</f>
        <v/>
      </c>
      <c r="CI201" s="273" t="str">
        <f ca="true">+IF(OFFSET('Water Data'!$I$28,0,10*ROW('Water Data'!I195))="","",OFFSET('Water Data'!$I$28,0,10*ROW('Water Data'!I195)))</f>
        <v/>
      </c>
      <c r="CJ201" s="273" t="str">
        <f ca="true">+IF(OFFSET('Water Data'!$I$29,0,10*ROW('Water Data'!I195))="","",OFFSET('Water Data'!$I$29,0,10*ROW('Water Data'!I195)))</f>
        <v/>
      </c>
      <c r="CK201" s="273" t="str">
        <f ca="true">+IF(OFFSET('Sanitation Data'!$D$28,0,10*ROW('Sanitation Data'!D195))="","",OFFSET('Sanitation Data'!$D$28,0,10*ROW('Sanitation Data'!D195)))</f>
        <v/>
      </c>
      <c r="CL201" s="273" t="str">
        <f ca="true">+IF(OFFSET('Sanitation Data'!$D$29,0,10*ROW('Sanitation Data'!D195))="","",OFFSET('Sanitation Data'!$D$29,0,10*ROW('Sanitation Data'!D195)))</f>
        <v/>
      </c>
      <c r="CM201" s="273" t="str">
        <f ca="true">+IF(OFFSET('Sanitation Data'!$D$30,0,10*ROW('Sanitation Data'!D195))="","",OFFSET('Sanitation Data'!$D$30,0,10*ROW('Sanitation Data'!D195)))</f>
        <v/>
      </c>
      <c r="CN201" s="273" t="str">
        <f ca="true">+IF(OFFSET('Sanitation Data'!$D$31,0,10*ROW('Sanitation Data'!D195))="","",OFFSET('Sanitation Data'!$D$31,0,10*ROW('Sanitation Data'!D195)))</f>
        <v/>
      </c>
      <c r="CO201" s="273" t="str">
        <f ca="true">+IF(OFFSET('Sanitation Data'!$D$32,0,10*ROW('Sanitation Data'!D195))="","",OFFSET('Sanitation Data'!$D$32,0,10*ROW('Sanitation Data'!D195)))</f>
        <v/>
      </c>
      <c r="CP201" s="273" t="str">
        <f ca="true">+IF(OFFSET('Sanitation Data'!$E$28,0,10*ROW('Sanitation Data'!E195))="","",OFFSET('Sanitation Data'!$E$28,0,10*ROW('Sanitation Data'!E195)))</f>
        <v/>
      </c>
      <c r="CQ201" s="273" t="str">
        <f ca="true">+IF(OFFSET('Sanitation Data'!$E$29,0,10*ROW('Sanitation Data'!E195))="","",OFFSET('Sanitation Data'!$E$29,0,10*ROW('Sanitation Data'!E195)))</f>
        <v/>
      </c>
      <c r="CR201" s="273" t="str">
        <f ca="true">+IF(OFFSET('Sanitation Data'!$E$30,0,10*ROW('Sanitation Data'!E195))="","",OFFSET('Sanitation Data'!$E$30,0,10*ROW('Sanitation Data'!E195)))</f>
        <v/>
      </c>
      <c r="CS201" s="273" t="str">
        <f ca="true">+IF(OFFSET('Sanitation Data'!$E$31,0,10*ROW('Sanitation Data'!E195))="","",OFFSET('Sanitation Data'!$E$31,0,10*ROW('Sanitation Data'!E195)))</f>
        <v/>
      </c>
      <c r="CT201" s="273" t="str">
        <f ca="true">+IF(OFFSET('Sanitation Data'!$E$32,0,10*ROW('Sanitation Data'!E195))="","",OFFSET('Sanitation Data'!$E$32,0,10*ROW('Sanitation Data'!E195)))</f>
        <v/>
      </c>
      <c r="CU201" s="273" t="str">
        <f ca="true">+IF(OFFSET('Sanitation Data'!$F$28,0,10*ROW('Sanitation Data'!F195))="","",OFFSET('Sanitation Data'!$F$28,0,10*ROW('Sanitation Data'!F195)))</f>
        <v/>
      </c>
      <c r="CV201" s="273" t="str">
        <f ca="true">+IF(OFFSET('Sanitation Data'!$F$29,0,10*ROW('Sanitation Data'!F195))="","",OFFSET('Sanitation Data'!$F$29,0,10*ROW('Sanitation Data'!F195)))</f>
        <v/>
      </c>
      <c r="CW201" s="273" t="str">
        <f ca="true">+IF(OFFSET('Sanitation Data'!$F$30,0,10*ROW('Sanitation Data'!F195))="","",OFFSET('Sanitation Data'!$F$30,0,10*ROW('Sanitation Data'!F195)))</f>
        <v/>
      </c>
      <c r="CX201" s="273" t="str">
        <f ca="true">+IF(OFFSET('Sanitation Data'!$F$31,0,10*ROW('Sanitation Data'!F195))="","",OFFSET('Sanitation Data'!$F$31,0,10*ROW('Sanitation Data'!F195)))</f>
        <v/>
      </c>
      <c r="CY201" s="273" t="str">
        <f ca="true">+IF(OFFSET('Sanitation Data'!$F$32,0,10*ROW('Sanitation Data'!F195))="","",OFFSET('Sanitation Data'!$F$32,0,10*ROW('Sanitation Data'!F195)))</f>
        <v/>
      </c>
      <c r="CZ201" s="273" t="str">
        <f ca="true">+IF(OFFSET('Sanitation Data'!$G$28,0,10*ROW('Sanitation Data'!G195))="","",OFFSET('Sanitation Data'!$G$28,0,10*ROW('Sanitation Data'!G195)))</f>
        <v/>
      </c>
      <c r="DA201" s="273" t="str">
        <f ca="true">+IF(OFFSET('Sanitation Data'!$G$29,0,10*ROW('Sanitation Data'!G195))="","",OFFSET('Sanitation Data'!$G$29,0,10*ROW('Sanitation Data'!G195)))</f>
        <v/>
      </c>
      <c r="DB201" s="273" t="str">
        <f ca="true">+IF(OFFSET('Sanitation Data'!$G$30,0,10*ROW('Sanitation Data'!G195))="","",OFFSET('Sanitation Data'!$G$30,0,10*ROW('Sanitation Data'!G195)))</f>
        <v/>
      </c>
      <c r="DC201" s="273" t="str">
        <f ca="true">+IF(OFFSET('Sanitation Data'!$G$31,0,10*ROW('Sanitation Data'!G195))="","",OFFSET('Sanitation Data'!$G$31,0,10*ROW('Sanitation Data'!G195)))</f>
        <v/>
      </c>
      <c r="DD201" s="273" t="str">
        <f ca="true">+IF(OFFSET('Sanitation Data'!$G$32,0,10*ROW('Sanitation Data'!G195))="","",OFFSET('Sanitation Data'!$G$32,0,10*ROW('Sanitation Data'!G195)))</f>
        <v/>
      </c>
      <c r="DE201" s="273" t="str">
        <f ca="true">+IF(OFFSET('Sanitation Data'!$H$28,0,10*ROW('Sanitation Data'!H195))="","",OFFSET('Sanitation Data'!$H$28,0,10*ROW('Sanitation Data'!H195)))</f>
        <v/>
      </c>
      <c r="DF201" s="273" t="str">
        <f ca="true">+IF(OFFSET('Sanitation Data'!$H$29,0,10*ROW('Sanitation Data'!H195))="","",OFFSET('Sanitation Data'!$H$29,0,10*ROW('Sanitation Data'!H195)))</f>
        <v/>
      </c>
      <c r="DG201" s="273" t="str">
        <f ca="true">+IF(OFFSET('Sanitation Data'!$H$30,0,10*ROW('Sanitation Data'!H195))="","",OFFSET('Sanitation Data'!$H$30,0,10*ROW('Sanitation Data'!H195)))</f>
        <v/>
      </c>
      <c r="DH201" s="273" t="str">
        <f ca="true">+IF(OFFSET('Sanitation Data'!$H$31,0,10*ROW('Sanitation Data'!H195))="","",OFFSET('Sanitation Data'!$H$31,0,10*ROW('Sanitation Data'!H195)))</f>
        <v/>
      </c>
      <c r="DI201" s="273" t="str">
        <f ca="true">+IF(OFFSET('Sanitation Data'!$H$32,0,10*ROW('Sanitation Data'!H195))="","",OFFSET('Sanitation Data'!$H$32,0,10*ROW('Sanitation Data'!H195)))</f>
        <v/>
      </c>
      <c r="DJ201" s="273" t="str">
        <f ca="true">+IF(OFFSET('Sanitation Data'!$I$28,0,10*ROW('Sanitation Data'!I195))="","",OFFSET('Sanitation Data'!$I$28,0,10*ROW('Sanitation Data'!I195)))</f>
        <v/>
      </c>
      <c r="DK201" s="273" t="str">
        <f ca="true">+IF(OFFSET('Sanitation Data'!$I$29,0,10*ROW('Sanitation Data'!I195))="","",OFFSET('Sanitation Data'!$I$29,0,10*ROW('Sanitation Data'!I195)))</f>
        <v/>
      </c>
      <c r="DL201" s="273" t="str">
        <f ca="true">+IF(OFFSET('Sanitation Data'!$I$30,0,10*ROW('Sanitation Data'!I195))="","",OFFSET('Sanitation Data'!$I$30,0,10*ROW('Sanitation Data'!I195)))</f>
        <v/>
      </c>
      <c r="DM201" s="273" t="str">
        <f ca="true">+IF(OFFSET('Sanitation Data'!$I$31,0,10*ROW('Sanitation Data'!I195))="","",OFFSET('Sanitation Data'!$I$31,0,10*ROW('Sanitation Data'!I195)))</f>
        <v/>
      </c>
      <c r="DN201" s="273" t="str">
        <f ca="true">+IF(OFFSET('Sanitation Data'!$I$32,0,10*ROW('Sanitation Data'!I195))="","",OFFSET('Sanitation Data'!$I$32,0,10*ROW('Sanitation Data'!I195)))</f>
        <v/>
      </c>
      <c r="DO201" s="273" t="str">
        <f ca="true">+IF(OFFSET('Hygiene Data'!$D$11,0,10*ROW('Hygiene Data'!D195))="","",OFFSET('Hygiene Data'!$D$11,0,10*ROW('Hygiene Data'!D195)))</f>
        <v/>
      </c>
      <c r="DP201" s="273" t="str">
        <f ca="true">+IF(OFFSET('Hygiene Data'!$D$12,0,10*ROW('Hygiene Data'!D195))="","",OFFSET('Hygiene Data'!$D$12,0,10*ROW('Hygiene Data'!D195)))</f>
        <v/>
      </c>
      <c r="DQ201" s="273" t="str">
        <f ca="true">+IF(OFFSET('Hygiene Data'!$D$13,0,10*ROW('Hygiene Data'!D195))="","",OFFSET('Hygiene Data'!$D$13,0,10*ROW('Hygiene Data'!D195)))</f>
        <v/>
      </c>
      <c r="DR201" s="273" t="str">
        <f ca="true">+IF(OFFSET('Hygiene Data'!$E$11,0,10*ROW('Hygiene Data'!E195))="","",OFFSET('Hygiene Data'!$E$11,0,10*ROW('Hygiene Data'!E195)))</f>
        <v/>
      </c>
      <c r="DS201" s="273" t="str">
        <f ca="true">+IF(OFFSET('Hygiene Data'!$E$12,0,10*ROW('Hygiene Data'!E195))="","",OFFSET('Hygiene Data'!$E$12,0,10*ROW('Hygiene Data'!E195)))</f>
        <v/>
      </c>
      <c r="DT201" s="273" t="str">
        <f ca="true">+IF(OFFSET('Hygiene Data'!$E$13,0,10*ROW('Hygiene Data'!E195))="","",OFFSET('Hygiene Data'!$E$13,0,10*ROW('Hygiene Data'!E195)))</f>
        <v/>
      </c>
      <c r="DU201" s="273" t="str">
        <f ca="true">+IF(OFFSET('Hygiene Data'!$F$11,0,10*ROW('Hygiene Data'!F195))="","",OFFSET('Hygiene Data'!$F$11,0,10*ROW('Hygiene Data'!F195)))</f>
        <v/>
      </c>
      <c r="DV201" s="273" t="str">
        <f ca="true">+IF(OFFSET('Hygiene Data'!$F$12,0,10*ROW('Hygiene Data'!F195))="","",OFFSET('Hygiene Data'!$F$12,0,10*ROW('Hygiene Data'!F195)))</f>
        <v/>
      </c>
      <c r="DW201" s="273" t="str">
        <f ca="true">+IF(OFFSET('Hygiene Data'!$F$13,0,10*ROW('Hygiene Data'!F195))="","",OFFSET('Hygiene Data'!$F$13,0,10*ROW('Hygiene Data'!F195)))</f>
        <v/>
      </c>
      <c r="DX201" s="273" t="str">
        <f ca="true">+IF(OFFSET('Hygiene Data'!$G$11,0,10*ROW('Hygiene Data'!G195))="","",OFFSET('Hygiene Data'!$G$11,0,10*ROW('Hygiene Data'!G195)))</f>
        <v/>
      </c>
      <c r="DY201" s="273" t="str">
        <f ca="true">+IF(OFFSET('Hygiene Data'!$G$12,0,10*ROW('Hygiene Data'!G195))="","",OFFSET('Hygiene Data'!$G$12,0,10*ROW('Hygiene Data'!G195)))</f>
        <v/>
      </c>
      <c r="DZ201" s="273" t="str">
        <f ca="true">+IF(OFFSET('Hygiene Data'!$G$13,0,10*ROW('Hygiene Data'!G195))="","",OFFSET('Hygiene Data'!$G$13,0,10*ROW('Hygiene Data'!G195)))</f>
        <v/>
      </c>
      <c r="EA201" s="273" t="str">
        <f ca="true">+IF(OFFSET('Hygiene Data'!$H$11,0,10*ROW('Hygiene Data'!H195))="","",OFFSET('Hygiene Data'!$H$11,0,10*ROW('Hygiene Data'!H195)))</f>
        <v/>
      </c>
      <c r="EB201" s="273" t="str">
        <f ca="true">+IF(OFFSET('Hygiene Data'!$H$12,0,10*ROW('Hygiene Data'!H195))="","",OFFSET('Hygiene Data'!$H$12,0,10*ROW('Hygiene Data'!H195)))</f>
        <v/>
      </c>
      <c r="EC201" s="273" t="str">
        <f ca="true">+IF(OFFSET('Hygiene Data'!$H$13,0,10*ROW('Hygiene Data'!H195))="","",OFFSET('Hygiene Data'!$H$13,0,10*ROW('Hygiene Data'!H195)))</f>
        <v/>
      </c>
      <c r="ED201" s="273" t="str">
        <f ca="true">+IF(OFFSET('Hygiene Data'!$I$11,0,10*ROW('Hygiene Data'!I195))="","",OFFSET('Hygiene Data'!$I$11,0,10*ROW('Hygiene Data'!I195)))</f>
        <v/>
      </c>
      <c r="EE201" s="273" t="str">
        <f ca="true">+IF(OFFSET('Hygiene Data'!$I$12,0,10*ROW('Hygiene Data'!I195))="","",OFFSET('Hygiene Data'!$I$12,0,10*ROW('Hygiene Data'!I195)))</f>
        <v/>
      </c>
      <c r="EF201" s="273" t="str">
        <f ca="true">+IF(OFFSET('Hygiene Data'!$I$13,0,10*ROW('Hygiene Data'!I195))="","",OFFSET('Hygiene Data'!$I$13,0,10*ROW('Hygiene Data'!I195)))</f>
        <v/>
      </c>
    </row>
    <row xmlns:x14ac="http://schemas.microsoft.com/office/spreadsheetml/2009/9/ac" r="202" x14ac:dyDescent="0.2">
      <c r="A202" s="37" t="str">
        <f ca="true">+IF(OFFSET('Water Data'!$B$2,0,10*ROW('Water Data'!E196))="","",OFFSET('Water Data'!$B$2,0,10*ROW('Water Data'!E196)))</f>
        <v/>
      </c>
      <c r="B202" s="37" t="str">
        <f ca="true">+IF(OFFSET('Water Data'!$C$2,0,10*ROW('Water Data'!F196))="","",OFFSET('Water Data'!$C$2,0,10*ROW('Water Data'!F196)))</f>
        <v/>
      </c>
      <c r="C202" s="329" t="str">
        <f t="shared" ca="true" si="3"/>
        <v/>
      </c>
      <c r="D202" s="94"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4"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4"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4"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4"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4"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4"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4"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4"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4"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4"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4"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4"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4"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4"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4"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4"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4"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5"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5"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5"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5"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5"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5"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5"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5"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5"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5"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5"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5"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5"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5"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5"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5"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5"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5"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5"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5"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5"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5"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5"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5"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5"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5"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5"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5"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5"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5"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6"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6"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6"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6"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6"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6"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6"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6"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6"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6"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6"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6"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6"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6"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6"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6"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6"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6"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3"/>
      <c r="BS202" s="273" t="str">
        <f ca="true">+IF(OFFSET('Water Data'!$D$27,0,10*ROW('Water Data'!D196))="","",OFFSET('Water Data'!$D$27,0,10*ROW('Water Data'!D196)))</f>
        <v/>
      </c>
      <c r="BT202" s="273" t="str">
        <f ca="true">+IF(OFFSET('Water Data'!$D$28,0,10*ROW('Water Data'!D196))="","",OFFSET('Water Data'!$D$28,0,10*ROW('Water Data'!D196)))</f>
        <v/>
      </c>
      <c r="BU202" s="273" t="str">
        <f ca="true">+IF(OFFSET('Water Data'!$D$29,0,10*ROW('Water Data'!D196))="","",OFFSET('Water Data'!$D$29,0,10*ROW('Water Data'!D196)))</f>
        <v/>
      </c>
      <c r="BV202" s="273" t="str">
        <f ca="true">+IF(OFFSET('Water Data'!$E$27,0,10*ROW('Water Data'!E196))="","",OFFSET('Water Data'!$E$27,0,10*ROW('Water Data'!E196)))</f>
        <v/>
      </c>
      <c r="BW202" s="273" t="str">
        <f ca="true">+IF(OFFSET('Water Data'!$E$28,0,10*ROW('Water Data'!E196))="","",OFFSET('Water Data'!$E$28,0,10*ROW('Water Data'!E196)))</f>
        <v/>
      </c>
      <c r="BX202" s="273" t="str">
        <f ca="true">+IF(OFFSET('Water Data'!$E$29,0,10*ROW('Water Data'!E196))="","",OFFSET('Water Data'!$E$29,0,10*ROW('Water Data'!E196)))</f>
        <v/>
      </c>
      <c r="BY202" s="273" t="str">
        <f ca="true">+IF(OFFSET('Water Data'!$F$27,0,10*ROW('Water Data'!F196))="","",OFFSET('Water Data'!$F$27,0,10*ROW('Water Data'!F196)))</f>
        <v/>
      </c>
      <c r="BZ202" s="273" t="str">
        <f ca="true">+IF(OFFSET('Water Data'!$F$28,0,10*ROW('Water Data'!F196))="","",OFFSET('Water Data'!$F$28,0,10*ROW('Water Data'!F196)))</f>
        <v/>
      </c>
      <c r="CA202" s="273" t="str">
        <f ca="true">+IF(OFFSET('Water Data'!$F$29,0,10*ROW('Water Data'!F196))="","",OFFSET('Water Data'!$F$29,0,10*ROW('Water Data'!F196)))</f>
        <v/>
      </c>
      <c r="CB202" s="273" t="str">
        <f ca="true">+IF(OFFSET('Water Data'!$G$27,0,10*ROW('Water Data'!G196))="","",OFFSET('Water Data'!$G$27,0,10*ROW('Water Data'!G196)))</f>
        <v/>
      </c>
      <c r="CC202" s="273" t="str">
        <f ca="true">+IF(OFFSET('Water Data'!$G$28,0,10*ROW('Water Data'!G196))="","",OFFSET('Water Data'!$G$28,0,10*ROW('Water Data'!G196)))</f>
        <v/>
      </c>
      <c r="CD202" s="273" t="str">
        <f ca="true">+IF(OFFSET('Water Data'!$G$29,0,10*ROW('Water Data'!G196))="","",OFFSET('Water Data'!$G$29,0,10*ROW('Water Data'!G196)))</f>
        <v/>
      </c>
      <c r="CE202" s="273" t="str">
        <f ca="true">+IF(OFFSET('Water Data'!$H$27,0,10*ROW('Water Data'!H196))="","",OFFSET('Water Data'!$H$27,0,10*ROW('Water Data'!H196)))</f>
        <v/>
      </c>
      <c r="CF202" s="273" t="str">
        <f ca="true">+IF(OFFSET('Water Data'!$H$28,0,10*ROW('Water Data'!H196))="","",OFFSET('Water Data'!$H$28,0,10*ROW('Water Data'!H196)))</f>
        <v/>
      </c>
      <c r="CG202" s="273" t="str">
        <f ca="true">+IF(OFFSET('Water Data'!$H$29,0,10*ROW('Water Data'!H196))="","",OFFSET('Water Data'!$H$29,0,10*ROW('Water Data'!H196)))</f>
        <v/>
      </c>
      <c r="CH202" s="273" t="str">
        <f ca="true">+IF(OFFSET('Water Data'!$I$27,0,10*ROW('Water Data'!I196))="","",OFFSET('Water Data'!$I$27,0,10*ROW('Water Data'!I196)))</f>
        <v/>
      </c>
      <c r="CI202" s="273" t="str">
        <f ca="true">+IF(OFFSET('Water Data'!$I$28,0,10*ROW('Water Data'!I196))="","",OFFSET('Water Data'!$I$28,0,10*ROW('Water Data'!I196)))</f>
        <v/>
      </c>
      <c r="CJ202" s="273" t="str">
        <f ca="true">+IF(OFFSET('Water Data'!$I$29,0,10*ROW('Water Data'!I196))="","",OFFSET('Water Data'!$I$29,0,10*ROW('Water Data'!I196)))</f>
        <v/>
      </c>
      <c r="CK202" s="273" t="str">
        <f ca="true">+IF(OFFSET('Sanitation Data'!$D$28,0,10*ROW('Sanitation Data'!D196))="","",OFFSET('Sanitation Data'!$D$28,0,10*ROW('Sanitation Data'!D196)))</f>
        <v/>
      </c>
      <c r="CL202" s="273" t="str">
        <f ca="true">+IF(OFFSET('Sanitation Data'!$D$29,0,10*ROW('Sanitation Data'!D196))="","",OFFSET('Sanitation Data'!$D$29,0,10*ROW('Sanitation Data'!D196)))</f>
        <v/>
      </c>
      <c r="CM202" s="273" t="str">
        <f ca="true">+IF(OFFSET('Sanitation Data'!$D$30,0,10*ROW('Sanitation Data'!D196))="","",OFFSET('Sanitation Data'!$D$30,0,10*ROW('Sanitation Data'!D196)))</f>
        <v/>
      </c>
      <c r="CN202" s="273" t="str">
        <f ca="true">+IF(OFFSET('Sanitation Data'!$D$31,0,10*ROW('Sanitation Data'!D196))="","",OFFSET('Sanitation Data'!$D$31,0,10*ROW('Sanitation Data'!D196)))</f>
        <v/>
      </c>
      <c r="CO202" s="273" t="str">
        <f ca="true">+IF(OFFSET('Sanitation Data'!$D$32,0,10*ROW('Sanitation Data'!D196))="","",OFFSET('Sanitation Data'!$D$32,0,10*ROW('Sanitation Data'!D196)))</f>
        <v/>
      </c>
      <c r="CP202" s="273" t="str">
        <f ca="true">+IF(OFFSET('Sanitation Data'!$E$28,0,10*ROW('Sanitation Data'!E196))="","",OFFSET('Sanitation Data'!$E$28,0,10*ROW('Sanitation Data'!E196)))</f>
        <v/>
      </c>
      <c r="CQ202" s="273" t="str">
        <f ca="true">+IF(OFFSET('Sanitation Data'!$E$29,0,10*ROW('Sanitation Data'!E196))="","",OFFSET('Sanitation Data'!$E$29,0,10*ROW('Sanitation Data'!E196)))</f>
        <v/>
      </c>
      <c r="CR202" s="273" t="str">
        <f ca="true">+IF(OFFSET('Sanitation Data'!$E$30,0,10*ROW('Sanitation Data'!E196))="","",OFFSET('Sanitation Data'!$E$30,0,10*ROW('Sanitation Data'!E196)))</f>
        <v/>
      </c>
      <c r="CS202" s="273" t="str">
        <f ca="true">+IF(OFFSET('Sanitation Data'!$E$31,0,10*ROW('Sanitation Data'!E196))="","",OFFSET('Sanitation Data'!$E$31,0,10*ROW('Sanitation Data'!E196)))</f>
        <v/>
      </c>
      <c r="CT202" s="273" t="str">
        <f ca="true">+IF(OFFSET('Sanitation Data'!$E$32,0,10*ROW('Sanitation Data'!E196))="","",OFFSET('Sanitation Data'!$E$32,0,10*ROW('Sanitation Data'!E196)))</f>
        <v/>
      </c>
      <c r="CU202" s="273" t="str">
        <f ca="true">+IF(OFFSET('Sanitation Data'!$F$28,0,10*ROW('Sanitation Data'!F196))="","",OFFSET('Sanitation Data'!$F$28,0,10*ROW('Sanitation Data'!F196)))</f>
        <v/>
      </c>
      <c r="CV202" s="273" t="str">
        <f ca="true">+IF(OFFSET('Sanitation Data'!$F$29,0,10*ROW('Sanitation Data'!F196))="","",OFFSET('Sanitation Data'!$F$29,0,10*ROW('Sanitation Data'!F196)))</f>
        <v/>
      </c>
      <c r="CW202" s="273" t="str">
        <f ca="true">+IF(OFFSET('Sanitation Data'!$F$30,0,10*ROW('Sanitation Data'!F196))="","",OFFSET('Sanitation Data'!$F$30,0,10*ROW('Sanitation Data'!F196)))</f>
        <v/>
      </c>
      <c r="CX202" s="273" t="str">
        <f ca="true">+IF(OFFSET('Sanitation Data'!$F$31,0,10*ROW('Sanitation Data'!F196))="","",OFFSET('Sanitation Data'!$F$31,0,10*ROW('Sanitation Data'!F196)))</f>
        <v/>
      </c>
      <c r="CY202" s="273" t="str">
        <f ca="true">+IF(OFFSET('Sanitation Data'!$F$32,0,10*ROW('Sanitation Data'!F196))="","",OFFSET('Sanitation Data'!$F$32,0,10*ROW('Sanitation Data'!F196)))</f>
        <v/>
      </c>
      <c r="CZ202" s="273" t="str">
        <f ca="true">+IF(OFFSET('Sanitation Data'!$G$28,0,10*ROW('Sanitation Data'!G196))="","",OFFSET('Sanitation Data'!$G$28,0,10*ROW('Sanitation Data'!G196)))</f>
        <v/>
      </c>
      <c r="DA202" s="273" t="str">
        <f ca="true">+IF(OFFSET('Sanitation Data'!$G$29,0,10*ROW('Sanitation Data'!G196))="","",OFFSET('Sanitation Data'!$G$29,0,10*ROW('Sanitation Data'!G196)))</f>
        <v/>
      </c>
      <c r="DB202" s="273" t="str">
        <f ca="true">+IF(OFFSET('Sanitation Data'!$G$30,0,10*ROW('Sanitation Data'!G196))="","",OFFSET('Sanitation Data'!$G$30,0,10*ROW('Sanitation Data'!G196)))</f>
        <v/>
      </c>
      <c r="DC202" s="273" t="str">
        <f ca="true">+IF(OFFSET('Sanitation Data'!$G$31,0,10*ROW('Sanitation Data'!G196))="","",OFFSET('Sanitation Data'!$G$31,0,10*ROW('Sanitation Data'!G196)))</f>
        <v/>
      </c>
      <c r="DD202" s="273" t="str">
        <f ca="true">+IF(OFFSET('Sanitation Data'!$G$32,0,10*ROW('Sanitation Data'!G196))="","",OFFSET('Sanitation Data'!$G$32,0,10*ROW('Sanitation Data'!G196)))</f>
        <v/>
      </c>
      <c r="DE202" s="273" t="str">
        <f ca="true">+IF(OFFSET('Sanitation Data'!$H$28,0,10*ROW('Sanitation Data'!H196))="","",OFFSET('Sanitation Data'!$H$28,0,10*ROW('Sanitation Data'!H196)))</f>
        <v/>
      </c>
      <c r="DF202" s="273" t="str">
        <f ca="true">+IF(OFFSET('Sanitation Data'!$H$29,0,10*ROW('Sanitation Data'!H196))="","",OFFSET('Sanitation Data'!$H$29,0,10*ROW('Sanitation Data'!H196)))</f>
        <v/>
      </c>
      <c r="DG202" s="273" t="str">
        <f ca="true">+IF(OFFSET('Sanitation Data'!$H$30,0,10*ROW('Sanitation Data'!H196))="","",OFFSET('Sanitation Data'!$H$30,0,10*ROW('Sanitation Data'!H196)))</f>
        <v/>
      </c>
      <c r="DH202" s="273" t="str">
        <f ca="true">+IF(OFFSET('Sanitation Data'!$H$31,0,10*ROW('Sanitation Data'!H196))="","",OFFSET('Sanitation Data'!$H$31,0,10*ROW('Sanitation Data'!H196)))</f>
        <v/>
      </c>
      <c r="DI202" s="273" t="str">
        <f ca="true">+IF(OFFSET('Sanitation Data'!$H$32,0,10*ROW('Sanitation Data'!H196))="","",OFFSET('Sanitation Data'!$H$32,0,10*ROW('Sanitation Data'!H196)))</f>
        <v/>
      </c>
      <c r="DJ202" s="273" t="str">
        <f ca="true">+IF(OFFSET('Sanitation Data'!$I$28,0,10*ROW('Sanitation Data'!I196))="","",OFFSET('Sanitation Data'!$I$28,0,10*ROW('Sanitation Data'!I196)))</f>
        <v/>
      </c>
      <c r="DK202" s="273" t="str">
        <f ca="true">+IF(OFFSET('Sanitation Data'!$I$29,0,10*ROW('Sanitation Data'!I196))="","",OFFSET('Sanitation Data'!$I$29,0,10*ROW('Sanitation Data'!I196)))</f>
        <v/>
      </c>
      <c r="DL202" s="273" t="str">
        <f ca="true">+IF(OFFSET('Sanitation Data'!$I$30,0,10*ROW('Sanitation Data'!I196))="","",OFFSET('Sanitation Data'!$I$30,0,10*ROW('Sanitation Data'!I196)))</f>
        <v/>
      </c>
      <c r="DM202" s="273" t="str">
        <f ca="true">+IF(OFFSET('Sanitation Data'!$I$31,0,10*ROW('Sanitation Data'!I196))="","",OFFSET('Sanitation Data'!$I$31,0,10*ROW('Sanitation Data'!I196)))</f>
        <v/>
      </c>
      <c r="DN202" s="273" t="str">
        <f ca="true">+IF(OFFSET('Sanitation Data'!$I$32,0,10*ROW('Sanitation Data'!I196))="","",OFFSET('Sanitation Data'!$I$32,0,10*ROW('Sanitation Data'!I196)))</f>
        <v/>
      </c>
      <c r="DO202" s="273" t="str">
        <f ca="true">+IF(OFFSET('Hygiene Data'!$D$11,0,10*ROW('Hygiene Data'!D196))="","",OFFSET('Hygiene Data'!$D$11,0,10*ROW('Hygiene Data'!D196)))</f>
        <v/>
      </c>
      <c r="DP202" s="273" t="str">
        <f ca="true">+IF(OFFSET('Hygiene Data'!$D$12,0,10*ROW('Hygiene Data'!D196))="","",OFFSET('Hygiene Data'!$D$12,0,10*ROW('Hygiene Data'!D196)))</f>
        <v/>
      </c>
      <c r="DQ202" s="273" t="str">
        <f ca="true">+IF(OFFSET('Hygiene Data'!$D$13,0,10*ROW('Hygiene Data'!D196))="","",OFFSET('Hygiene Data'!$D$13,0,10*ROW('Hygiene Data'!D196)))</f>
        <v/>
      </c>
      <c r="DR202" s="273" t="str">
        <f ca="true">+IF(OFFSET('Hygiene Data'!$E$11,0,10*ROW('Hygiene Data'!E196))="","",OFFSET('Hygiene Data'!$E$11,0,10*ROW('Hygiene Data'!E196)))</f>
        <v/>
      </c>
      <c r="DS202" s="273" t="str">
        <f ca="true">+IF(OFFSET('Hygiene Data'!$E$12,0,10*ROW('Hygiene Data'!E196))="","",OFFSET('Hygiene Data'!$E$12,0,10*ROW('Hygiene Data'!E196)))</f>
        <v/>
      </c>
      <c r="DT202" s="273" t="str">
        <f ca="true">+IF(OFFSET('Hygiene Data'!$E$13,0,10*ROW('Hygiene Data'!E196))="","",OFFSET('Hygiene Data'!$E$13,0,10*ROW('Hygiene Data'!E196)))</f>
        <v/>
      </c>
      <c r="DU202" s="273" t="str">
        <f ca="true">+IF(OFFSET('Hygiene Data'!$F$11,0,10*ROW('Hygiene Data'!F196))="","",OFFSET('Hygiene Data'!$F$11,0,10*ROW('Hygiene Data'!F196)))</f>
        <v/>
      </c>
      <c r="DV202" s="273" t="str">
        <f ca="true">+IF(OFFSET('Hygiene Data'!$F$12,0,10*ROW('Hygiene Data'!F196))="","",OFFSET('Hygiene Data'!$F$12,0,10*ROW('Hygiene Data'!F196)))</f>
        <v/>
      </c>
      <c r="DW202" s="273" t="str">
        <f ca="true">+IF(OFFSET('Hygiene Data'!$F$13,0,10*ROW('Hygiene Data'!F196))="","",OFFSET('Hygiene Data'!$F$13,0,10*ROW('Hygiene Data'!F196)))</f>
        <v/>
      </c>
      <c r="DX202" s="273" t="str">
        <f ca="true">+IF(OFFSET('Hygiene Data'!$G$11,0,10*ROW('Hygiene Data'!G196))="","",OFFSET('Hygiene Data'!$G$11,0,10*ROW('Hygiene Data'!G196)))</f>
        <v/>
      </c>
      <c r="DY202" s="273" t="str">
        <f ca="true">+IF(OFFSET('Hygiene Data'!$G$12,0,10*ROW('Hygiene Data'!G196))="","",OFFSET('Hygiene Data'!$G$12,0,10*ROW('Hygiene Data'!G196)))</f>
        <v/>
      </c>
      <c r="DZ202" s="273" t="str">
        <f ca="true">+IF(OFFSET('Hygiene Data'!$G$13,0,10*ROW('Hygiene Data'!G196))="","",OFFSET('Hygiene Data'!$G$13,0,10*ROW('Hygiene Data'!G196)))</f>
        <v/>
      </c>
      <c r="EA202" s="273" t="str">
        <f ca="true">+IF(OFFSET('Hygiene Data'!$H$11,0,10*ROW('Hygiene Data'!H196))="","",OFFSET('Hygiene Data'!$H$11,0,10*ROW('Hygiene Data'!H196)))</f>
        <v/>
      </c>
      <c r="EB202" s="273" t="str">
        <f ca="true">+IF(OFFSET('Hygiene Data'!$H$12,0,10*ROW('Hygiene Data'!H196))="","",OFFSET('Hygiene Data'!$H$12,0,10*ROW('Hygiene Data'!H196)))</f>
        <v/>
      </c>
      <c r="EC202" s="273" t="str">
        <f ca="true">+IF(OFFSET('Hygiene Data'!$H$13,0,10*ROW('Hygiene Data'!H196))="","",OFFSET('Hygiene Data'!$H$13,0,10*ROW('Hygiene Data'!H196)))</f>
        <v/>
      </c>
      <c r="ED202" s="273" t="str">
        <f ca="true">+IF(OFFSET('Hygiene Data'!$I$11,0,10*ROW('Hygiene Data'!I196))="","",OFFSET('Hygiene Data'!$I$11,0,10*ROW('Hygiene Data'!I196)))</f>
        <v/>
      </c>
      <c r="EE202" s="273" t="str">
        <f ca="true">+IF(OFFSET('Hygiene Data'!$I$12,0,10*ROW('Hygiene Data'!I196))="","",OFFSET('Hygiene Data'!$I$12,0,10*ROW('Hygiene Data'!I196)))</f>
        <v/>
      </c>
      <c r="EF202" s="273" t="str">
        <f ca="true">+IF(OFFSET('Hygiene Data'!$I$13,0,10*ROW('Hygiene Data'!I196))="","",OFFSET('Hygiene Data'!$I$13,0,10*ROW('Hygiene Data'!I196)))</f>
        <v/>
      </c>
    </row>
    <row xmlns:x14ac="http://schemas.microsoft.com/office/spreadsheetml/2009/9/ac" r="203" x14ac:dyDescent="0.2">
      <c r="A203" s="37" t="str">
        <f ca="true">+IF(OFFSET('Water Data'!$B$2,0,10*ROW('Water Data'!E197))="","",OFFSET('Water Data'!$B$2,0,10*ROW('Water Data'!E197)))</f>
        <v/>
      </c>
      <c r="B203" s="37" t="str">
        <f ca="true">+IF(OFFSET('Water Data'!$C$2,0,10*ROW('Water Data'!F197))="","",OFFSET('Water Data'!$C$2,0,10*ROW('Water Data'!F197)))</f>
        <v/>
      </c>
      <c r="C203" s="329" t="str">
        <f t="shared" ca="true" si="3"/>
        <v/>
      </c>
      <c r="D203" s="94"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4"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4"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4"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4"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4"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4"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4"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4"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4"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4"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4"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4"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4"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4"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4"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4"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4"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5"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5"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5"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5"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5"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5"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5"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5"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5"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5"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5"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5"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5"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5"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5"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5"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5"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5"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5"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5"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5"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5"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5"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5"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5"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5"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5"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5"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5"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5"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6"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6"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6"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6"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6"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6"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6"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6"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6"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6"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6"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6"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6"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6"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6"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6"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6"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6"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3"/>
      <c r="BS203" s="273" t="str">
        <f ca="true">+IF(OFFSET('Water Data'!$D$27,0,10*ROW('Water Data'!D197))="","",OFFSET('Water Data'!$D$27,0,10*ROW('Water Data'!D197)))</f>
        <v/>
      </c>
      <c r="BT203" s="273" t="str">
        <f ca="true">+IF(OFFSET('Water Data'!$D$28,0,10*ROW('Water Data'!D197))="","",OFFSET('Water Data'!$D$28,0,10*ROW('Water Data'!D197)))</f>
        <v/>
      </c>
      <c r="BU203" s="273" t="str">
        <f ca="true">+IF(OFFSET('Water Data'!$D$29,0,10*ROW('Water Data'!D197))="","",OFFSET('Water Data'!$D$29,0,10*ROW('Water Data'!D197)))</f>
        <v/>
      </c>
      <c r="BV203" s="273" t="str">
        <f ca="true">+IF(OFFSET('Water Data'!$E$27,0,10*ROW('Water Data'!E197))="","",OFFSET('Water Data'!$E$27,0,10*ROW('Water Data'!E197)))</f>
        <v/>
      </c>
      <c r="BW203" s="273" t="str">
        <f ca="true">+IF(OFFSET('Water Data'!$E$28,0,10*ROW('Water Data'!E197))="","",OFFSET('Water Data'!$E$28,0,10*ROW('Water Data'!E197)))</f>
        <v/>
      </c>
      <c r="BX203" s="273" t="str">
        <f ca="true">+IF(OFFSET('Water Data'!$E$29,0,10*ROW('Water Data'!E197))="","",OFFSET('Water Data'!$E$29,0,10*ROW('Water Data'!E197)))</f>
        <v/>
      </c>
      <c r="BY203" s="273" t="str">
        <f ca="true">+IF(OFFSET('Water Data'!$F$27,0,10*ROW('Water Data'!F197))="","",OFFSET('Water Data'!$F$27,0,10*ROW('Water Data'!F197)))</f>
        <v/>
      </c>
      <c r="BZ203" s="273" t="str">
        <f ca="true">+IF(OFFSET('Water Data'!$F$28,0,10*ROW('Water Data'!F197))="","",OFFSET('Water Data'!$F$28,0,10*ROW('Water Data'!F197)))</f>
        <v/>
      </c>
      <c r="CA203" s="273" t="str">
        <f ca="true">+IF(OFFSET('Water Data'!$F$29,0,10*ROW('Water Data'!F197))="","",OFFSET('Water Data'!$F$29,0,10*ROW('Water Data'!F197)))</f>
        <v/>
      </c>
      <c r="CB203" s="273" t="str">
        <f ca="true">+IF(OFFSET('Water Data'!$G$27,0,10*ROW('Water Data'!G197))="","",OFFSET('Water Data'!$G$27,0,10*ROW('Water Data'!G197)))</f>
        <v/>
      </c>
      <c r="CC203" s="273" t="str">
        <f ca="true">+IF(OFFSET('Water Data'!$G$28,0,10*ROW('Water Data'!G197))="","",OFFSET('Water Data'!$G$28,0,10*ROW('Water Data'!G197)))</f>
        <v/>
      </c>
      <c r="CD203" s="273" t="str">
        <f ca="true">+IF(OFFSET('Water Data'!$G$29,0,10*ROW('Water Data'!G197))="","",OFFSET('Water Data'!$G$29,0,10*ROW('Water Data'!G197)))</f>
        <v/>
      </c>
      <c r="CE203" s="273" t="str">
        <f ca="true">+IF(OFFSET('Water Data'!$H$27,0,10*ROW('Water Data'!H197))="","",OFFSET('Water Data'!$H$27,0,10*ROW('Water Data'!H197)))</f>
        <v/>
      </c>
      <c r="CF203" s="273" t="str">
        <f ca="true">+IF(OFFSET('Water Data'!$H$28,0,10*ROW('Water Data'!H197))="","",OFFSET('Water Data'!$H$28,0,10*ROW('Water Data'!H197)))</f>
        <v/>
      </c>
      <c r="CG203" s="273" t="str">
        <f ca="true">+IF(OFFSET('Water Data'!$H$29,0,10*ROW('Water Data'!H197))="","",OFFSET('Water Data'!$H$29,0,10*ROW('Water Data'!H197)))</f>
        <v/>
      </c>
      <c r="CH203" s="273" t="str">
        <f ca="true">+IF(OFFSET('Water Data'!$I$27,0,10*ROW('Water Data'!I197))="","",OFFSET('Water Data'!$I$27,0,10*ROW('Water Data'!I197)))</f>
        <v/>
      </c>
      <c r="CI203" s="273" t="str">
        <f ca="true">+IF(OFFSET('Water Data'!$I$28,0,10*ROW('Water Data'!I197))="","",OFFSET('Water Data'!$I$28,0,10*ROW('Water Data'!I197)))</f>
        <v/>
      </c>
      <c r="CJ203" s="273" t="str">
        <f ca="true">+IF(OFFSET('Water Data'!$I$29,0,10*ROW('Water Data'!I197))="","",OFFSET('Water Data'!$I$29,0,10*ROW('Water Data'!I197)))</f>
        <v/>
      </c>
      <c r="CK203" s="273" t="str">
        <f ca="true">+IF(OFFSET('Sanitation Data'!$D$28,0,10*ROW('Sanitation Data'!D197))="","",OFFSET('Sanitation Data'!$D$28,0,10*ROW('Sanitation Data'!D197)))</f>
        <v/>
      </c>
      <c r="CL203" s="273" t="str">
        <f ca="true">+IF(OFFSET('Sanitation Data'!$D$29,0,10*ROW('Sanitation Data'!D197))="","",OFFSET('Sanitation Data'!$D$29,0,10*ROW('Sanitation Data'!D197)))</f>
        <v/>
      </c>
      <c r="CM203" s="273" t="str">
        <f ca="true">+IF(OFFSET('Sanitation Data'!$D$30,0,10*ROW('Sanitation Data'!D197))="","",OFFSET('Sanitation Data'!$D$30,0,10*ROW('Sanitation Data'!D197)))</f>
        <v/>
      </c>
      <c r="CN203" s="273" t="str">
        <f ca="true">+IF(OFFSET('Sanitation Data'!$D$31,0,10*ROW('Sanitation Data'!D197))="","",OFFSET('Sanitation Data'!$D$31,0,10*ROW('Sanitation Data'!D197)))</f>
        <v/>
      </c>
      <c r="CO203" s="273" t="str">
        <f ca="true">+IF(OFFSET('Sanitation Data'!$D$32,0,10*ROW('Sanitation Data'!D197))="","",OFFSET('Sanitation Data'!$D$32,0,10*ROW('Sanitation Data'!D197)))</f>
        <v/>
      </c>
      <c r="CP203" s="273" t="str">
        <f ca="true">+IF(OFFSET('Sanitation Data'!$E$28,0,10*ROW('Sanitation Data'!E197))="","",OFFSET('Sanitation Data'!$E$28,0,10*ROW('Sanitation Data'!E197)))</f>
        <v/>
      </c>
      <c r="CQ203" s="273" t="str">
        <f ca="true">+IF(OFFSET('Sanitation Data'!$E$29,0,10*ROW('Sanitation Data'!E197))="","",OFFSET('Sanitation Data'!$E$29,0,10*ROW('Sanitation Data'!E197)))</f>
        <v/>
      </c>
      <c r="CR203" s="273" t="str">
        <f ca="true">+IF(OFFSET('Sanitation Data'!$E$30,0,10*ROW('Sanitation Data'!E197))="","",OFFSET('Sanitation Data'!$E$30,0,10*ROW('Sanitation Data'!E197)))</f>
        <v/>
      </c>
      <c r="CS203" s="273" t="str">
        <f ca="true">+IF(OFFSET('Sanitation Data'!$E$31,0,10*ROW('Sanitation Data'!E197))="","",OFFSET('Sanitation Data'!$E$31,0,10*ROW('Sanitation Data'!E197)))</f>
        <v/>
      </c>
      <c r="CT203" s="273" t="str">
        <f ca="true">+IF(OFFSET('Sanitation Data'!$E$32,0,10*ROW('Sanitation Data'!E197))="","",OFFSET('Sanitation Data'!$E$32,0,10*ROW('Sanitation Data'!E197)))</f>
        <v/>
      </c>
      <c r="CU203" s="273" t="str">
        <f ca="true">+IF(OFFSET('Sanitation Data'!$F$28,0,10*ROW('Sanitation Data'!F197))="","",OFFSET('Sanitation Data'!$F$28,0,10*ROW('Sanitation Data'!F197)))</f>
        <v/>
      </c>
      <c r="CV203" s="273" t="str">
        <f ca="true">+IF(OFFSET('Sanitation Data'!$F$29,0,10*ROW('Sanitation Data'!F197))="","",OFFSET('Sanitation Data'!$F$29,0,10*ROW('Sanitation Data'!F197)))</f>
        <v/>
      </c>
      <c r="CW203" s="273" t="str">
        <f ca="true">+IF(OFFSET('Sanitation Data'!$F$30,0,10*ROW('Sanitation Data'!F197))="","",OFFSET('Sanitation Data'!$F$30,0,10*ROW('Sanitation Data'!F197)))</f>
        <v/>
      </c>
      <c r="CX203" s="273" t="str">
        <f ca="true">+IF(OFFSET('Sanitation Data'!$F$31,0,10*ROW('Sanitation Data'!F197))="","",OFFSET('Sanitation Data'!$F$31,0,10*ROW('Sanitation Data'!F197)))</f>
        <v/>
      </c>
      <c r="CY203" s="273" t="str">
        <f ca="true">+IF(OFFSET('Sanitation Data'!$F$32,0,10*ROW('Sanitation Data'!F197))="","",OFFSET('Sanitation Data'!$F$32,0,10*ROW('Sanitation Data'!F197)))</f>
        <v/>
      </c>
      <c r="CZ203" s="273" t="str">
        <f ca="true">+IF(OFFSET('Sanitation Data'!$G$28,0,10*ROW('Sanitation Data'!G197))="","",OFFSET('Sanitation Data'!$G$28,0,10*ROW('Sanitation Data'!G197)))</f>
        <v/>
      </c>
      <c r="DA203" s="273" t="str">
        <f ca="true">+IF(OFFSET('Sanitation Data'!$G$29,0,10*ROW('Sanitation Data'!G197))="","",OFFSET('Sanitation Data'!$G$29,0,10*ROW('Sanitation Data'!G197)))</f>
        <v/>
      </c>
      <c r="DB203" s="273" t="str">
        <f ca="true">+IF(OFFSET('Sanitation Data'!$G$30,0,10*ROW('Sanitation Data'!G197))="","",OFFSET('Sanitation Data'!$G$30,0,10*ROW('Sanitation Data'!G197)))</f>
        <v/>
      </c>
      <c r="DC203" s="273" t="str">
        <f ca="true">+IF(OFFSET('Sanitation Data'!$G$31,0,10*ROW('Sanitation Data'!G197))="","",OFFSET('Sanitation Data'!$G$31,0,10*ROW('Sanitation Data'!G197)))</f>
        <v/>
      </c>
      <c r="DD203" s="273" t="str">
        <f ca="true">+IF(OFFSET('Sanitation Data'!$G$32,0,10*ROW('Sanitation Data'!G197))="","",OFFSET('Sanitation Data'!$G$32,0,10*ROW('Sanitation Data'!G197)))</f>
        <v/>
      </c>
      <c r="DE203" s="273" t="str">
        <f ca="true">+IF(OFFSET('Sanitation Data'!$H$28,0,10*ROW('Sanitation Data'!H197))="","",OFFSET('Sanitation Data'!$H$28,0,10*ROW('Sanitation Data'!H197)))</f>
        <v/>
      </c>
      <c r="DF203" s="273" t="str">
        <f ca="true">+IF(OFFSET('Sanitation Data'!$H$29,0,10*ROW('Sanitation Data'!H197))="","",OFFSET('Sanitation Data'!$H$29,0,10*ROW('Sanitation Data'!H197)))</f>
        <v/>
      </c>
      <c r="DG203" s="273" t="str">
        <f ca="true">+IF(OFFSET('Sanitation Data'!$H$30,0,10*ROW('Sanitation Data'!H197))="","",OFFSET('Sanitation Data'!$H$30,0,10*ROW('Sanitation Data'!H197)))</f>
        <v/>
      </c>
      <c r="DH203" s="273" t="str">
        <f ca="true">+IF(OFFSET('Sanitation Data'!$H$31,0,10*ROW('Sanitation Data'!H197))="","",OFFSET('Sanitation Data'!$H$31,0,10*ROW('Sanitation Data'!H197)))</f>
        <v/>
      </c>
      <c r="DI203" s="273" t="str">
        <f ca="true">+IF(OFFSET('Sanitation Data'!$H$32,0,10*ROW('Sanitation Data'!H197))="","",OFFSET('Sanitation Data'!$H$32,0,10*ROW('Sanitation Data'!H197)))</f>
        <v/>
      </c>
      <c r="DJ203" s="273" t="str">
        <f ca="true">+IF(OFFSET('Sanitation Data'!$I$28,0,10*ROW('Sanitation Data'!I197))="","",OFFSET('Sanitation Data'!$I$28,0,10*ROW('Sanitation Data'!I197)))</f>
        <v/>
      </c>
      <c r="DK203" s="273" t="str">
        <f ca="true">+IF(OFFSET('Sanitation Data'!$I$29,0,10*ROW('Sanitation Data'!I197))="","",OFFSET('Sanitation Data'!$I$29,0,10*ROW('Sanitation Data'!I197)))</f>
        <v/>
      </c>
      <c r="DL203" s="273" t="str">
        <f ca="true">+IF(OFFSET('Sanitation Data'!$I$30,0,10*ROW('Sanitation Data'!I197))="","",OFFSET('Sanitation Data'!$I$30,0,10*ROW('Sanitation Data'!I197)))</f>
        <v/>
      </c>
      <c r="DM203" s="273" t="str">
        <f ca="true">+IF(OFFSET('Sanitation Data'!$I$31,0,10*ROW('Sanitation Data'!I197))="","",OFFSET('Sanitation Data'!$I$31,0,10*ROW('Sanitation Data'!I197)))</f>
        <v/>
      </c>
      <c r="DN203" s="273" t="str">
        <f ca="true">+IF(OFFSET('Sanitation Data'!$I$32,0,10*ROW('Sanitation Data'!I197))="","",OFFSET('Sanitation Data'!$I$32,0,10*ROW('Sanitation Data'!I197)))</f>
        <v/>
      </c>
      <c r="DO203" s="273" t="str">
        <f ca="true">+IF(OFFSET('Hygiene Data'!$D$11,0,10*ROW('Hygiene Data'!D197))="","",OFFSET('Hygiene Data'!$D$11,0,10*ROW('Hygiene Data'!D197)))</f>
        <v/>
      </c>
      <c r="DP203" s="273" t="str">
        <f ca="true">+IF(OFFSET('Hygiene Data'!$D$12,0,10*ROW('Hygiene Data'!D197))="","",OFFSET('Hygiene Data'!$D$12,0,10*ROW('Hygiene Data'!D197)))</f>
        <v/>
      </c>
      <c r="DQ203" s="273" t="str">
        <f ca="true">+IF(OFFSET('Hygiene Data'!$D$13,0,10*ROW('Hygiene Data'!D197))="","",OFFSET('Hygiene Data'!$D$13,0,10*ROW('Hygiene Data'!D197)))</f>
        <v/>
      </c>
      <c r="DR203" s="273" t="str">
        <f ca="true">+IF(OFFSET('Hygiene Data'!$E$11,0,10*ROW('Hygiene Data'!E197))="","",OFFSET('Hygiene Data'!$E$11,0,10*ROW('Hygiene Data'!E197)))</f>
        <v/>
      </c>
      <c r="DS203" s="273" t="str">
        <f ca="true">+IF(OFFSET('Hygiene Data'!$E$12,0,10*ROW('Hygiene Data'!E197))="","",OFFSET('Hygiene Data'!$E$12,0,10*ROW('Hygiene Data'!E197)))</f>
        <v/>
      </c>
      <c r="DT203" s="273" t="str">
        <f ca="true">+IF(OFFSET('Hygiene Data'!$E$13,0,10*ROW('Hygiene Data'!E197))="","",OFFSET('Hygiene Data'!$E$13,0,10*ROW('Hygiene Data'!E197)))</f>
        <v/>
      </c>
      <c r="DU203" s="273" t="str">
        <f ca="true">+IF(OFFSET('Hygiene Data'!$F$11,0,10*ROW('Hygiene Data'!F197))="","",OFFSET('Hygiene Data'!$F$11,0,10*ROW('Hygiene Data'!F197)))</f>
        <v/>
      </c>
      <c r="DV203" s="273" t="str">
        <f ca="true">+IF(OFFSET('Hygiene Data'!$F$12,0,10*ROW('Hygiene Data'!F197))="","",OFFSET('Hygiene Data'!$F$12,0,10*ROW('Hygiene Data'!F197)))</f>
        <v/>
      </c>
      <c r="DW203" s="273" t="str">
        <f ca="true">+IF(OFFSET('Hygiene Data'!$F$13,0,10*ROW('Hygiene Data'!F197))="","",OFFSET('Hygiene Data'!$F$13,0,10*ROW('Hygiene Data'!F197)))</f>
        <v/>
      </c>
      <c r="DX203" s="273" t="str">
        <f ca="true">+IF(OFFSET('Hygiene Data'!$G$11,0,10*ROW('Hygiene Data'!G197))="","",OFFSET('Hygiene Data'!$G$11,0,10*ROW('Hygiene Data'!G197)))</f>
        <v/>
      </c>
      <c r="DY203" s="273" t="str">
        <f ca="true">+IF(OFFSET('Hygiene Data'!$G$12,0,10*ROW('Hygiene Data'!G197))="","",OFFSET('Hygiene Data'!$G$12,0,10*ROW('Hygiene Data'!G197)))</f>
        <v/>
      </c>
      <c r="DZ203" s="273" t="str">
        <f ca="true">+IF(OFFSET('Hygiene Data'!$G$13,0,10*ROW('Hygiene Data'!G197))="","",OFFSET('Hygiene Data'!$G$13,0,10*ROW('Hygiene Data'!G197)))</f>
        <v/>
      </c>
      <c r="EA203" s="273" t="str">
        <f ca="true">+IF(OFFSET('Hygiene Data'!$H$11,0,10*ROW('Hygiene Data'!H197))="","",OFFSET('Hygiene Data'!$H$11,0,10*ROW('Hygiene Data'!H197)))</f>
        <v/>
      </c>
      <c r="EB203" s="273" t="str">
        <f ca="true">+IF(OFFSET('Hygiene Data'!$H$12,0,10*ROW('Hygiene Data'!H197))="","",OFFSET('Hygiene Data'!$H$12,0,10*ROW('Hygiene Data'!H197)))</f>
        <v/>
      </c>
      <c r="EC203" s="273" t="str">
        <f ca="true">+IF(OFFSET('Hygiene Data'!$H$13,0,10*ROW('Hygiene Data'!H197))="","",OFFSET('Hygiene Data'!$H$13,0,10*ROW('Hygiene Data'!H197)))</f>
        <v/>
      </c>
      <c r="ED203" s="273" t="str">
        <f ca="true">+IF(OFFSET('Hygiene Data'!$I$11,0,10*ROW('Hygiene Data'!I197))="","",OFFSET('Hygiene Data'!$I$11,0,10*ROW('Hygiene Data'!I197)))</f>
        <v/>
      </c>
      <c r="EE203" s="273" t="str">
        <f ca="true">+IF(OFFSET('Hygiene Data'!$I$12,0,10*ROW('Hygiene Data'!I197))="","",OFFSET('Hygiene Data'!$I$12,0,10*ROW('Hygiene Data'!I197)))</f>
        <v/>
      </c>
      <c r="EF203" s="273" t="str">
        <f ca="true">+IF(OFFSET('Hygiene Data'!$I$13,0,10*ROW('Hygiene Data'!I197))="","",OFFSET('Hygiene Data'!$I$13,0,10*ROW('Hygiene Data'!I197)))</f>
        <v/>
      </c>
    </row>
    <row xmlns:x14ac="http://schemas.microsoft.com/office/spreadsheetml/2009/9/ac" r="204" x14ac:dyDescent="0.2">
      <c r="A204" s="37" t="str">
        <f ca="true">+IF(OFFSET('Water Data'!$B$2,0,10*ROW('Water Data'!E198))="","",OFFSET('Water Data'!$B$2,0,10*ROW('Water Data'!E198)))</f>
        <v/>
      </c>
      <c r="B204" s="37" t="str">
        <f ca="true">+IF(OFFSET('Water Data'!$C$2,0,10*ROW('Water Data'!F198))="","",OFFSET('Water Data'!$C$2,0,10*ROW('Water Data'!F198)))</f>
        <v/>
      </c>
      <c r="C204" s="329" t="str">
        <f t="shared" ca="true" si="3"/>
        <v/>
      </c>
      <c r="D204" s="94"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4"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4"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4"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4"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4"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4"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4"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4"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4"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4"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4"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4"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4"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4"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4"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4"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4"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5"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5"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5"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5"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5"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5"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5"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5"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5"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5"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5"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5"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5"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5"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5"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5"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5"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5"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5"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5"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5"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5"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5"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5"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5"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5"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5"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5"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5"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5"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6"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6"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6"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6"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6"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6"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6"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6"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6"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6"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6"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6"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6"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6"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6"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6"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6"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6"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3"/>
      <c r="BS204" s="273" t="str">
        <f ca="true">+IF(OFFSET('Water Data'!$D$27,0,10*ROW('Water Data'!D198))="","",OFFSET('Water Data'!$D$27,0,10*ROW('Water Data'!D198)))</f>
        <v/>
      </c>
      <c r="BT204" s="273" t="str">
        <f ca="true">+IF(OFFSET('Water Data'!$D$28,0,10*ROW('Water Data'!D198))="","",OFFSET('Water Data'!$D$28,0,10*ROW('Water Data'!D198)))</f>
        <v/>
      </c>
      <c r="BU204" s="273" t="str">
        <f ca="true">+IF(OFFSET('Water Data'!$D$29,0,10*ROW('Water Data'!D198))="","",OFFSET('Water Data'!$D$29,0,10*ROW('Water Data'!D198)))</f>
        <v/>
      </c>
      <c r="BV204" s="273" t="str">
        <f ca="true">+IF(OFFSET('Water Data'!$E$27,0,10*ROW('Water Data'!E198))="","",OFFSET('Water Data'!$E$27,0,10*ROW('Water Data'!E198)))</f>
        <v/>
      </c>
      <c r="BW204" s="273" t="str">
        <f ca="true">+IF(OFFSET('Water Data'!$E$28,0,10*ROW('Water Data'!E198))="","",OFFSET('Water Data'!$E$28,0,10*ROW('Water Data'!E198)))</f>
        <v/>
      </c>
      <c r="BX204" s="273" t="str">
        <f ca="true">+IF(OFFSET('Water Data'!$E$29,0,10*ROW('Water Data'!E198))="","",OFFSET('Water Data'!$E$29,0,10*ROW('Water Data'!E198)))</f>
        <v/>
      </c>
      <c r="BY204" s="273" t="str">
        <f ca="true">+IF(OFFSET('Water Data'!$F$27,0,10*ROW('Water Data'!F198))="","",OFFSET('Water Data'!$F$27,0,10*ROW('Water Data'!F198)))</f>
        <v/>
      </c>
      <c r="BZ204" s="273" t="str">
        <f ca="true">+IF(OFFSET('Water Data'!$F$28,0,10*ROW('Water Data'!F198))="","",OFFSET('Water Data'!$F$28,0,10*ROW('Water Data'!F198)))</f>
        <v/>
      </c>
      <c r="CA204" s="273" t="str">
        <f ca="true">+IF(OFFSET('Water Data'!$F$29,0,10*ROW('Water Data'!F198))="","",OFFSET('Water Data'!$F$29,0,10*ROW('Water Data'!F198)))</f>
        <v/>
      </c>
      <c r="CB204" s="273" t="str">
        <f ca="true">+IF(OFFSET('Water Data'!$G$27,0,10*ROW('Water Data'!G198))="","",OFFSET('Water Data'!$G$27,0,10*ROW('Water Data'!G198)))</f>
        <v/>
      </c>
      <c r="CC204" s="273" t="str">
        <f ca="true">+IF(OFFSET('Water Data'!$G$28,0,10*ROW('Water Data'!G198))="","",OFFSET('Water Data'!$G$28,0,10*ROW('Water Data'!G198)))</f>
        <v/>
      </c>
      <c r="CD204" s="273" t="str">
        <f ca="true">+IF(OFFSET('Water Data'!$G$29,0,10*ROW('Water Data'!G198))="","",OFFSET('Water Data'!$G$29,0,10*ROW('Water Data'!G198)))</f>
        <v/>
      </c>
      <c r="CE204" s="273" t="str">
        <f ca="true">+IF(OFFSET('Water Data'!$H$27,0,10*ROW('Water Data'!H198))="","",OFFSET('Water Data'!$H$27,0,10*ROW('Water Data'!H198)))</f>
        <v/>
      </c>
      <c r="CF204" s="273" t="str">
        <f ca="true">+IF(OFFSET('Water Data'!$H$28,0,10*ROW('Water Data'!H198))="","",OFFSET('Water Data'!$H$28,0,10*ROW('Water Data'!H198)))</f>
        <v/>
      </c>
      <c r="CG204" s="273" t="str">
        <f ca="true">+IF(OFFSET('Water Data'!$H$29,0,10*ROW('Water Data'!H198))="","",OFFSET('Water Data'!$H$29,0,10*ROW('Water Data'!H198)))</f>
        <v/>
      </c>
      <c r="CH204" s="273" t="str">
        <f ca="true">+IF(OFFSET('Water Data'!$I$27,0,10*ROW('Water Data'!I198))="","",OFFSET('Water Data'!$I$27,0,10*ROW('Water Data'!I198)))</f>
        <v/>
      </c>
      <c r="CI204" s="273" t="str">
        <f ca="true">+IF(OFFSET('Water Data'!$I$28,0,10*ROW('Water Data'!I198))="","",OFFSET('Water Data'!$I$28,0,10*ROW('Water Data'!I198)))</f>
        <v/>
      </c>
      <c r="CJ204" s="273" t="str">
        <f ca="true">+IF(OFFSET('Water Data'!$I$29,0,10*ROW('Water Data'!I198))="","",OFFSET('Water Data'!$I$29,0,10*ROW('Water Data'!I198)))</f>
        <v/>
      </c>
      <c r="CK204" s="273" t="str">
        <f ca="true">+IF(OFFSET('Sanitation Data'!$D$28,0,10*ROW('Sanitation Data'!D198))="","",OFFSET('Sanitation Data'!$D$28,0,10*ROW('Sanitation Data'!D198)))</f>
        <v/>
      </c>
      <c r="CL204" s="273" t="str">
        <f ca="true">+IF(OFFSET('Sanitation Data'!$D$29,0,10*ROW('Sanitation Data'!D198))="","",OFFSET('Sanitation Data'!$D$29,0,10*ROW('Sanitation Data'!D198)))</f>
        <v/>
      </c>
      <c r="CM204" s="273" t="str">
        <f ca="true">+IF(OFFSET('Sanitation Data'!$D$30,0,10*ROW('Sanitation Data'!D198))="","",OFFSET('Sanitation Data'!$D$30,0,10*ROW('Sanitation Data'!D198)))</f>
        <v/>
      </c>
      <c r="CN204" s="273" t="str">
        <f ca="true">+IF(OFFSET('Sanitation Data'!$D$31,0,10*ROW('Sanitation Data'!D198))="","",OFFSET('Sanitation Data'!$D$31,0,10*ROW('Sanitation Data'!D198)))</f>
        <v/>
      </c>
      <c r="CO204" s="273" t="str">
        <f ca="true">+IF(OFFSET('Sanitation Data'!$D$32,0,10*ROW('Sanitation Data'!D198))="","",OFFSET('Sanitation Data'!$D$32,0,10*ROW('Sanitation Data'!D198)))</f>
        <v/>
      </c>
      <c r="CP204" s="273" t="str">
        <f ca="true">+IF(OFFSET('Sanitation Data'!$E$28,0,10*ROW('Sanitation Data'!E198))="","",OFFSET('Sanitation Data'!$E$28,0,10*ROW('Sanitation Data'!E198)))</f>
        <v/>
      </c>
      <c r="CQ204" s="273" t="str">
        <f ca="true">+IF(OFFSET('Sanitation Data'!$E$29,0,10*ROW('Sanitation Data'!E198))="","",OFFSET('Sanitation Data'!$E$29,0,10*ROW('Sanitation Data'!E198)))</f>
        <v/>
      </c>
      <c r="CR204" s="273" t="str">
        <f ca="true">+IF(OFFSET('Sanitation Data'!$E$30,0,10*ROW('Sanitation Data'!E198))="","",OFFSET('Sanitation Data'!$E$30,0,10*ROW('Sanitation Data'!E198)))</f>
        <v/>
      </c>
      <c r="CS204" s="273" t="str">
        <f ca="true">+IF(OFFSET('Sanitation Data'!$E$31,0,10*ROW('Sanitation Data'!E198))="","",OFFSET('Sanitation Data'!$E$31,0,10*ROW('Sanitation Data'!E198)))</f>
        <v/>
      </c>
      <c r="CT204" s="273" t="str">
        <f ca="true">+IF(OFFSET('Sanitation Data'!$E$32,0,10*ROW('Sanitation Data'!E198))="","",OFFSET('Sanitation Data'!$E$32,0,10*ROW('Sanitation Data'!E198)))</f>
        <v/>
      </c>
      <c r="CU204" s="273" t="str">
        <f ca="true">+IF(OFFSET('Sanitation Data'!$F$28,0,10*ROW('Sanitation Data'!F198))="","",OFFSET('Sanitation Data'!$F$28,0,10*ROW('Sanitation Data'!F198)))</f>
        <v/>
      </c>
      <c r="CV204" s="273" t="str">
        <f ca="true">+IF(OFFSET('Sanitation Data'!$F$29,0,10*ROW('Sanitation Data'!F198))="","",OFFSET('Sanitation Data'!$F$29,0,10*ROW('Sanitation Data'!F198)))</f>
        <v/>
      </c>
      <c r="CW204" s="273" t="str">
        <f ca="true">+IF(OFFSET('Sanitation Data'!$F$30,0,10*ROW('Sanitation Data'!F198))="","",OFFSET('Sanitation Data'!$F$30,0,10*ROW('Sanitation Data'!F198)))</f>
        <v/>
      </c>
      <c r="CX204" s="273" t="str">
        <f ca="true">+IF(OFFSET('Sanitation Data'!$F$31,0,10*ROW('Sanitation Data'!F198))="","",OFFSET('Sanitation Data'!$F$31,0,10*ROW('Sanitation Data'!F198)))</f>
        <v/>
      </c>
      <c r="CY204" s="273" t="str">
        <f ca="true">+IF(OFFSET('Sanitation Data'!$F$32,0,10*ROW('Sanitation Data'!F198))="","",OFFSET('Sanitation Data'!$F$32,0,10*ROW('Sanitation Data'!F198)))</f>
        <v/>
      </c>
      <c r="CZ204" s="273" t="str">
        <f ca="true">+IF(OFFSET('Sanitation Data'!$G$28,0,10*ROW('Sanitation Data'!G198))="","",OFFSET('Sanitation Data'!$G$28,0,10*ROW('Sanitation Data'!G198)))</f>
        <v/>
      </c>
      <c r="DA204" s="273" t="str">
        <f ca="true">+IF(OFFSET('Sanitation Data'!$G$29,0,10*ROW('Sanitation Data'!G198))="","",OFFSET('Sanitation Data'!$G$29,0,10*ROW('Sanitation Data'!G198)))</f>
        <v/>
      </c>
      <c r="DB204" s="273" t="str">
        <f ca="true">+IF(OFFSET('Sanitation Data'!$G$30,0,10*ROW('Sanitation Data'!G198))="","",OFFSET('Sanitation Data'!$G$30,0,10*ROW('Sanitation Data'!G198)))</f>
        <v/>
      </c>
      <c r="DC204" s="273" t="str">
        <f ca="true">+IF(OFFSET('Sanitation Data'!$G$31,0,10*ROW('Sanitation Data'!G198))="","",OFFSET('Sanitation Data'!$G$31,0,10*ROW('Sanitation Data'!G198)))</f>
        <v/>
      </c>
      <c r="DD204" s="273" t="str">
        <f ca="true">+IF(OFFSET('Sanitation Data'!$G$32,0,10*ROW('Sanitation Data'!G198))="","",OFFSET('Sanitation Data'!$G$32,0,10*ROW('Sanitation Data'!G198)))</f>
        <v/>
      </c>
      <c r="DE204" s="273" t="str">
        <f ca="true">+IF(OFFSET('Sanitation Data'!$H$28,0,10*ROW('Sanitation Data'!H198))="","",OFFSET('Sanitation Data'!$H$28,0,10*ROW('Sanitation Data'!H198)))</f>
        <v/>
      </c>
      <c r="DF204" s="273" t="str">
        <f ca="true">+IF(OFFSET('Sanitation Data'!$H$29,0,10*ROW('Sanitation Data'!H198))="","",OFFSET('Sanitation Data'!$H$29,0,10*ROW('Sanitation Data'!H198)))</f>
        <v/>
      </c>
      <c r="DG204" s="273" t="str">
        <f ca="true">+IF(OFFSET('Sanitation Data'!$H$30,0,10*ROW('Sanitation Data'!H198))="","",OFFSET('Sanitation Data'!$H$30,0,10*ROW('Sanitation Data'!H198)))</f>
        <v/>
      </c>
      <c r="DH204" s="273" t="str">
        <f ca="true">+IF(OFFSET('Sanitation Data'!$H$31,0,10*ROW('Sanitation Data'!H198))="","",OFFSET('Sanitation Data'!$H$31,0,10*ROW('Sanitation Data'!H198)))</f>
        <v/>
      </c>
      <c r="DI204" s="273" t="str">
        <f ca="true">+IF(OFFSET('Sanitation Data'!$H$32,0,10*ROW('Sanitation Data'!H198))="","",OFFSET('Sanitation Data'!$H$32,0,10*ROW('Sanitation Data'!H198)))</f>
        <v/>
      </c>
      <c r="DJ204" s="273" t="str">
        <f ca="true">+IF(OFFSET('Sanitation Data'!$I$28,0,10*ROW('Sanitation Data'!I198))="","",OFFSET('Sanitation Data'!$I$28,0,10*ROW('Sanitation Data'!I198)))</f>
        <v/>
      </c>
      <c r="DK204" s="273" t="str">
        <f ca="true">+IF(OFFSET('Sanitation Data'!$I$29,0,10*ROW('Sanitation Data'!I198))="","",OFFSET('Sanitation Data'!$I$29,0,10*ROW('Sanitation Data'!I198)))</f>
        <v/>
      </c>
      <c r="DL204" s="273" t="str">
        <f ca="true">+IF(OFFSET('Sanitation Data'!$I$30,0,10*ROW('Sanitation Data'!I198))="","",OFFSET('Sanitation Data'!$I$30,0,10*ROW('Sanitation Data'!I198)))</f>
        <v/>
      </c>
      <c r="DM204" s="273" t="str">
        <f ca="true">+IF(OFFSET('Sanitation Data'!$I$31,0,10*ROW('Sanitation Data'!I198))="","",OFFSET('Sanitation Data'!$I$31,0,10*ROW('Sanitation Data'!I198)))</f>
        <v/>
      </c>
      <c r="DN204" s="273" t="str">
        <f ca="true">+IF(OFFSET('Sanitation Data'!$I$32,0,10*ROW('Sanitation Data'!I198))="","",OFFSET('Sanitation Data'!$I$32,0,10*ROW('Sanitation Data'!I198)))</f>
        <v/>
      </c>
      <c r="DO204" s="273" t="str">
        <f ca="true">+IF(OFFSET('Hygiene Data'!$D$11,0,10*ROW('Hygiene Data'!D198))="","",OFFSET('Hygiene Data'!$D$11,0,10*ROW('Hygiene Data'!D198)))</f>
        <v/>
      </c>
      <c r="DP204" s="273" t="str">
        <f ca="true">+IF(OFFSET('Hygiene Data'!$D$12,0,10*ROW('Hygiene Data'!D198))="","",OFFSET('Hygiene Data'!$D$12,0,10*ROW('Hygiene Data'!D198)))</f>
        <v/>
      </c>
      <c r="DQ204" s="273" t="str">
        <f ca="true">+IF(OFFSET('Hygiene Data'!$D$13,0,10*ROW('Hygiene Data'!D198))="","",OFFSET('Hygiene Data'!$D$13,0,10*ROW('Hygiene Data'!D198)))</f>
        <v/>
      </c>
      <c r="DR204" s="273" t="str">
        <f ca="true">+IF(OFFSET('Hygiene Data'!$E$11,0,10*ROW('Hygiene Data'!E198))="","",OFFSET('Hygiene Data'!$E$11,0,10*ROW('Hygiene Data'!E198)))</f>
        <v/>
      </c>
      <c r="DS204" s="273" t="str">
        <f ca="true">+IF(OFFSET('Hygiene Data'!$E$12,0,10*ROW('Hygiene Data'!E198))="","",OFFSET('Hygiene Data'!$E$12,0,10*ROW('Hygiene Data'!E198)))</f>
        <v/>
      </c>
      <c r="DT204" s="273" t="str">
        <f ca="true">+IF(OFFSET('Hygiene Data'!$E$13,0,10*ROW('Hygiene Data'!E198))="","",OFFSET('Hygiene Data'!$E$13,0,10*ROW('Hygiene Data'!E198)))</f>
        <v/>
      </c>
      <c r="DU204" s="273" t="str">
        <f ca="true">+IF(OFFSET('Hygiene Data'!$F$11,0,10*ROW('Hygiene Data'!F198))="","",OFFSET('Hygiene Data'!$F$11,0,10*ROW('Hygiene Data'!F198)))</f>
        <v/>
      </c>
      <c r="DV204" s="273" t="str">
        <f ca="true">+IF(OFFSET('Hygiene Data'!$F$12,0,10*ROW('Hygiene Data'!F198))="","",OFFSET('Hygiene Data'!$F$12,0,10*ROW('Hygiene Data'!F198)))</f>
        <v/>
      </c>
      <c r="DW204" s="273" t="str">
        <f ca="true">+IF(OFFSET('Hygiene Data'!$F$13,0,10*ROW('Hygiene Data'!F198))="","",OFFSET('Hygiene Data'!$F$13,0,10*ROW('Hygiene Data'!F198)))</f>
        <v/>
      </c>
      <c r="DX204" s="273" t="str">
        <f ca="true">+IF(OFFSET('Hygiene Data'!$G$11,0,10*ROW('Hygiene Data'!G198))="","",OFFSET('Hygiene Data'!$G$11,0,10*ROW('Hygiene Data'!G198)))</f>
        <v/>
      </c>
      <c r="DY204" s="273" t="str">
        <f ca="true">+IF(OFFSET('Hygiene Data'!$G$12,0,10*ROW('Hygiene Data'!G198))="","",OFFSET('Hygiene Data'!$G$12,0,10*ROW('Hygiene Data'!G198)))</f>
        <v/>
      </c>
      <c r="DZ204" s="273" t="str">
        <f ca="true">+IF(OFFSET('Hygiene Data'!$G$13,0,10*ROW('Hygiene Data'!G198))="","",OFFSET('Hygiene Data'!$G$13,0,10*ROW('Hygiene Data'!G198)))</f>
        <v/>
      </c>
      <c r="EA204" s="273" t="str">
        <f ca="true">+IF(OFFSET('Hygiene Data'!$H$11,0,10*ROW('Hygiene Data'!H198))="","",OFFSET('Hygiene Data'!$H$11,0,10*ROW('Hygiene Data'!H198)))</f>
        <v/>
      </c>
      <c r="EB204" s="273" t="str">
        <f ca="true">+IF(OFFSET('Hygiene Data'!$H$12,0,10*ROW('Hygiene Data'!H198))="","",OFFSET('Hygiene Data'!$H$12,0,10*ROW('Hygiene Data'!H198)))</f>
        <v/>
      </c>
      <c r="EC204" s="273" t="str">
        <f ca="true">+IF(OFFSET('Hygiene Data'!$H$13,0,10*ROW('Hygiene Data'!H198))="","",OFFSET('Hygiene Data'!$H$13,0,10*ROW('Hygiene Data'!H198)))</f>
        <v/>
      </c>
      <c r="ED204" s="273" t="str">
        <f ca="true">+IF(OFFSET('Hygiene Data'!$I$11,0,10*ROW('Hygiene Data'!I198))="","",OFFSET('Hygiene Data'!$I$11,0,10*ROW('Hygiene Data'!I198)))</f>
        <v/>
      </c>
      <c r="EE204" s="273" t="str">
        <f ca="true">+IF(OFFSET('Hygiene Data'!$I$12,0,10*ROW('Hygiene Data'!I198))="","",OFFSET('Hygiene Data'!$I$12,0,10*ROW('Hygiene Data'!I198)))</f>
        <v/>
      </c>
      <c r="EF204" s="273" t="str">
        <f ca="true">+IF(OFFSET('Hygiene Data'!$I$13,0,10*ROW('Hygiene Data'!I198))="","",OFFSET('Hygiene Data'!$I$13,0,10*ROW('Hygiene Data'!I198)))</f>
        <v/>
      </c>
    </row>
    <row xmlns:x14ac="http://schemas.microsoft.com/office/spreadsheetml/2009/9/ac" r="205" x14ac:dyDescent="0.2">
      <c r="A205" s="37" t="str">
        <f ca="true">+IF(OFFSET('Water Data'!$B$2,0,10*ROW('Water Data'!E199))="","",OFFSET('Water Data'!$B$2,0,10*ROW('Water Data'!E199)))</f>
        <v/>
      </c>
      <c r="B205" s="37" t="str">
        <f ca="true">+IF(OFFSET('Water Data'!$C$2,0,10*ROW('Water Data'!F199))="","",OFFSET('Water Data'!$C$2,0,10*ROW('Water Data'!F199)))</f>
        <v/>
      </c>
      <c r="C205" s="329" t="str">
        <f t="shared" ca="true" si="3"/>
        <v/>
      </c>
      <c r="D205" s="94"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4"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4"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4"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4"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4"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4"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4"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4"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4"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4"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4"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4"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4"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4"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4"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4"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4"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5"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5"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5"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5"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5"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5"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5"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5"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5"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5"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5"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5"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5"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5"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5"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5"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5"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5"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5"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5"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5"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5"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5"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5"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5"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5"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5"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5"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5"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5"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6"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6"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6"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6"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6"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6"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6"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6"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6"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6"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6"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6"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6"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6"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6"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6"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6"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6"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3"/>
      <c r="BS205" s="273" t="str">
        <f ca="true">+IF(OFFSET('Water Data'!$D$27,0,10*ROW('Water Data'!D199))="","",OFFSET('Water Data'!$D$27,0,10*ROW('Water Data'!D199)))</f>
        <v/>
      </c>
      <c r="BT205" s="273" t="str">
        <f ca="true">+IF(OFFSET('Water Data'!$D$28,0,10*ROW('Water Data'!D199))="","",OFFSET('Water Data'!$D$28,0,10*ROW('Water Data'!D199)))</f>
        <v/>
      </c>
      <c r="BU205" s="273" t="str">
        <f ca="true">+IF(OFFSET('Water Data'!$D$29,0,10*ROW('Water Data'!D199))="","",OFFSET('Water Data'!$D$29,0,10*ROW('Water Data'!D199)))</f>
        <v/>
      </c>
      <c r="BV205" s="273" t="str">
        <f ca="true">+IF(OFFSET('Water Data'!$E$27,0,10*ROW('Water Data'!E199))="","",OFFSET('Water Data'!$E$27,0,10*ROW('Water Data'!E199)))</f>
        <v/>
      </c>
      <c r="BW205" s="273" t="str">
        <f ca="true">+IF(OFFSET('Water Data'!$E$28,0,10*ROW('Water Data'!E199))="","",OFFSET('Water Data'!$E$28,0,10*ROW('Water Data'!E199)))</f>
        <v/>
      </c>
      <c r="BX205" s="273" t="str">
        <f ca="true">+IF(OFFSET('Water Data'!$E$29,0,10*ROW('Water Data'!E199))="","",OFFSET('Water Data'!$E$29,0,10*ROW('Water Data'!E199)))</f>
        <v/>
      </c>
      <c r="BY205" s="273" t="str">
        <f ca="true">+IF(OFFSET('Water Data'!$F$27,0,10*ROW('Water Data'!F199))="","",OFFSET('Water Data'!$F$27,0,10*ROW('Water Data'!F199)))</f>
        <v/>
      </c>
      <c r="BZ205" s="273" t="str">
        <f ca="true">+IF(OFFSET('Water Data'!$F$28,0,10*ROW('Water Data'!F199))="","",OFFSET('Water Data'!$F$28,0,10*ROW('Water Data'!F199)))</f>
        <v/>
      </c>
      <c r="CA205" s="273" t="str">
        <f ca="true">+IF(OFFSET('Water Data'!$F$29,0,10*ROW('Water Data'!F199))="","",OFFSET('Water Data'!$F$29,0,10*ROW('Water Data'!F199)))</f>
        <v/>
      </c>
      <c r="CB205" s="273" t="str">
        <f ca="true">+IF(OFFSET('Water Data'!$G$27,0,10*ROW('Water Data'!G199))="","",OFFSET('Water Data'!$G$27,0,10*ROW('Water Data'!G199)))</f>
        <v/>
      </c>
      <c r="CC205" s="273" t="str">
        <f ca="true">+IF(OFFSET('Water Data'!$G$28,0,10*ROW('Water Data'!G199))="","",OFFSET('Water Data'!$G$28,0,10*ROW('Water Data'!G199)))</f>
        <v/>
      </c>
      <c r="CD205" s="273" t="str">
        <f ca="true">+IF(OFFSET('Water Data'!$G$29,0,10*ROW('Water Data'!G199))="","",OFFSET('Water Data'!$G$29,0,10*ROW('Water Data'!G199)))</f>
        <v/>
      </c>
      <c r="CE205" s="273" t="str">
        <f ca="true">+IF(OFFSET('Water Data'!$H$27,0,10*ROW('Water Data'!H199))="","",OFFSET('Water Data'!$H$27,0,10*ROW('Water Data'!H199)))</f>
        <v/>
      </c>
      <c r="CF205" s="273" t="str">
        <f ca="true">+IF(OFFSET('Water Data'!$H$28,0,10*ROW('Water Data'!H199))="","",OFFSET('Water Data'!$H$28,0,10*ROW('Water Data'!H199)))</f>
        <v/>
      </c>
      <c r="CG205" s="273" t="str">
        <f ca="true">+IF(OFFSET('Water Data'!$H$29,0,10*ROW('Water Data'!H199))="","",OFFSET('Water Data'!$H$29,0,10*ROW('Water Data'!H199)))</f>
        <v/>
      </c>
      <c r="CH205" s="273" t="str">
        <f ca="true">+IF(OFFSET('Water Data'!$I$27,0,10*ROW('Water Data'!I199))="","",OFFSET('Water Data'!$I$27,0,10*ROW('Water Data'!I199)))</f>
        <v/>
      </c>
      <c r="CI205" s="273" t="str">
        <f ca="true">+IF(OFFSET('Water Data'!$I$28,0,10*ROW('Water Data'!I199))="","",OFFSET('Water Data'!$I$28,0,10*ROW('Water Data'!I199)))</f>
        <v/>
      </c>
      <c r="CJ205" s="273" t="str">
        <f ca="true">+IF(OFFSET('Water Data'!$I$29,0,10*ROW('Water Data'!I199))="","",OFFSET('Water Data'!$I$29,0,10*ROW('Water Data'!I199)))</f>
        <v/>
      </c>
      <c r="CK205" s="273" t="str">
        <f ca="true">+IF(OFFSET('Sanitation Data'!$D$28,0,10*ROW('Sanitation Data'!D199))="","",OFFSET('Sanitation Data'!$D$28,0,10*ROW('Sanitation Data'!D199)))</f>
        <v/>
      </c>
      <c r="CL205" s="273" t="str">
        <f ca="true">+IF(OFFSET('Sanitation Data'!$D$29,0,10*ROW('Sanitation Data'!D199))="","",OFFSET('Sanitation Data'!$D$29,0,10*ROW('Sanitation Data'!D199)))</f>
        <v/>
      </c>
      <c r="CM205" s="273" t="str">
        <f ca="true">+IF(OFFSET('Sanitation Data'!$D$30,0,10*ROW('Sanitation Data'!D199))="","",OFFSET('Sanitation Data'!$D$30,0,10*ROW('Sanitation Data'!D199)))</f>
        <v/>
      </c>
      <c r="CN205" s="273" t="str">
        <f ca="true">+IF(OFFSET('Sanitation Data'!$D$31,0,10*ROW('Sanitation Data'!D199))="","",OFFSET('Sanitation Data'!$D$31,0,10*ROW('Sanitation Data'!D199)))</f>
        <v/>
      </c>
      <c r="CO205" s="273" t="str">
        <f ca="true">+IF(OFFSET('Sanitation Data'!$D$32,0,10*ROW('Sanitation Data'!D199))="","",OFFSET('Sanitation Data'!$D$32,0,10*ROW('Sanitation Data'!D199)))</f>
        <v/>
      </c>
      <c r="CP205" s="273" t="str">
        <f ca="true">+IF(OFFSET('Sanitation Data'!$E$28,0,10*ROW('Sanitation Data'!E199))="","",OFFSET('Sanitation Data'!$E$28,0,10*ROW('Sanitation Data'!E199)))</f>
        <v/>
      </c>
      <c r="CQ205" s="273" t="str">
        <f ca="true">+IF(OFFSET('Sanitation Data'!$E$29,0,10*ROW('Sanitation Data'!E199))="","",OFFSET('Sanitation Data'!$E$29,0,10*ROW('Sanitation Data'!E199)))</f>
        <v/>
      </c>
      <c r="CR205" s="273" t="str">
        <f ca="true">+IF(OFFSET('Sanitation Data'!$E$30,0,10*ROW('Sanitation Data'!E199))="","",OFFSET('Sanitation Data'!$E$30,0,10*ROW('Sanitation Data'!E199)))</f>
        <v/>
      </c>
      <c r="CS205" s="273" t="str">
        <f ca="true">+IF(OFFSET('Sanitation Data'!$E$31,0,10*ROW('Sanitation Data'!E199))="","",OFFSET('Sanitation Data'!$E$31,0,10*ROW('Sanitation Data'!E199)))</f>
        <v/>
      </c>
      <c r="CT205" s="273" t="str">
        <f ca="true">+IF(OFFSET('Sanitation Data'!$E$32,0,10*ROW('Sanitation Data'!E199))="","",OFFSET('Sanitation Data'!$E$32,0,10*ROW('Sanitation Data'!E199)))</f>
        <v/>
      </c>
      <c r="CU205" s="273" t="str">
        <f ca="true">+IF(OFFSET('Sanitation Data'!$F$28,0,10*ROW('Sanitation Data'!F199))="","",OFFSET('Sanitation Data'!$F$28,0,10*ROW('Sanitation Data'!F199)))</f>
        <v/>
      </c>
      <c r="CV205" s="273" t="str">
        <f ca="true">+IF(OFFSET('Sanitation Data'!$F$29,0,10*ROW('Sanitation Data'!F199))="","",OFFSET('Sanitation Data'!$F$29,0,10*ROW('Sanitation Data'!F199)))</f>
        <v/>
      </c>
      <c r="CW205" s="273" t="str">
        <f ca="true">+IF(OFFSET('Sanitation Data'!$F$30,0,10*ROW('Sanitation Data'!F199))="","",OFFSET('Sanitation Data'!$F$30,0,10*ROW('Sanitation Data'!F199)))</f>
        <v/>
      </c>
      <c r="CX205" s="273" t="str">
        <f ca="true">+IF(OFFSET('Sanitation Data'!$F$31,0,10*ROW('Sanitation Data'!F199))="","",OFFSET('Sanitation Data'!$F$31,0,10*ROW('Sanitation Data'!F199)))</f>
        <v/>
      </c>
      <c r="CY205" s="273" t="str">
        <f ca="true">+IF(OFFSET('Sanitation Data'!$F$32,0,10*ROW('Sanitation Data'!F199))="","",OFFSET('Sanitation Data'!$F$32,0,10*ROW('Sanitation Data'!F199)))</f>
        <v/>
      </c>
      <c r="CZ205" s="273" t="str">
        <f ca="true">+IF(OFFSET('Sanitation Data'!$G$28,0,10*ROW('Sanitation Data'!G199))="","",OFFSET('Sanitation Data'!$G$28,0,10*ROW('Sanitation Data'!G199)))</f>
        <v/>
      </c>
      <c r="DA205" s="273" t="str">
        <f ca="true">+IF(OFFSET('Sanitation Data'!$G$29,0,10*ROW('Sanitation Data'!G199))="","",OFFSET('Sanitation Data'!$G$29,0,10*ROW('Sanitation Data'!G199)))</f>
        <v/>
      </c>
      <c r="DB205" s="273" t="str">
        <f ca="true">+IF(OFFSET('Sanitation Data'!$G$30,0,10*ROW('Sanitation Data'!G199))="","",OFFSET('Sanitation Data'!$G$30,0,10*ROW('Sanitation Data'!G199)))</f>
        <v/>
      </c>
      <c r="DC205" s="273" t="str">
        <f ca="true">+IF(OFFSET('Sanitation Data'!$G$31,0,10*ROW('Sanitation Data'!G199))="","",OFFSET('Sanitation Data'!$G$31,0,10*ROW('Sanitation Data'!G199)))</f>
        <v/>
      </c>
      <c r="DD205" s="273" t="str">
        <f ca="true">+IF(OFFSET('Sanitation Data'!$G$32,0,10*ROW('Sanitation Data'!G199))="","",OFFSET('Sanitation Data'!$G$32,0,10*ROW('Sanitation Data'!G199)))</f>
        <v/>
      </c>
      <c r="DE205" s="273" t="str">
        <f ca="true">+IF(OFFSET('Sanitation Data'!$H$28,0,10*ROW('Sanitation Data'!H199))="","",OFFSET('Sanitation Data'!$H$28,0,10*ROW('Sanitation Data'!H199)))</f>
        <v/>
      </c>
      <c r="DF205" s="273" t="str">
        <f ca="true">+IF(OFFSET('Sanitation Data'!$H$29,0,10*ROW('Sanitation Data'!H199))="","",OFFSET('Sanitation Data'!$H$29,0,10*ROW('Sanitation Data'!H199)))</f>
        <v/>
      </c>
      <c r="DG205" s="273" t="str">
        <f ca="true">+IF(OFFSET('Sanitation Data'!$H$30,0,10*ROW('Sanitation Data'!H199))="","",OFFSET('Sanitation Data'!$H$30,0,10*ROW('Sanitation Data'!H199)))</f>
        <v/>
      </c>
      <c r="DH205" s="273" t="str">
        <f ca="true">+IF(OFFSET('Sanitation Data'!$H$31,0,10*ROW('Sanitation Data'!H199))="","",OFFSET('Sanitation Data'!$H$31,0,10*ROW('Sanitation Data'!H199)))</f>
        <v/>
      </c>
      <c r="DI205" s="273" t="str">
        <f ca="true">+IF(OFFSET('Sanitation Data'!$H$32,0,10*ROW('Sanitation Data'!H199))="","",OFFSET('Sanitation Data'!$H$32,0,10*ROW('Sanitation Data'!H199)))</f>
        <v/>
      </c>
      <c r="DJ205" s="273" t="str">
        <f ca="true">+IF(OFFSET('Sanitation Data'!$I$28,0,10*ROW('Sanitation Data'!I199))="","",OFFSET('Sanitation Data'!$I$28,0,10*ROW('Sanitation Data'!I199)))</f>
        <v/>
      </c>
      <c r="DK205" s="273" t="str">
        <f ca="true">+IF(OFFSET('Sanitation Data'!$I$29,0,10*ROW('Sanitation Data'!I199))="","",OFFSET('Sanitation Data'!$I$29,0,10*ROW('Sanitation Data'!I199)))</f>
        <v/>
      </c>
      <c r="DL205" s="273" t="str">
        <f ca="true">+IF(OFFSET('Sanitation Data'!$I$30,0,10*ROW('Sanitation Data'!I199))="","",OFFSET('Sanitation Data'!$I$30,0,10*ROW('Sanitation Data'!I199)))</f>
        <v/>
      </c>
      <c r="DM205" s="273" t="str">
        <f ca="true">+IF(OFFSET('Sanitation Data'!$I$31,0,10*ROW('Sanitation Data'!I199))="","",OFFSET('Sanitation Data'!$I$31,0,10*ROW('Sanitation Data'!I199)))</f>
        <v/>
      </c>
      <c r="DN205" s="273" t="str">
        <f ca="true">+IF(OFFSET('Sanitation Data'!$I$32,0,10*ROW('Sanitation Data'!I199))="","",OFFSET('Sanitation Data'!$I$32,0,10*ROW('Sanitation Data'!I199)))</f>
        <v/>
      </c>
      <c r="DO205" s="273" t="str">
        <f ca="true">+IF(OFFSET('Hygiene Data'!$D$11,0,10*ROW('Hygiene Data'!D199))="","",OFFSET('Hygiene Data'!$D$11,0,10*ROW('Hygiene Data'!D199)))</f>
        <v/>
      </c>
      <c r="DP205" s="273" t="str">
        <f ca="true">+IF(OFFSET('Hygiene Data'!$D$12,0,10*ROW('Hygiene Data'!D199))="","",OFFSET('Hygiene Data'!$D$12,0,10*ROW('Hygiene Data'!D199)))</f>
        <v/>
      </c>
      <c r="DQ205" s="273" t="str">
        <f ca="true">+IF(OFFSET('Hygiene Data'!$D$13,0,10*ROW('Hygiene Data'!D199))="","",OFFSET('Hygiene Data'!$D$13,0,10*ROW('Hygiene Data'!D199)))</f>
        <v/>
      </c>
      <c r="DR205" s="273" t="str">
        <f ca="true">+IF(OFFSET('Hygiene Data'!$E$11,0,10*ROW('Hygiene Data'!E199))="","",OFFSET('Hygiene Data'!$E$11,0,10*ROW('Hygiene Data'!E199)))</f>
        <v/>
      </c>
      <c r="DS205" s="273" t="str">
        <f ca="true">+IF(OFFSET('Hygiene Data'!$E$12,0,10*ROW('Hygiene Data'!E199))="","",OFFSET('Hygiene Data'!$E$12,0,10*ROW('Hygiene Data'!E199)))</f>
        <v/>
      </c>
      <c r="DT205" s="273" t="str">
        <f ca="true">+IF(OFFSET('Hygiene Data'!$E$13,0,10*ROW('Hygiene Data'!E199))="","",OFFSET('Hygiene Data'!$E$13,0,10*ROW('Hygiene Data'!E199)))</f>
        <v/>
      </c>
      <c r="DU205" s="273" t="str">
        <f ca="true">+IF(OFFSET('Hygiene Data'!$F$11,0,10*ROW('Hygiene Data'!F199))="","",OFFSET('Hygiene Data'!$F$11,0,10*ROW('Hygiene Data'!F199)))</f>
        <v/>
      </c>
      <c r="DV205" s="273" t="str">
        <f ca="true">+IF(OFFSET('Hygiene Data'!$F$12,0,10*ROW('Hygiene Data'!F199))="","",OFFSET('Hygiene Data'!$F$12,0,10*ROW('Hygiene Data'!F199)))</f>
        <v/>
      </c>
      <c r="DW205" s="273" t="str">
        <f ca="true">+IF(OFFSET('Hygiene Data'!$F$13,0,10*ROW('Hygiene Data'!F199))="","",OFFSET('Hygiene Data'!$F$13,0,10*ROW('Hygiene Data'!F199)))</f>
        <v/>
      </c>
      <c r="DX205" s="273" t="str">
        <f ca="true">+IF(OFFSET('Hygiene Data'!$G$11,0,10*ROW('Hygiene Data'!G199))="","",OFFSET('Hygiene Data'!$G$11,0,10*ROW('Hygiene Data'!G199)))</f>
        <v/>
      </c>
      <c r="DY205" s="273" t="str">
        <f ca="true">+IF(OFFSET('Hygiene Data'!$G$12,0,10*ROW('Hygiene Data'!G199))="","",OFFSET('Hygiene Data'!$G$12,0,10*ROW('Hygiene Data'!G199)))</f>
        <v/>
      </c>
      <c r="DZ205" s="273" t="str">
        <f ca="true">+IF(OFFSET('Hygiene Data'!$G$13,0,10*ROW('Hygiene Data'!G199))="","",OFFSET('Hygiene Data'!$G$13,0,10*ROW('Hygiene Data'!G199)))</f>
        <v/>
      </c>
      <c r="EA205" s="273" t="str">
        <f ca="true">+IF(OFFSET('Hygiene Data'!$H$11,0,10*ROW('Hygiene Data'!H199))="","",OFFSET('Hygiene Data'!$H$11,0,10*ROW('Hygiene Data'!H199)))</f>
        <v/>
      </c>
      <c r="EB205" s="273" t="str">
        <f ca="true">+IF(OFFSET('Hygiene Data'!$H$12,0,10*ROW('Hygiene Data'!H199))="","",OFFSET('Hygiene Data'!$H$12,0,10*ROW('Hygiene Data'!H199)))</f>
        <v/>
      </c>
      <c r="EC205" s="273" t="str">
        <f ca="true">+IF(OFFSET('Hygiene Data'!$H$13,0,10*ROW('Hygiene Data'!H199))="","",OFFSET('Hygiene Data'!$H$13,0,10*ROW('Hygiene Data'!H199)))</f>
        <v/>
      </c>
      <c r="ED205" s="273" t="str">
        <f ca="true">+IF(OFFSET('Hygiene Data'!$I$11,0,10*ROW('Hygiene Data'!I199))="","",OFFSET('Hygiene Data'!$I$11,0,10*ROW('Hygiene Data'!I199)))</f>
        <v/>
      </c>
      <c r="EE205" s="273" t="str">
        <f ca="true">+IF(OFFSET('Hygiene Data'!$I$12,0,10*ROW('Hygiene Data'!I199))="","",OFFSET('Hygiene Data'!$I$12,0,10*ROW('Hygiene Data'!I199)))</f>
        <v/>
      </c>
      <c r="EF205" s="273" t="str">
        <f ca="true">+IF(OFFSET('Hygiene Data'!$I$13,0,10*ROW('Hygiene Data'!I199))="","",OFFSET('Hygiene Data'!$I$13,0,10*ROW('Hygiene Data'!I199)))</f>
        <v/>
      </c>
    </row>
    <row xmlns:x14ac="http://schemas.microsoft.com/office/spreadsheetml/2009/9/ac" r="206" x14ac:dyDescent="0.2">
      <c r="A206" s="37" t="str">
        <f ca="true">+IF(OFFSET('Water Data'!$B$2,0,10*ROW('Water Data'!E200))="","",OFFSET('Water Data'!$B$2,0,10*ROW('Water Data'!E200)))</f>
        <v/>
      </c>
      <c r="B206" s="37" t="str">
        <f ca="true">+IF(OFFSET('Water Data'!$C$2,0,10*ROW('Water Data'!F200))="","",OFFSET('Water Data'!$C$2,0,10*ROW('Water Data'!F200)))</f>
        <v/>
      </c>
      <c r="C206" s="329" t="str">
        <f t="shared" ca="true" si="3"/>
        <v/>
      </c>
      <c r="D206" s="94"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4"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4"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4"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4"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4"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4"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4"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4"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4"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4"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4"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4"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4"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4"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4"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4"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4"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5"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5"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5"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5"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5"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5"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5"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5"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5"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5"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5"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5"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5"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5"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5"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5"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5"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5"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5"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5"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5"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5"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5"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5"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5"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5"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5"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5"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5"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5"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6"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6"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6"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6"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6"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6"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6"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6"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6"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6"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6"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6"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6"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6"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6"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6"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6"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6"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3"/>
      <c r="BS206" s="273" t="str">
        <f ca="true">+IF(OFFSET('Water Data'!$D$27,0,10*ROW('Water Data'!D200))="","",OFFSET('Water Data'!$D$27,0,10*ROW('Water Data'!D200)))</f>
        <v/>
      </c>
      <c r="BT206" s="273" t="str">
        <f ca="true">+IF(OFFSET('Water Data'!$D$28,0,10*ROW('Water Data'!D200))="","",OFFSET('Water Data'!$D$28,0,10*ROW('Water Data'!D200)))</f>
        <v/>
      </c>
      <c r="BU206" s="273" t="str">
        <f ca="true">+IF(OFFSET('Water Data'!$D$29,0,10*ROW('Water Data'!D200))="","",OFFSET('Water Data'!$D$29,0,10*ROW('Water Data'!D200)))</f>
        <v/>
      </c>
      <c r="BV206" s="273" t="str">
        <f ca="true">+IF(OFFSET('Water Data'!$E$27,0,10*ROW('Water Data'!E200))="","",OFFSET('Water Data'!$E$27,0,10*ROW('Water Data'!E200)))</f>
        <v/>
      </c>
      <c r="BW206" s="273" t="str">
        <f ca="true">+IF(OFFSET('Water Data'!$E$28,0,10*ROW('Water Data'!E200))="","",OFFSET('Water Data'!$E$28,0,10*ROW('Water Data'!E200)))</f>
        <v/>
      </c>
      <c r="BX206" s="273" t="str">
        <f ca="true">+IF(OFFSET('Water Data'!$E$29,0,10*ROW('Water Data'!E200))="","",OFFSET('Water Data'!$E$29,0,10*ROW('Water Data'!E200)))</f>
        <v/>
      </c>
      <c r="BY206" s="273" t="str">
        <f ca="true">+IF(OFFSET('Water Data'!$F$27,0,10*ROW('Water Data'!F200))="","",OFFSET('Water Data'!$F$27,0,10*ROW('Water Data'!F200)))</f>
        <v/>
      </c>
      <c r="BZ206" s="273" t="str">
        <f ca="true">+IF(OFFSET('Water Data'!$F$28,0,10*ROW('Water Data'!F200))="","",OFFSET('Water Data'!$F$28,0,10*ROW('Water Data'!F200)))</f>
        <v/>
      </c>
      <c r="CA206" s="273" t="str">
        <f ca="true">+IF(OFFSET('Water Data'!$F$29,0,10*ROW('Water Data'!F200))="","",OFFSET('Water Data'!$F$29,0,10*ROW('Water Data'!F200)))</f>
        <v/>
      </c>
      <c r="CB206" s="273" t="str">
        <f ca="true">+IF(OFFSET('Water Data'!$G$27,0,10*ROW('Water Data'!G200))="","",OFFSET('Water Data'!$G$27,0,10*ROW('Water Data'!G200)))</f>
        <v/>
      </c>
      <c r="CC206" s="273" t="str">
        <f ca="true">+IF(OFFSET('Water Data'!$G$28,0,10*ROW('Water Data'!G200))="","",OFFSET('Water Data'!$G$28,0,10*ROW('Water Data'!G200)))</f>
        <v/>
      </c>
      <c r="CD206" s="273" t="str">
        <f ca="true">+IF(OFFSET('Water Data'!$G$29,0,10*ROW('Water Data'!G200))="","",OFFSET('Water Data'!$G$29,0,10*ROW('Water Data'!G200)))</f>
        <v/>
      </c>
      <c r="CE206" s="273" t="str">
        <f ca="true">+IF(OFFSET('Water Data'!$H$27,0,10*ROW('Water Data'!H200))="","",OFFSET('Water Data'!$H$27,0,10*ROW('Water Data'!H200)))</f>
        <v/>
      </c>
      <c r="CF206" s="273" t="str">
        <f ca="true">+IF(OFFSET('Water Data'!$H$28,0,10*ROW('Water Data'!H200))="","",OFFSET('Water Data'!$H$28,0,10*ROW('Water Data'!H200)))</f>
        <v/>
      </c>
      <c r="CG206" s="273" t="str">
        <f ca="true">+IF(OFFSET('Water Data'!$H$29,0,10*ROW('Water Data'!H200))="","",OFFSET('Water Data'!$H$29,0,10*ROW('Water Data'!H200)))</f>
        <v/>
      </c>
      <c r="CH206" s="273" t="str">
        <f ca="true">+IF(OFFSET('Water Data'!$I$27,0,10*ROW('Water Data'!I200))="","",OFFSET('Water Data'!$I$27,0,10*ROW('Water Data'!I200)))</f>
        <v/>
      </c>
      <c r="CI206" s="273" t="str">
        <f ca="true">+IF(OFFSET('Water Data'!$I$28,0,10*ROW('Water Data'!I200))="","",OFFSET('Water Data'!$I$28,0,10*ROW('Water Data'!I200)))</f>
        <v/>
      </c>
      <c r="CJ206" s="273" t="str">
        <f ca="true">+IF(OFFSET('Water Data'!$I$29,0,10*ROW('Water Data'!I200))="","",OFFSET('Water Data'!$I$29,0,10*ROW('Water Data'!I200)))</f>
        <v/>
      </c>
      <c r="CK206" s="273" t="str">
        <f ca="true">+IF(OFFSET('Sanitation Data'!$D$28,0,10*ROW('Sanitation Data'!D200))="","",OFFSET('Sanitation Data'!$D$28,0,10*ROW('Sanitation Data'!D200)))</f>
        <v/>
      </c>
      <c r="CL206" s="273" t="str">
        <f ca="true">+IF(OFFSET('Sanitation Data'!$D$29,0,10*ROW('Sanitation Data'!D200))="","",OFFSET('Sanitation Data'!$D$29,0,10*ROW('Sanitation Data'!D200)))</f>
        <v/>
      </c>
      <c r="CM206" s="273" t="str">
        <f ca="true">+IF(OFFSET('Sanitation Data'!$D$30,0,10*ROW('Sanitation Data'!D200))="","",OFFSET('Sanitation Data'!$D$30,0,10*ROW('Sanitation Data'!D200)))</f>
        <v/>
      </c>
      <c r="CN206" s="273" t="str">
        <f ca="true">+IF(OFFSET('Sanitation Data'!$D$31,0,10*ROW('Sanitation Data'!D200))="","",OFFSET('Sanitation Data'!$D$31,0,10*ROW('Sanitation Data'!D200)))</f>
        <v/>
      </c>
      <c r="CO206" s="273" t="str">
        <f ca="true">+IF(OFFSET('Sanitation Data'!$D$32,0,10*ROW('Sanitation Data'!D200))="","",OFFSET('Sanitation Data'!$D$32,0,10*ROW('Sanitation Data'!D200)))</f>
        <v/>
      </c>
      <c r="CP206" s="273" t="str">
        <f ca="true">+IF(OFFSET('Sanitation Data'!$E$28,0,10*ROW('Sanitation Data'!E200))="","",OFFSET('Sanitation Data'!$E$28,0,10*ROW('Sanitation Data'!E200)))</f>
        <v/>
      </c>
      <c r="CQ206" s="273" t="str">
        <f ca="true">+IF(OFFSET('Sanitation Data'!$E$29,0,10*ROW('Sanitation Data'!E200))="","",OFFSET('Sanitation Data'!$E$29,0,10*ROW('Sanitation Data'!E200)))</f>
        <v/>
      </c>
      <c r="CR206" s="273" t="str">
        <f ca="true">+IF(OFFSET('Sanitation Data'!$E$30,0,10*ROW('Sanitation Data'!E200))="","",OFFSET('Sanitation Data'!$E$30,0,10*ROW('Sanitation Data'!E200)))</f>
        <v/>
      </c>
      <c r="CS206" s="273" t="str">
        <f ca="true">+IF(OFFSET('Sanitation Data'!$E$31,0,10*ROW('Sanitation Data'!E200))="","",OFFSET('Sanitation Data'!$E$31,0,10*ROW('Sanitation Data'!E200)))</f>
        <v/>
      </c>
      <c r="CT206" s="273" t="str">
        <f ca="true">+IF(OFFSET('Sanitation Data'!$E$32,0,10*ROW('Sanitation Data'!E200))="","",OFFSET('Sanitation Data'!$E$32,0,10*ROW('Sanitation Data'!E200)))</f>
        <v/>
      </c>
      <c r="CU206" s="273" t="str">
        <f ca="true">+IF(OFFSET('Sanitation Data'!$F$28,0,10*ROW('Sanitation Data'!F200))="","",OFFSET('Sanitation Data'!$F$28,0,10*ROW('Sanitation Data'!F200)))</f>
        <v/>
      </c>
      <c r="CV206" s="273" t="str">
        <f ca="true">+IF(OFFSET('Sanitation Data'!$F$29,0,10*ROW('Sanitation Data'!F200))="","",OFFSET('Sanitation Data'!$F$29,0,10*ROW('Sanitation Data'!F200)))</f>
        <v/>
      </c>
      <c r="CW206" s="273" t="str">
        <f ca="true">+IF(OFFSET('Sanitation Data'!$F$30,0,10*ROW('Sanitation Data'!F200))="","",OFFSET('Sanitation Data'!$F$30,0,10*ROW('Sanitation Data'!F200)))</f>
        <v/>
      </c>
      <c r="CX206" s="273" t="str">
        <f ca="true">+IF(OFFSET('Sanitation Data'!$F$31,0,10*ROW('Sanitation Data'!F200))="","",OFFSET('Sanitation Data'!$F$31,0,10*ROW('Sanitation Data'!F200)))</f>
        <v/>
      </c>
      <c r="CY206" s="273" t="str">
        <f ca="true">+IF(OFFSET('Sanitation Data'!$F$32,0,10*ROW('Sanitation Data'!F200))="","",OFFSET('Sanitation Data'!$F$32,0,10*ROW('Sanitation Data'!F200)))</f>
        <v/>
      </c>
      <c r="CZ206" s="273" t="str">
        <f ca="true">+IF(OFFSET('Sanitation Data'!$G$28,0,10*ROW('Sanitation Data'!G200))="","",OFFSET('Sanitation Data'!$G$28,0,10*ROW('Sanitation Data'!G200)))</f>
        <v/>
      </c>
      <c r="DA206" s="273" t="str">
        <f ca="true">+IF(OFFSET('Sanitation Data'!$G$29,0,10*ROW('Sanitation Data'!G200))="","",OFFSET('Sanitation Data'!$G$29,0,10*ROW('Sanitation Data'!G200)))</f>
        <v/>
      </c>
      <c r="DB206" s="273" t="str">
        <f ca="true">+IF(OFFSET('Sanitation Data'!$G$30,0,10*ROW('Sanitation Data'!G200))="","",OFFSET('Sanitation Data'!$G$30,0,10*ROW('Sanitation Data'!G200)))</f>
        <v/>
      </c>
      <c r="DC206" s="273" t="str">
        <f ca="true">+IF(OFFSET('Sanitation Data'!$G$31,0,10*ROW('Sanitation Data'!G200))="","",OFFSET('Sanitation Data'!$G$31,0,10*ROW('Sanitation Data'!G200)))</f>
        <v/>
      </c>
      <c r="DD206" s="273" t="str">
        <f ca="true">+IF(OFFSET('Sanitation Data'!$G$32,0,10*ROW('Sanitation Data'!G200))="","",OFFSET('Sanitation Data'!$G$32,0,10*ROW('Sanitation Data'!G200)))</f>
        <v/>
      </c>
      <c r="DE206" s="273" t="str">
        <f ca="true">+IF(OFFSET('Sanitation Data'!$H$28,0,10*ROW('Sanitation Data'!H200))="","",OFFSET('Sanitation Data'!$H$28,0,10*ROW('Sanitation Data'!H200)))</f>
        <v/>
      </c>
      <c r="DF206" s="273" t="str">
        <f ca="true">+IF(OFFSET('Sanitation Data'!$H$29,0,10*ROW('Sanitation Data'!H200))="","",OFFSET('Sanitation Data'!$H$29,0,10*ROW('Sanitation Data'!H200)))</f>
        <v/>
      </c>
      <c r="DG206" s="273" t="str">
        <f ca="true">+IF(OFFSET('Sanitation Data'!$H$30,0,10*ROW('Sanitation Data'!H200))="","",OFFSET('Sanitation Data'!$H$30,0,10*ROW('Sanitation Data'!H200)))</f>
        <v/>
      </c>
      <c r="DH206" s="273" t="str">
        <f ca="true">+IF(OFFSET('Sanitation Data'!$H$31,0,10*ROW('Sanitation Data'!H200))="","",OFFSET('Sanitation Data'!$H$31,0,10*ROW('Sanitation Data'!H200)))</f>
        <v/>
      </c>
      <c r="DI206" s="273" t="str">
        <f ca="true">+IF(OFFSET('Sanitation Data'!$H$32,0,10*ROW('Sanitation Data'!H200))="","",OFFSET('Sanitation Data'!$H$32,0,10*ROW('Sanitation Data'!H200)))</f>
        <v/>
      </c>
      <c r="DJ206" s="273" t="str">
        <f ca="true">+IF(OFFSET('Sanitation Data'!$I$28,0,10*ROW('Sanitation Data'!I200))="","",OFFSET('Sanitation Data'!$I$28,0,10*ROW('Sanitation Data'!I200)))</f>
        <v/>
      </c>
      <c r="DK206" s="273" t="str">
        <f ca="true">+IF(OFFSET('Sanitation Data'!$I$29,0,10*ROW('Sanitation Data'!I200))="","",OFFSET('Sanitation Data'!$I$29,0,10*ROW('Sanitation Data'!I200)))</f>
        <v/>
      </c>
      <c r="DL206" s="273" t="str">
        <f ca="true">+IF(OFFSET('Sanitation Data'!$I$30,0,10*ROW('Sanitation Data'!I200))="","",OFFSET('Sanitation Data'!$I$30,0,10*ROW('Sanitation Data'!I200)))</f>
        <v/>
      </c>
      <c r="DM206" s="273" t="str">
        <f ca="true">+IF(OFFSET('Sanitation Data'!$I$31,0,10*ROW('Sanitation Data'!I200))="","",OFFSET('Sanitation Data'!$I$31,0,10*ROW('Sanitation Data'!I200)))</f>
        <v/>
      </c>
      <c r="DN206" s="273" t="str">
        <f ca="true">+IF(OFFSET('Sanitation Data'!$I$32,0,10*ROW('Sanitation Data'!I200))="","",OFFSET('Sanitation Data'!$I$32,0,10*ROW('Sanitation Data'!I200)))</f>
        <v/>
      </c>
      <c r="DO206" s="273" t="str">
        <f ca="true">+IF(OFFSET('Hygiene Data'!$D$11,0,10*ROW('Hygiene Data'!D200))="","",OFFSET('Hygiene Data'!$D$11,0,10*ROW('Hygiene Data'!D200)))</f>
        <v/>
      </c>
      <c r="DP206" s="273" t="str">
        <f ca="true">+IF(OFFSET('Hygiene Data'!$D$12,0,10*ROW('Hygiene Data'!D200))="","",OFFSET('Hygiene Data'!$D$12,0,10*ROW('Hygiene Data'!D200)))</f>
        <v/>
      </c>
      <c r="DQ206" s="273" t="str">
        <f ca="true">+IF(OFFSET('Hygiene Data'!$D$13,0,10*ROW('Hygiene Data'!D200))="","",OFFSET('Hygiene Data'!$D$13,0,10*ROW('Hygiene Data'!D200)))</f>
        <v/>
      </c>
      <c r="DR206" s="273" t="str">
        <f ca="true">+IF(OFFSET('Hygiene Data'!$E$11,0,10*ROW('Hygiene Data'!E200))="","",OFFSET('Hygiene Data'!$E$11,0,10*ROW('Hygiene Data'!E200)))</f>
        <v/>
      </c>
      <c r="DS206" s="273" t="str">
        <f ca="true">+IF(OFFSET('Hygiene Data'!$E$12,0,10*ROW('Hygiene Data'!E200))="","",OFFSET('Hygiene Data'!$E$12,0,10*ROW('Hygiene Data'!E200)))</f>
        <v/>
      </c>
      <c r="DT206" s="273" t="str">
        <f ca="true">+IF(OFFSET('Hygiene Data'!$E$13,0,10*ROW('Hygiene Data'!E200))="","",OFFSET('Hygiene Data'!$E$13,0,10*ROW('Hygiene Data'!E200)))</f>
        <v/>
      </c>
      <c r="DU206" s="273" t="str">
        <f ca="true">+IF(OFFSET('Hygiene Data'!$F$11,0,10*ROW('Hygiene Data'!F200))="","",OFFSET('Hygiene Data'!$F$11,0,10*ROW('Hygiene Data'!F200)))</f>
        <v/>
      </c>
      <c r="DV206" s="273" t="str">
        <f ca="true">+IF(OFFSET('Hygiene Data'!$F$12,0,10*ROW('Hygiene Data'!F200))="","",OFFSET('Hygiene Data'!$F$12,0,10*ROW('Hygiene Data'!F200)))</f>
        <v/>
      </c>
      <c r="DW206" s="273" t="str">
        <f ca="true">+IF(OFFSET('Hygiene Data'!$F$13,0,10*ROW('Hygiene Data'!F200))="","",OFFSET('Hygiene Data'!$F$13,0,10*ROW('Hygiene Data'!F200)))</f>
        <v/>
      </c>
      <c r="DX206" s="273" t="str">
        <f ca="true">+IF(OFFSET('Hygiene Data'!$G$11,0,10*ROW('Hygiene Data'!G200))="","",OFFSET('Hygiene Data'!$G$11,0,10*ROW('Hygiene Data'!G200)))</f>
        <v/>
      </c>
      <c r="DY206" s="273" t="str">
        <f ca="true">+IF(OFFSET('Hygiene Data'!$G$12,0,10*ROW('Hygiene Data'!G200))="","",OFFSET('Hygiene Data'!$G$12,0,10*ROW('Hygiene Data'!G200)))</f>
        <v/>
      </c>
      <c r="DZ206" s="273" t="str">
        <f ca="true">+IF(OFFSET('Hygiene Data'!$G$13,0,10*ROW('Hygiene Data'!G200))="","",OFFSET('Hygiene Data'!$G$13,0,10*ROW('Hygiene Data'!G200)))</f>
        <v/>
      </c>
      <c r="EA206" s="273" t="str">
        <f ca="true">+IF(OFFSET('Hygiene Data'!$H$11,0,10*ROW('Hygiene Data'!H200))="","",OFFSET('Hygiene Data'!$H$11,0,10*ROW('Hygiene Data'!H200)))</f>
        <v/>
      </c>
      <c r="EB206" s="273" t="str">
        <f ca="true">+IF(OFFSET('Hygiene Data'!$H$12,0,10*ROW('Hygiene Data'!H200))="","",OFFSET('Hygiene Data'!$H$12,0,10*ROW('Hygiene Data'!H200)))</f>
        <v/>
      </c>
      <c r="EC206" s="273" t="str">
        <f ca="true">+IF(OFFSET('Hygiene Data'!$H$13,0,10*ROW('Hygiene Data'!H200))="","",OFFSET('Hygiene Data'!$H$13,0,10*ROW('Hygiene Data'!H200)))</f>
        <v/>
      </c>
      <c r="ED206" s="273" t="str">
        <f ca="true">+IF(OFFSET('Hygiene Data'!$I$11,0,10*ROW('Hygiene Data'!I200))="","",OFFSET('Hygiene Data'!$I$11,0,10*ROW('Hygiene Data'!I200)))</f>
        <v/>
      </c>
      <c r="EE206" s="273" t="str">
        <f ca="true">+IF(OFFSET('Hygiene Data'!$I$12,0,10*ROW('Hygiene Data'!I200))="","",OFFSET('Hygiene Data'!$I$12,0,10*ROW('Hygiene Data'!I200)))</f>
        <v/>
      </c>
      <c r="EF206" s="273" t="str">
        <f ca="true">+IF(OFFSET('Hygiene Data'!$I$13,0,10*ROW('Hygiene Data'!I200))="","",OFFSET('Hygiene Data'!$I$13,0,10*ROW('Hygiene Data'!I200)))</f>
        <v/>
      </c>
    </row>
    <row xmlns:x14ac="http://schemas.microsoft.com/office/spreadsheetml/2009/9/ac" r="207" x14ac:dyDescent="0.2">
      <c r="A207" s="37" t="str">
        <f ca="true">+IF(OFFSET('Water Data'!$B$2,0,10*ROW('Water Data'!E201))="","",OFFSET('Water Data'!$B$2,0,10*ROW('Water Data'!E201)))</f>
        <v/>
      </c>
      <c r="B207" s="37" t="str">
        <f ca="true">+IF(OFFSET('Water Data'!$C$2,0,10*ROW('Water Data'!F201))="","",OFFSET('Water Data'!$C$2,0,10*ROW('Water Data'!F201)))</f>
        <v/>
      </c>
      <c r="C207" s="329" t="str">
        <f t="shared" ca="true" si="3"/>
        <v/>
      </c>
      <c r="D207" s="94"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4"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4"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4"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4"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4"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4"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4"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4"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4"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4"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4"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4"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4"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4"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4"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4"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4"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5"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5"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5"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5"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5"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5"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5"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5"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5"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5"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5"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5"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5"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5"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5"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5"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5"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5"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5"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5"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5"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5"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5"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5"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5"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5"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5"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5"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5"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5"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6"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6"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6"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6"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6"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6"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6"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6"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6"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6"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6"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6"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6"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6"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6"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6"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6"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6"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3"/>
      <c r="BS207" s="273" t="str">
        <f ca="true">+IF(OFFSET('Water Data'!$D$27,0,10*ROW('Water Data'!D201))="","",OFFSET('Water Data'!$D$27,0,10*ROW('Water Data'!D201)))</f>
        <v/>
      </c>
      <c r="BT207" s="273" t="str">
        <f ca="true">+IF(OFFSET('Water Data'!$D$28,0,10*ROW('Water Data'!D201))="","",OFFSET('Water Data'!$D$28,0,10*ROW('Water Data'!D201)))</f>
        <v/>
      </c>
      <c r="BU207" s="273" t="str">
        <f ca="true">+IF(OFFSET('Water Data'!$D$29,0,10*ROW('Water Data'!D201))="","",OFFSET('Water Data'!$D$29,0,10*ROW('Water Data'!D201)))</f>
        <v/>
      </c>
      <c r="BV207" s="273" t="str">
        <f ca="true">+IF(OFFSET('Water Data'!$E$27,0,10*ROW('Water Data'!E201))="","",OFFSET('Water Data'!$E$27,0,10*ROW('Water Data'!E201)))</f>
        <v/>
      </c>
      <c r="BW207" s="273" t="str">
        <f ca="true">+IF(OFFSET('Water Data'!$E$28,0,10*ROW('Water Data'!E201))="","",OFFSET('Water Data'!$E$28,0,10*ROW('Water Data'!E201)))</f>
        <v/>
      </c>
      <c r="BX207" s="273" t="str">
        <f ca="true">+IF(OFFSET('Water Data'!$E$29,0,10*ROW('Water Data'!E201))="","",OFFSET('Water Data'!$E$29,0,10*ROW('Water Data'!E201)))</f>
        <v/>
      </c>
      <c r="BY207" s="273" t="str">
        <f ca="true">+IF(OFFSET('Water Data'!$F$27,0,10*ROW('Water Data'!F201))="","",OFFSET('Water Data'!$F$27,0,10*ROW('Water Data'!F201)))</f>
        <v/>
      </c>
      <c r="BZ207" s="273" t="str">
        <f ca="true">+IF(OFFSET('Water Data'!$F$28,0,10*ROW('Water Data'!F201))="","",OFFSET('Water Data'!$F$28,0,10*ROW('Water Data'!F201)))</f>
        <v/>
      </c>
      <c r="CA207" s="273" t="str">
        <f ca="true">+IF(OFFSET('Water Data'!$F$29,0,10*ROW('Water Data'!F201))="","",OFFSET('Water Data'!$F$29,0,10*ROW('Water Data'!F201)))</f>
        <v/>
      </c>
      <c r="CB207" s="273" t="str">
        <f ca="true">+IF(OFFSET('Water Data'!$G$27,0,10*ROW('Water Data'!G201))="","",OFFSET('Water Data'!$G$27,0,10*ROW('Water Data'!G201)))</f>
        <v/>
      </c>
      <c r="CC207" s="273" t="str">
        <f ca="true">+IF(OFFSET('Water Data'!$G$28,0,10*ROW('Water Data'!G201))="","",OFFSET('Water Data'!$G$28,0,10*ROW('Water Data'!G201)))</f>
        <v/>
      </c>
      <c r="CD207" s="273" t="str">
        <f ca="true">+IF(OFFSET('Water Data'!$G$29,0,10*ROW('Water Data'!G201))="","",OFFSET('Water Data'!$G$29,0,10*ROW('Water Data'!G201)))</f>
        <v/>
      </c>
      <c r="CE207" s="273" t="str">
        <f ca="true">+IF(OFFSET('Water Data'!$H$27,0,10*ROW('Water Data'!H201))="","",OFFSET('Water Data'!$H$27,0,10*ROW('Water Data'!H201)))</f>
        <v/>
      </c>
      <c r="CF207" s="273" t="str">
        <f ca="true">+IF(OFFSET('Water Data'!$H$28,0,10*ROW('Water Data'!H201))="","",OFFSET('Water Data'!$H$28,0,10*ROW('Water Data'!H201)))</f>
        <v/>
      </c>
      <c r="CG207" s="273" t="str">
        <f ca="true">+IF(OFFSET('Water Data'!$H$29,0,10*ROW('Water Data'!H201))="","",OFFSET('Water Data'!$H$29,0,10*ROW('Water Data'!H201)))</f>
        <v/>
      </c>
      <c r="CH207" s="273" t="str">
        <f ca="true">+IF(OFFSET('Water Data'!$I$27,0,10*ROW('Water Data'!I201))="","",OFFSET('Water Data'!$I$27,0,10*ROW('Water Data'!I201)))</f>
        <v/>
      </c>
      <c r="CI207" s="273" t="str">
        <f ca="true">+IF(OFFSET('Water Data'!$I$28,0,10*ROW('Water Data'!I201))="","",OFFSET('Water Data'!$I$28,0,10*ROW('Water Data'!I201)))</f>
        <v/>
      </c>
      <c r="CJ207" s="273" t="str">
        <f ca="true">+IF(OFFSET('Water Data'!$I$29,0,10*ROW('Water Data'!I201))="","",OFFSET('Water Data'!$I$29,0,10*ROW('Water Data'!I201)))</f>
        <v/>
      </c>
      <c r="CK207" s="273" t="str">
        <f ca="true">+IF(OFFSET('Sanitation Data'!$D$28,0,10*ROW('Sanitation Data'!D201))="","",OFFSET('Sanitation Data'!$D$28,0,10*ROW('Sanitation Data'!D201)))</f>
        <v/>
      </c>
      <c r="CL207" s="273" t="str">
        <f ca="true">+IF(OFFSET('Sanitation Data'!$D$29,0,10*ROW('Sanitation Data'!D201))="","",OFFSET('Sanitation Data'!$D$29,0,10*ROW('Sanitation Data'!D201)))</f>
        <v/>
      </c>
      <c r="CM207" s="273" t="str">
        <f ca="true">+IF(OFFSET('Sanitation Data'!$D$30,0,10*ROW('Sanitation Data'!D201))="","",OFFSET('Sanitation Data'!$D$30,0,10*ROW('Sanitation Data'!D201)))</f>
        <v/>
      </c>
      <c r="CN207" s="273" t="str">
        <f ca="true">+IF(OFFSET('Sanitation Data'!$D$31,0,10*ROW('Sanitation Data'!D201))="","",OFFSET('Sanitation Data'!$D$31,0,10*ROW('Sanitation Data'!D201)))</f>
        <v/>
      </c>
      <c r="CO207" s="273" t="str">
        <f ca="true">+IF(OFFSET('Sanitation Data'!$D$32,0,10*ROW('Sanitation Data'!D201))="","",OFFSET('Sanitation Data'!$D$32,0,10*ROW('Sanitation Data'!D201)))</f>
        <v/>
      </c>
      <c r="CP207" s="273" t="str">
        <f ca="true">+IF(OFFSET('Sanitation Data'!$E$28,0,10*ROW('Sanitation Data'!E201))="","",OFFSET('Sanitation Data'!$E$28,0,10*ROW('Sanitation Data'!E201)))</f>
        <v/>
      </c>
      <c r="CQ207" s="273" t="str">
        <f ca="true">+IF(OFFSET('Sanitation Data'!$E$29,0,10*ROW('Sanitation Data'!E201))="","",OFFSET('Sanitation Data'!$E$29,0,10*ROW('Sanitation Data'!E201)))</f>
        <v/>
      </c>
      <c r="CR207" s="273" t="str">
        <f ca="true">+IF(OFFSET('Sanitation Data'!$E$30,0,10*ROW('Sanitation Data'!E201))="","",OFFSET('Sanitation Data'!$E$30,0,10*ROW('Sanitation Data'!E201)))</f>
        <v/>
      </c>
      <c r="CS207" s="273" t="str">
        <f ca="true">+IF(OFFSET('Sanitation Data'!$E$31,0,10*ROW('Sanitation Data'!E201))="","",OFFSET('Sanitation Data'!$E$31,0,10*ROW('Sanitation Data'!E201)))</f>
        <v/>
      </c>
      <c r="CT207" s="273" t="str">
        <f ca="true">+IF(OFFSET('Sanitation Data'!$E$32,0,10*ROW('Sanitation Data'!E201))="","",OFFSET('Sanitation Data'!$E$32,0,10*ROW('Sanitation Data'!E201)))</f>
        <v/>
      </c>
      <c r="CU207" s="273" t="str">
        <f ca="true">+IF(OFFSET('Sanitation Data'!$F$28,0,10*ROW('Sanitation Data'!F201))="","",OFFSET('Sanitation Data'!$F$28,0,10*ROW('Sanitation Data'!F201)))</f>
        <v/>
      </c>
      <c r="CV207" s="273" t="str">
        <f ca="true">+IF(OFFSET('Sanitation Data'!$F$29,0,10*ROW('Sanitation Data'!F201))="","",OFFSET('Sanitation Data'!$F$29,0,10*ROW('Sanitation Data'!F201)))</f>
        <v/>
      </c>
      <c r="CW207" s="273" t="str">
        <f ca="true">+IF(OFFSET('Sanitation Data'!$F$30,0,10*ROW('Sanitation Data'!F201))="","",OFFSET('Sanitation Data'!$F$30,0,10*ROW('Sanitation Data'!F201)))</f>
        <v/>
      </c>
      <c r="CX207" s="273" t="str">
        <f ca="true">+IF(OFFSET('Sanitation Data'!$F$31,0,10*ROW('Sanitation Data'!F201))="","",OFFSET('Sanitation Data'!$F$31,0,10*ROW('Sanitation Data'!F201)))</f>
        <v/>
      </c>
      <c r="CY207" s="273" t="str">
        <f ca="true">+IF(OFFSET('Sanitation Data'!$F$32,0,10*ROW('Sanitation Data'!F201))="","",OFFSET('Sanitation Data'!$F$32,0,10*ROW('Sanitation Data'!F201)))</f>
        <v/>
      </c>
      <c r="CZ207" s="273" t="str">
        <f ca="true">+IF(OFFSET('Sanitation Data'!$G$28,0,10*ROW('Sanitation Data'!G201))="","",OFFSET('Sanitation Data'!$G$28,0,10*ROW('Sanitation Data'!G201)))</f>
        <v/>
      </c>
      <c r="DA207" s="273" t="str">
        <f ca="true">+IF(OFFSET('Sanitation Data'!$G$29,0,10*ROW('Sanitation Data'!G201))="","",OFFSET('Sanitation Data'!$G$29,0,10*ROW('Sanitation Data'!G201)))</f>
        <v/>
      </c>
      <c r="DB207" s="273" t="str">
        <f ca="true">+IF(OFFSET('Sanitation Data'!$G$30,0,10*ROW('Sanitation Data'!G201))="","",OFFSET('Sanitation Data'!$G$30,0,10*ROW('Sanitation Data'!G201)))</f>
        <v/>
      </c>
      <c r="DC207" s="273" t="str">
        <f ca="true">+IF(OFFSET('Sanitation Data'!$G$31,0,10*ROW('Sanitation Data'!G201))="","",OFFSET('Sanitation Data'!$G$31,0,10*ROW('Sanitation Data'!G201)))</f>
        <v/>
      </c>
      <c r="DD207" s="273" t="str">
        <f ca="true">+IF(OFFSET('Sanitation Data'!$G$32,0,10*ROW('Sanitation Data'!G201))="","",OFFSET('Sanitation Data'!$G$32,0,10*ROW('Sanitation Data'!G201)))</f>
        <v/>
      </c>
      <c r="DE207" s="273" t="str">
        <f ca="true">+IF(OFFSET('Sanitation Data'!$H$28,0,10*ROW('Sanitation Data'!H201))="","",OFFSET('Sanitation Data'!$H$28,0,10*ROW('Sanitation Data'!H201)))</f>
        <v/>
      </c>
      <c r="DF207" s="273" t="str">
        <f ca="true">+IF(OFFSET('Sanitation Data'!$H$29,0,10*ROW('Sanitation Data'!H201))="","",OFFSET('Sanitation Data'!$H$29,0,10*ROW('Sanitation Data'!H201)))</f>
        <v/>
      </c>
      <c r="DG207" s="273" t="str">
        <f ca="true">+IF(OFFSET('Sanitation Data'!$H$30,0,10*ROW('Sanitation Data'!H201))="","",OFFSET('Sanitation Data'!$H$30,0,10*ROW('Sanitation Data'!H201)))</f>
        <v/>
      </c>
      <c r="DH207" s="273" t="str">
        <f ca="true">+IF(OFFSET('Sanitation Data'!$H$31,0,10*ROW('Sanitation Data'!H201))="","",OFFSET('Sanitation Data'!$H$31,0,10*ROW('Sanitation Data'!H201)))</f>
        <v/>
      </c>
      <c r="DI207" s="273" t="str">
        <f ca="true">+IF(OFFSET('Sanitation Data'!$H$32,0,10*ROW('Sanitation Data'!H201))="","",OFFSET('Sanitation Data'!$H$32,0,10*ROW('Sanitation Data'!H201)))</f>
        <v/>
      </c>
      <c r="DJ207" s="273" t="str">
        <f ca="true">+IF(OFFSET('Sanitation Data'!$I$28,0,10*ROW('Sanitation Data'!I201))="","",OFFSET('Sanitation Data'!$I$28,0,10*ROW('Sanitation Data'!I201)))</f>
        <v/>
      </c>
      <c r="DK207" s="273" t="str">
        <f ca="true">+IF(OFFSET('Sanitation Data'!$I$29,0,10*ROW('Sanitation Data'!I201))="","",OFFSET('Sanitation Data'!$I$29,0,10*ROW('Sanitation Data'!I201)))</f>
        <v/>
      </c>
      <c r="DL207" s="273" t="str">
        <f ca="true">+IF(OFFSET('Sanitation Data'!$I$30,0,10*ROW('Sanitation Data'!I201))="","",OFFSET('Sanitation Data'!$I$30,0,10*ROW('Sanitation Data'!I201)))</f>
        <v/>
      </c>
      <c r="DM207" s="273" t="str">
        <f ca="true">+IF(OFFSET('Sanitation Data'!$I$31,0,10*ROW('Sanitation Data'!I201))="","",OFFSET('Sanitation Data'!$I$31,0,10*ROW('Sanitation Data'!I201)))</f>
        <v/>
      </c>
      <c r="DN207" s="273" t="str">
        <f ca="true">+IF(OFFSET('Sanitation Data'!$I$32,0,10*ROW('Sanitation Data'!I201))="","",OFFSET('Sanitation Data'!$I$32,0,10*ROW('Sanitation Data'!I201)))</f>
        <v/>
      </c>
      <c r="DO207" s="273" t="str">
        <f ca="true">+IF(OFFSET('Hygiene Data'!$D$11,0,10*ROW('Hygiene Data'!D201))="","",OFFSET('Hygiene Data'!$D$11,0,10*ROW('Hygiene Data'!D201)))</f>
        <v/>
      </c>
      <c r="DP207" s="273" t="str">
        <f ca="true">+IF(OFFSET('Hygiene Data'!$D$12,0,10*ROW('Hygiene Data'!D201))="","",OFFSET('Hygiene Data'!$D$12,0,10*ROW('Hygiene Data'!D201)))</f>
        <v/>
      </c>
      <c r="DQ207" s="273" t="str">
        <f ca="true">+IF(OFFSET('Hygiene Data'!$D$13,0,10*ROW('Hygiene Data'!D201))="","",OFFSET('Hygiene Data'!$D$13,0,10*ROW('Hygiene Data'!D201)))</f>
        <v/>
      </c>
      <c r="DR207" s="273" t="str">
        <f ca="true">+IF(OFFSET('Hygiene Data'!$E$11,0,10*ROW('Hygiene Data'!E201))="","",OFFSET('Hygiene Data'!$E$11,0,10*ROW('Hygiene Data'!E201)))</f>
        <v/>
      </c>
      <c r="DS207" s="273" t="str">
        <f ca="true">+IF(OFFSET('Hygiene Data'!$E$12,0,10*ROW('Hygiene Data'!E201))="","",OFFSET('Hygiene Data'!$E$12,0,10*ROW('Hygiene Data'!E201)))</f>
        <v/>
      </c>
      <c r="DT207" s="273" t="str">
        <f ca="true">+IF(OFFSET('Hygiene Data'!$E$13,0,10*ROW('Hygiene Data'!E201))="","",OFFSET('Hygiene Data'!$E$13,0,10*ROW('Hygiene Data'!E201)))</f>
        <v/>
      </c>
      <c r="DU207" s="273" t="str">
        <f ca="true">+IF(OFFSET('Hygiene Data'!$F$11,0,10*ROW('Hygiene Data'!F201))="","",OFFSET('Hygiene Data'!$F$11,0,10*ROW('Hygiene Data'!F201)))</f>
        <v/>
      </c>
      <c r="DV207" s="273" t="str">
        <f ca="true">+IF(OFFSET('Hygiene Data'!$F$12,0,10*ROW('Hygiene Data'!F201))="","",OFFSET('Hygiene Data'!$F$12,0,10*ROW('Hygiene Data'!F201)))</f>
        <v/>
      </c>
      <c r="DW207" s="273" t="str">
        <f ca="true">+IF(OFFSET('Hygiene Data'!$F$13,0,10*ROW('Hygiene Data'!F201))="","",OFFSET('Hygiene Data'!$F$13,0,10*ROW('Hygiene Data'!F201)))</f>
        <v/>
      </c>
      <c r="DX207" s="273" t="str">
        <f ca="true">+IF(OFFSET('Hygiene Data'!$G$11,0,10*ROW('Hygiene Data'!G201))="","",OFFSET('Hygiene Data'!$G$11,0,10*ROW('Hygiene Data'!G201)))</f>
        <v/>
      </c>
      <c r="DY207" s="273" t="str">
        <f ca="true">+IF(OFFSET('Hygiene Data'!$G$12,0,10*ROW('Hygiene Data'!G201))="","",OFFSET('Hygiene Data'!$G$12,0,10*ROW('Hygiene Data'!G201)))</f>
        <v/>
      </c>
      <c r="DZ207" s="273" t="str">
        <f ca="true">+IF(OFFSET('Hygiene Data'!$G$13,0,10*ROW('Hygiene Data'!G201))="","",OFFSET('Hygiene Data'!$G$13,0,10*ROW('Hygiene Data'!G201)))</f>
        <v/>
      </c>
      <c r="EA207" s="273" t="str">
        <f ca="true">+IF(OFFSET('Hygiene Data'!$H$11,0,10*ROW('Hygiene Data'!H201))="","",OFFSET('Hygiene Data'!$H$11,0,10*ROW('Hygiene Data'!H201)))</f>
        <v/>
      </c>
      <c r="EB207" s="273" t="str">
        <f ca="true">+IF(OFFSET('Hygiene Data'!$H$12,0,10*ROW('Hygiene Data'!H201))="","",OFFSET('Hygiene Data'!$H$12,0,10*ROW('Hygiene Data'!H201)))</f>
        <v/>
      </c>
      <c r="EC207" s="273" t="str">
        <f ca="true">+IF(OFFSET('Hygiene Data'!$H$13,0,10*ROW('Hygiene Data'!H201))="","",OFFSET('Hygiene Data'!$H$13,0,10*ROW('Hygiene Data'!H201)))</f>
        <v/>
      </c>
      <c r="ED207" s="273" t="str">
        <f ca="true">+IF(OFFSET('Hygiene Data'!$I$11,0,10*ROW('Hygiene Data'!I201))="","",OFFSET('Hygiene Data'!$I$11,0,10*ROW('Hygiene Data'!I201)))</f>
        <v/>
      </c>
      <c r="EE207" s="273" t="str">
        <f ca="true">+IF(OFFSET('Hygiene Data'!$I$12,0,10*ROW('Hygiene Data'!I201))="","",OFFSET('Hygiene Data'!$I$12,0,10*ROW('Hygiene Data'!I201)))</f>
        <v/>
      </c>
      <c r="EF207" s="273" t="str">
        <f ca="true">+IF(OFFSET('Hygiene Data'!$I$13,0,10*ROW('Hygiene Data'!I201))="","",OFFSET('Hygiene Data'!$I$13,0,10*ROW('Hygiene Data'!I201)))</f>
        <v/>
      </c>
    </row>
    <row xmlns:x14ac="http://schemas.microsoft.com/office/spreadsheetml/2009/9/ac" r="208" s="34" customFormat="true" x14ac:dyDescent="0.2"/>
    <row xmlns:x14ac="http://schemas.microsoft.com/office/spreadsheetml/2009/9/ac" r="209" s="34" customFormat="true" x14ac:dyDescent="0.2"/>
    <row xmlns:x14ac="http://schemas.microsoft.com/office/spreadsheetml/2009/9/ac" r="210" s="34" customFormat="true" x14ac:dyDescent="0.2"/>
    <row xmlns:x14ac="http://schemas.microsoft.com/office/spreadsheetml/2009/9/ac" r="211" s="34" customFormat="true" x14ac:dyDescent="0.2"/>
    <row xmlns:x14ac="http://schemas.microsoft.com/office/spreadsheetml/2009/9/ac" r="212" s="34" customFormat="true" x14ac:dyDescent="0.2"/>
    <row xmlns:x14ac="http://schemas.microsoft.com/office/spreadsheetml/2009/9/ac" r="213" s="34" customFormat="true" x14ac:dyDescent="0.2"/>
    <row xmlns:x14ac="http://schemas.microsoft.com/office/spreadsheetml/2009/9/ac" r="214" s="34" customFormat="true" x14ac:dyDescent="0.2"/>
    <row xmlns:x14ac="http://schemas.microsoft.com/office/spreadsheetml/2009/9/ac" r="215" s="34" customFormat="true" x14ac:dyDescent="0.2"/>
    <row xmlns:x14ac="http://schemas.microsoft.com/office/spreadsheetml/2009/9/ac" r="216" s="34" customFormat="true" x14ac:dyDescent="0.2"/>
    <row xmlns:x14ac="http://schemas.microsoft.com/office/spreadsheetml/2009/9/ac" r="217" s="34" customFormat="true" x14ac:dyDescent="0.2"/>
    <row xmlns:x14ac="http://schemas.microsoft.com/office/spreadsheetml/2009/9/ac" r="218" s="34" customFormat="true" x14ac:dyDescent="0.2"/>
    <row xmlns:x14ac="http://schemas.microsoft.com/office/spreadsheetml/2009/9/ac" r="219" s="34" customFormat="true" x14ac:dyDescent="0.2"/>
    <row xmlns:x14ac="http://schemas.microsoft.com/office/spreadsheetml/2009/9/ac" r="220" s="34" customFormat="true" x14ac:dyDescent="0.2"/>
    <row xmlns:x14ac="http://schemas.microsoft.com/office/spreadsheetml/2009/9/ac" r="221" s="34" customFormat="true" x14ac:dyDescent="0.2"/>
    <row xmlns:x14ac="http://schemas.microsoft.com/office/spreadsheetml/2009/9/ac" r="222" s="34" customFormat="true" x14ac:dyDescent="0.2"/>
    <row xmlns:x14ac="http://schemas.microsoft.com/office/spreadsheetml/2009/9/ac" r="223" s="34" customFormat="true" x14ac:dyDescent="0.2"/>
    <row xmlns:x14ac="http://schemas.microsoft.com/office/spreadsheetml/2009/9/ac" r="224" s="34" customFormat="true" x14ac:dyDescent="0.2"/>
    <row xmlns:x14ac="http://schemas.microsoft.com/office/spreadsheetml/2009/9/ac" r="225" s="34" customFormat="true" x14ac:dyDescent="0.2"/>
    <row xmlns:x14ac="http://schemas.microsoft.com/office/spreadsheetml/2009/9/ac" r="226" s="34" customFormat="true" x14ac:dyDescent="0.2"/>
    <row xmlns:x14ac="http://schemas.microsoft.com/office/spreadsheetml/2009/9/ac" r="227" s="34" customFormat="true" x14ac:dyDescent="0.2"/>
    <row xmlns:x14ac="http://schemas.microsoft.com/office/spreadsheetml/2009/9/ac" r="228" s="34" customFormat="true" x14ac:dyDescent="0.2"/>
    <row xmlns:x14ac="http://schemas.microsoft.com/office/spreadsheetml/2009/9/ac" r="229" s="34" customFormat="true" x14ac:dyDescent="0.2"/>
    <row xmlns:x14ac="http://schemas.microsoft.com/office/spreadsheetml/2009/9/ac" r="230" s="34" customFormat="true" x14ac:dyDescent="0.2"/>
    <row xmlns:x14ac="http://schemas.microsoft.com/office/spreadsheetml/2009/9/ac" r="231" s="34" customFormat="true" x14ac:dyDescent="0.2"/>
    <row xmlns:x14ac="http://schemas.microsoft.com/office/spreadsheetml/2009/9/ac" r="232" s="34" customFormat="true" x14ac:dyDescent="0.2"/>
    <row xmlns:x14ac="http://schemas.microsoft.com/office/spreadsheetml/2009/9/ac" r="233" s="34" customFormat="true" x14ac:dyDescent="0.2"/>
    <row xmlns:x14ac="http://schemas.microsoft.com/office/spreadsheetml/2009/9/ac" r="234" s="34" customFormat="true" x14ac:dyDescent="0.2"/>
    <row xmlns:x14ac="http://schemas.microsoft.com/office/spreadsheetml/2009/9/ac" r="235" s="34" customFormat="true" x14ac:dyDescent="0.2"/>
    <row xmlns:x14ac="http://schemas.microsoft.com/office/spreadsheetml/2009/9/ac" r="236" s="34" customFormat="true" x14ac:dyDescent="0.2"/>
    <row xmlns:x14ac="http://schemas.microsoft.com/office/spreadsheetml/2009/9/ac" r="237" s="34" customFormat="true" x14ac:dyDescent="0.2"/>
    <row xmlns:x14ac="http://schemas.microsoft.com/office/spreadsheetml/2009/9/ac" r="238" s="34" customFormat="true" x14ac:dyDescent="0.2"/>
    <row xmlns:x14ac="http://schemas.microsoft.com/office/spreadsheetml/2009/9/ac" r="239" s="34" customFormat="true" x14ac:dyDescent="0.2"/>
    <row xmlns:x14ac="http://schemas.microsoft.com/office/spreadsheetml/2009/9/ac" r="240" s="34" customFormat="true" x14ac:dyDescent="0.2"/>
    <row xmlns:x14ac="http://schemas.microsoft.com/office/spreadsheetml/2009/9/ac" r="241" s="34" customFormat="true" x14ac:dyDescent="0.2"/>
    <row xmlns:x14ac="http://schemas.microsoft.com/office/spreadsheetml/2009/9/ac" r="242" s="34" customFormat="true" x14ac:dyDescent="0.2"/>
    <row xmlns:x14ac="http://schemas.microsoft.com/office/spreadsheetml/2009/9/ac" r="243" s="34" customFormat="true" x14ac:dyDescent="0.2"/>
    <row xmlns:x14ac="http://schemas.microsoft.com/office/spreadsheetml/2009/9/ac" r="244" s="34" customFormat="true" x14ac:dyDescent="0.2"/>
    <row xmlns:x14ac="http://schemas.microsoft.com/office/spreadsheetml/2009/9/ac" r="245" s="34" customFormat="true" x14ac:dyDescent="0.2"/>
    <row xmlns:x14ac="http://schemas.microsoft.com/office/spreadsheetml/2009/9/ac" r="246" s="34" customFormat="true" x14ac:dyDescent="0.2"/>
    <row xmlns:x14ac="http://schemas.microsoft.com/office/spreadsheetml/2009/9/ac" r="247" s="34" customFormat="true" x14ac:dyDescent="0.2"/>
    <row xmlns:x14ac="http://schemas.microsoft.com/office/spreadsheetml/2009/9/ac" r="248" s="34" customFormat="true" x14ac:dyDescent="0.2"/>
    <row xmlns:x14ac="http://schemas.microsoft.com/office/spreadsheetml/2009/9/ac" r="249" s="34" customFormat="true" x14ac:dyDescent="0.2"/>
    <row xmlns:x14ac="http://schemas.microsoft.com/office/spreadsheetml/2009/9/ac" r="250" s="34" customFormat="true" x14ac:dyDescent="0.2"/>
    <row xmlns:x14ac="http://schemas.microsoft.com/office/spreadsheetml/2009/9/ac" r="251" s="34" customFormat="true" x14ac:dyDescent="0.2"/>
    <row xmlns:x14ac="http://schemas.microsoft.com/office/spreadsheetml/2009/9/ac" r="252" s="34" customFormat="true" x14ac:dyDescent="0.2"/>
    <row xmlns:x14ac="http://schemas.microsoft.com/office/spreadsheetml/2009/9/ac" r="253" s="34" customFormat="true" x14ac:dyDescent="0.2"/>
    <row xmlns:x14ac="http://schemas.microsoft.com/office/spreadsheetml/2009/9/ac" r="254" s="34" customFormat="true" x14ac:dyDescent="0.2"/>
    <row xmlns:x14ac="http://schemas.microsoft.com/office/spreadsheetml/2009/9/ac" r="255" s="34" customFormat="true" x14ac:dyDescent="0.2"/>
    <row xmlns:x14ac="http://schemas.microsoft.com/office/spreadsheetml/2009/9/ac" r="256" s="34" customFormat="true" x14ac:dyDescent="0.2"/>
    <row xmlns:x14ac="http://schemas.microsoft.com/office/spreadsheetml/2009/9/ac" r="257" s="34" customFormat="true" x14ac:dyDescent="0.2"/>
    <row xmlns:x14ac="http://schemas.microsoft.com/office/spreadsheetml/2009/9/ac" r="258" s="34" customFormat="true" x14ac:dyDescent="0.2"/>
    <row xmlns:x14ac="http://schemas.microsoft.com/office/spreadsheetml/2009/9/ac" r="259" s="34" customFormat="true" x14ac:dyDescent="0.2"/>
    <row xmlns:x14ac="http://schemas.microsoft.com/office/spreadsheetml/2009/9/ac" r="260" s="34" customFormat="true" x14ac:dyDescent="0.2"/>
    <row xmlns:x14ac="http://schemas.microsoft.com/office/spreadsheetml/2009/9/ac" r="261" s="34" customFormat="true" x14ac:dyDescent="0.2"/>
    <row xmlns:x14ac="http://schemas.microsoft.com/office/spreadsheetml/2009/9/ac" r="262" s="34" customFormat="true" x14ac:dyDescent="0.2"/>
    <row xmlns:x14ac="http://schemas.microsoft.com/office/spreadsheetml/2009/9/ac" r="263" s="34" customFormat="true" x14ac:dyDescent="0.2"/>
    <row xmlns:x14ac="http://schemas.microsoft.com/office/spreadsheetml/2009/9/ac" r="264" s="34" customFormat="true" x14ac:dyDescent="0.2"/>
    <row xmlns:x14ac="http://schemas.microsoft.com/office/spreadsheetml/2009/9/ac" r="265" s="34" customFormat="true" x14ac:dyDescent="0.2"/>
    <row xmlns:x14ac="http://schemas.microsoft.com/office/spreadsheetml/2009/9/ac" r="266" s="34" customFormat="true" x14ac:dyDescent="0.2"/>
    <row xmlns:x14ac="http://schemas.microsoft.com/office/spreadsheetml/2009/9/ac" r="267" s="34" customFormat="true" x14ac:dyDescent="0.2"/>
    <row xmlns:x14ac="http://schemas.microsoft.com/office/spreadsheetml/2009/9/ac" r="268" s="34" customFormat="true" x14ac:dyDescent="0.2"/>
    <row xmlns:x14ac="http://schemas.microsoft.com/office/spreadsheetml/2009/9/ac" r="269" s="34" customFormat="true" x14ac:dyDescent="0.2"/>
    <row xmlns:x14ac="http://schemas.microsoft.com/office/spreadsheetml/2009/9/ac" r="270" s="34" customFormat="true" x14ac:dyDescent="0.2"/>
    <row xmlns:x14ac="http://schemas.microsoft.com/office/spreadsheetml/2009/9/ac" r="271" s="34" customFormat="true" x14ac:dyDescent="0.2"/>
    <row xmlns:x14ac="http://schemas.microsoft.com/office/spreadsheetml/2009/9/ac" r="272" s="34" customFormat="true" x14ac:dyDescent="0.2"/>
    <row xmlns:x14ac="http://schemas.microsoft.com/office/spreadsheetml/2009/9/ac" r="273" s="34" customFormat="true" x14ac:dyDescent="0.2"/>
    <row xmlns:x14ac="http://schemas.microsoft.com/office/spreadsheetml/2009/9/ac" r="274" s="34" customFormat="true" x14ac:dyDescent="0.2"/>
    <row xmlns:x14ac="http://schemas.microsoft.com/office/spreadsheetml/2009/9/ac" r="275" s="34" customFormat="true" x14ac:dyDescent="0.2"/>
    <row xmlns:x14ac="http://schemas.microsoft.com/office/spreadsheetml/2009/9/ac" r="276" s="34" customFormat="true" x14ac:dyDescent="0.2"/>
    <row xmlns:x14ac="http://schemas.microsoft.com/office/spreadsheetml/2009/9/ac" r="277" s="34" customFormat="true" x14ac:dyDescent="0.2"/>
    <row xmlns:x14ac="http://schemas.microsoft.com/office/spreadsheetml/2009/9/ac" r="278" s="34" customFormat="true" x14ac:dyDescent="0.2"/>
    <row xmlns:x14ac="http://schemas.microsoft.com/office/spreadsheetml/2009/9/ac" r="279" s="34" customFormat="true" x14ac:dyDescent="0.2"/>
    <row xmlns:x14ac="http://schemas.microsoft.com/office/spreadsheetml/2009/9/ac" r="280" s="34" customFormat="true" x14ac:dyDescent="0.2"/>
    <row xmlns:x14ac="http://schemas.microsoft.com/office/spreadsheetml/2009/9/ac" r="281" s="34" customFormat="true" x14ac:dyDescent="0.2"/>
    <row xmlns:x14ac="http://schemas.microsoft.com/office/spreadsheetml/2009/9/ac" r="282" s="34" customFormat="true" x14ac:dyDescent="0.2"/>
    <row xmlns:x14ac="http://schemas.microsoft.com/office/spreadsheetml/2009/9/ac" r="283" s="34" customFormat="true" x14ac:dyDescent="0.2"/>
    <row xmlns:x14ac="http://schemas.microsoft.com/office/spreadsheetml/2009/9/ac" r="284" s="34" customFormat="true" x14ac:dyDescent="0.2"/>
    <row xmlns:x14ac="http://schemas.microsoft.com/office/spreadsheetml/2009/9/ac" r="285" s="34" customFormat="true" x14ac:dyDescent="0.2"/>
    <row xmlns:x14ac="http://schemas.microsoft.com/office/spreadsheetml/2009/9/ac" r="286" s="34" customFormat="true" x14ac:dyDescent="0.2"/>
    <row xmlns:x14ac="http://schemas.microsoft.com/office/spreadsheetml/2009/9/ac" r="287" s="34" customFormat="true" x14ac:dyDescent="0.2"/>
    <row xmlns:x14ac="http://schemas.microsoft.com/office/spreadsheetml/2009/9/ac" r="288" s="34" customFormat="true" x14ac:dyDescent="0.2"/>
    <row xmlns:x14ac="http://schemas.microsoft.com/office/spreadsheetml/2009/9/ac" r="289" s="34" customFormat="true" x14ac:dyDescent="0.2"/>
    <row xmlns:x14ac="http://schemas.microsoft.com/office/spreadsheetml/2009/9/ac" r="290" s="34" customFormat="true" x14ac:dyDescent="0.2"/>
    <row xmlns:x14ac="http://schemas.microsoft.com/office/spreadsheetml/2009/9/ac" r="291" s="34" customFormat="true" x14ac:dyDescent="0.2"/>
    <row xmlns:x14ac="http://schemas.microsoft.com/office/spreadsheetml/2009/9/ac" r="292" s="34" customFormat="true" x14ac:dyDescent="0.2"/>
    <row xmlns:x14ac="http://schemas.microsoft.com/office/spreadsheetml/2009/9/ac" r="293" s="34" customFormat="true" x14ac:dyDescent="0.2"/>
    <row xmlns:x14ac="http://schemas.microsoft.com/office/spreadsheetml/2009/9/ac" r="294" s="34" customFormat="true" x14ac:dyDescent="0.2"/>
    <row xmlns:x14ac="http://schemas.microsoft.com/office/spreadsheetml/2009/9/ac" r="295" s="34" customFormat="true" x14ac:dyDescent="0.2"/>
    <row xmlns:x14ac="http://schemas.microsoft.com/office/spreadsheetml/2009/9/ac" r="296" s="34" customFormat="true" x14ac:dyDescent="0.2"/>
    <row xmlns:x14ac="http://schemas.microsoft.com/office/spreadsheetml/2009/9/ac" r="297" s="34" customFormat="true" x14ac:dyDescent="0.2"/>
    <row xmlns:x14ac="http://schemas.microsoft.com/office/spreadsheetml/2009/9/ac" r="298" s="34" customFormat="true" x14ac:dyDescent="0.2"/>
    <row xmlns:x14ac="http://schemas.microsoft.com/office/spreadsheetml/2009/9/ac" r="299" s="34" customFormat="true" x14ac:dyDescent="0.2"/>
    <row xmlns:x14ac="http://schemas.microsoft.com/office/spreadsheetml/2009/9/ac" r="300" s="34" customFormat="true" x14ac:dyDescent="0.2"/>
    <row xmlns:x14ac="http://schemas.microsoft.com/office/spreadsheetml/2009/9/ac" r="301" s="34" customFormat="true" x14ac:dyDescent="0.2"/>
    <row xmlns:x14ac="http://schemas.microsoft.com/office/spreadsheetml/2009/9/ac" r="302" s="34" customFormat="true" x14ac:dyDescent="0.2"/>
    <row xmlns:x14ac="http://schemas.microsoft.com/office/spreadsheetml/2009/9/ac" r="303" s="34" customFormat="true" x14ac:dyDescent="0.2"/>
    <row xmlns:x14ac="http://schemas.microsoft.com/office/spreadsheetml/2009/9/ac" r="304" s="34" customFormat="true" x14ac:dyDescent="0.2"/>
    <row xmlns:x14ac="http://schemas.microsoft.com/office/spreadsheetml/2009/9/ac" r="305" s="34" customFormat="true" x14ac:dyDescent="0.2"/>
    <row xmlns:x14ac="http://schemas.microsoft.com/office/spreadsheetml/2009/9/ac" r="306" s="34" customFormat="true" x14ac:dyDescent="0.2"/>
    <row xmlns:x14ac="http://schemas.microsoft.com/office/spreadsheetml/2009/9/ac" r="307" s="34" customFormat="true" x14ac:dyDescent="0.2"/>
    <row xmlns:x14ac="http://schemas.microsoft.com/office/spreadsheetml/2009/9/ac" r="308" s="34" customFormat="true" x14ac:dyDescent="0.2"/>
    <row xmlns:x14ac="http://schemas.microsoft.com/office/spreadsheetml/2009/9/ac" r="309" s="34" customFormat="true" x14ac:dyDescent="0.2"/>
    <row xmlns:x14ac="http://schemas.microsoft.com/office/spreadsheetml/2009/9/ac" r="310" s="34" customFormat="true" x14ac:dyDescent="0.2"/>
    <row xmlns:x14ac="http://schemas.microsoft.com/office/spreadsheetml/2009/9/ac" r="311" s="34" customFormat="true" x14ac:dyDescent="0.2"/>
    <row xmlns:x14ac="http://schemas.microsoft.com/office/spreadsheetml/2009/9/ac" r="312" s="34" customFormat="true" x14ac:dyDescent="0.2"/>
    <row xmlns:x14ac="http://schemas.microsoft.com/office/spreadsheetml/2009/9/ac" r="313" s="34" customFormat="true" x14ac:dyDescent="0.2"/>
    <row xmlns:x14ac="http://schemas.microsoft.com/office/spreadsheetml/2009/9/ac" r="314" s="34" customFormat="true" x14ac:dyDescent="0.2"/>
    <row xmlns:x14ac="http://schemas.microsoft.com/office/spreadsheetml/2009/9/ac" r="315" s="34" customFormat="true" x14ac:dyDescent="0.2"/>
    <row xmlns:x14ac="http://schemas.microsoft.com/office/spreadsheetml/2009/9/ac" r="316" s="34" customFormat="true" x14ac:dyDescent="0.2"/>
    <row xmlns:x14ac="http://schemas.microsoft.com/office/spreadsheetml/2009/9/ac" r="317" s="34" customFormat="true" x14ac:dyDescent="0.2"/>
    <row xmlns:x14ac="http://schemas.microsoft.com/office/spreadsheetml/2009/9/ac" r="318" s="34" customFormat="true" x14ac:dyDescent="0.2"/>
    <row xmlns:x14ac="http://schemas.microsoft.com/office/spreadsheetml/2009/9/ac" r="319" s="34" customFormat="true" x14ac:dyDescent="0.2"/>
    <row xmlns:x14ac="http://schemas.microsoft.com/office/spreadsheetml/2009/9/ac" r="320" s="34" customFormat="true" x14ac:dyDescent="0.2"/>
    <row xmlns:x14ac="http://schemas.microsoft.com/office/spreadsheetml/2009/9/ac" r="321" s="34" customFormat="true" x14ac:dyDescent="0.2"/>
    <row xmlns:x14ac="http://schemas.microsoft.com/office/spreadsheetml/2009/9/ac" r="322" s="34" customFormat="true" x14ac:dyDescent="0.2"/>
    <row xmlns:x14ac="http://schemas.microsoft.com/office/spreadsheetml/2009/9/ac" r="323" s="34" customFormat="true" x14ac:dyDescent="0.2"/>
    <row xmlns:x14ac="http://schemas.microsoft.com/office/spreadsheetml/2009/9/ac" r="324" s="34" customFormat="true" x14ac:dyDescent="0.2"/>
    <row xmlns:x14ac="http://schemas.microsoft.com/office/spreadsheetml/2009/9/ac" r="325" s="34" customFormat="true" x14ac:dyDescent="0.2"/>
    <row xmlns:x14ac="http://schemas.microsoft.com/office/spreadsheetml/2009/9/ac" r="326" s="34" customFormat="true" x14ac:dyDescent="0.2"/>
    <row xmlns:x14ac="http://schemas.microsoft.com/office/spreadsheetml/2009/9/ac" r="327" s="34" customFormat="true" x14ac:dyDescent="0.2"/>
    <row xmlns:x14ac="http://schemas.microsoft.com/office/spreadsheetml/2009/9/ac" r="328" s="34" customFormat="true" x14ac:dyDescent="0.2"/>
    <row xmlns:x14ac="http://schemas.microsoft.com/office/spreadsheetml/2009/9/ac" r="329" s="34" customFormat="true" x14ac:dyDescent="0.2"/>
    <row xmlns:x14ac="http://schemas.microsoft.com/office/spreadsheetml/2009/9/ac" r="330" s="34" customFormat="true" x14ac:dyDescent="0.2"/>
    <row xmlns:x14ac="http://schemas.microsoft.com/office/spreadsheetml/2009/9/ac" r="331" s="34" customFormat="true" x14ac:dyDescent="0.2"/>
    <row xmlns:x14ac="http://schemas.microsoft.com/office/spreadsheetml/2009/9/ac" r="332" s="34" customFormat="true" x14ac:dyDescent="0.2"/>
    <row xmlns:x14ac="http://schemas.microsoft.com/office/spreadsheetml/2009/9/ac" r="333" s="34" customFormat="true" x14ac:dyDescent="0.2"/>
    <row xmlns:x14ac="http://schemas.microsoft.com/office/spreadsheetml/2009/9/ac" r="334" s="34" customFormat="true" x14ac:dyDescent="0.2"/>
    <row xmlns:x14ac="http://schemas.microsoft.com/office/spreadsheetml/2009/9/ac" r="335" s="34" customFormat="true" x14ac:dyDescent="0.2"/>
    <row xmlns:x14ac="http://schemas.microsoft.com/office/spreadsheetml/2009/9/ac" r="336" s="34" customFormat="true" x14ac:dyDescent="0.2"/>
    <row xmlns:x14ac="http://schemas.microsoft.com/office/spreadsheetml/2009/9/ac" r="337" s="34" customFormat="true" x14ac:dyDescent="0.2"/>
    <row xmlns:x14ac="http://schemas.microsoft.com/office/spreadsheetml/2009/9/ac" r="338" s="34" customFormat="true" x14ac:dyDescent="0.2"/>
    <row xmlns:x14ac="http://schemas.microsoft.com/office/spreadsheetml/2009/9/ac" r="339" s="34" customFormat="true" x14ac:dyDescent="0.2"/>
    <row xmlns:x14ac="http://schemas.microsoft.com/office/spreadsheetml/2009/9/ac" r="340" s="34" customFormat="true" x14ac:dyDescent="0.2"/>
    <row xmlns:x14ac="http://schemas.microsoft.com/office/spreadsheetml/2009/9/ac" r="341" s="34" customFormat="true" x14ac:dyDescent="0.2"/>
    <row xmlns:x14ac="http://schemas.microsoft.com/office/spreadsheetml/2009/9/ac" r="342" s="34" customFormat="true" x14ac:dyDescent="0.2"/>
    <row xmlns:x14ac="http://schemas.microsoft.com/office/spreadsheetml/2009/9/ac" r="343" s="34" customFormat="true" x14ac:dyDescent="0.2"/>
    <row xmlns:x14ac="http://schemas.microsoft.com/office/spreadsheetml/2009/9/ac" r="344" s="34" customFormat="true" x14ac:dyDescent="0.2"/>
    <row xmlns:x14ac="http://schemas.microsoft.com/office/spreadsheetml/2009/9/ac" r="345" s="34" customFormat="true" x14ac:dyDescent="0.2"/>
    <row xmlns:x14ac="http://schemas.microsoft.com/office/spreadsheetml/2009/9/ac" r="346" s="34" customFormat="true" x14ac:dyDescent="0.2"/>
    <row xmlns:x14ac="http://schemas.microsoft.com/office/spreadsheetml/2009/9/ac" r="347" s="34" customFormat="true" x14ac:dyDescent="0.2"/>
    <row xmlns:x14ac="http://schemas.microsoft.com/office/spreadsheetml/2009/9/ac" r="348" s="34" customFormat="true" x14ac:dyDescent="0.2"/>
    <row xmlns:x14ac="http://schemas.microsoft.com/office/spreadsheetml/2009/9/ac" r="349" s="34" customFormat="true" x14ac:dyDescent="0.2"/>
    <row xmlns:x14ac="http://schemas.microsoft.com/office/spreadsheetml/2009/9/ac" r="350" s="34" customFormat="true" x14ac:dyDescent="0.2"/>
    <row xmlns:x14ac="http://schemas.microsoft.com/office/spreadsheetml/2009/9/ac" r="351" s="34" customFormat="true" x14ac:dyDescent="0.2"/>
    <row xmlns:x14ac="http://schemas.microsoft.com/office/spreadsheetml/2009/9/ac" r="352" s="34" customFormat="true" x14ac:dyDescent="0.2"/>
    <row xmlns:x14ac="http://schemas.microsoft.com/office/spreadsheetml/2009/9/ac" r="353" s="34" customFormat="true" x14ac:dyDescent="0.2"/>
    <row xmlns:x14ac="http://schemas.microsoft.com/office/spreadsheetml/2009/9/ac" r="354" s="34" customFormat="true" x14ac:dyDescent="0.2"/>
    <row xmlns:x14ac="http://schemas.microsoft.com/office/spreadsheetml/2009/9/ac" r="355" s="34" customFormat="true" x14ac:dyDescent="0.2"/>
    <row xmlns:x14ac="http://schemas.microsoft.com/office/spreadsheetml/2009/9/ac" r="356" s="34" customFormat="true" x14ac:dyDescent="0.2"/>
    <row xmlns:x14ac="http://schemas.microsoft.com/office/spreadsheetml/2009/9/ac" r="357" s="34" customFormat="true" x14ac:dyDescent="0.2"/>
    <row xmlns:x14ac="http://schemas.microsoft.com/office/spreadsheetml/2009/9/ac" r="358" s="34" customFormat="true" x14ac:dyDescent="0.2"/>
    <row xmlns:x14ac="http://schemas.microsoft.com/office/spreadsheetml/2009/9/ac" r="359" s="34" customFormat="true" x14ac:dyDescent="0.2"/>
    <row xmlns:x14ac="http://schemas.microsoft.com/office/spreadsheetml/2009/9/ac" r="360" s="34" customFormat="true" x14ac:dyDescent="0.2"/>
    <row xmlns:x14ac="http://schemas.microsoft.com/office/spreadsheetml/2009/9/ac" r="361" s="34" customFormat="true" x14ac:dyDescent="0.2"/>
    <row xmlns:x14ac="http://schemas.microsoft.com/office/spreadsheetml/2009/9/ac" r="362" s="34" customFormat="true" x14ac:dyDescent="0.2"/>
    <row xmlns:x14ac="http://schemas.microsoft.com/office/spreadsheetml/2009/9/ac" r="363" s="34" customFormat="true" x14ac:dyDescent="0.2"/>
    <row xmlns:x14ac="http://schemas.microsoft.com/office/spreadsheetml/2009/9/ac" r="364" s="34" customFormat="true" x14ac:dyDescent="0.2"/>
    <row xmlns:x14ac="http://schemas.microsoft.com/office/spreadsheetml/2009/9/ac" r="365" s="34" customFormat="true" x14ac:dyDescent="0.2"/>
    <row xmlns:x14ac="http://schemas.microsoft.com/office/spreadsheetml/2009/9/ac" r="366" s="34" customFormat="true" x14ac:dyDescent="0.2"/>
    <row xmlns:x14ac="http://schemas.microsoft.com/office/spreadsheetml/2009/9/ac" r="367" s="34" customFormat="true" x14ac:dyDescent="0.2"/>
    <row xmlns:x14ac="http://schemas.microsoft.com/office/spreadsheetml/2009/9/ac" r="368" s="34" customFormat="true" x14ac:dyDescent="0.2"/>
    <row xmlns:x14ac="http://schemas.microsoft.com/office/spreadsheetml/2009/9/ac" r="369" s="34" customFormat="true" x14ac:dyDescent="0.2"/>
    <row xmlns:x14ac="http://schemas.microsoft.com/office/spreadsheetml/2009/9/ac" r="370" s="34" customFormat="true" x14ac:dyDescent="0.2"/>
    <row xmlns:x14ac="http://schemas.microsoft.com/office/spreadsheetml/2009/9/ac" r="371" s="34" customFormat="true" x14ac:dyDescent="0.2"/>
    <row xmlns:x14ac="http://schemas.microsoft.com/office/spreadsheetml/2009/9/ac" r="372" s="34" customFormat="true" x14ac:dyDescent="0.2"/>
    <row xmlns:x14ac="http://schemas.microsoft.com/office/spreadsheetml/2009/9/ac" r="373" s="34" customFormat="true" x14ac:dyDescent="0.2"/>
    <row xmlns:x14ac="http://schemas.microsoft.com/office/spreadsheetml/2009/9/ac" r="374" s="34" customFormat="true" x14ac:dyDescent="0.2"/>
    <row xmlns:x14ac="http://schemas.microsoft.com/office/spreadsheetml/2009/9/ac" r="375" s="34" customFormat="true" x14ac:dyDescent="0.2"/>
    <row xmlns:x14ac="http://schemas.microsoft.com/office/spreadsheetml/2009/9/ac" r="376" s="34" customFormat="true" x14ac:dyDescent="0.2"/>
    <row xmlns:x14ac="http://schemas.microsoft.com/office/spreadsheetml/2009/9/ac" r="377" s="34" customFormat="true" x14ac:dyDescent="0.2"/>
    <row xmlns:x14ac="http://schemas.microsoft.com/office/spreadsheetml/2009/9/ac" r="378" s="34" customFormat="true" x14ac:dyDescent="0.2"/>
    <row xmlns:x14ac="http://schemas.microsoft.com/office/spreadsheetml/2009/9/ac" r="379" s="34" customFormat="true" x14ac:dyDescent="0.2"/>
    <row xmlns:x14ac="http://schemas.microsoft.com/office/spreadsheetml/2009/9/ac" r="380" s="34" customFormat="true" x14ac:dyDescent="0.2"/>
    <row xmlns:x14ac="http://schemas.microsoft.com/office/spreadsheetml/2009/9/ac" r="381" s="34" customFormat="true" x14ac:dyDescent="0.2"/>
    <row xmlns:x14ac="http://schemas.microsoft.com/office/spreadsheetml/2009/9/ac" r="382" s="34" customFormat="true" x14ac:dyDescent="0.2"/>
    <row xmlns:x14ac="http://schemas.microsoft.com/office/spreadsheetml/2009/9/ac" r="383" s="34" customFormat="true" x14ac:dyDescent="0.2"/>
    <row xmlns:x14ac="http://schemas.microsoft.com/office/spreadsheetml/2009/9/ac" r="384" s="34" customFormat="true" x14ac:dyDescent="0.2"/>
    <row xmlns:x14ac="http://schemas.microsoft.com/office/spreadsheetml/2009/9/ac" r="385" s="34" customFormat="true" x14ac:dyDescent="0.2"/>
    <row xmlns:x14ac="http://schemas.microsoft.com/office/spreadsheetml/2009/9/ac" r="386" s="34" customFormat="true" x14ac:dyDescent="0.2"/>
    <row xmlns:x14ac="http://schemas.microsoft.com/office/spreadsheetml/2009/9/ac" r="387" s="34" customFormat="true" x14ac:dyDescent="0.2"/>
    <row xmlns:x14ac="http://schemas.microsoft.com/office/spreadsheetml/2009/9/ac" r="388" s="34" customFormat="true" x14ac:dyDescent="0.2"/>
    <row xmlns:x14ac="http://schemas.microsoft.com/office/spreadsheetml/2009/9/ac" r="389" s="34" customFormat="true" x14ac:dyDescent="0.2"/>
    <row xmlns:x14ac="http://schemas.microsoft.com/office/spreadsheetml/2009/9/ac" r="390" s="34" customFormat="true" x14ac:dyDescent="0.2"/>
    <row xmlns:x14ac="http://schemas.microsoft.com/office/spreadsheetml/2009/9/ac" r="391" s="34" customFormat="true" x14ac:dyDescent="0.2"/>
    <row xmlns:x14ac="http://schemas.microsoft.com/office/spreadsheetml/2009/9/ac" r="392" s="34" customFormat="true" x14ac:dyDescent="0.2"/>
    <row xmlns:x14ac="http://schemas.microsoft.com/office/spreadsheetml/2009/9/ac" r="393" s="34" customFormat="true" x14ac:dyDescent="0.2"/>
    <row xmlns:x14ac="http://schemas.microsoft.com/office/spreadsheetml/2009/9/ac" r="394" s="34" customFormat="true" x14ac:dyDescent="0.2"/>
    <row xmlns:x14ac="http://schemas.microsoft.com/office/spreadsheetml/2009/9/ac" r="395" s="34" customFormat="true" x14ac:dyDescent="0.2"/>
    <row xmlns:x14ac="http://schemas.microsoft.com/office/spreadsheetml/2009/9/ac" r="396" s="34" customFormat="true" x14ac:dyDescent="0.2"/>
    <row xmlns:x14ac="http://schemas.microsoft.com/office/spreadsheetml/2009/9/ac" r="397" s="34" customFormat="true" x14ac:dyDescent="0.2"/>
    <row xmlns:x14ac="http://schemas.microsoft.com/office/spreadsheetml/2009/9/ac" r="398" s="34" customFormat="true" x14ac:dyDescent="0.2"/>
    <row xmlns:x14ac="http://schemas.microsoft.com/office/spreadsheetml/2009/9/ac" r="399" s="34" customFormat="true" x14ac:dyDescent="0.2"/>
    <row xmlns:x14ac="http://schemas.microsoft.com/office/spreadsheetml/2009/9/ac" r="400" s="34" customFormat="true" x14ac:dyDescent="0.2"/>
    <row xmlns:x14ac="http://schemas.microsoft.com/office/spreadsheetml/2009/9/ac" r="401" s="34" customFormat="true" x14ac:dyDescent="0.2"/>
    <row xmlns:x14ac="http://schemas.microsoft.com/office/spreadsheetml/2009/9/ac" r="402" s="34" customFormat="true" x14ac:dyDescent="0.2"/>
    <row xmlns:x14ac="http://schemas.microsoft.com/office/spreadsheetml/2009/9/ac" r="403" s="34" customFormat="true" x14ac:dyDescent="0.2"/>
    <row xmlns:x14ac="http://schemas.microsoft.com/office/spreadsheetml/2009/9/ac" r="404" s="34" customFormat="true" x14ac:dyDescent="0.2"/>
    <row xmlns:x14ac="http://schemas.microsoft.com/office/spreadsheetml/2009/9/ac" r="405" s="34" customFormat="true" x14ac:dyDescent="0.2"/>
    <row xmlns:x14ac="http://schemas.microsoft.com/office/spreadsheetml/2009/9/ac" r="406" s="34" customFormat="true" x14ac:dyDescent="0.2"/>
    <row xmlns:x14ac="http://schemas.microsoft.com/office/spreadsheetml/2009/9/ac" r="407" s="34" customFormat="true" x14ac:dyDescent="0.2"/>
    <row xmlns:x14ac="http://schemas.microsoft.com/office/spreadsheetml/2009/9/ac" r="408" s="34" customFormat="true" x14ac:dyDescent="0.2"/>
    <row xmlns:x14ac="http://schemas.microsoft.com/office/spreadsheetml/2009/9/ac" r="409" s="34" customFormat="true" x14ac:dyDescent="0.2"/>
    <row xmlns:x14ac="http://schemas.microsoft.com/office/spreadsheetml/2009/9/ac" r="410" s="34" customFormat="true" x14ac:dyDescent="0.2"/>
    <row xmlns:x14ac="http://schemas.microsoft.com/office/spreadsheetml/2009/9/ac" r="411" s="34" customFormat="true" x14ac:dyDescent="0.2"/>
    <row xmlns:x14ac="http://schemas.microsoft.com/office/spreadsheetml/2009/9/ac" r="412" s="34" customFormat="true" x14ac:dyDescent="0.2"/>
    <row xmlns:x14ac="http://schemas.microsoft.com/office/spreadsheetml/2009/9/ac" r="413" s="34" customFormat="true" x14ac:dyDescent="0.2"/>
    <row xmlns:x14ac="http://schemas.microsoft.com/office/spreadsheetml/2009/9/ac" r="414" s="34" customFormat="true" x14ac:dyDescent="0.2"/>
    <row xmlns:x14ac="http://schemas.microsoft.com/office/spreadsheetml/2009/9/ac" r="415" s="34" customFormat="true" x14ac:dyDescent="0.2"/>
    <row xmlns:x14ac="http://schemas.microsoft.com/office/spreadsheetml/2009/9/ac" r="416" s="34" customFormat="true" x14ac:dyDescent="0.2"/>
    <row xmlns:x14ac="http://schemas.microsoft.com/office/spreadsheetml/2009/9/ac" r="417" s="34" customFormat="true" x14ac:dyDescent="0.2"/>
    <row xmlns:x14ac="http://schemas.microsoft.com/office/spreadsheetml/2009/9/ac" r="418" s="34" customFormat="true" x14ac:dyDescent="0.2"/>
    <row xmlns:x14ac="http://schemas.microsoft.com/office/spreadsheetml/2009/9/ac" r="419" s="34" customFormat="true" x14ac:dyDescent="0.2"/>
    <row xmlns:x14ac="http://schemas.microsoft.com/office/spreadsheetml/2009/9/ac" r="420" s="34" customFormat="true" x14ac:dyDescent="0.2"/>
    <row xmlns:x14ac="http://schemas.microsoft.com/office/spreadsheetml/2009/9/ac" r="421" s="34" customFormat="true" x14ac:dyDescent="0.2"/>
    <row xmlns:x14ac="http://schemas.microsoft.com/office/spreadsheetml/2009/9/ac" r="422" s="34" customFormat="true" x14ac:dyDescent="0.2"/>
    <row xmlns:x14ac="http://schemas.microsoft.com/office/spreadsheetml/2009/9/ac" r="423" s="34" customFormat="true" x14ac:dyDescent="0.2"/>
    <row xmlns:x14ac="http://schemas.microsoft.com/office/spreadsheetml/2009/9/ac" r="424" s="34" customFormat="true" x14ac:dyDescent="0.2"/>
    <row xmlns:x14ac="http://schemas.microsoft.com/office/spreadsheetml/2009/9/ac" r="425" s="34" customFormat="true" x14ac:dyDescent="0.2"/>
    <row xmlns:x14ac="http://schemas.microsoft.com/office/spreadsheetml/2009/9/ac" r="426" s="34" customFormat="true" x14ac:dyDescent="0.2"/>
    <row xmlns:x14ac="http://schemas.microsoft.com/office/spreadsheetml/2009/9/ac" r="427" s="34" customFormat="true" x14ac:dyDescent="0.2"/>
    <row xmlns:x14ac="http://schemas.microsoft.com/office/spreadsheetml/2009/9/ac" r="428" s="34" customFormat="true" x14ac:dyDescent="0.2"/>
    <row xmlns:x14ac="http://schemas.microsoft.com/office/spreadsheetml/2009/9/ac" r="429" s="34" customFormat="true" x14ac:dyDescent="0.2"/>
    <row xmlns:x14ac="http://schemas.microsoft.com/office/spreadsheetml/2009/9/ac" r="430" s="34" customFormat="true" x14ac:dyDescent="0.2"/>
    <row xmlns:x14ac="http://schemas.microsoft.com/office/spreadsheetml/2009/9/ac" r="431" s="34" customFormat="true" x14ac:dyDescent="0.2"/>
    <row xmlns:x14ac="http://schemas.microsoft.com/office/spreadsheetml/2009/9/ac" r="432" s="34" customFormat="true" x14ac:dyDescent="0.2"/>
    <row xmlns:x14ac="http://schemas.microsoft.com/office/spreadsheetml/2009/9/ac" r="433" s="34" customFormat="true" x14ac:dyDescent="0.2"/>
    <row xmlns:x14ac="http://schemas.microsoft.com/office/spreadsheetml/2009/9/ac" r="434" s="34" customFormat="true" x14ac:dyDescent="0.2"/>
    <row xmlns:x14ac="http://schemas.microsoft.com/office/spreadsheetml/2009/9/ac" r="435" s="34" customFormat="true" x14ac:dyDescent="0.2"/>
    <row xmlns:x14ac="http://schemas.microsoft.com/office/spreadsheetml/2009/9/ac" r="436" s="34" customFormat="true" x14ac:dyDescent="0.2"/>
    <row xmlns:x14ac="http://schemas.microsoft.com/office/spreadsheetml/2009/9/ac" r="437" s="34" customFormat="true" x14ac:dyDescent="0.2"/>
    <row xmlns:x14ac="http://schemas.microsoft.com/office/spreadsheetml/2009/9/ac" r="438" s="34" customFormat="true" x14ac:dyDescent="0.2"/>
    <row xmlns:x14ac="http://schemas.microsoft.com/office/spreadsheetml/2009/9/ac" r="439" s="34" customFormat="true" x14ac:dyDescent="0.2"/>
    <row xmlns:x14ac="http://schemas.microsoft.com/office/spreadsheetml/2009/9/ac" r="440" s="34" customFormat="true" x14ac:dyDescent="0.2"/>
    <row xmlns:x14ac="http://schemas.microsoft.com/office/spreadsheetml/2009/9/ac" r="441" s="34" customFormat="true" x14ac:dyDescent="0.2"/>
    <row xmlns:x14ac="http://schemas.microsoft.com/office/spreadsheetml/2009/9/ac" r="442" s="34" customFormat="true" x14ac:dyDescent="0.2"/>
    <row xmlns:x14ac="http://schemas.microsoft.com/office/spreadsheetml/2009/9/ac" r="443" s="34" customFormat="true" x14ac:dyDescent="0.2"/>
    <row xmlns:x14ac="http://schemas.microsoft.com/office/spreadsheetml/2009/9/ac" r="444" s="34" customFormat="true" x14ac:dyDescent="0.2"/>
    <row xmlns:x14ac="http://schemas.microsoft.com/office/spreadsheetml/2009/9/ac" r="445" s="34" customFormat="true" x14ac:dyDescent="0.2"/>
    <row xmlns:x14ac="http://schemas.microsoft.com/office/spreadsheetml/2009/9/ac" r="446" s="34" customFormat="true" x14ac:dyDescent="0.2"/>
    <row xmlns:x14ac="http://schemas.microsoft.com/office/spreadsheetml/2009/9/ac" r="447" s="34" customFormat="true" x14ac:dyDescent="0.2"/>
    <row xmlns:x14ac="http://schemas.microsoft.com/office/spreadsheetml/2009/9/ac" r="448" s="34" customFormat="true" x14ac:dyDescent="0.2"/>
    <row xmlns:x14ac="http://schemas.microsoft.com/office/spreadsheetml/2009/9/ac" r="449" s="34" customFormat="true" x14ac:dyDescent="0.2"/>
    <row xmlns:x14ac="http://schemas.microsoft.com/office/spreadsheetml/2009/9/ac" r="450" s="34" customFormat="true" x14ac:dyDescent="0.2"/>
    <row xmlns:x14ac="http://schemas.microsoft.com/office/spreadsheetml/2009/9/ac" r="451" s="34" customFormat="true" x14ac:dyDescent="0.2"/>
    <row xmlns:x14ac="http://schemas.microsoft.com/office/spreadsheetml/2009/9/ac" r="452" s="34" customFormat="true" x14ac:dyDescent="0.2"/>
    <row xmlns:x14ac="http://schemas.microsoft.com/office/spreadsheetml/2009/9/ac" r="453" s="34" customFormat="true" x14ac:dyDescent="0.2"/>
    <row xmlns:x14ac="http://schemas.microsoft.com/office/spreadsheetml/2009/9/ac" r="454" s="34" customFormat="true" x14ac:dyDescent="0.2"/>
    <row xmlns:x14ac="http://schemas.microsoft.com/office/spreadsheetml/2009/9/ac" r="455" s="34" customFormat="true" x14ac:dyDescent="0.2"/>
    <row xmlns:x14ac="http://schemas.microsoft.com/office/spreadsheetml/2009/9/ac" r="456" s="34" customFormat="true" x14ac:dyDescent="0.2"/>
    <row xmlns:x14ac="http://schemas.microsoft.com/office/spreadsheetml/2009/9/ac" r="457" s="34" customFormat="true" x14ac:dyDescent="0.2"/>
    <row xmlns:x14ac="http://schemas.microsoft.com/office/spreadsheetml/2009/9/ac" r="458" s="34" customFormat="true" x14ac:dyDescent="0.2"/>
    <row xmlns:x14ac="http://schemas.microsoft.com/office/spreadsheetml/2009/9/ac" r="459" s="34" customFormat="true" x14ac:dyDescent="0.2"/>
    <row xmlns:x14ac="http://schemas.microsoft.com/office/spreadsheetml/2009/9/ac" r="460" s="34" customFormat="true" x14ac:dyDescent="0.2"/>
    <row xmlns:x14ac="http://schemas.microsoft.com/office/spreadsheetml/2009/9/ac" r="461" s="34" customFormat="true" x14ac:dyDescent="0.2"/>
    <row xmlns:x14ac="http://schemas.microsoft.com/office/spreadsheetml/2009/9/ac" r="462" s="34" customFormat="true" x14ac:dyDescent="0.2"/>
    <row xmlns:x14ac="http://schemas.microsoft.com/office/spreadsheetml/2009/9/ac" r="463" s="34" customFormat="true" x14ac:dyDescent="0.2"/>
    <row xmlns:x14ac="http://schemas.microsoft.com/office/spreadsheetml/2009/9/ac" r="464" s="34" customFormat="true" x14ac:dyDescent="0.2"/>
    <row xmlns:x14ac="http://schemas.microsoft.com/office/spreadsheetml/2009/9/ac" r="465" s="34" customFormat="true" x14ac:dyDescent="0.2"/>
    <row xmlns:x14ac="http://schemas.microsoft.com/office/spreadsheetml/2009/9/ac" r="466" s="34" customFormat="true" x14ac:dyDescent="0.2"/>
    <row xmlns:x14ac="http://schemas.microsoft.com/office/spreadsheetml/2009/9/ac" r="467" s="34" customFormat="true" x14ac:dyDescent="0.2"/>
    <row xmlns:x14ac="http://schemas.microsoft.com/office/spreadsheetml/2009/9/ac" r="468" s="34" customFormat="true" x14ac:dyDescent="0.2"/>
    <row xmlns:x14ac="http://schemas.microsoft.com/office/spreadsheetml/2009/9/ac" r="469" s="34" customFormat="true" x14ac:dyDescent="0.2"/>
    <row xmlns:x14ac="http://schemas.microsoft.com/office/spreadsheetml/2009/9/ac" r="470" s="34" customFormat="true" x14ac:dyDescent="0.2"/>
    <row xmlns:x14ac="http://schemas.microsoft.com/office/spreadsheetml/2009/9/ac" r="471" s="34" customFormat="true" x14ac:dyDescent="0.2"/>
    <row xmlns:x14ac="http://schemas.microsoft.com/office/spreadsheetml/2009/9/ac" r="472" s="34" customFormat="true" x14ac:dyDescent="0.2"/>
    <row xmlns:x14ac="http://schemas.microsoft.com/office/spreadsheetml/2009/9/ac" r="473" s="34" customFormat="true" x14ac:dyDescent="0.2"/>
    <row xmlns:x14ac="http://schemas.microsoft.com/office/spreadsheetml/2009/9/ac" r="474" s="34" customFormat="true" x14ac:dyDescent="0.2"/>
    <row xmlns:x14ac="http://schemas.microsoft.com/office/spreadsheetml/2009/9/ac" r="475" s="34" customFormat="true" x14ac:dyDescent="0.2"/>
    <row xmlns:x14ac="http://schemas.microsoft.com/office/spreadsheetml/2009/9/ac" r="476" s="34" customFormat="true" x14ac:dyDescent="0.2"/>
    <row xmlns:x14ac="http://schemas.microsoft.com/office/spreadsheetml/2009/9/ac" r="477" s="34" customFormat="true" x14ac:dyDescent="0.2"/>
    <row xmlns:x14ac="http://schemas.microsoft.com/office/spreadsheetml/2009/9/ac" r="478" s="34" customFormat="true" x14ac:dyDescent="0.2"/>
    <row xmlns:x14ac="http://schemas.microsoft.com/office/spreadsheetml/2009/9/ac" r="479" s="34" customFormat="true" x14ac:dyDescent="0.2"/>
    <row xmlns:x14ac="http://schemas.microsoft.com/office/spreadsheetml/2009/9/ac" r="480" s="34" customFormat="true" x14ac:dyDescent="0.2"/>
    <row xmlns:x14ac="http://schemas.microsoft.com/office/spreadsheetml/2009/9/ac" r="481" s="34" customFormat="true" x14ac:dyDescent="0.2"/>
    <row xmlns:x14ac="http://schemas.microsoft.com/office/spreadsheetml/2009/9/ac" r="482" s="34" customFormat="true" x14ac:dyDescent="0.2"/>
    <row xmlns:x14ac="http://schemas.microsoft.com/office/spreadsheetml/2009/9/ac" r="483" s="34" customFormat="true" x14ac:dyDescent="0.2"/>
    <row xmlns:x14ac="http://schemas.microsoft.com/office/spreadsheetml/2009/9/ac" r="484" s="34" customFormat="true" x14ac:dyDescent="0.2"/>
    <row xmlns:x14ac="http://schemas.microsoft.com/office/spreadsheetml/2009/9/ac" r="485" s="34" customFormat="true" x14ac:dyDescent="0.2"/>
    <row xmlns:x14ac="http://schemas.microsoft.com/office/spreadsheetml/2009/9/ac" r="486" s="34" customFormat="true" x14ac:dyDescent="0.2"/>
    <row xmlns:x14ac="http://schemas.microsoft.com/office/spreadsheetml/2009/9/ac" r="487" s="34" customFormat="true" x14ac:dyDescent="0.2"/>
    <row xmlns:x14ac="http://schemas.microsoft.com/office/spreadsheetml/2009/9/ac" r="488" s="34" customFormat="true" x14ac:dyDescent="0.2"/>
    <row xmlns:x14ac="http://schemas.microsoft.com/office/spreadsheetml/2009/9/ac" r="489" s="34" customFormat="true" x14ac:dyDescent="0.2"/>
    <row xmlns:x14ac="http://schemas.microsoft.com/office/spreadsheetml/2009/9/ac" r="490" s="34" customFormat="true" x14ac:dyDescent="0.2"/>
    <row xmlns:x14ac="http://schemas.microsoft.com/office/spreadsheetml/2009/9/ac" r="491" s="34" customFormat="true" x14ac:dyDescent="0.2"/>
    <row xmlns:x14ac="http://schemas.microsoft.com/office/spreadsheetml/2009/9/ac" r="492" s="34" customFormat="true" x14ac:dyDescent="0.2"/>
    <row xmlns:x14ac="http://schemas.microsoft.com/office/spreadsheetml/2009/9/ac" r="493" s="34" customFormat="true" x14ac:dyDescent="0.2"/>
    <row xmlns:x14ac="http://schemas.microsoft.com/office/spreadsheetml/2009/9/ac" r="494" s="34" customFormat="true" x14ac:dyDescent="0.2"/>
    <row xmlns:x14ac="http://schemas.microsoft.com/office/spreadsheetml/2009/9/ac" r="495" s="34" customFormat="true" x14ac:dyDescent="0.2"/>
    <row xmlns:x14ac="http://schemas.microsoft.com/office/spreadsheetml/2009/9/ac" r="496" s="34" customFormat="true" x14ac:dyDescent="0.2"/>
    <row xmlns:x14ac="http://schemas.microsoft.com/office/spreadsheetml/2009/9/ac" r="497" s="34" customFormat="true" x14ac:dyDescent="0.2"/>
    <row xmlns:x14ac="http://schemas.microsoft.com/office/spreadsheetml/2009/9/ac" r="498" s="34" customFormat="true" x14ac:dyDescent="0.2"/>
    <row xmlns:x14ac="http://schemas.microsoft.com/office/spreadsheetml/2009/9/ac" r="499" s="34" customFormat="true" x14ac:dyDescent="0.2"/>
    <row xmlns:x14ac="http://schemas.microsoft.com/office/spreadsheetml/2009/9/ac" r="500" s="34" customFormat="true" x14ac:dyDescent="0.2"/>
    <row xmlns:x14ac="http://schemas.microsoft.com/office/spreadsheetml/2009/9/ac" r="501" s="34" customFormat="true" x14ac:dyDescent="0.2"/>
    <row xmlns:x14ac="http://schemas.microsoft.com/office/spreadsheetml/2009/9/ac" r="502" s="34" customFormat="true" x14ac:dyDescent="0.2"/>
    <row xmlns:x14ac="http://schemas.microsoft.com/office/spreadsheetml/2009/9/ac" r="503" s="34" customFormat="true" x14ac:dyDescent="0.2"/>
    <row xmlns:x14ac="http://schemas.microsoft.com/office/spreadsheetml/2009/9/ac" r="504" s="34" customFormat="true" x14ac:dyDescent="0.2"/>
    <row xmlns:x14ac="http://schemas.microsoft.com/office/spreadsheetml/2009/9/ac" r="505" s="34" customFormat="true" x14ac:dyDescent="0.2"/>
    <row xmlns:x14ac="http://schemas.microsoft.com/office/spreadsheetml/2009/9/ac" r="506" s="34" customFormat="true" x14ac:dyDescent="0.2"/>
    <row xmlns:x14ac="http://schemas.microsoft.com/office/spreadsheetml/2009/9/ac" r="507" s="34" customFormat="true" x14ac:dyDescent="0.2"/>
    <row xmlns:x14ac="http://schemas.microsoft.com/office/spreadsheetml/2009/9/ac" r="508" s="34" customFormat="true" x14ac:dyDescent="0.2"/>
    <row xmlns:x14ac="http://schemas.microsoft.com/office/spreadsheetml/2009/9/ac" r="509" s="34" customFormat="true" x14ac:dyDescent="0.2"/>
    <row xmlns:x14ac="http://schemas.microsoft.com/office/spreadsheetml/2009/9/ac" r="510" s="34" customFormat="true" x14ac:dyDescent="0.2"/>
    <row xmlns:x14ac="http://schemas.microsoft.com/office/spreadsheetml/2009/9/ac" r="511" s="34" customFormat="true" x14ac:dyDescent="0.2"/>
    <row xmlns:x14ac="http://schemas.microsoft.com/office/spreadsheetml/2009/9/ac" r="512" s="34" customFormat="true" x14ac:dyDescent="0.2"/>
    <row xmlns:x14ac="http://schemas.microsoft.com/office/spreadsheetml/2009/9/ac" r="513" s="34" customFormat="true" x14ac:dyDescent="0.2"/>
    <row xmlns:x14ac="http://schemas.microsoft.com/office/spreadsheetml/2009/9/ac" r="514" s="34" customFormat="true" x14ac:dyDescent="0.2"/>
    <row xmlns:x14ac="http://schemas.microsoft.com/office/spreadsheetml/2009/9/ac" r="515" s="34" customFormat="true" x14ac:dyDescent="0.2"/>
    <row xmlns:x14ac="http://schemas.microsoft.com/office/spreadsheetml/2009/9/ac" r="516" s="34" customFormat="true" x14ac:dyDescent="0.2"/>
    <row xmlns:x14ac="http://schemas.microsoft.com/office/spreadsheetml/2009/9/ac" r="517" s="34" customFormat="true" x14ac:dyDescent="0.2"/>
    <row xmlns:x14ac="http://schemas.microsoft.com/office/spreadsheetml/2009/9/ac" r="518" s="34" customFormat="true" x14ac:dyDescent="0.2"/>
    <row xmlns:x14ac="http://schemas.microsoft.com/office/spreadsheetml/2009/9/ac" r="519" s="34" customFormat="true" x14ac:dyDescent="0.2"/>
    <row xmlns:x14ac="http://schemas.microsoft.com/office/spreadsheetml/2009/9/ac" r="520" s="34" customFormat="true" x14ac:dyDescent="0.2"/>
    <row xmlns:x14ac="http://schemas.microsoft.com/office/spreadsheetml/2009/9/ac" r="521" s="34" customFormat="true" x14ac:dyDescent="0.2"/>
    <row xmlns:x14ac="http://schemas.microsoft.com/office/spreadsheetml/2009/9/ac" r="522" s="34" customFormat="true" x14ac:dyDescent="0.2"/>
    <row xmlns:x14ac="http://schemas.microsoft.com/office/spreadsheetml/2009/9/ac" r="523" s="34" customFormat="true" x14ac:dyDescent="0.2"/>
    <row xmlns:x14ac="http://schemas.microsoft.com/office/spreadsheetml/2009/9/ac" r="524" s="34" customFormat="true" x14ac:dyDescent="0.2"/>
    <row xmlns:x14ac="http://schemas.microsoft.com/office/spreadsheetml/2009/9/ac" r="525" s="34" customFormat="true" x14ac:dyDescent="0.2"/>
    <row xmlns:x14ac="http://schemas.microsoft.com/office/spreadsheetml/2009/9/ac" r="526" s="34" customFormat="true" x14ac:dyDescent="0.2"/>
    <row xmlns:x14ac="http://schemas.microsoft.com/office/spreadsheetml/2009/9/ac" r="527" s="34" customFormat="true" x14ac:dyDescent="0.2"/>
    <row xmlns:x14ac="http://schemas.microsoft.com/office/spreadsheetml/2009/9/ac" r="528" s="34" customFormat="true" x14ac:dyDescent="0.2"/>
    <row xmlns:x14ac="http://schemas.microsoft.com/office/spreadsheetml/2009/9/ac" r="529" s="34" customFormat="true" x14ac:dyDescent="0.2"/>
    <row xmlns:x14ac="http://schemas.microsoft.com/office/spreadsheetml/2009/9/ac" r="530" s="34" customFormat="true" x14ac:dyDescent="0.2"/>
    <row xmlns:x14ac="http://schemas.microsoft.com/office/spreadsheetml/2009/9/ac" r="531" s="34" customFormat="true" x14ac:dyDescent="0.2"/>
    <row xmlns:x14ac="http://schemas.microsoft.com/office/spreadsheetml/2009/9/ac" r="532" s="34" customFormat="true" x14ac:dyDescent="0.2"/>
    <row xmlns:x14ac="http://schemas.microsoft.com/office/spreadsheetml/2009/9/ac" r="533" s="34" customFormat="true" x14ac:dyDescent="0.2"/>
    <row xmlns:x14ac="http://schemas.microsoft.com/office/spreadsheetml/2009/9/ac" r="534" s="34" customFormat="true" x14ac:dyDescent="0.2"/>
    <row xmlns:x14ac="http://schemas.microsoft.com/office/spreadsheetml/2009/9/ac" r="535" s="34" customFormat="true" x14ac:dyDescent="0.2"/>
    <row xmlns:x14ac="http://schemas.microsoft.com/office/spreadsheetml/2009/9/ac" r="536" s="34" customFormat="true" x14ac:dyDescent="0.2"/>
    <row xmlns:x14ac="http://schemas.microsoft.com/office/spreadsheetml/2009/9/ac" r="537" s="34" customFormat="true" x14ac:dyDescent="0.2"/>
    <row xmlns:x14ac="http://schemas.microsoft.com/office/spreadsheetml/2009/9/ac" r="538" s="34" customFormat="true" x14ac:dyDescent="0.2"/>
    <row xmlns:x14ac="http://schemas.microsoft.com/office/spreadsheetml/2009/9/ac" r="539" s="34" customFormat="true" x14ac:dyDescent="0.2"/>
    <row xmlns:x14ac="http://schemas.microsoft.com/office/spreadsheetml/2009/9/ac" r="540" s="34" customFormat="true" x14ac:dyDescent="0.2"/>
    <row xmlns:x14ac="http://schemas.microsoft.com/office/spreadsheetml/2009/9/ac" r="541" s="34" customFormat="true" x14ac:dyDescent="0.2"/>
    <row xmlns:x14ac="http://schemas.microsoft.com/office/spreadsheetml/2009/9/ac" r="542" s="34" customFormat="true" x14ac:dyDescent="0.2"/>
    <row xmlns:x14ac="http://schemas.microsoft.com/office/spreadsheetml/2009/9/ac" r="543" s="34" customFormat="true" x14ac:dyDescent="0.2"/>
    <row xmlns:x14ac="http://schemas.microsoft.com/office/spreadsheetml/2009/9/ac" r="544" s="34" customFormat="true" x14ac:dyDescent="0.2"/>
    <row xmlns:x14ac="http://schemas.microsoft.com/office/spreadsheetml/2009/9/ac" r="545" s="34" customFormat="true" x14ac:dyDescent="0.2"/>
    <row xmlns:x14ac="http://schemas.microsoft.com/office/spreadsheetml/2009/9/ac" r="546" s="34" customFormat="true" x14ac:dyDescent="0.2"/>
    <row xmlns:x14ac="http://schemas.microsoft.com/office/spreadsheetml/2009/9/ac" r="547" s="34" customFormat="true" x14ac:dyDescent="0.2"/>
    <row xmlns:x14ac="http://schemas.microsoft.com/office/spreadsheetml/2009/9/ac" r="548" s="34" customFormat="true" x14ac:dyDescent="0.2"/>
    <row xmlns:x14ac="http://schemas.microsoft.com/office/spreadsheetml/2009/9/ac" r="549" s="34" customFormat="true" x14ac:dyDescent="0.2"/>
    <row xmlns:x14ac="http://schemas.microsoft.com/office/spreadsheetml/2009/9/ac" r="550" s="34" customFormat="true" x14ac:dyDescent="0.2"/>
    <row xmlns:x14ac="http://schemas.microsoft.com/office/spreadsheetml/2009/9/ac" r="551" s="34" customFormat="true" x14ac:dyDescent="0.2"/>
    <row xmlns:x14ac="http://schemas.microsoft.com/office/spreadsheetml/2009/9/ac" r="552" s="34" customFormat="true" x14ac:dyDescent="0.2"/>
    <row xmlns:x14ac="http://schemas.microsoft.com/office/spreadsheetml/2009/9/ac" r="553" s="34" customFormat="true" x14ac:dyDescent="0.2"/>
    <row xmlns:x14ac="http://schemas.microsoft.com/office/spreadsheetml/2009/9/ac" r="554" s="34" customFormat="true" x14ac:dyDescent="0.2"/>
    <row xmlns:x14ac="http://schemas.microsoft.com/office/spreadsheetml/2009/9/ac" r="555" s="34" customFormat="true" x14ac:dyDescent="0.2"/>
    <row xmlns:x14ac="http://schemas.microsoft.com/office/spreadsheetml/2009/9/ac" r="556" s="34" customFormat="true" x14ac:dyDescent="0.2"/>
    <row xmlns:x14ac="http://schemas.microsoft.com/office/spreadsheetml/2009/9/ac" r="557" s="34" customFormat="true" x14ac:dyDescent="0.2"/>
    <row xmlns:x14ac="http://schemas.microsoft.com/office/spreadsheetml/2009/9/ac" r="558" s="34" customFormat="true" x14ac:dyDescent="0.2"/>
    <row xmlns:x14ac="http://schemas.microsoft.com/office/spreadsheetml/2009/9/ac" r="559" s="34" customFormat="true" x14ac:dyDescent="0.2"/>
    <row xmlns:x14ac="http://schemas.microsoft.com/office/spreadsheetml/2009/9/ac" r="560" s="34" customFormat="true" x14ac:dyDescent="0.2"/>
    <row xmlns:x14ac="http://schemas.microsoft.com/office/spreadsheetml/2009/9/ac" r="561" s="34" customFormat="true" x14ac:dyDescent="0.2"/>
    <row xmlns:x14ac="http://schemas.microsoft.com/office/spreadsheetml/2009/9/ac" r="562" s="34" customFormat="true" x14ac:dyDescent="0.2"/>
    <row xmlns:x14ac="http://schemas.microsoft.com/office/spreadsheetml/2009/9/ac" r="563" s="34" customFormat="true" x14ac:dyDescent="0.2"/>
    <row xmlns:x14ac="http://schemas.microsoft.com/office/spreadsheetml/2009/9/ac" r="564" s="34" customFormat="true" x14ac:dyDescent="0.2"/>
    <row xmlns:x14ac="http://schemas.microsoft.com/office/spreadsheetml/2009/9/ac" r="565" s="34" customFormat="true" x14ac:dyDescent="0.2"/>
    <row xmlns:x14ac="http://schemas.microsoft.com/office/spreadsheetml/2009/9/ac" r="566" s="34" customFormat="true" x14ac:dyDescent="0.2"/>
    <row xmlns:x14ac="http://schemas.microsoft.com/office/spreadsheetml/2009/9/ac" r="567" s="34" customFormat="true" x14ac:dyDescent="0.2"/>
    <row xmlns:x14ac="http://schemas.microsoft.com/office/spreadsheetml/2009/9/ac" r="568" s="34" customFormat="true" x14ac:dyDescent="0.2"/>
    <row xmlns:x14ac="http://schemas.microsoft.com/office/spreadsheetml/2009/9/ac" r="569" s="34" customFormat="true" x14ac:dyDescent="0.2"/>
    <row xmlns:x14ac="http://schemas.microsoft.com/office/spreadsheetml/2009/9/ac" r="570" s="34" customFormat="true" x14ac:dyDescent="0.2"/>
    <row xmlns:x14ac="http://schemas.microsoft.com/office/spreadsheetml/2009/9/ac" r="571" s="34" customFormat="true" x14ac:dyDescent="0.2"/>
    <row xmlns:x14ac="http://schemas.microsoft.com/office/spreadsheetml/2009/9/ac" r="572" s="34" customFormat="true" x14ac:dyDescent="0.2"/>
    <row xmlns:x14ac="http://schemas.microsoft.com/office/spreadsheetml/2009/9/ac" r="573" s="34" customFormat="true" x14ac:dyDescent="0.2"/>
    <row xmlns:x14ac="http://schemas.microsoft.com/office/spreadsheetml/2009/9/ac" r="574" s="34" customFormat="true" x14ac:dyDescent="0.2"/>
    <row xmlns:x14ac="http://schemas.microsoft.com/office/spreadsheetml/2009/9/ac" r="575" s="34" customFormat="true" x14ac:dyDescent="0.2"/>
    <row xmlns:x14ac="http://schemas.microsoft.com/office/spreadsheetml/2009/9/ac" r="576" s="34" customFormat="true" x14ac:dyDescent="0.2"/>
    <row xmlns:x14ac="http://schemas.microsoft.com/office/spreadsheetml/2009/9/ac" r="577" s="34" customFormat="true" x14ac:dyDescent="0.2"/>
    <row xmlns:x14ac="http://schemas.microsoft.com/office/spreadsheetml/2009/9/ac" r="578" s="34" customFormat="true" x14ac:dyDescent="0.2"/>
    <row xmlns:x14ac="http://schemas.microsoft.com/office/spreadsheetml/2009/9/ac" r="579" s="34" customFormat="true" x14ac:dyDescent="0.2"/>
    <row xmlns:x14ac="http://schemas.microsoft.com/office/spreadsheetml/2009/9/ac" r="580" s="34" customFormat="true" x14ac:dyDescent="0.2"/>
    <row xmlns:x14ac="http://schemas.microsoft.com/office/spreadsheetml/2009/9/ac" r="581" s="34" customFormat="true" x14ac:dyDescent="0.2"/>
    <row xmlns:x14ac="http://schemas.microsoft.com/office/spreadsheetml/2009/9/ac" r="582" s="34" customFormat="true" x14ac:dyDescent="0.2"/>
    <row xmlns:x14ac="http://schemas.microsoft.com/office/spreadsheetml/2009/9/ac" r="583" s="34" customFormat="true" x14ac:dyDescent="0.2"/>
    <row xmlns:x14ac="http://schemas.microsoft.com/office/spreadsheetml/2009/9/ac" r="584" s="34" customFormat="true" x14ac:dyDescent="0.2"/>
    <row xmlns:x14ac="http://schemas.microsoft.com/office/spreadsheetml/2009/9/ac" r="585" s="34" customFormat="true" x14ac:dyDescent="0.2"/>
    <row xmlns:x14ac="http://schemas.microsoft.com/office/spreadsheetml/2009/9/ac" r="586" s="34" customFormat="true" x14ac:dyDescent="0.2"/>
    <row xmlns:x14ac="http://schemas.microsoft.com/office/spreadsheetml/2009/9/ac" r="587" s="34" customFormat="true" x14ac:dyDescent="0.2"/>
    <row xmlns:x14ac="http://schemas.microsoft.com/office/spreadsheetml/2009/9/ac" r="588" s="34" customFormat="true" x14ac:dyDescent="0.2"/>
    <row xmlns:x14ac="http://schemas.microsoft.com/office/spreadsheetml/2009/9/ac" r="589" s="34" customFormat="true" x14ac:dyDescent="0.2"/>
    <row xmlns:x14ac="http://schemas.microsoft.com/office/spreadsheetml/2009/9/ac" r="590" s="34" customFormat="true" x14ac:dyDescent="0.2"/>
    <row xmlns:x14ac="http://schemas.microsoft.com/office/spreadsheetml/2009/9/ac" r="591" s="34" customFormat="true" x14ac:dyDescent="0.2"/>
    <row xmlns:x14ac="http://schemas.microsoft.com/office/spreadsheetml/2009/9/ac" r="592" s="34" customFormat="true" x14ac:dyDescent="0.2"/>
    <row xmlns:x14ac="http://schemas.microsoft.com/office/spreadsheetml/2009/9/ac" r="593" s="34" customFormat="true" x14ac:dyDescent="0.2"/>
    <row xmlns:x14ac="http://schemas.microsoft.com/office/spreadsheetml/2009/9/ac" r="594" s="34" customFormat="true" x14ac:dyDescent="0.2"/>
    <row xmlns:x14ac="http://schemas.microsoft.com/office/spreadsheetml/2009/9/ac" r="595" s="34" customFormat="true" x14ac:dyDescent="0.2"/>
    <row xmlns:x14ac="http://schemas.microsoft.com/office/spreadsheetml/2009/9/ac" r="596" s="34" customFormat="true" x14ac:dyDescent="0.2"/>
    <row xmlns:x14ac="http://schemas.microsoft.com/office/spreadsheetml/2009/9/ac" r="597" s="34" customFormat="true" x14ac:dyDescent="0.2"/>
    <row xmlns:x14ac="http://schemas.microsoft.com/office/spreadsheetml/2009/9/ac" r="598" s="34" customFormat="true" x14ac:dyDescent="0.2"/>
    <row xmlns:x14ac="http://schemas.microsoft.com/office/spreadsheetml/2009/9/ac" r="599" s="34" customFormat="true" x14ac:dyDescent="0.2"/>
    <row xmlns:x14ac="http://schemas.microsoft.com/office/spreadsheetml/2009/9/ac" r="600" s="34" customFormat="true" x14ac:dyDescent="0.2"/>
    <row xmlns:x14ac="http://schemas.microsoft.com/office/spreadsheetml/2009/9/ac" r="601" s="34" customFormat="true" x14ac:dyDescent="0.2"/>
    <row xmlns:x14ac="http://schemas.microsoft.com/office/spreadsheetml/2009/9/ac" r="602" s="34" customFormat="true" x14ac:dyDescent="0.2"/>
    <row xmlns:x14ac="http://schemas.microsoft.com/office/spreadsheetml/2009/9/ac" r="603" s="34" customFormat="true" x14ac:dyDescent="0.2"/>
    <row xmlns:x14ac="http://schemas.microsoft.com/office/spreadsheetml/2009/9/ac" r="604" s="34" customFormat="true" x14ac:dyDescent="0.2"/>
    <row xmlns:x14ac="http://schemas.microsoft.com/office/spreadsheetml/2009/9/ac" r="605" s="34" customFormat="true" x14ac:dyDescent="0.2"/>
    <row xmlns:x14ac="http://schemas.microsoft.com/office/spreadsheetml/2009/9/ac" r="606" s="34" customFormat="true" x14ac:dyDescent="0.2"/>
    <row xmlns:x14ac="http://schemas.microsoft.com/office/spreadsheetml/2009/9/ac" r="607" s="34" customFormat="true" x14ac:dyDescent="0.2"/>
    <row xmlns:x14ac="http://schemas.microsoft.com/office/spreadsheetml/2009/9/ac" r="608" s="34" customFormat="true" x14ac:dyDescent="0.2"/>
    <row xmlns:x14ac="http://schemas.microsoft.com/office/spreadsheetml/2009/9/ac" r="609" s="34" customFormat="true" x14ac:dyDescent="0.2"/>
    <row xmlns:x14ac="http://schemas.microsoft.com/office/spreadsheetml/2009/9/ac" r="610" s="34" customFormat="true" x14ac:dyDescent="0.2"/>
    <row xmlns:x14ac="http://schemas.microsoft.com/office/spreadsheetml/2009/9/ac" r="611" s="34" customFormat="true" x14ac:dyDescent="0.2"/>
    <row xmlns:x14ac="http://schemas.microsoft.com/office/spreadsheetml/2009/9/ac" r="612" s="34" customFormat="true" x14ac:dyDescent="0.2"/>
    <row xmlns:x14ac="http://schemas.microsoft.com/office/spreadsheetml/2009/9/ac" r="613" s="34" customFormat="true" x14ac:dyDescent="0.2"/>
    <row xmlns:x14ac="http://schemas.microsoft.com/office/spreadsheetml/2009/9/ac" r="614" s="34" customFormat="true" x14ac:dyDescent="0.2"/>
    <row xmlns:x14ac="http://schemas.microsoft.com/office/spreadsheetml/2009/9/ac" r="615" s="34" customFormat="true" x14ac:dyDescent="0.2"/>
    <row xmlns:x14ac="http://schemas.microsoft.com/office/spreadsheetml/2009/9/ac" r="616" s="34" customFormat="true" x14ac:dyDescent="0.2"/>
    <row xmlns:x14ac="http://schemas.microsoft.com/office/spreadsheetml/2009/9/ac" r="617" s="34" customFormat="true" x14ac:dyDescent="0.2"/>
    <row xmlns:x14ac="http://schemas.microsoft.com/office/spreadsheetml/2009/9/ac" r="618" s="34" customFormat="true" x14ac:dyDescent="0.2"/>
    <row xmlns:x14ac="http://schemas.microsoft.com/office/spreadsheetml/2009/9/ac" r="619" s="34" customFormat="true" x14ac:dyDescent="0.2"/>
    <row xmlns:x14ac="http://schemas.microsoft.com/office/spreadsheetml/2009/9/ac" r="620" s="34" customFormat="true" x14ac:dyDescent="0.2"/>
    <row xmlns:x14ac="http://schemas.microsoft.com/office/spreadsheetml/2009/9/ac" r="621" s="34" customFormat="true" x14ac:dyDescent="0.2"/>
    <row xmlns:x14ac="http://schemas.microsoft.com/office/spreadsheetml/2009/9/ac" r="622" s="34" customFormat="true" x14ac:dyDescent="0.2"/>
    <row xmlns:x14ac="http://schemas.microsoft.com/office/spreadsheetml/2009/9/ac" r="623" s="34" customFormat="true" x14ac:dyDescent="0.2"/>
    <row xmlns:x14ac="http://schemas.microsoft.com/office/spreadsheetml/2009/9/ac" r="624" s="34" customFormat="true" x14ac:dyDescent="0.2"/>
    <row xmlns:x14ac="http://schemas.microsoft.com/office/spreadsheetml/2009/9/ac" r="625" s="34" customFormat="true" x14ac:dyDescent="0.2"/>
    <row xmlns:x14ac="http://schemas.microsoft.com/office/spreadsheetml/2009/9/ac" r="626" s="34" customFormat="true" x14ac:dyDescent="0.2"/>
    <row xmlns:x14ac="http://schemas.microsoft.com/office/spreadsheetml/2009/9/ac" r="627" s="34" customFormat="true" x14ac:dyDescent="0.2"/>
    <row xmlns:x14ac="http://schemas.microsoft.com/office/spreadsheetml/2009/9/ac" r="628" s="34" customFormat="true" x14ac:dyDescent="0.2"/>
    <row xmlns:x14ac="http://schemas.microsoft.com/office/spreadsheetml/2009/9/ac" r="629" s="34" customFormat="true" x14ac:dyDescent="0.2"/>
    <row xmlns:x14ac="http://schemas.microsoft.com/office/spreadsheetml/2009/9/ac" r="630" s="34" customFormat="true" x14ac:dyDescent="0.2"/>
    <row xmlns:x14ac="http://schemas.microsoft.com/office/spreadsheetml/2009/9/ac" r="631" s="34" customFormat="true" x14ac:dyDescent="0.2"/>
    <row xmlns:x14ac="http://schemas.microsoft.com/office/spreadsheetml/2009/9/ac" r="632" s="34" customFormat="true" x14ac:dyDescent="0.2"/>
    <row xmlns:x14ac="http://schemas.microsoft.com/office/spreadsheetml/2009/9/ac" r="633" s="34" customFormat="true" x14ac:dyDescent="0.2"/>
    <row xmlns:x14ac="http://schemas.microsoft.com/office/spreadsheetml/2009/9/ac" r="634" s="34" customFormat="true" x14ac:dyDescent="0.2"/>
    <row xmlns:x14ac="http://schemas.microsoft.com/office/spreadsheetml/2009/9/ac" r="635" s="34"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3" t="s">
        <v>28</v>
      </c>
      <c r="C1" s="399" t="s">
        <v>215</v>
      </c>
      <c r="D1" s="318" t="s">
        <v>179</v>
      </c>
      <c r="E1" s="318"/>
      <c r="F1" s="318"/>
      <c r="G1" s="318"/>
      <c r="H1" s="318"/>
      <c r="I1" s="322"/>
      <c r="J1" s="310"/>
      <c r="K1" s="310"/>
      <c r="L1" s="323" t="s">
        <v>28</v>
      </c>
      <c r="M1" s="399">
        <v>2021</v>
      </c>
      <c r="N1" s="318" t="s">
        <v>179</v>
      </c>
      <c r="O1" s="318"/>
      <c r="P1" s="318"/>
      <c r="Q1" s="318"/>
      <c r="R1" s="318"/>
      <c r="S1" s="322"/>
      <c r="T1" s="310"/>
      <c r="U1" s="310"/>
      <c r="BA1" s="248"/>
      <c r="BB1" s="248"/>
      <c r="BC1" s="248"/>
      <c r="BD1" s="248"/>
      <c r="BE1" s="248"/>
      <c r="BF1" s="248"/>
      <c r="BG1" s="248"/>
    </row>
    <row xmlns:x14ac="http://schemas.microsoft.com/office/spreadsheetml/2009/9/ac" r="2" s="309" customFormat="true" ht="30" customHeight="true" x14ac:dyDescent="0.25">
      <c r="A2" s="563" t="s">
        <v>233</v>
      </c>
      <c r="B2" s="319" t="s">
        <v>214</v>
      </c>
      <c r="C2" s="240" t="s">
        <v>176</v>
      </c>
      <c r="D2" s="240" t="s">
        <v>175</v>
      </c>
      <c r="E2" s="320"/>
      <c r="F2" s="320"/>
      <c r="G2" s="320"/>
      <c r="H2" s="320"/>
      <c r="I2" s="321"/>
      <c r="J2" s="310" t="s">
        <v>216</v>
      </c>
      <c r="K2" s="310"/>
      <c r="L2" s="319" t="s">
        <v>238</v>
      </c>
      <c r="M2" s="240" t="s">
        <v>176</v>
      </c>
      <c r="N2" s="240" t="s">
        <v>175</v>
      </c>
      <c r="O2" s="320"/>
      <c r="P2" s="320"/>
      <c r="Q2" s="320"/>
      <c r="R2" s="320"/>
      <c r="S2" s="321"/>
      <c r="T2" s="310" t="s">
        <v>216</v>
      </c>
      <c r="U2" s="310"/>
      <c r="BB2" s="248"/>
      <c r="BC2" s="248"/>
      <c r="BD2" s="248"/>
      <c r="BE2" s="248"/>
      <c r="BF2" s="248"/>
      <c r="BG2" s="248"/>
    </row>
    <row xmlns:x14ac="http://schemas.microsoft.com/office/spreadsheetml/2009/9/ac" r="3" s="248" customFormat="true" ht="18" customHeight="true" x14ac:dyDescent="0.25">
      <c r="A3" s="563"/>
      <c r="B3" s="241" t="s">
        <v>167</v>
      </c>
      <c r="C3" s="242" t="s">
        <v>56</v>
      </c>
      <c r="D3" s="243" t="s">
        <v>7</v>
      </c>
      <c r="E3" s="244" t="s">
        <v>1</v>
      </c>
      <c r="F3" s="244" t="s">
        <v>2</v>
      </c>
      <c r="G3" s="244" t="s">
        <v>16</v>
      </c>
      <c r="H3" s="244" t="s">
        <v>17</v>
      </c>
      <c r="I3" s="245" t="s">
        <v>18</v>
      </c>
      <c r="J3" s="246"/>
      <c r="K3" s="246"/>
      <c r="L3" s="241" t="s">
        <v>167</v>
      </c>
      <c r="M3" s="242" t="s">
        <v>56</v>
      </c>
      <c r="N3" s="243" t="s">
        <v>7</v>
      </c>
      <c r="O3" s="244" t="s">
        <v>1</v>
      </c>
      <c r="P3" s="244" t="s">
        <v>2</v>
      </c>
      <c r="Q3" s="244" t="s">
        <v>16</v>
      </c>
      <c r="R3" s="244" t="s">
        <v>17</v>
      </c>
      <c r="S3" s="245" t="s">
        <v>18</v>
      </c>
      <c r="T3" s="246"/>
      <c r="U3" s="246"/>
      <c r="V3" s="247"/>
      <c r="AF3" s="247"/>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74" t="str">
        <f>IF(ISBLANK('Data Summary'!A6),"",'Data Summary'!A6)</f>
        <v>KNA_2016_UIS</v>
      </c>
      <c r="B4" s="112"/>
      <c r="C4" s="66" t="s">
        <v>24</v>
      </c>
      <c r="D4" s="9" t="str">
        <f>IF(COUNTA(D13)=0,"",D13)</f>
        <v/>
      </c>
      <c r="E4" s="9" t="str">
        <f t="shared" ref="E4:I4" si="0">IF(COUNTA(E13)=0,"",E13)</f>
        <v/>
      </c>
      <c r="F4" s="9" t="str">
        <f t="shared" si="0"/>
        <v/>
      </c>
      <c r="G4" s="9" t="str">
        <f t="shared" si="0"/>
        <v/>
      </c>
      <c r="H4" s="9" t="str">
        <f t="shared" si="0"/>
        <v/>
      </c>
      <c r="I4" s="30">
        <f t="shared" si="0"/>
        <v>0</v>
      </c>
      <c r="J4" s="24"/>
      <c r="K4" s="24"/>
      <c r="L4" s="112" t="s">
        <v>186</v>
      </c>
      <c r="M4" s="66" t="s">
        <v>24</v>
      </c>
      <c r="N4" s="9">
        <f>IF(COUNTA(N13)=0,"",N13)</f>
        <v>0</v>
      </c>
      <c r="O4" s="9" t="str">
        <f t="shared" ref="O4:S4" si="1">IF(COUNTA(O13)=0,"",O13)</f>
        <v/>
      </c>
      <c r="P4" s="9" t="str">
        <f t="shared" si="1"/>
        <v/>
      </c>
      <c r="Q4" s="9" t="str">
        <f t="shared" si="1"/>
        <v/>
      </c>
      <c r="R4" s="9">
        <f t="shared" si="1"/>
        <v>0</v>
      </c>
      <c r="S4" s="30">
        <f t="shared" si="1"/>
        <v>0</v>
      </c>
      <c r="T4" s="24"/>
      <c r="U4" s="24"/>
      <c r="V4" s="120"/>
      <c r="AF4" s="120"/>
      <c r="AP4" s="120"/>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74" t="str">
        <f ca="true">IF(ISBLANK('Data Summary'!A7),"",'Data Summary'!A7)</f>
        <v>KNA_2021_UIS</v>
      </c>
      <c r="B5" s="112"/>
      <c r="C5" s="66"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30">
        <f>IF((COUNTA(I14:I25)=0)+(COUNTA(I13)=0),"",100-I13-SUMPRODUCT(C14:C25,I14:I25))</f>
        <v>0</v>
      </c>
      <c r="J5" s="24"/>
      <c r="K5" s="24"/>
      <c r="L5" s="112"/>
      <c r="M5" s="66"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30">
        <f>IF((COUNTA(S14:S25)=0)+(COUNTA(S13)=0),"",100-S13-SUMPRODUCT(M14:M25,S14:S25))</f>
        <v>0</v>
      </c>
      <c r="T5" s="24"/>
      <c r="U5" s="24"/>
      <c r="V5" s="120"/>
      <c r="AF5" s="120"/>
      <c r="AP5" s="120"/>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75" t="str">
        <f ca="true">IF(ISBLANK('Data Summary'!A8),"",'Data Summary'!A8)</f>
        <v/>
      </c>
      <c r="B6" s="112"/>
      <c r="C6" s="66" t="s">
        <v>19</v>
      </c>
      <c r="D6" s="9" t="str">
        <f>IF(COUNTA(D14:D25)=0,"",SUMPRODUCT(D14:D25,C14:C25))</f>
        <v/>
      </c>
      <c r="E6" s="9" t="str">
        <f>IF(COUNTA(E14:E25)=0,"",SUMPRODUCT(E14:E25,C14:C25))</f>
        <v/>
      </c>
      <c r="F6" s="9" t="str">
        <f>IF(COUNTA(F14:F25)=0,"",SUMPRODUCT(F14:F25,C14:C25))</f>
        <v/>
      </c>
      <c r="G6" s="9" t="str">
        <f>IF(COUNTA(G14:G25)=0,"",SUMPRODUCT(G14:G25,C14:C25))</f>
        <v/>
      </c>
      <c r="H6" s="9" t="str">
        <f>IF(COUNTA(H14:H25)=0,"",SUMPRODUCT(H14:H25,C14:C25))</f>
        <v/>
      </c>
      <c r="I6" s="30">
        <f>IF(COUNTA(I14:I25)=0,"",SUMPRODUCT(I14:I25,C14:C25))</f>
        <v>100</v>
      </c>
      <c r="J6" s="24"/>
      <c r="K6" s="24"/>
      <c r="L6" s="112" t="s">
        <v>186</v>
      </c>
      <c r="M6" s="66"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30">
        <f>IF(COUNTA(S14:S25)=0,"",SUMPRODUCT(S14:S25,M14:M25))</f>
        <v>100</v>
      </c>
      <c r="T6" s="24"/>
      <c r="U6" s="24"/>
      <c r="V6" s="120"/>
      <c r="AF6" s="120"/>
      <c r="AP6" s="120"/>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75" t="str">
        <f ca="true">IF(ISBLANK('Data Summary'!A9),"",'Data Summary'!A9)</f>
        <v/>
      </c>
      <c r="B7" s="112"/>
      <c r="C7" s="101" t="s">
        <v>38</v>
      </c>
      <c r="D7" s="8"/>
      <c r="E7" s="8"/>
      <c r="F7" s="8"/>
      <c r="G7" s="8"/>
      <c r="H7" s="8"/>
      <c r="I7" s="30"/>
      <c r="J7" s="24"/>
      <c r="K7" s="24"/>
      <c r="L7" s="112"/>
      <c r="M7" s="101" t="s">
        <v>38</v>
      </c>
      <c r="N7" s="8"/>
      <c r="O7" s="8"/>
      <c r="P7" s="8"/>
      <c r="Q7" s="8"/>
      <c r="R7" s="8"/>
      <c r="S7" s="30"/>
      <c r="T7" s="24"/>
      <c r="U7" s="24"/>
      <c r="V7" s="120"/>
      <c r="AF7" s="120"/>
      <c r="AP7" s="120"/>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ht="15.6" customHeight="true" x14ac:dyDescent="0.25">
      <c r="A8" s="375" t="str">
        <f ca="true">IF(ISBLANK('Data Summary'!A10),"",'Data Summary'!A10)</f>
        <v/>
      </c>
      <c r="B8" s="112"/>
      <c r="C8" s="101" t="s">
        <v>106</v>
      </c>
      <c r="D8" s="9"/>
      <c r="E8" s="9"/>
      <c r="F8" s="9"/>
      <c r="G8" s="9"/>
      <c r="H8" s="9"/>
      <c r="I8" s="30"/>
      <c r="J8" s="24"/>
      <c r="K8" s="24"/>
      <c r="L8" s="112"/>
      <c r="M8" s="101" t="s">
        <v>106</v>
      </c>
      <c r="N8" s="9"/>
      <c r="O8" s="9"/>
      <c r="P8" s="9"/>
      <c r="Q8" s="9"/>
      <c r="R8" s="9"/>
      <c r="S8" s="30"/>
      <c r="T8" s="24"/>
      <c r="U8" s="24"/>
      <c r="V8" s="120"/>
      <c r="AF8" s="120"/>
      <c r="AP8" s="120"/>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75" t="str">
        <f ca="true">IF(ISBLANK('Data Summary'!A11),"",'Data Summary'!A11)</f>
        <v/>
      </c>
      <c r="B9" s="112" t="s">
        <v>177</v>
      </c>
      <c r="C9" s="66" t="s">
        <v>168</v>
      </c>
      <c r="D9" s="8">
        <f>(H9*24+I9*7)/(24+7)</f>
        <v>83.579354838709676</v>
      </c>
      <c r="E9" s="7"/>
      <c r="F9" s="7"/>
      <c r="G9" s="7"/>
      <c r="H9" s="7">
        <v>78.790000000000006</v>
      </c>
      <c r="I9" s="26">
        <v>100</v>
      </c>
      <c r="J9" s="24"/>
      <c r="K9" s="24"/>
      <c r="L9" s="112" t="s">
        <v>177</v>
      </c>
      <c r="M9" s="66" t="s">
        <v>168</v>
      </c>
      <c r="N9" s="8">
        <v>100</v>
      </c>
      <c r="O9" s="7"/>
      <c r="P9" s="7"/>
      <c r="Q9" s="7"/>
      <c r="R9" s="7">
        <v>100</v>
      </c>
      <c r="S9" s="26">
        <v>100</v>
      </c>
      <c r="T9" s="24"/>
      <c r="U9" s="24"/>
      <c r="V9" s="120"/>
      <c r="AF9" s="120"/>
      <c r="AP9" s="120"/>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4" customFormat="true" x14ac:dyDescent="0.25">
      <c r="A10" s="375" t="str">
        <f ca="true">IF(ISBLANK('Data Summary'!A12),"",'Data Summary'!A12)</f>
        <v/>
      </c>
      <c r="B10" s="112"/>
      <c r="C10" s="66" t="s">
        <v>107</v>
      </c>
      <c r="D10" s="19"/>
      <c r="E10" s="7"/>
      <c r="F10" s="7"/>
      <c r="G10" s="7"/>
      <c r="H10" s="7"/>
      <c r="I10" s="26"/>
      <c r="J10" s="24"/>
      <c r="K10" s="24"/>
      <c r="L10" s="112"/>
      <c r="M10" s="66" t="s">
        <v>107</v>
      </c>
      <c r="N10" s="19"/>
      <c r="O10" s="7"/>
      <c r="P10" s="7"/>
      <c r="Q10" s="7"/>
      <c r="R10" s="7"/>
      <c r="S10" s="26"/>
      <c r="T10" s="24"/>
      <c r="U10" s="24"/>
      <c r="V10" s="120"/>
      <c r="AF10" s="120"/>
      <c r="AP10" s="120"/>
      <c r="AZ10" s="120"/>
      <c r="BA10" s="120"/>
      <c r="BJ10" s="120"/>
      <c r="BT10" s="120"/>
      <c r="CD10" s="120"/>
      <c r="CN10" s="120"/>
      <c r="CX10" s="120"/>
      <c r="DH10" s="120"/>
      <c r="DR10" s="120"/>
      <c r="EB10" s="120"/>
      <c r="EL10" s="120"/>
      <c r="EV10" s="120"/>
      <c r="FF10" s="120"/>
      <c r="FP10" s="120"/>
      <c r="FZ10" s="120"/>
      <c r="GJ10" s="120"/>
      <c r="GT10" s="120"/>
      <c r="HD10" s="120"/>
      <c r="HN10" s="120"/>
      <c r="HX10" s="120"/>
    </row>
    <row xmlns:x14ac="http://schemas.microsoft.com/office/spreadsheetml/2009/9/ac" r="11" s="4" customFormat="true" x14ac:dyDescent="0.25">
      <c r="A11" s="375" t="str">
        <f ca="true">IF(ISBLANK('Data Summary'!A13),"",'Data Summary'!A13)</f>
        <v/>
      </c>
      <c r="B11" s="112"/>
      <c r="C11" s="66" t="s">
        <v>108</v>
      </c>
      <c r="D11" s="19"/>
      <c r="E11" s="7"/>
      <c r="F11" s="7"/>
      <c r="G11" s="7"/>
      <c r="H11" s="7"/>
      <c r="I11" s="26"/>
      <c r="J11" s="24"/>
      <c r="K11" s="24"/>
      <c r="L11" s="112"/>
      <c r="M11" s="66" t="s">
        <v>108</v>
      </c>
      <c r="N11" s="19"/>
      <c r="O11" s="7"/>
      <c r="P11" s="7"/>
      <c r="Q11" s="7"/>
      <c r="R11" s="7"/>
      <c r="S11" s="26"/>
      <c r="T11" s="24"/>
      <c r="U11" s="24"/>
      <c r="V11" s="120"/>
      <c r="AF11" s="120"/>
      <c r="AP11" s="120"/>
      <c r="AZ11" s="120"/>
      <c r="BA11" s="120"/>
      <c r="BJ11" s="120"/>
      <c r="BT11" s="120"/>
      <c r="CD11" s="120"/>
      <c r="CN11" s="120"/>
      <c r="CX11" s="120"/>
      <c r="DH11" s="120"/>
      <c r="DR11" s="120"/>
      <c r="EB11" s="120"/>
      <c r="EL11" s="120"/>
      <c r="EV11" s="120"/>
      <c r="FF11" s="120"/>
      <c r="FP11" s="120"/>
      <c r="FZ11" s="120"/>
      <c r="GJ11" s="120"/>
      <c r="GT11" s="120"/>
      <c r="HD11" s="120"/>
      <c r="HN11" s="120"/>
      <c r="HX11" s="120"/>
    </row>
    <row xmlns:x14ac="http://schemas.microsoft.com/office/spreadsheetml/2009/9/ac" r="12" s="254" customFormat="true" ht="18" customHeight="true" x14ac:dyDescent="0.2">
      <c r="A12" s="375" t="str">
        <f ca="true">IF(ISBLANK('Data Summary'!A14),"",'Data Summary'!A14)</f>
        <v/>
      </c>
      <c r="B12" s="249" t="s">
        <v>57</v>
      </c>
      <c r="C12" s="250" t="s">
        <v>27</v>
      </c>
      <c r="D12" s="251"/>
      <c r="E12" s="251"/>
      <c r="F12" s="251"/>
      <c r="G12" s="251"/>
      <c r="H12" s="251"/>
      <c r="I12" s="252"/>
      <c r="J12" s="246"/>
      <c r="K12" s="246"/>
      <c r="L12" s="249" t="s">
        <v>57</v>
      </c>
      <c r="M12" s="250" t="s">
        <v>27</v>
      </c>
      <c r="N12" s="251"/>
      <c r="O12" s="251"/>
      <c r="P12" s="251"/>
      <c r="Q12" s="251"/>
      <c r="R12" s="251"/>
      <c r="S12" s="252"/>
      <c r="T12" s="246"/>
      <c r="U12" s="246"/>
      <c r="V12" s="253"/>
      <c r="AF12" s="253"/>
      <c r="AP12" s="253"/>
      <c r="AZ12" s="253"/>
      <c r="BA12" s="253"/>
      <c r="BJ12" s="253"/>
      <c r="BT12" s="253"/>
      <c r="CD12" s="253"/>
      <c r="CN12" s="253"/>
      <c r="CX12" s="253"/>
      <c r="DH12" s="253"/>
      <c r="DR12" s="253"/>
      <c r="EB12" s="253"/>
      <c r="EL12" s="253"/>
      <c r="EV12" s="253"/>
      <c r="FF12" s="253"/>
      <c r="FP12" s="253"/>
      <c r="FZ12" s="253"/>
      <c r="GJ12" s="253"/>
      <c r="GT12" s="253"/>
      <c r="HD12" s="253"/>
      <c r="HN12" s="253"/>
      <c r="HX12" s="253"/>
    </row>
    <row xmlns:x14ac="http://schemas.microsoft.com/office/spreadsheetml/2009/9/ac" r="13" s="14" customFormat="true" ht="14.25" customHeight="true" x14ac:dyDescent="0.2">
      <c r="A13" s="375" t="str">
        <f ca="true">IF(ISBLANK('Data Summary'!A15),"",'Data Summary'!A15)</f>
        <v/>
      </c>
      <c r="B13" s="113" t="s">
        <v>55</v>
      </c>
      <c r="C13" s="5">
        <v>0</v>
      </c>
      <c r="D13" s="46"/>
      <c r="E13" s="46"/>
      <c r="F13" s="46"/>
      <c r="G13" s="46"/>
      <c r="H13" s="46"/>
      <c r="I13" s="67">
        <v>0</v>
      </c>
      <c r="J13" s="11"/>
      <c r="K13" s="11"/>
      <c r="L13" s="113" t="s">
        <v>55</v>
      </c>
      <c r="M13" s="5">
        <v>0</v>
      </c>
      <c r="N13" s="401">
        <v>0</v>
      </c>
      <c r="O13" s="401"/>
      <c r="P13" s="401"/>
      <c r="Q13" s="401"/>
      <c r="R13" s="401">
        <v>0</v>
      </c>
      <c r="S13" s="400">
        <v>0</v>
      </c>
      <c r="T13" s="11"/>
      <c r="U13" s="11"/>
      <c r="V13" s="122"/>
      <c r="AF13" s="122"/>
      <c r="AP13" s="122"/>
      <c r="AZ13" s="122"/>
      <c r="BA13" s="138"/>
      <c r="BB13" s="138"/>
      <c r="BC13" s="138"/>
      <c r="BD13" s="138"/>
      <c r="BE13" s="138"/>
      <c r="BF13" s="138"/>
      <c r="BG13" s="138"/>
      <c r="BJ13" s="122"/>
      <c r="BT13" s="122"/>
      <c r="CD13" s="122"/>
      <c r="CN13" s="122"/>
      <c r="CX13" s="122"/>
      <c r="DH13" s="122"/>
      <c r="DR13" s="122"/>
      <c r="EB13" s="122"/>
      <c r="EL13" s="122"/>
      <c r="EV13" s="122"/>
      <c r="FF13" s="122"/>
      <c r="FP13" s="122"/>
      <c r="FZ13" s="122"/>
      <c r="GJ13" s="122"/>
      <c r="GT13" s="122"/>
      <c r="HD13" s="122"/>
      <c r="HN13" s="122"/>
      <c r="HX13" s="122"/>
    </row>
    <row xmlns:x14ac="http://schemas.microsoft.com/office/spreadsheetml/2009/9/ac" r="14" x14ac:dyDescent="0.25">
      <c r="A14" s="375" t="str">
        <f ca="true">IF(ISBLANK('Data Summary'!A16),"",'Data Summary'!A16)</f>
        <v/>
      </c>
      <c r="B14" s="114" t="s">
        <v>105</v>
      </c>
      <c r="C14" s="22">
        <v>0</v>
      </c>
      <c r="D14" s="46"/>
      <c r="E14" s="46"/>
      <c r="F14" s="46"/>
      <c r="G14" s="46"/>
      <c r="H14" s="46"/>
      <c r="I14" s="67"/>
      <c r="J14" s="11"/>
      <c r="K14" s="11"/>
      <c r="L14" s="114" t="s">
        <v>105</v>
      </c>
      <c r="M14" s="22">
        <v>0</v>
      </c>
      <c r="N14" s="401"/>
      <c r="O14" s="401"/>
      <c r="P14" s="401"/>
      <c r="Q14" s="401"/>
      <c r="R14" s="401"/>
      <c r="S14" s="400"/>
      <c r="T14" s="11"/>
      <c r="U14" s="11"/>
      <c r="BA14" s="139"/>
      <c r="BB14" s="139"/>
      <c r="BC14" s="139"/>
      <c r="BD14" s="139"/>
      <c r="BE14" s="139"/>
      <c r="BF14" s="139"/>
      <c r="BG14" s="139"/>
    </row>
    <row xmlns:x14ac="http://schemas.microsoft.com/office/spreadsheetml/2009/9/ac" r="15" s="2" customFormat="true" x14ac:dyDescent="0.25">
      <c r="A15" s="375" t="str">
        <f ca="true">IF(ISBLANK('Data Summary'!A17),"",'Data Summary'!A17)</f>
        <v/>
      </c>
      <c r="B15" s="114" t="s">
        <v>184</v>
      </c>
      <c r="C15" s="6">
        <v>1</v>
      </c>
      <c r="D15" s="46"/>
      <c r="E15" s="7"/>
      <c r="F15" s="7"/>
      <c r="G15" s="7"/>
      <c r="H15" s="46"/>
      <c r="I15" s="67">
        <v>100</v>
      </c>
      <c r="J15" s="11"/>
      <c r="K15" s="11"/>
      <c r="L15" s="114" t="s">
        <v>184</v>
      </c>
      <c r="M15" s="6">
        <v>1</v>
      </c>
      <c r="N15" s="401">
        <v>100</v>
      </c>
      <c r="O15" s="401"/>
      <c r="P15" s="401"/>
      <c r="Q15" s="401"/>
      <c r="R15" s="401">
        <v>100</v>
      </c>
      <c r="S15" s="400">
        <v>100</v>
      </c>
      <c r="T15" s="11"/>
      <c r="U15" s="11"/>
      <c r="V15" s="123"/>
      <c r="AF15" s="123"/>
      <c r="AP15" s="123"/>
      <c r="AZ15" s="123"/>
      <c r="BA15" s="140"/>
      <c r="BB15" s="140"/>
      <c r="BC15" s="140"/>
      <c r="BD15" s="140"/>
      <c r="BE15" s="140"/>
      <c r="BF15" s="140"/>
      <c r="BG15" s="140"/>
      <c r="BJ15" s="123"/>
      <c r="BT15" s="123"/>
      <c r="CD15" s="123"/>
      <c r="CN15" s="123"/>
      <c r="CX15" s="123"/>
      <c r="DH15" s="123"/>
      <c r="DR15" s="123"/>
      <c r="EB15" s="123"/>
      <c r="EL15" s="123"/>
      <c r="EV15" s="123"/>
      <c r="FF15" s="123"/>
      <c r="FP15" s="123"/>
      <c r="FZ15" s="123"/>
      <c r="GJ15" s="123"/>
      <c r="GT15" s="123"/>
      <c r="HD15" s="123"/>
      <c r="HN15" s="123"/>
      <c r="HX15" s="123"/>
    </row>
    <row xmlns:x14ac="http://schemas.microsoft.com/office/spreadsheetml/2009/9/ac" r="16" s="2" customFormat="true" x14ac:dyDescent="0.25">
      <c r="A16" s="375" t="str">
        <f ca="true">IF(ISBLANK('Data Summary'!A18),"",'Data Summary'!A18)</f>
        <v/>
      </c>
      <c r="B16" s="114"/>
      <c r="C16" s="13"/>
      <c r="D16" s="46"/>
      <c r="E16" s="7"/>
      <c r="F16" s="7"/>
      <c r="G16" s="7"/>
      <c r="H16" s="46"/>
      <c r="I16" s="67"/>
      <c r="J16" s="11"/>
      <c r="K16" s="11"/>
      <c r="L16" s="114"/>
      <c r="M16" s="13"/>
      <c r="N16" s="46"/>
      <c r="O16" s="7"/>
      <c r="P16" s="7"/>
      <c r="Q16" s="7"/>
      <c r="R16" s="46"/>
      <c r="S16" s="67"/>
      <c r="T16" s="11"/>
      <c r="U16" s="11"/>
      <c r="V16" s="123"/>
      <c r="AF16" s="123"/>
      <c r="AP16" s="123"/>
      <c r="AZ16" s="123"/>
      <c r="BA16" s="140"/>
      <c r="BB16" s="140"/>
      <c r="BC16" s="140"/>
      <c r="BD16" s="140"/>
      <c r="BE16" s="140"/>
      <c r="BF16" s="140"/>
      <c r="BG16" s="140"/>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2" customFormat="true" x14ac:dyDescent="0.25">
      <c r="A17" s="375" t="str">
        <f ca="true">IF(ISBLANK('Data Summary'!A19),"",'Data Summary'!A19)</f>
        <v/>
      </c>
      <c r="B17" s="114"/>
      <c r="C17" s="13"/>
      <c r="D17" s="46"/>
      <c r="E17" s="7"/>
      <c r="F17" s="7"/>
      <c r="G17" s="7"/>
      <c r="H17" s="7"/>
      <c r="I17" s="26"/>
      <c r="J17" s="11"/>
      <c r="K17" s="11"/>
      <c r="L17" s="114"/>
      <c r="M17" s="13"/>
      <c r="N17" s="46"/>
      <c r="O17" s="7"/>
      <c r="P17" s="7"/>
      <c r="Q17" s="7"/>
      <c r="R17" s="7"/>
      <c r="S17" s="26"/>
      <c r="T17" s="11"/>
      <c r="U17" s="11"/>
      <c r="V17" s="123"/>
      <c r="AF17" s="123"/>
      <c r="AP17" s="123"/>
      <c r="AZ17" s="123"/>
      <c r="BA17" s="140"/>
      <c r="BB17" s="140"/>
      <c r="BC17" s="140"/>
      <c r="BD17" s="140"/>
      <c r="BE17" s="140"/>
      <c r="BF17" s="140"/>
      <c r="BG17" s="140"/>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2" customFormat="true" x14ac:dyDescent="0.25">
      <c r="A18" s="375" t="str">
        <f ca="true">IF(ISBLANK('Data Summary'!A20),"",'Data Summary'!A20)</f>
        <v/>
      </c>
      <c r="B18" s="114"/>
      <c r="C18" s="13"/>
      <c r="D18" s="46"/>
      <c r="E18" s="68"/>
      <c r="F18" s="68"/>
      <c r="G18" s="7"/>
      <c r="H18" s="7"/>
      <c r="I18" s="26"/>
      <c r="J18" s="11"/>
      <c r="K18" s="11"/>
      <c r="L18" s="114"/>
      <c r="M18" s="13"/>
      <c r="N18" s="46"/>
      <c r="O18" s="68"/>
      <c r="P18" s="68"/>
      <c r="Q18" s="7"/>
      <c r="R18" s="7"/>
      <c r="S18" s="26"/>
      <c r="T18" s="11"/>
      <c r="U18" s="11"/>
      <c r="V18" s="123"/>
      <c r="AF18" s="123"/>
      <c r="AP18" s="123"/>
      <c r="AZ18" s="123"/>
      <c r="BA18" s="140"/>
      <c r="BB18" s="140"/>
      <c r="BC18" s="140"/>
      <c r="BD18" s="140"/>
      <c r="BE18" s="140"/>
      <c r="BF18" s="140"/>
      <c r="BG18" s="140"/>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2" customFormat="true" x14ac:dyDescent="0.25">
      <c r="A19" s="375" t="str">
        <f ca="true">IF(ISBLANK('Data Summary'!A21),"",'Data Summary'!A21)</f>
        <v/>
      </c>
      <c r="B19" s="114"/>
      <c r="C19" s="6"/>
      <c r="D19" s="46"/>
      <c r="E19" s="68"/>
      <c r="F19" s="68"/>
      <c r="G19" s="68"/>
      <c r="H19" s="68"/>
      <c r="I19" s="69"/>
      <c r="J19" s="11"/>
      <c r="K19" s="11"/>
      <c r="L19" s="114"/>
      <c r="M19" s="6"/>
      <c r="N19" s="46"/>
      <c r="O19" s="68"/>
      <c r="P19" s="68"/>
      <c r="Q19" s="68"/>
      <c r="R19" s="68"/>
      <c r="S19" s="69"/>
      <c r="T19" s="11"/>
      <c r="U19" s="11"/>
      <c r="V19" s="123"/>
      <c r="AF19" s="123"/>
      <c r="AP19" s="123"/>
      <c r="AZ19" s="123"/>
      <c r="BA19" s="140"/>
      <c r="BB19" s="140"/>
      <c r="BC19" s="140"/>
      <c r="BD19" s="140"/>
      <c r="BE19" s="140"/>
      <c r="BF19" s="140"/>
      <c r="BG19" s="140"/>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2" customFormat="true" x14ac:dyDescent="0.25">
      <c r="A20" s="375" t="str">
        <f ca="true">IF(ISBLANK('Data Summary'!A22),"",'Data Summary'!A22)</f>
        <v/>
      </c>
      <c r="B20" s="114"/>
      <c r="C20" s="6"/>
      <c r="D20" s="68"/>
      <c r="E20" s="68"/>
      <c r="F20" s="68"/>
      <c r="G20" s="68"/>
      <c r="H20" s="68"/>
      <c r="I20" s="70"/>
      <c r="J20" s="11"/>
      <c r="K20" s="11"/>
      <c r="L20" s="114"/>
      <c r="M20" s="6"/>
      <c r="N20" s="68"/>
      <c r="O20" s="68"/>
      <c r="P20" s="68"/>
      <c r="Q20" s="68"/>
      <c r="R20" s="68"/>
      <c r="S20" s="70"/>
      <c r="T20" s="11"/>
      <c r="U20" s="11"/>
      <c r="V20" s="123"/>
      <c r="AF20" s="123"/>
      <c r="AP20" s="123"/>
      <c r="AZ20" s="123"/>
      <c r="BA20" s="140"/>
      <c r="BB20" s="140"/>
      <c r="BC20" s="140"/>
      <c r="BD20" s="140"/>
      <c r="BE20" s="140"/>
      <c r="BF20" s="140"/>
      <c r="BG20" s="140"/>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2" customFormat="true" x14ac:dyDescent="0.25">
      <c r="A21" s="375" t="str">
        <f ca="true">IF(ISBLANK('Data Summary'!A23),"",'Data Summary'!A23)</f>
        <v/>
      </c>
      <c r="B21" s="114"/>
      <c r="C21" s="13"/>
      <c r="D21" s="7"/>
      <c r="E21" s="7"/>
      <c r="F21" s="7"/>
      <c r="G21" s="7"/>
      <c r="H21" s="7"/>
      <c r="I21" s="70"/>
      <c r="J21" s="11"/>
      <c r="K21" s="11"/>
      <c r="L21" s="114"/>
      <c r="M21" s="13"/>
      <c r="N21" s="7"/>
      <c r="O21" s="7"/>
      <c r="P21" s="7"/>
      <c r="Q21" s="7"/>
      <c r="R21" s="7"/>
      <c r="S21" s="70"/>
      <c r="T21" s="11"/>
      <c r="U21" s="11"/>
      <c r="V21" s="123"/>
      <c r="AF21" s="123"/>
      <c r="AP21" s="123"/>
      <c r="AZ21" s="123"/>
      <c r="BA21" s="140"/>
      <c r="BB21" s="140"/>
      <c r="BC21" s="140"/>
      <c r="BD21" s="140"/>
      <c r="BE21" s="140"/>
      <c r="BF21" s="140"/>
      <c r="BG21" s="140"/>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2" customFormat="true" x14ac:dyDescent="0.25">
      <c r="A22" s="375" t="str">
        <f ca="true">IF(ISBLANK('Data Summary'!A24),"",'Data Summary'!A24)</f>
        <v/>
      </c>
      <c r="B22" s="114"/>
      <c r="C22" s="13"/>
      <c r="D22" s="7"/>
      <c r="E22" s="7"/>
      <c r="F22" s="7"/>
      <c r="G22" s="7"/>
      <c r="H22" s="7"/>
      <c r="I22" s="26"/>
      <c r="J22" s="11"/>
      <c r="K22" s="11"/>
      <c r="L22" s="114"/>
      <c r="M22" s="13"/>
      <c r="N22" s="7"/>
      <c r="O22" s="7"/>
      <c r="P22" s="7"/>
      <c r="Q22" s="7"/>
      <c r="R22" s="7"/>
      <c r="S22" s="26"/>
      <c r="T22" s="11"/>
      <c r="U22" s="11"/>
      <c r="V22" s="123"/>
      <c r="AF22" s="123"/>
      <c r="AP22" s="123"/>
      <c r="AZ22" s="123"/>
      <c r="BA22" s="140"/>
      <c r="BB22" s="140"/>
      <c r="BC22" s="140"/>
      <c r="BD22" s="140"/>
      <c r="BE22" s="140"/>
      <c r="BF22" s="140"/>
      <c r="BG22" s="140"/>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2" customFormat="true" x14ac:dyDescent="0.25">
      <c r="A23" s="375" t="str">
        <f ca="true">IF(ISBLANK('Data Summary'!A25),"",'Data Summary'!A25)</f>
        <v/>
      </c>
      <c r="B23" s="114"/>
      <c r="C23" s="13"/>
      <c r="D23" s="7"/>
      <c r="E23" s="7"/>
      <c r="F23" s="7"/>
      <c r="G23" s="7"/>
      <c r="H23" s="7"/>
      <c r="I23" s="26"/>
      <c r="J23" s="11"/>
      <c r="K23" s="11"/>
      <c r="L23" s="114"/>
      <c r="M23" s="13"/>
      <c r="N23" s="7"/>
      <c r="O23" s="7"/>
      <c r="P23" s="7"/>
      <c r="Q23" s="7"/>
      <c r="R23" s="7"/>
      <c r="S23" s="26"/>
      <c r="T23" s="11"/>
      <c r="U23" s="11"/>
      <c r="V23" s="123"/>
      <c r="AF23" s="123"/>
      <c r="AP23" s="123"/>
      <c r="AZ23" s="123"/>
      <c r="BA23" s="140"/>
      <c r="BB23" s="140"/>
      <c r="BC23" s="140"/>
      <c r="BD23" s="140"/>
      <c r="BE23" s="140"/>
      <c r="BF23" s="140"/>
      <c r="BG23" s="140"/>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2" customFormat="true" x14ac:dyDescent="0.25">
      <c r="A24" s="375" t="str">
        <f ca="true">IF(ISBLANK('Data Summary'!A26),"",'Data Summary'!A26)</f>
        <v/>
      </c>
      <c r="B24" s="114"/>
      <c r="C24" s="13"/>
      <c r="D24" s="7"/>
      <c r="E24" s="7"/>
      <c r="F24" s="7"/>
      <c r="G24" s="7"/>
      <c r="H24" s="7"/>
      <c r="I24" s="26"/>
      <c r="J24" s="11"/>
      <c r="K24" s="11"/>
      <c r="L24" s="114"/>
      <c r="M24" s="13"/>
      <c r="N24" s="7"/>
      <c r="O24" s="7"/>
      <c r="P24" s="7"/>
      <c r="Q24" s="7"/>
      <c r="R24" s="7"/>
      <c r="S24" s="26"/>
      <c r="T24" s="11"/>
      <c r="U24" s="11"/>
      <c r="V24" s="123"/>
      <c r="AF24" s="123"/>
      <c r="AP24" s="123"/>
      <c r="AZ24" s="123"/>
      <c r="BA24" s="140"/>
      <c r="BB24" s="140"/>
      <c r="BC24" s="140"/>
      <c r="BD24" s="140"/>
      <c r="BE24" s="140"/>
      <c r="BF24" s="140"/>
      <c r="BG24" s="140"/>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2" customFormat="true" x14ac:dyDescent="0.25">
      <c r="A25" s="375" t="str">
        <f ca="true">IF(ISBLANK('Data Summary'!A27),"",'Data Summary'!A27)</f>
        <v/>
      </c>
      <c r="B25" s="114"/>
      <c r="C25" s="13"/>
      <c r="D25" s="7"/>
      <c r="E25" s="7"/>
      <c r="F25" s="7"/>
      <c r="G25" s="7"/>
      <c r="H25" s="7"/>
      <c r="I25" s="26"/>
      <c r="J25" s="11"/>
      <c r="K25" s="11"/>
      <c r="L25" s="114"/>
      <c r="M25" s="13"/>
      <c r="N25" s="7"/>
      <c r="O25" s="7"/>
      <c r="P25" s="7"/>
      <c r="Q25" s="7"/>
      <c r="R25" s="7"/>
      <c r="S25" s="26"/>
      <c r="T25" s="11"/>
      <c r="U25" s="11"/>
      <c r="V25" s="123"/>
      <c r="AF25" s="123"/>
      <c r="AP25" s="123"/>
      <c r="AZ25" s="123"/>
      <c r="BA25" s="140"/>
      <c r="BB25" s="140"/>
      <c r="BC25" s="140"/>
      <c r="BD25" s="140"/>
      <c r="BE25" s="140"/>
      <c r="BF25" s="140"/>
      <c r="BG25" s="140"/>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2" customFormat="true" ht="83.25" customHeight="true" x14ac:dyDescent="0.25">
      <c r="A26" s="375" t="str">
        <f ca="true">IF(ISBLANK('Data Summary'!A28),"",'Data Summary'!A28)</f>
        <v/>
      </c>
      <c r="B26" s="115" t="s">
        <v>12</v>
      </c>
      <c r="C26" s="560" t="s">
        <v>183</v>
      </c>
      <c r="D26" s="560"/>
      <c r="E26" s="560"/>
      <c r="F26" s="560"/>
      <c r="G26" s="560"/>
      <c r="H26" s="560"/>
      <c r="I26" s="561"/>
      <c r="J26" s="11"/>
      <c r="K26" s="11"/>
      <c r="L26" s="115" t="s">
        <v>12</v>
      </c>
      <c r="M26" s="560" t="s">
        <v>239</v>
      </c>
      <c r="N26" s="560"/>
      <c r="O26" s="560"/>
      <c r="P26" s="560"/>
      <c r="Q26" s="560"/>
      <c r="R26" s="560"/>
      <c r="S26" s="561"/>
      <c r="T26" s="11"/>
      <c r="U26" s="11"/>
      <c r="V26" s="123"/>
      <c r="AF26" s="123"/>
      <c r="AP26" s="123"/>
      <c r="AZ26" s="123"/>
      <c r="BA26" s="562"/>
      <c r="BB26" s="562"/>
      <c r="BC26" s="562"/>
      <c r="BD26" s="562"/>
      <c r="BE26" s="562"/>
      <c r="BF26" s="562"/>
      <c r="BG26" s="562"/>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2" customFormat="true" ht="15.75" customHeight="true" x14ac:dyDescent="0.25">
      <c r="A27" s="375" t="str">
        <f ca="true">IF(ISBLANK('Data Summary'!A29),"",'Data Summary'!A29)</f>
        <v/>
      </c>
      <c r="B27" s="115"/>
      <c r="C27" s="65" t="s">
        <v>120</v>
      </c>
      <c r="D27" s="53"/>
      <c r="E27" s="53"/>
      <c r="F27" s="53"/>
      <c r="G27" s="53"/>
      <c r="H27" s="53"/>
      <c r="I27" s="98" t="s">
        <v>158</v>
      </c>
      <c r="J27" s="11"/>
      <c r="K27" s="11"/>
      <c r="L27" s="115"/>
      <c r="M27" s="65" t="s">
        <v>120</v>
      </c>
      <c r="N27" s="53" t="s">
        <v>158</v>
      </c>
      <c r="O27" s="53"/>
      <c r="P27" s="53"/>
      <c r="Q27" s="53"/>
      <c r="R27" s="53" t="s">
        <v>158</v>
      </c>
      <c r="S27" s="98" t="s">
        <v>158</v>
      </c>
      <c r="T27" s="11"/>
      <c r="U27" s="11"/>
      <c r="V27" s="123"/>
      <c r="AF27" s="123"/>
      <c r="AP27" s="123"/>
      <c r="AZ27" s="123"/>
      <c r="BA27" s="123"/>
      <c r="BB27" s="140"/>
      <c r="BC27" s="140"/>
      <c r="BD27" s="140"/>
      <c r="BE27" s="140"/>
      <c r="BF27" s="140"/>
      <c r="BG27" s="140"/>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2" customFormat="true" ht="15.75" customHeight="true" x14ac:dyDescent="0.25">
      <c r="A28" s="375" t="str">
        <f ca="true">IF(ISBLANK('Data Summary'!A30),"",'Data Summary'!A30)</f>
        <v/>
      </c>
      <c r="B28" s="115"/>
      <c r="C28" s="65" t="s">
        <v>102</v>
      </c>
      <c r="D28" s="53"/>
      <c r="E28" s="53"/>
      <c r="F28" s="53"/>
      <c r="G28" s="53"/>
      <c r="H28" s="53"/>
      <c r="I28" s="98" t="s">
        <v>158</v>
      </c>
      <c r="J28" s="11"/>
      <c r="K28" s="11"/>
      <c r="L28" s="115"/>
      <c r="M28" s="65" t="s">
        <v>102</v>
      </c>
      <c r="N28" s="53" t="s">
        <v>158</v>
      </c>
      <c r="O28" s="53"/>
      <c r="P28" s="53"/>
      <c r="Q28" s="53"/>
      <c r="R28" s="53" t="s">
        <v>158</v>
      </c>
      <c r="S28" s="98" t="s">
        <v>158</v>
      </c>
      <c r="T28" s="11"/>
      <c r="U28" s="11"/>
      <c r="V28" s="123"/>
      <c r="AF28" s="123"/>
      <c r="AP28" s="123"/>
      <c r="AZ28" s="123"/>
      <c r="BA28" s="123"/>
      <c r="BB28" s="140"/>
      <c r="BC28" s="140"/>
      <c r="BD28" s="140"/>
      <c r="BE28" s="140"/>
      <c r="BF28" s="140"/>
      <c r="BG28" s="140"/>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ht="15.75" customHeight="true" x14ac:dyDescent="0.25">
      <c r="A29" s="375" t="str">
        <f ca="true">IF(ISBLANK('Data Summary'!A31),"",'Data Summary'!A31)</f>
        <v/>
      </c>
      <c r="B29" s="115"/>
      <c r="C29" s="65" t="s">
        <v>159</v>
      </c>
      <c r="D29" s="53" t="s">
        <v>158</v>
      </c>
      <c r="E29" s="53"/>
      <c r="F29" s="53"/>
      <c r="G29" s="53"/>
      <c r="H29" s="53" t="s">
        <v>158</v>
      </c>
      <c r="I29" s="98" t="s">
        <v>158</v>
      </c>
      <c r="J29" s="11"/>
      <c r="K29" s="11"/>
      <c r="L29" s="115"/>
      <c r="M29" s="65" t="s">
        <v>159</v>
      </c>
      <c r="N29" s="53" t="s">
        <v>158</v>
      </c>
      <c r="O29" s="53"/>
      <c r="P29" s="53"/>
      <c r="Q29" s="53"/>
      <c r="R29" s="53" t="s">
        <v>158</v>
      </c>
      <c r="S29" s="98" t="s">
        <v>158</v>
      </c>
      <c r="T29" s="11"/>
      <c r="U29" s="11"/>
      <c r="BB29" s="139"/>
      <c r="BC29" s="139"/>
      <c r="BD29" s="139"/>
      <c r="BE29" s="139"/>
      <c r="BF29" s="139"/>
      <c r="BG29" s="139"/>
    </row>
    <row xmlns:x14ac="http://schemas.microsoft.com/office/spreadsheetml/2009/9/ac" r="30" ht="15.75" customHeight="true" x14ac:dyDescent="0.25">
      <c r="A30" s="375" t="str">
        <f ca="true">IF(ISBLANK('Data Summary'!A32),"",'Data Summary'!A32)</f>
        <v/>
      </c>
      <c r="B30" s="116"/>
      <c r="C30" s="12" t="s">
        <v>23</v>
      </c>
      <c r="D30" s="71"/>
      <c r="E30" s="71"/>
      <c r="F30" s="71"/>
      <c r="G30" s="72"/>
      <c r="H30" s="73"/>
      <c r="I30" s="74"/>
      <c r="J30" s="11"/>
      <c r="K30" s="11"/>
      <c r="L30" s="116"/>
      <c r="M30" s="12" t="s">
        <v>23</v>
      </c>
      <c r="N30" s="71"/>
      <c r="O30" s="71"/>
      <c r="P30" s="71"/>
      <c r="Q30" s="72"/>
      <c r="R30" s="73"/>
      <c r="S30" s="74"/>
      <c r="T30" s="11"/>
      <c r="U30" s="11"/>
      <c r="BB30" s="139"/>
      <c r="BC30" s="139"/>
      <c r="BD30" s="139"/>
      <c r="BE30" s="139"/>
      <c r="BF30" s="139"/>
      <c r="BG30" s="139"/>
    </row>
    <row xmlns:x14ac="http://schemas.microsoft.com/office/spreadsheetml/2009/9/ac" r="31" s="3" customFormat="true" ht="16.5" thickBot="true" x14ac:dyDescent="0.3">
      <c r="A31" s="375" t="str">
        <f ca="true">IF(ISBLANK('Data Summary'!A33),"",'Data Summary'!A33)</f>
        <v/>
      </c>
      <c r="B31" s="117"/>
      <c r="C31" s="75" t="s">
        <v>20</v>
      </c>
      <c r="D31" s="76"/>
      <c r="E31" s="76"/>
      <c r="F31" s="76"/>
      <c r="G31" s="76"/>
      <c r="H31" s="76"/>
      <c r="I31" s="77"/>
      <c r="J31" s="11"/>
      <c r="K31" s="11"/>
      <c r="L31" s="117"/>
      <c r="M31" s="75" t="s">
        <v>20</v>
      </c>
      <c r="N31" s="76"/>
      <c r="O31" s="76"/>
      <c r="P31" s="76"/>
      <c r="Q31" s="76"/>
      <c r="R31" s="76"/>
      <c r="S31" s="77"/>
      <c r="T31" s="11"/>
      <c r="U31" s="11"/>
      <c r="V31" s="118"/>
      <c r="AF31" s="118"/>
      <c r="AP31" s="118"/>
      <c r="AZ31" s="118"/>
      <c r="BA31" s="118"/>
      <c r="BB31" s="141"/>
      <c r="BC31" s="141"/>
      <c r="BD31" s="141"/>
      <c r="BE31" s="141"/>
      <c r="BF31" s="141"/>
      <c r="BG31" s="141"/>
      <c r="BJ31" s="118"/>
      <c r="BT31" s="118"/>
      <c r="CD31" s="118"/>
      <c r="CN31" s="118"/>
      <c r="CX31" s="118"/>
      <c r="DH31" s="118"/>
      <c r="DR31" s="118"/>
      <c r="EB31" s="118"/>
      <c r="EL31" s="118"/>
      <c r="EV31" s="118"/>
      <c r="FF31" s="118"/>
      <c r="FP31" s="118"/>
      <c r="FZ31" s="118"/>
      <c r="GJ31" s="118"/>
      <c r="GT31" s="118"/>
      <c r="HD31" s="118"/>
      <c r="HN31" s="118"/>
      <c r="HX31" s="118"/>
    </row>
    <row xmlns:x14ac="http://schemas.microsoft.com/office/spreadsheetml/2009/9/ac" r="32" s="3" customFormat="true" x14ac:dyDescent="0.25">
      <c r="A32" s="375" t="str">
        <f ca="true">IF(ISBLANK('Data Summary'!A34),"",'Data Summary'!A34)</f>
        <v/>
      </c>
      <c r="B32" s="118"/>
      <c r="L32" s="118"/>
      <c r="V32" s="118"/>
      <c r="AF32" s="118"/>
      <c r="AP32" s="118"/>
      <c r="AZ32" s="118"/>
      <c r="BA32" s="118"/>
      <c r="BJ32" s="118"/>
      <c r="BT32" s="118"/>
      <c r="CD32" s="118"/>
      <c r="CN32" s="118"/>
      <c r="CX32" s="118"/>
      <c r="DH32" s="118"/>
      <c r="DR32" s="118"/>
      <c r="EB32" s="118"/>
      <c r="EL32" s="118"/>
      <c r="EV32" s="118"/>
      <c r="FF32" s="118"/>
      <c r="FP32" s="118"/>
      <c r="FZ32" s="118"/>
      <c r="GJ32" s="118"/>
      <c r="GT32" s="118"/>
      <c r="HD32" s="118"/>
      <c r="HN32" s="118"/>
      <c r="HX32" s="118"/>
    </row>
    <row xmlns:x14ac="http://schemas.microsoft.com/office/spreadsheetml/2009/9/ac" r="33" s="3" customFormat="true" x14ac:dyDescent="0.25">
      <c r="A33" s="375" t="str">
        <f ca="true">IF(ISBLANK('Data Summary'!A35),"",'Data Summary'!A35)</f>
        <v/>
      </c>
      <c r="B33" s="118"/>
      <c r="L33" s="118"/>
      <c r="V33" s="118"/>
      <c r="AF33" s="118"/>
      <c r="AP33" s="118"/>
      <c r="AZ33" s="118"/>
      <c r="BA33" s="118"/>
      <c r="BJ33" s="118"/>
      <c r="BT33" s="118"/>
      <c r="CD33" s="118"/>
      <c r="CN33" s="118"/>
      <c r="CX33" s="118"/>
      <c r="DH33" s="118"/>
      <c r="DR33" s="118"/>
      <c r="EB33" s="118"/>
      <c r="EL33" s="118"/>
      <c r="EV33" s="118"/>
      <c r="FF33" s="118"/>
      <c r="FP33" s="118"/>
      <c r="FZ33" s="118"/>
      <c r="GJ33" s="118"/>
      <c r="GT33" s="118"/>
      <c r="HD33" s="118"/>
      <c r="HN33" s="118"/>
      <c r="HX33" s="118"/>
    </row>
    <row xmlns:x14ac="http://schemas.microsoft.com/office/spreadsheetml/2009/9/ac" r="34" s="3" customFormat="true" x14ac:dyDescent="0.25">
      <c r="A34" s="375" t="str">
        <f ca="true">IF(ISBLANK('Data Summary'!A36),"",'Data Summary'!A36)</f>
        <v/>
      </c>
      <c r="B34" s="118"/>
      <c r="L34" s="118"/>
      <c r="V34" s="118"/>
      <c r="AF34" s="118"/>
      <c r="AP34" s="118"/>
      <c r="AZ34" s="118"/>
      <c r="BA34" s="118"/>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75"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75"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75"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75"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75"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75"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75"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75"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75"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75"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75"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75"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75"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75"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75"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75"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75"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75"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75"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75"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75"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75"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75"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75"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75"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75"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75"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75"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75"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75"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75"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75"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75"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75"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75"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75"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75"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75"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75"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75"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75"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75"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75"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75"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75"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75"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75"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75"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75"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75"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75"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75"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75"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75"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75"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75"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75"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75"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75"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75"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75"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75"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75"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75"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75"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75"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75"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75"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75"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75"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75"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75"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75"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75"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75"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75"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75"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75"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75"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75"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75"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75"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75"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75"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75"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75"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75"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75"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75"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75"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75"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75"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75"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75"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75"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75"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75"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75"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75"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75"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75"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75"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75"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75"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75"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75"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75"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75"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75"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75"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75"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75"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75"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75"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75"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75"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75"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73"/>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73"/>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73"/>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73"/>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73"/>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73"/>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73"/>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73"/>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73"/>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73"/>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73"/>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73"/>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73"/>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73"/>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73"/>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73"/>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73"/>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73"/>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73"/>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73"/>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73"/>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73"/>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73"/>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73"/>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73"/>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73"/>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73"/>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73"/>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73"/>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73"/>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73"/>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73"/>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73"/>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73"/>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73"/>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73"/>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73"/>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73"/>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73"/>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73"/>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73"/>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73"/>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73"/>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73"/>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73"/>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73"/>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73"/>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73"/>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73"/>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73"/>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73"/>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73"/>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73"/>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73"/>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73"/>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73"/>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73"/>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73"/>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73"/>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73"/>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73"/>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73"/>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73"/>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73"/>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73"/>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73"/>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73"/>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73"/>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73"/>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73"/>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73"/>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73"/>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73"/>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73"/>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73"/>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73"/>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73"/>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73"/>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73"/>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73"/>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73"/>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73"/>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73"/>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73"/>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73"/>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73"/>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73"/>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73"/>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73"/>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73"/>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73"/>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73"/>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73"/>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73"/>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73"/>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73"/>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73"/>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73"/>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73"/>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73"/>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73"/>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73"/>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73"/>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73"/>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73"/>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73"/>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73"/>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73"/>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73"/>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73"/>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73"/>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73"/>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73"/>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73"/>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73"/>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73"/>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73"/>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73"/>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73"/>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73"/>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73"/>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73"/>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73"/>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73"/>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73"/>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73"/>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73"/>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73"/>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73"/>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73"/>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73"/>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73"/>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73"/>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73"/>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73"/>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73"/>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73"/>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73"/>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73"/>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73"/>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73"/>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73"/>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73"/>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73"/>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73"/>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73"/>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73"/>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73"/>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73"/>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73"/>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73"/>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73"/>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73"/>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73"/>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73"/>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73"/>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73"/>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73"/>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73"/>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73"/>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73"/>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73"/>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73"/>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73"/>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73"/>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73"/>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73"/>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73"/>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73"/>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73"/>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73"/>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73"/>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73"/>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73"/>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73"/>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73"/>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73"/>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73"/>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73"/>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73"/>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73"/>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73"/>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73"/>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73"/>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73"/>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73"/>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73"/>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73"/>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73"/>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73"/>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73"/>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73"/>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73"/>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73"/>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73"/>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73"/>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73"/>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73"/>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73"/>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73"/>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73"/>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73"/>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73"/>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73"/>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73"/>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73"/>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73"/>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73"/>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73"/>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73"/>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73"/>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73"/>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73"/>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73"/>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73"/>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73"/>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73"/>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73"/>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73"/>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73"/>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73"/>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73"/>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73"/>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73"/>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73"/>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73"/>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73"/>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73"/>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73"/>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73"/>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73"/>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73"/>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73"/>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73"/>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73"/>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73"/>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73"/>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73"/>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73"/>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73"/>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73"/>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73"/>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73"/>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73"/>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73"/>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73"/>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73"/>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73"/>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73"/>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73"/>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73"/>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73"/>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73"/>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73"/>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73"/>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73"/>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73"/>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73"/>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73"/>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73"/>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73"/>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73"/>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73"/>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73"/>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73"/>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73"/>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73"/>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73"/>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73"/>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73"/>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73"/>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73"/>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73"/>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73"/>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73"/>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73"/>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73"/>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73"/>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73"/>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73"/>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73"/>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73"/>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73"/>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73"/>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73"/>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73"/>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73"/>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73"/>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73"/>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73"/>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73"/>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73"/>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73"/>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73"/>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73"/>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73"/>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73"/>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73"/>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73"/>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73"/>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73"/>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73"/>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73"/>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73"/>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73"/>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73"/>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73"/>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73"/>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73"/>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73"/>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73"/>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73"/>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73"/>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73"/>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73"/>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73"/>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73"/>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73"/>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73"/>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73"/>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73"/>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73"/>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73"/>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73"/>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73"/>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73"/>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73"/>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73"/>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73"/>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73"/>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73"/>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73"/>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73"/>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73"/>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73"/>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73"/>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73"/>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73"/>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73"/>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73"/>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73"/>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73"/>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73"/>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73"/>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73"/>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73"/>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73"/>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73"/>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73"/>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73"/>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73"/>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73"/>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73"/>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73"/>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73"/>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73"/>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73"/>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73"/>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73"/>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73"/>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73"/>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73"/>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73"/>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73"/>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73"/>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73"/>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73"/>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73"/>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73"/>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73"/>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73"/>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73"/>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73"/>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73"/>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73"/>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73"/>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73"/>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73"/>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73"/>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73"/>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73"/>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73"/>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73"/>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73"/>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73"/>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73"/>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73"/>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73"/>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73"/>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73"/>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73"/>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73"/>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73"/>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73"/>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73"/>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73"/>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73"/>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73"/>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73"/>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73"/>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73"/>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73"/>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73"/>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73"/>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73"/>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73"/>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73"/>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73"/>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73"/>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73"/>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73"/>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73"/>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73"/>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73"/>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73"/>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73"/>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73"/>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73"/>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73"/>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73"/>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73"/>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73"/>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73"/>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73"/>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73"/>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73"/>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73"/>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73"/>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73"/>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73"/>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73"/>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73"/>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73"/>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73"/>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73"/>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73"/>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73"/>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73"/>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73"/>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73"/>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73"/>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73"/>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73"/>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73"/>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73"/>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73"/>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73"/>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73"/>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73"/>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73"/>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73"/>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73"/>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73"/>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73"/>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73"/>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73"/>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73"/>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73"/>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73"/>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73"/>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73"/>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73"/>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73"/>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73"/>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73"/>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73"/>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73"/>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73"/>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73"/>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73"/>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73"/>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row xmlns:x14ac="http://schemas.microsoft.com/office/spreadsheetml/2009/9/ac" r="623" s="3" customFormat="true" x14ac:dyDescent="0.25">
      <c r="A623" s="373"/>
      <c r="B623" s="118"/>
      <c r="L623" s="118"/>
      <c r="V623" s="118"/>
      <c r="AF623" s="118"/>
      <c r="AP623" s="118"/>
      <c r="AZ623" s="118"/>
      <c r="BA623" s="118"/>
      <c r="BJ623" s="118"/>
      <c r="BT623" s="118"/>
      <c r="CD623" s="118"/>
      <c r="CN623" s="118"/>
      <c r="CX623" s="118"/>
      <c r="DH623" s="118"/>
      <c r="DR623" s="118"/>
      <c r="EB623" s="118"/>
      <c r="EL623" s="118"/>
      <c r="EV623" s="118"/>
      <c r="FF623" s="118"/>
      <c r="FP623" s="118"/>
      <c r="FZ623" s="118"/>
      <c r="GJ623" s="118"/>
      <c r="GT623" s="118"/>
      <c r="HD623" s="118"/>
      <c r="HN623" s="118"/>
      <c r="HX623" s="118"/>
    </row>
    <row xmlns:x14ac="http://schemas.microsoft.com/office/spreadsheetml/2009/9/ac" r="624" s="3" customFormat="true" x14ac:dyDescent="0.25">
      <c r="A624" s="373"/>
      <c r="B624" s="118"/>
      <c r="L624" s="118"/>
      <c r="V624" s="118"/>
      <c r="AF624" s="118"/>
      <c r="AP624" s="118"/>
      <c r="AZ624" s="118"/>
      <c r="BA624" s="118"/>
      <c r="BJ624" s="118"/>
      <c r="BT624" s="118"/>
      <c r="CD624" s="118"/>
      <c r="CN624" s="118"/>
      <c r="CX624" s="118"/>
      <c r="DH624" s="118"/>
      <c r="DR624" s="118"/>
      <c r="EB624" s="118"/>
      <c r="EL624" s="118"/>
      <c r="EV624" s="118"/>
      <c r="FF624" s="118"/>
      <c r="FP624" s="118"/>
      <c r="FZ624" s="118"/>
      <c r="GJ624" s="118"/>
      <c r="GT624" s="118"/>
      <c r="HD624" s="118"/>
      <c r="HN624" s="118"/>
      <c r="HX624" s="118"/>
    </row>
    <row xmlns:x14ac="http://schemas.microsoft.com/office/spreadsheetml/2009/9/ac" r="625" s="3" customFormat="true" x14ac:dyDescent="0.25">
      <c r="A625" s="373"/>
      <c r="B625" s="118"/>
      <c r="L625" s="118"/>
      <c r="V625" s="118"/>
      <c r="AF625" s="118"/>
      <c r="AP625" s="118"/>
      <c r="AZ625" s="118"/>
      <c r="BA625" s="118"/>
      <c r="BJ625" s="118"/>
      <c r="BT625" s="118"/>
      <c r="CD625" s="118"/>
      <c r="CN625" s="118"/>
      <c r="CX625" s="118"/>
      <c r="DH625" s="118"/>
      <c r="DR625" s="118"/>
      <c r="EB625" s="118"/>
      <c r="EL625" s="118"/>
      <c r="EV625" s="118"/>
      <c r="FF625" s="118"/>
      <c r="FP625" s="118"/>
      <c r="FZ625" s="118"/>
      <c r="GJ625" s="118"/>
      <c r="GT625" s="118"/>
      <c r="HD625" s="118"/>
      <c r="HN625" s="118"/>
      <c r="HX625" s="118"/>
    </row>
    <row xmlns:x14ac="http://schemas.microsoft.com/office/spreadsheetml/2009/9/ac" r="626" s="3" customFormat="true" x14ac:dyDescent="0.25">
      <c r="A626" s="373"/>
      <c r="B626" s="118"/>
      <c r="L626" s="118"/>
      <c r="V626" s="118"/>
      <c r="AF626" s="118"/>
      <c r="AP626" s="118"/>
      <c r="AZ626" s="118"/>
      <c r="BA626" s="118"/>
      <c r="BJ626" s="118"/>
      <c r="BT626" s="118"/>
      <c r="CD626" s="118"/>
      <c r="CN626" s="118"/>
      <c r="CX626" s="118"/>
      <c r="DH626" s="118"/>
      <c r="DR626" s="118"/>
      <c r="EB626" s="118"/>
      <c r="EL626" s="118"/>
      <c r="EV626" s="118"/>
      <c r="FF626" s="118"/>
      <c r="FP626" s="118"/>
      <c r="FZ626" s="118"/>
      <c r="GJ626" s="118"/>
      <c r="GT626" s="118"/>
      <c r="HD626" s="118"/>
      <c r="HN626" s="118"/>
      <c r="HX626" s="118"/>
    </row>
    <row xmlns:x14ac="http://schemas.microsoft.com/office/spreadsheetml/2009/9/ac" r="627" s="3" customFormat="true" x14ac:dyDescent="0.25">
      <c r="A627" s="373"/>
      <c r="B627" s="118"/>
      <c r="L627" s="118"/>
      <c r="V627" s="118"/>
      <c r="AF627" s="118"/>
      <c r="AP627" s="118"/>
      <c r="AZ627" s="118"/>
      <c r="BA627" s="118"/>
      <c r="BJ627" s="118"/>
      <c r="BT627" s="118"/>
      <c r="CD627" s="118"/>
      <c r="CN627" s="118"/>
      <c r="CX627" s="118"/>
      <c r="DH627" s="118"/>
      <c r="DR627" s="118"/>
      <c r="EB627" s="118"/>
      <c r="EL627" s="118"/>
      <c r="EV627" s="118"/>
      <c r="FF627" s="118"/>
      <c r="FP627" s="118"/>
      <c r="FZ627" s="118"/>
      <c r="GJ627" s="118"/>
      <c r="GT627" s="118"/>
      <c r="HD627" s="118"/>
      <c r="HN627" s="118"/>
      <c r="HX627" s="118"/>
    </row>
    <row xmlns:x14ac="http://schemas.microsoft.com/office/spreadsheetml/2009/9/ac" r="628" s="3" customFormat="true" x14ac:dyDescent="0.25">
      <c r="A628" s="373"/>
      <c r="B628" s="118"/>
      <c r="L628" s="118"/>
      <c r="V628" s="118"/>
      <c r="AF628" s="118"/>
      <c r="AP628" s="118"/>
      <c r="AZ628" s="118"/>
      <c r="BA628" s="118"/>
      <c r="BJ628" s="118"/>
      <c r="BT628" s="118"/>
      <c r="CD628" s="118"/>
      <c r="CN628" s="118"/>
      <c r="CX628" s="118"/>
      <c r="DH628" s="118"/>
      <c r="DR628" s="118"/>
      <c r="EB628" s="118"/>
      <c r="EL628" s="118"/>
      <c r="EV628" s="118"/>
      <c r="FF628" s="118"/>
      <c r="FP628" s="118"/>
      <c r="FZ628" s="118"/>
      <c r="GJ628" s="118"/>
      <c r="GT628" s="118"/>
      <c r="HD628" s="118"/>
      <c r="HN628" s="118"/>
      <c r="HX628" s="118"/>
    </row>
    <row xmlns:x14ac="http://schemas.microsoft.com/office/spreadsheetml/2009/9/ac" r="629" s="3" customFormat="true" x14ac:dyDescent="0.25">
      <c r="A629" s="373"/>
      <c r="B629" s="118"/>
      <c r="L629" s="118"/>
      <c r="V629" s="118"/>
      <c r="AF629" s="118"/>
      <c r="AP629" s="118"/>
      <c r="AZ629" s="118"/>
      <c r="BA629" s="118"/>
      <c r="BJ629" s="118"/>
      <c r="BT629" s="118"/>
      <c r="CD629" s="118"/>
      <c r="CN629" s="118"/>
      <c r="CX629" s="118"/>
      <c r="DH629" s="118"/>
      <c r="DR629" s="118"/>
      <c r="EB629" s="118"/>
      <c r="EL629" s="118"/>
      <c r="EV629" s="118"/>
      <c r="FF629" s="118"/>
      <c r="FP629" s="118"/>
      <c r="FZ629" s="118"/>
      <c r="GJ629" s="118"/>
      <c r="GT629" s="118"/>
      <c r="HD629" s="118"/>
      <c r="HN629" s="118"/>
      <c r="HX629" s="118"/>
    </row>
    <row xmlns:x14ac="http://schemas.microsoft.com/office/spreadsheetml/2009/9/ac" r="630" s="3" customFormat="true" x14ac:dyDescent="0.25">
      <c r="A630" s="373"/>
      <c r="B630" s="118"/>
      <c r="L630" s="118"/>
      <c r="V630" s="118"/>
      <c r="AF630" s="118"/>
      <c r="AP630" s="118"/>
      <c r="AZ630" s="118"/>
      <c r="BA630" s="118"/>
      <c r="BJ630" s="118"/>
      <c r="BT630" s="118"/>
      <c r="CD630" s="118"/>
      <c r="CN630" s="118"/>
      <c r="CX630" s="118"/>
      <c r="DH630" s="118"/>
      <c r="DR630" s="118"/>
      <c r="EB630" s="118"/>
      <c r="EL630" s="118"/>
      <c r="EV630" s="118"/>
      <c r="FF630" s="118"/>
      <c r="FP630" s="118"/>
      <c r="FZ630" s="118"/>
      <c r="GJ630" s="118"/>
      <c r="GT630" s="118"/>
      <c r="HD630" s="118"/>
      <c r="HN630" s="118"/>
      <c r="HX630" s="118"/>
    </row>
    <row xmlns:x14ac="http://schemas.microsoft.com/office/spreadsheetml/2009/9/ac" r="631" s="3" customFormat="true" x14ac:dyDescent="0.25">
      <c r="A631" s="373"/>
      <c r="B631" s="118"/>
      <c r="L631" s="118"/>
      <c r="V631" s="118"/>
      <c r="AF631" s="118"/>
      <c r="AP631" s="118"/>
      <c r="AZ631" s="118"/>
      <c r="BA631" s="118"/>
      <c r="BJ631" s="118"/>
      <c r="BT631" s="118"/>
      <c r="CD631" s="118"/>
      <c r="CN631" s="118"/>
      <c r="CX631" s="118"/>
      <c r="DH631" s="118"/>
      <c r="DR631" s="118"/>
      <c r="EB631" s="118"/>
      <c r="EL631" s="118"/>
      <c r="EV631" s="118"/>
      <c r="FF631" s="118"/>
      <c r="FP631" s="118"/>
      <c r="FZ631" s="118"/>
      <c r="GJ631" s="118"/>
      <c r="GT631" s="118"/>
      <c r="HD631" s="118"/>
      <c r="HN631" s="118"/>
      <c r="HX631" s="118"/>
    </row>
    <row xmlns:x14ac="http://schemas.microsoft.com/office/spreadsheetml/2009/9/ac" r="632" s="3" customFormat="true" x14ac:dyDescent="0.25">
      <c r="A632" s="373"/>
      <c r="B632" s="118"/>
      <c r="L632" s="118"/>
      <c r="V632" s="118"/>
      <c r="AF632" s="118"/>
      <c r="AP632" s="118"/>
      <c r="AZ632" s="118"/>
      <c r="BA632" s="118"/>
      <c r="BJ632" s="118"/>
      <c r="BT632" s="118"/>
      <c r="CD632" s="118"/>
      <c r="CN632" s="118"/>
      <c r="CX632" s="118"/>
      <c r="DH632" s="118"/>
      <c r="DR632" s="118"/>
      <c r="EB632" s="118"/>
      <c r="EL632" s="118"/>
      <c r="EV632" s="118"/>
      <c r="FF632" s="118"/>
      <c r="FP632" s="118"/>
      <c r="FZ632" s="118"/>
      <c r="GJ632" s="118"/>
      <c r="GT632" s="118"/>
      <c r="HD632" s="118"/>
      <c r="HN632" s="118"/>
      <c r="HX632" s="118"/>
    </row>
    <row xmlns:x14ac="http://schemas.microsoft.com/office/spreadsheetml/2009/9/ac" r="633" s="3" customFormat="true" x14ac:dyDescent="0.25">
      <c r="A633" s="373"/>
      <c r="B633" s="118"/>
      <c r="L633" s="118"/>
      <c r="V633" s="118"/>
      <c r="AF633" s="118"/>
      <c r="AP633" s="118"/>
      <c r="AZ633" s="118"/>
      <c r="BA633" s="118"/>
      <c r="BJ633" s="118"/>
      <c r="BT633" s="118"/>
      <c r="CD633" s="118"/>
      <c r="CN633" s="118"/>
      <c r="CX633" s="118"/>
      <c r="DH633" s="118"/>
      <c r="DR633" s="118"/>
      <c r="EB633" s="118"/>
      <c r="EL633" s="118"/>
      <c r="EV633" s="118"/>
      <c r="FF633" s="118"/>
      <c r="FP633" s="118"/>
      <c r="FZ633" s="118"/>
      <c r="GJ633" s="118"/>
      <c r="GT633" s="118"/>
      <c r="HD633" s="118"/>
      <c r="HN633" s="118"/>
      <c r="HX633" s="118"/>
    </row>
    <row xmlns:x14ac="http://schemas.microsoft.com/office/spreadsheetml/2009/9/ac" r="634" s="3" customFormat="true" x14ac:dyDescent="0.25">
      <c r="A634" s="373"/>
      <c r="B634" s="118"/>
      <c r="L634" s="118"/>
      <c r="V634" s="118"/>
      <c r="AF634" s="118"/>
      <c r="AP634" s="118"/>
      <c r="AZ634" s="118"/>
      <c r="BA634" s="118"/>
      <c r="BJ634" s="118"/>
      <c r="BT634" s="118"/>
      <c r="CD634" s="118"/>
      <c r="CN634" s="118"/>
      <c r="CX634" s="118"/>
      <c r="DH634" s="118"/>
      <c r="DR634" s="118"/>
      <c r="EB634" s="118"/>
      <c r="EL634" s="118"/>
      <c r="EV634" s="118"/>
      <c r="FF634" s="118"/>
      <c r="FP634" s="118"/>
      <c r="FZ634" s="118"/>
      <c r="GJ634" s="118"/>
      <c r="GT634" s="118"/>
      <c r="HD634" s="118"/>
      <c r="HN634" s="118"/>
      <c r="HX634" s="118"/>
    </row>
    <row xmlns:x14ac="http://schemas.microsoft.com/office/spreadsheetml/2009/9/ac" r="635" s="3" customFormat="true" x14ac:dyDescent="0.25">
      <c r="A635" s="373"/>
      <c r="B635" s="118"/>
      <c r="L635" s="118"/>
      <c r="V635" s="118"/>
      <c r="AF635" s="118"/>
      <c r="AP635" s="118"/>
      <c r="AZ635" s="118"/>
      <c r="BA635" s="118"/>
      <c r="BJ635" s="118"/>
      <c r="BT635" s="118"/>
      <c r="CD635" s="118"/>
      <c r="CN635" s="118"/>
      <c r="CX635" s="118"/>
      <c r="DH635" s="118"/>
      <c r="DR635" s="118"/>
      <c r="EB635" s="118"/>
      <c r="EL635" s="118"/>
      <c r="EV635" s="118"/>
      <c r="FF635" s="118"/>
      <c r="FP635" s="118"/>
      <c r="FZ635" s="118"/>
      <c r="GJ635" s="118"/>
      <c r="GT635" s="118"/>
      <c r="HD635" s="118"/>
      <c r="HN635" s="118"/>
      <c r="HX635" s="118"/>
    </row>
    <row xmlns:x14ac="http://schemas.microsoft.com/office/spreadsheetml/2009/9/ac" r="636" s="3" customFormat="true" x14ac:dyDescent="0.25">
      <c r="A636" s="373"/>
      <c r="B636" s="118"/>
      <c r="L636" s="118"/>
      <c r="V636" s="118"/>
      <c r="AF636" s="118"/>
      <c r="AP636" s="118"/>
      <c r="AZ636" s="118"/>
      <c r="BA636" s="118"/>
      <c r="BJ636" s="118"/>
      <c r="BT636" s="118"/>
      <c r="CD636" s="118"/>
      <c r="CN636" s="118"/>
      <c r="CX636" s="118"/>
      <c r="DH636" s="118"/>
      <c r="DR636" s="118"/>
      <c r="EB636" s="118"/>
      <c r="EL636" s="118"/>
      <c r="EV636" s="118"/>
      <c r="FF636" s="118"/>
      <c r="FP636" s="118"/>
      <c r="FZ636" s="118"/>
      <c r="GJ636" s="118"/>
      <c r="GT636" s="118"/>
      <c r="HD636" s="118"/>
      <c r="HN636" s="118"/>
      <c r="HX636" s="118"/>
    </row>
    <row xmlns:x14ac="http://schemas.microsoft.com/office/spreadsheetml/2009/9/ac" r="637" s="3" customFormat="true" x14ac:dyDescent="0.25">
      <c r="A637" s="373"/>
      <c r="B637" s="118"/>
      <c r="L637" s="118"/>
      <c r="V637" s="118"/>
      <c r="AF637" s="118"/>
      <c r="AP637" s="118"/>
      <c r="AZ637" s="118"/>
      <c r="BA637" s="118"/>
      <c r="BJ637" s="118"/>
      <c r="BT637" s="118"/>
      <c r="CD637" s="118"/>
      <c r="CN637" s="118"/>
      <c r="CX637" s="118"/>
      <c r="DH637" s="118"/>
      <c r="DR637" s="118"/>
      <c r="EB637" s="118"/>
      <c r="EL637" s="118"/>
      <c r="EV637" s="118"/>
      <c r="FF637" s="118"/>
      <c r="FP637" s="118"/>
      <c r="FZ637" s="118"/>
      <c r="GJ637" s="118"/>
      <c r="GT637" s="118"/>
      <c r="HD637" s="118"/>
      <c r="HN637" s="118"/>
      <c r="HX637" s="118"/>
    </row>
  </sheetData>
  <mergeCells count="4">
    <mergeCell ref="C26:I26"/>
    <mergeCell ref="BA26:BG26"/>
    <mergeCell ref="A2:A3"/>
    <mergeCell ref="M26:S26"/>
  </mergeCells>
  <hyperlinks>
    <hyperlink ref="A4" location="myrangeW0" display="myrangeW0"/>
    <hyperlink ref="A5" location="myrangeW1" display="myrangeW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9" customWidth="true"/>
    <col min="3" max="3" width="29.75" customWidth="true"/>
    <col min="4" max="9" width="7.875" customWidth="true"/>
    <col min="10" max="11" width="1.125" customWidth="true"/>
    <col min="12" max="12" width="24.625" style="119" customWidth="true"/>
    <col min="13" max="13" width="29.75" customWidth="true"/>
    <col min="14" max="19" width="7.875" customWidth="true"/>
    <col min="20" max="21" width="1.125" customWidth="true"/>
    <col min="22" max="22" width="24.625" style="119" customWidth="true"/>
    <col min="23" max="23" width="29.75" customWidth="true"/>
    <col min="24" max="29" width="7.875" customWidth="true"/>
    <col min="30" max="31" width="1.125" customWidth="true"/>
    <col min="32" max="32" width="24.625" style="119" customWidth="true"/>
    <col min="33" max="33" width="29.75" customWidth="true"/>
    <col min="34" max="39" width="7.875" customWidth="true"/>
    <col min="40" max="41" width="1.125" customWidth="true"/>
    <col min="42" max="42" width="24.625" style="119" customWidth="true"/>
    <col min="43" max="43" width="29.75" customWidth="true"/>
    <col min="44" max="49" width="7.875" customWidth="true"/>
    <col min="50" max="51" width="1.125" customWidth="true"/>
    <col min="52" max="52" width="24.625" style="119" customWidth="true"/>
    <col min="53" max="53" width="29.75" style="119" customWidth="true"/>
    <col min="54" max="59" width="7.875" customWidth="true"/>
    <col min="60" max="61" width="1.125" customWidth="true"/>
    <col min="62" max="62" width="24.625" style="119" customWidth="true"/>
    <col min="63" max="63" width="29.75" customWidth="true"/>
    <col min="64" max="69" width="7.875" customWidth="true"/>
    <col min="70" max="71" width="1.125" customWidth="true"/>
    <col min="72" max="72" width="24.625" style="119" customWidth="true"/>
    <col min="73" max="73" width="29.75" customWidth="true"/>
    <col min="74" max="79" width="7.875" customWidth="true"/>
    <col min="80" max="81" width="1.125" customWidth="true"/>
    <col min="82" max="82" width="24.625" style="119" customWidth="true"/>
    <col min="83" max="83" width="29.75" customWidth="true"/>
    <col min="84" max="89" width="7.875" customWidth="true"/>
    <col min="90" max="91" width="1.125" customWidth="true"/>
    <col min="92" max="92" width="24.625" style="119" customWidth="true"/>
    <col min="93" max="93" width="29.75" customWidth="true"/>
    <col min="94" max="99" width="7.875" customWidth="true"/>
    <col min="100" max="101" width="1.125" customWidth="true"/>
    <col min="102" max="102" width="24.625" style="119" customWidth="true"/>
    <col min="103" max="103" width="29.75" customWidth="true"/>
    <col min="104" max="109" width="7.875" customWidth="true"/>
    <col min="110" max="111" width="1.125" customWidth="true"/>
    <col min="112" max="112" width="24.625" style="119" customWidth="true"/>
    <col min="113" max="113" width="29.75" customWidth="true"/>
    <col min="114" max="119" width="7.875" customWidth="true"/>
    <col min="120" max="121" width="1.125" customWidth="true"/>
    <col min="122" max="122" width="24.625" style="119" customWidth="true"/>
    <col min="123" max="123" width="29.75" customWidth="true"/>
    <col min="124" max="129" width="7.875" customWidth="true"/>
    <col min="130" max="131" width="1.125" customWidth="true"/>
    <col min="132" max="132" width="24.625" style="119" customWidth="true"/>
    <col min="133" max="133" width="29.75" customWidth="true"/>
    <col min="134" max="139" width="7.875" customWidth="true"/>
    <col min="140" max="141" width="1.125" customWidth="true"/>
    <col min="142" max="142" width="24.625" style="119" customWidth="true"/>
    <col min="143" max="143" width="29.75" customWidth="true"/>
    <col min="144" max="149" width="7.875" customWidth="true"/>
    <col min="150" max="151" width="1.125" customWidth="true"/>
    <col min="152" max="152" width="24.625" style="119" customWidth="true"/>
    <col min="153" max="153" width="29.75" customWidth="true"/>
    <col min="154" max="159" width="7.875" customWidth="true"/>
    <col min="160" max="161" width="1.125" customWidth="true"/>
    <col min="162" max="162" width="24.625" style="119" customWidth="true"/>
    <col min="163" max="163" width="29.75" customWidth="true"/>
    <col min="164" max="169" width="7.875" customWidth="true"/>
    <col min="170" max="171" width="1.125" customWidth="true"/>
    <col min="172" max="172" width="24.625" style="119" customWidth="true"/>
    <col min="173" max="173" width="29.75" customWidth="true"/>
    <col min="174" max="179" width="7.875" customWidth="true"/>
    <col min="180" max="181" width="1.125" customWidth="true"/>
    <col min="182" max="182" width="24.625" style="119" customWidth="true"/>
    <col min="183" max="183" width="29.75" customWidth="true"/>
    <col min="184" max="189" width="7.875" customWidth="true"/>
    <col min="190" max="191" width="1.125" customWidth="true"/>
    <col min="192" max="192" width="24.625" style="119" customWidth="true"/>
    <col min="193" max="193" width="29.75" customWidth="true"/>
    <col min="194" max="199" width="7.875" customWidth="true"/>
    <col min="200" max="201" width="1.125" customWidth="true"/>
    <col min="202" max="202" width="24.625" style="119" customWidth="true"/>
    <col min="203" max="203" width="29.75" customWidth="true"/>
    <col min="204" max="209" width="7.875" customWidth="true"/>
    <col min="210" max="211" width="1.125" customWidth="true"/>
    <col min="212" max="212" width="24.625" style="119" customWidth="true"/>
    <col min="213" max="213" width="29.75" customWidth="true"/>
    <col min="214" max="219" width="7.875" customWidth="true"/>
    <col min="220" max="221" width="1.125" customWidth="true"/>
    <col min="222" max="222" width="24.625" style="119" customWidth="true"/>
    <col min="223" max="223" width="29.75" customWidth="true"/>
    <col min="224" max="229" width="7.875" customWidth="true"/>
    <col min="230" max="231" width="1.125" customWidth="true"/>
    <col min="232" max="232" width="24.625" style="119" customWidth="true"/>
    <col min="233" max="233" width="29.75" customWidth="true"/>
    <col min="234" max="239" width="7.875" customWidth="true"/>
    <col min="240" max="241" width="1.125" customWidth="true"/>
  </cols>
  <sheetData>
    <row xmlns:x14ac="http://schemas.microsoft.com/office/spreadsheetml/2009/9/ac" r="1" s="309" customFormat="true" ht="30" customHeight="true" x14ac:dyDescent="0.25">
      <c r="B1" s="325" t="s">
        <v>22</v>
      </c>
      <c r="C1" s="402" t="s">
        <v>215</v>
      </c>
      <c r="D1" s="306" t="s">
        <v>179</v>
      </c>
      <c r="E1" s="306"/>
      <c r="F1" s="306"/>
      <c r="G1" s="306"/>
      <c r="H1" s="306"/>
      <c r="I1" s="324"/>
      <c r="J1" s="307"/>
      <c r="K1" s="308"/>
      <c r="L1" s="325" t="s">
        <v>22</v>
      </c>
      <c r="M1" s="402">
        <v>2021</v>
      </c>
      <c r="N1" s="306" t="s">
        <v>179</v>
      </c>
      <c r="O1" s="306"/>
      <c r="P1" s="306"/>
      <c r="Q1" s="306"/>
      <c r="R1" s="306"/>
      <c r="S1" s="324"/>
      <c r="T1" s="307"/>
      <c r="U1" s="308"/>
    </row>
    <row xmlns:x14ac="http://schemas.microsoft.com/office/spreadsheetml/2009/9/ac" r="2" s="309" customFormat="true" ht="30" customHeight="true" x14ac:dyDescent="0.25">
      <c r="A2" s="563" t="s">
        <v>233</v>
      </c>
      <c r="B2" s="312" t="s">
        <v>214</v>
      </c>
      <c r="C2" s="255" t="s">
        <v>176</v>
      </c>
      <c r="D2" s="255" t="s">
        <v>175</v>
      </c>
      <c r="E2" s="313"/>
      <c r="F2" s="313"/>
      <c r="G2" s="313"/>
      <c r="H2" s="313"/>
      <c r="I2" s="314"/>
      <c r="J2" s="310" t="s">
        <v>216</v>
      </c>
      <c r="K2" s="311"/>
      <c r="L2" s="312" t="s">
        <v>238</v>
      </c>
      <c r="M2" s="255" t="s">
        <v>176</v>
      </c>
      <c r="N2" s="255" t="s">
        <v>175</v>
      </c>
      <c r="O2" s="313"/>
      <c r="P2" s="313"/>
      <c r="Q2" s="313"/>
      <c r="R2" s="313"/>
      <c r="S2" s="314"/>
      <c r="T2" s="310" t="s">
        <v>216</v>
      </c>
      <c r="U2" s="311"/>
    </row>
    <row xmlns:x14ac="http://schemas.microsoft.com/office/spreadsheetml/2009/9/ac" r="3" s="248" customFormat="true" ht="18" customHeight="true" x14ac:dyDescent="0.25">
      <c r="A3" s="563"/>
      <c r="B3" s="355" t="s">
        <v>167</v>
      </c>
      <c r="C3" s="257" t="s">
        <v>56</v>
      </c>
      <c r="D3" s="258" t="s">
        <v>7</v>
      </c>
      <c r="E3" s="259" t="s">
        <v>1</v>
      </c>
      <c r="F3" s="259" t="s">
        <v>2</v>
      </c>
      <c r="G3" s="259" t="s">
        <v>16</v>
      </c>
      <c r="H3" s="259" t="s">
        <v>17</v>
      </c>
      <c r="I3" s="260" t="s">
        <v>18</v>
      </c>
      <c r="J3" s="246"/>
      <c r="K3" s="261"/>
      <c r="L3" s="355" t="s">
        <v>167</v>
      </c>
      <c r="M3" s="257" t="s">
        <v>56</v>
      </c>
      <c r="N3" s="258" t="s">
        <v>7</v>
      </c>
      <c r="O3" s="259" t="s">
        <v>1</v>
      </c>
      <c r="P3" s="259" t="s">
        <v>2</v>
      </c>
      <c r="Q3" s="259" t="s">
        <v>16</v>
      </c>
      <c r="R3" s="259" t="s">
        <v>17</v>
      </c>
      <c r="S3" s="260" t="s">
        <v>18</v>
      </c>
      <c r="T3" s="246"/>
      <c r="U3" s="261"/>
      <c r="V3" s="247"/>
      <c r="AF3" s="247"/>
      <c r="AP3" s="247"/>
      <c r="AZ3" s="247"/>
      <c r="BA3" s="247"/>
      <c r="BB3" s="239"/>
      <c r="BC3" s="239"/>
      <c r="BD3" s="239"/>
      <c r="BE3" s="239"/>
      <c r="BF3" s="239"/>
      <c r="BG3" s="239"/>
      <c r="BJ3" s="247"/>
      <c r="BT3" s="247"/>
      <c r="CD3" s="247"/>
      <c r="CN3" s="247"/>
      <c r="CX3" s="247"/>
      <c r="DH3" s="247"/>
      <c r="DR3" s="247"/>
      <c r="EB3" s="247"/>
      <c r="EL3" s="247"/>
      <c r="EV3" s="247"/>
      <c r="FF3" s="247"/>
      <c r="FP3" s="247"/>
      <c r="FZ3" s="247"/>
      <c r="GJ3" s="247"/>
      <c r="GT3" s="247"/>
      <c r="HD3" s="247"/>
      <c r="HN3" s="247"/>
      <c r="HX3" s="247"/>
    </row>
    <row xmlns:x14ac="http://schemas.microsoft.com/office/spreadsheetml/2009/9/ac" r="4" s="4" customFormat="true" x14ac:dyDescent="0.25">
      <c r="A4" s="376" t="str">
        <f>IF(ISBLANK('Data Summary'!A6),"",'Data Summary'!A6)</f>
        <v>KNA_2016_UIS</v>
      </c>
      <c r="B4" s="112"/>
      <c r="C4" s="15" t="s">
        <v>3</v>
      </c>
      <c r="D4" s="9" t="str">
        <f t="shared" ref="D4:I4" si="0">IF(COUNTA(D14)=0,"",D14)</f>
        <v/>
      </c>
      <c r="E4" s="9" t="str">
        <f t="shared" si="0"/>
        <v/>
      </c>
      <c r="F4" s="9" t="str">
        <f t="shared" si="0"/>
        <v/>
      </c>
      <c r="G4" s="9" t="str">
        <f t="shared" si="0"/>
        <v/>
      </c>
      <c r="H4" s="9" t="str">
        <f t="shared" si="0"/>
        <v/>
      </c>
      <c r="I4" s="30" t="str">
        <f t="shared" si="0"/>
        <v/>
      </c>
      <c r="J4" s="24"/>
      <c r="K4" s="17"/>
      <c r="L4" s="112" t="s">
        <v>186</v>
      </c>
      <c r="M4" s="15" t="s">
        <v>3</v>
      </c>
      <c r="N4" s="9">
        <f t="shared" ref="N4:S4" si="1">IF(COUNTA(N14)=0,"",N14)</f>
        <v>0</v>
      </c>
      <c r="O4" s="9" t="str">
        <f t="shared" si="1"/>
        <v/>
      </c>
      <c r="P4" s="9" t="str">
        <f t="shared" si="1"/>
        <v/>
      </c>
      <c r="Q4" s="9" t="str">
        <f t="shared" si="1"/>
        <v/>
      </c>
      <c r="R4" s="9">
        <f t="shared" si="1"/>
        <v>0</v>
      </c>
      <c r="S4" s="30">
        <f t="shared" si="1"/>
        <v>0</v>
      </c>
      <c r="T4" s="24"/>
      <c r="U4" s="17"/>
      <c r="V4" s="120"/>
      <c r="AF4" s="120"/>
      <c r="AP4" s="120"/>
      <c r="AZ4" s="120"/>
      <c r="BA4" s="120"/>
      <c r="BB4" s="137"/>
      <c r="BC4" s="137"/>
      <c r="BD4" s="137"/>
      <c r="BE4" s="137"/>
      <c r="BF4" s="137"/>
      <c r="BG4" s="137"/>
      <c r="BJ4" s="120"/>
      <c r="BT4" s="120"/>
      <c r="CD4" s="120"/>
      <c r="CN4" s="120"/>
      <c r="CX4" s="120"/>
      <c r="DH4" s="120"/>
      <c r="DR4" s="120"/>
      <c r="EB4" s="120"/>
      <c r="EL4" s="120"/>
      <c r="EV4" s="120"/>
      <c r="FF4" s="120"/>
      <c r="FP4" s="120"/>
      <c r="FZ4" s="120"/>
      <c r="GJ4" s="120"/>
      <c r="GT4" s="120"/>
      <c r="HD4" s="120"/>
      <c r="HN4" s="120"/>
      <c r="HX4" s="120"/>
    </row>
    <row xmlns:x14ac="http://schemas.microsoft.com/office/spreadsheetml/2009/9/ac" r="5" s="4" customFormat="true" x14ac:dyDescent="0.25">
      <c r="A5" s="376" t="str">
        <f ca="true">IF(ISBLANK('Data Summary'!A7),"",'Data Summary'!A7)</f>
        <v>KNA_2021_UIS</v>
      </c>
      <c r="B5" s="112"/>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30" t="str">
        <f>IF((COUNTA(I15:I26)=0)+(COUNTA(I14)=0),"",100-I14-SUMPRODUCT(C15:C26,I15:I26))</f>
        <v/>
      </c>
      <c r="J5" s="24"/>
      <c r="K5" s="17"/>
      <c r="L5" s="112"/>
      <c r="M5" s="15"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f>IF((COUNTA(R15:R26)=0)+(COUNTA(R14)=0),"",100-R14-SUMPRODUCT(M15:M26,R15:R26))</f>
        <v>0</v>
      </c>
      <c r="S5" s="30">
        <f>IF((COUNTA(S15:S26)=0)+(COUNTA(S14)=0),"",100-S14-SUMPRODUCT(M15:M26,S15:S26))</f>
        <v>0</v>
      </c>
      <c r="T5" s="24"/>
      <c r="U5" s="17"/>
      <c r="V5" s="120"/>
      <c r="AF5" s="120"/>
      <c r="AP5" s="120"/>
      <c r="AZ5" s="120"/>
      <c r="BA5" s="120"/>
      <c r="BB5" s="137"/>
      <c r="BC5" s="137"/>
      <c r="BD5" s="137"/>
      <c r="BE5" s="137"/>
      <c r="BF5" s="137"/>
      <c r="BG5" s="137"/>
      <c r="BJ5" s="120"/>
      <c r="BT5" s="120"/>
      <c r="CD5" s="120"/>
      <c r="CN5" s="120"/>
      <c r="CX5" s="120"/>
      <c r="DH5" s="120"/>
      <c r="DR5" s="120"/>
      <c r="EB5" s="120"/>
      <c r="EL5" s="120"/>
      <c r="EV5" s="120"/>
      <c r="FF5" s="120"/>
      <c r="FP5" s="120"/>
      <c r="FZ5" s="120"/>
      <c r="GJ5" s="120"/>
      <c r="GT5" s="120"/>
      <c r="HD5" s="120"/>
      <c r="HN5" s="120"/>
      <c r="HX5" s="120"/>
    </row>
    <row xmlns:x14ac="http://schemas.microsoft.com/office/spreadsheetml/2009/9/ac" r="6" s="4" customFormat="true" x14ac:dyDescent="0.25">
      <c r="A6" s="377" t="str">
        <f ca="true">IF(ISBLANK('Data Summary'!A8),"",'Data Summary'!A8)</f>
        <v/>
      </c>
      <c r="B6" s="112"/>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30" t="str">
        <f>IF(COUNTA(I15:I26)=0,"",SUMPRODUCT(I15:I26,C15:C26))</f>
        <v/>
      </c>
      <c r="J6" s="24"/>
      <c r="K6" s="17"/>
      <c r="L6" s="112" t="s">
        <v>186</v>
      </c>
      <c r="M6" s="15" t="s">
        <v>19</v>
      </c>
      <c r="N6" s="9">
        <f>IF(COUNTA(N15:N26)=0,"",SUMPRODUCT(N15:N26,M15:M26))</f>
        <v>100</v>
      </c>
      <c r="O6" s="9" t="str">
        <f>IF(COUNTA(O15:O26)=0,"",SUMPRODUCT(O15:O26,M15:M26))</f>
        <v/>
      </c>
      <c r="P6" s="9" t="str">
        <f>IF(COUNTA(P15:P26)=0,"",SUMPRODUCT(P15:P26,M15:M26))</f>
        <v/>
      </c>
      <c r="Q6" s="9" t="str">
        <f>IF(COUNTA(Q15:Q26)=0,"",SUMPRODUCT(Q15:Q26,M15:M26))</f>
        <v/>
      </c>
      <c r="R6" s="9">
        <f>IF(COUNTA(R15:R26)=0,"",SUMPRODUCT(R15:R26,M15:M26))</f>
        <v>100</v>
      </c>
      <c r="S6" s="30">
        <f>IF(COUNTA(S15:S26)=0,"",SUMPRODUCT(S15:S26,M15:M26))</f>
        <v>100</v>
      </c>
      <c r="T6" s="24"/>
      <c r="U6" s="17"/>
      <c r="V6" s="120"/>
      <c r="AF6" s="120"/>
      <c r="AP6" s="120"/>
      <c r="AZ6" s="120"/>
      <c r="BA6" s="120"/>
      <c r="BB6" s="137"/>
      <c r="BC6" s="137"/>
      <c r="BD6" s="137"/>
      <c r="BE6" s="137"/>
      <c r="BF6" s="137"/>
      <c r="BG6" s="137"/>
      <c r="BJ6" s="120"/>
      <c r="BT6" s="120"/>
      <c r="CD6" s="120"/>
      <c r="CN6" s="120"/>
      <c r="CX6" s="120"/>
      <c r="DH6" s="120"/>
      <c r="DR6" s="120"/>
      <c r="EB6" s="120"/>
      <c r="EL6" s="120"/>
      <c r="EV6" s="120"/>
      <c r="FF6" s="120"/>
      <c r="FP6" s="120"/>
      <c r="FZ6" s="120"/>
      <c r="GJ6" s="120"/>
      <c r="GT6" s="120"/>
      <c r="HD6" s="120"/>
      <c r="HN6" s="120"/>
      <c r="HX6" s="120"/>
    </row>
    <row xmlns:x14ac="http://schemas.microsoft.com/office/spreadsheetml/2009/9/ac" r="7" s="4" customFormat="true" x14ac:dyDescent="0.25">
      <c r="A7" s="377" t="str">
        <f ca="true">IF(ISBLANK('Data Summary'!A9),"",'Data Summary'!A9)</f>
        <v/>
      </c>
      <c r="B7" s="112"/>
      <c r="C7" s="47" t="s">
        <v>53</v>
      </c>
      <c r="D7" s="19"/>
      <c r="E7" s="19"/>
      <c r="F7" s="19"/>
      <c r="G7" s="19"/>
      <c r="H7" s="19"/>
      <c r="I7" s="78"/>
      <c r="J7" s="24"/>
      <c r="K7" s="17"/>
      <c r="L7" s="112"/>
      <c r="M7" s="47" t="s">
        <v>53</v>
      </c>
      <c r="N7" s="19"/>
      <c r="O7" s="19"/>
      <c r="P7" s="19"/>
      <c r="Q7" s="19"/>
      <c r="R7" s="19"/>
      <c r="S7" s="78"/>
      <c r="T7" s="24"/>
      <c r="U7" s="17"/>
      <c r="V7" s="120"/>
      <c r="AF7" s="120"/>
      <c r="AP7" s="120"/>
      <c r="AZ7" s="120"/>
      <c r="BA7" s="120"/>
      <c r="BB7" s="137"/>
      <c r="BC7" s="137"/>
      <c r="BD7" s="137"/>
      <c r="BE7" s="137"/>
      <c r="BF7" s="137"/>
      <c r="BG7" s="137"/>
      <c r="BJ7" s="120"/>
      <c r="BT7" s="120"/>
      <c r="CD7" s="120"/>
      <c r="CN7" s="120"/>
      <c r="CX7" s="120"/>
      <c r="DH7" s="120"/>
      <c r="DR7" s="120"/>
      <c r="EB7" s="120"/>
      <c r="EL7" s="120"/>
      <c r="EV7" s="120"/>
      <c r="FF7" s="120"/>
      <c r="FP7" s="120"/>
      <c r="FZ7" s="120"/>
      <c r="GJ7" s="120"/>
      <c r="GT7" s="120"/>
      <c r="HD7" s="120"/>
      <c r="HN7" s="120"/>
      <c r="HX7" s="120"/>
    </row>
    <row xmlns:x14ac="http://schemas.microsoft.com/office/spreadsheetml/2009/9/ac" r="8" s="4" customFormat="true" x14ac:dyDescent="0.25">
      <c r="A8" s="377" t="str">
        <f ca="true">IF(ISBLANK('Data Summary'!A10),"",'Data Summary'!A10)</f>
        <v/>
      </c>
      <c r="B8" s="112"/>
      <c r="C8" s="47" t="s">
        <v>58</v>
      </c>
      <c r="D8" s="19"/>
      <c r="E8" s="19"/>
      <c r="F8" s="19"/>
      <c r="G8" s="19"/>
      <c r="H8" s="19"/>
      <c r="I8" s="78"/>
      <c r="J8" s="24"/>
      <c r="K8" s="17"/>
      <c r="L8" s="112"/>
      <c r="M8" s="47" t="s">
        <v>58</v>
      </c>
      <c r="N8" s="19"/>
      <c r="O8" s="19"/>
      <c r="P8" s="19"/>
      <c r="Q8" s="19"/>
      <c r="R8" s="19"/>
      <c r="S8" s="78"/>
      <c r="T8" s="24"/>
      <c r="U8" s="17"/>
      <c r="V8" s="120"/>
      <c r="AF8" s="120"/>
      <c r="AP8" s="120"/>
      <c r="AZ8" s="120"/>
      <c r="BA8" s="120"/>
      <c r="BB8" s="137"/>
      <c r="BC8" s="137"/>
      <c r="BD8" s="137"/>
      <c r="BE8" s="137"/>
      <c r="BF8" s="137"/>
      <c r="BG8" s="137"/>
      <c r="BJ8" s="120"/>
      <c r="BT8" s="120"/>
      <c r="CD8" s="120"/>
      <c r="CN8" s="120"/>
      <c r="CX8" s="120"/>
      <c r="DH8" s="120"/>
      <c r="DR8" s="120"/>
      <c r="EB8" s="120"/>
      <c r="EL8" s="120"/>
      <c r="EV8" s="120"/>
      <c r="FF8" s="120"/>
      <c r="FP8" s="120"/>
      <c r="FZ8" s="120"/>
      <c r="GJ8" s="120"/>
      <c r="GT8" s="120"/>
      <c r="HD8" s="120"/>
      <c r="HN8" s="120"/>
      <c r="HX8" s="120"/>
    </row>
    <row xmlns:x14ac="http://schemas.microsoft.com/office/spreadsheetml/2009/9/ac" r="9" s="4" customFormat="true" x14ac:dyDescent="0.25">
      <c r="A9" s="377" t="str">
        <f ca="true">IF(ISBLANK('Data Summary'!A11),"",'Data Summary'!A11)</f>
        <v/>
      </c>
      <c r="B9" s="112"/>
      <c r="C9" s="47" t="s">
        <v>109</v>
      </c>
      <c r="D9" s="19"/>
      <c r="E9" s="19"/>
      <c r="F9" s="19"/>
      <c r="G9" s="19"/>
      <c r="H9" s="19"/>
      <c r="I9" s="78"/>
      <c r="J9" s="24"/>
      <c r="K9" s="17"/>
      <c r="L9" s="112"/>
      <c r="M9" s="47" t="s">
        <v>109</v>
      </c>
      <c r="N9" s="19"/>
      <c r="O9" s="19"/>
      <c r="P9" s="19"/>
      <c r="Q9" s="19"/>
      <c r="R9" s="19"/>
      <c r="S9" s="78"/>
      <c r="T9" s="24"/>
      <c r="U9" s="17"/>
      <c r="V9" s="120"/>
      <c r="AF9" s="120"/>
      <c r="AP9" s="120"/>
      <c r="AZ9" s="120"/>
      <c r="BA9" s="120"/>
      <c r="BB9" s="137"/>
      <c r="BC9" s="137"/>
      <c r="BD9" s="137"/>
      <c r="BE9" s="137"/>
      <c r="BF9" s="137"/>
      <c r="BG9" s="137"/>
      <c r="BJ9" s="120"/>
      <c r="BT9" s="120"/>
      <c r="CD9" s="120"/>
      <c r="CN9" s="120"/>
      <c r="CX9" s="120"/>
      <c r="DH9" s="120"/>
      <c r="DR9" s="120"/>
      <c r="EB9" s="120"/>
      <c r="EL9" s="120"/>
      <c r="EV9" s="120"/>
      <c r="FF9" s="120"/>
      <c r="FP9" s="120"/>
      <c r="FZ9" s="120"/>
      <c r="GJ9" s="120"/>
      <c r="GT9" s="120"/>
      <c r="HD9" s="120"/>
      <c r="HN9" s="120"/>
      <c r="HX9" s="120"/>
    </row>
    <row xmlns:x14ac="http://schemas.microsoft.com/office/spreadsheetml/2009/9/ac" r="10" s="4" customFormat="true" x14ac:dyDescent="0.25">
      <c r="A10" s="377" t="str">
        <f ca="true">IF(ISBLANK('Data Summary'!A12),"",'Data Summary'!A12)</f>
        <v/>
      </c>
      <c r="B10" s="112"/>
      <c r="C10" s="66" t="s">
        <v>21</v>
      </c>
      <c r="D10" s="19"/>
      <c r="E10" s="19"/>
      <c r="F10" s="19"/>
      <c r="G10" s="19"/>
      <c r="H10" s="19"/>
      <c r="I10" s="78"/>
      <c r="J10" s="24"/>
      <c r="K10" s="17"/>
      <c r="L10" s="112"/>
      <c r="M10" s="66" t="s">
        <v>21</v>
      </c>
      <c r="N10" s="19"/>
      <c r="O10" s="19"/>
      <c r="P10" s="19"/>
      <c r="Q10" s="19"/>
      <c r="R10" s="19"/>
      <c r="S10" s="78"/>
      <c r="T10" s="24"/>
      <c r="U10" s="17"/>
      <c r="V10" s="120"/>
      <c r="AF10" s="120"/>
      <c r="AP10" s="120"/>
      <c r="AZ10" s="120"/>
      <c r="BA10" s="120"/>
      <c r="BB10" s="137"/>
      <c r="BC10" s="137"/>
      <c r="BD10" s="137"/>
      <c r="BE10" s="137"/>
      <c r="BF10" s="137"/>
      <c r="BG10" s="137"/>
      <c r="BJ10" s="120"/>
      <c r="BT10" s="120"/>
      <c r="CD10" s="120"/>
      <c r="CN10" s="120"/>
      <c r="CX10" s="120"/>
      <c r="DH10" s="120"/>
      <c r="DR10" s="120"/>
      <c r="EB10" s="120"/>
      <c r="EL10" s="120"/>
      <c r="EV10" s="120"/>
      <c r="FF10" s="120"/>
      <c r="FP10" s="120"/>
      <c r="FZ10" s="120"/>
      <c r="GJ10" s="120"/>
      <c r="GT10" s="120"/>
      <c r="HD10" s="120"/>
      <c r="HN10" s="120"/>
      <c r="HX10" s="120"/>
    </row>
    <row xmlns:x14ac="http://schemas.microsoft.com/office/spreadsheetml/2009/9/ac" r="11" s="4" customFormat="true" x14ac:dyDescent="0.25">
      <c r="A11" s="377" t="str">
        <f ca="true">IF(ISBLANK('Data Summary'!A13),"",'Data Summary'!A13)</f>
        <v/>
      </c>
      <c r="B11" s="112"/>
      <c r="C11" s="66" t="s">
        <v>29</v>
      </c>
      <c r="D11" s="19"/>
      <c r="E11" s="7"/>
      <c r="F11" s="7"/>
      <c r="G11" s="7"/>
      <c r="H11" s="7"/>
      <c r="I11" s="26"/>
      <c r="J11" s="24"/>
      <c r="K11" s="17"/>
      <c r="L11" s="112"/>
      <c r="M11" s="66" t="s">
        <v>29</v>
      </c>
      <c r="N11" s="19"/>
      <c r="O11" s="7"/>
      <c r="P11" s="7"/>
      <c r="Q11" s="7"/>
      <c r="R11" s="7"/>
      <c r="S11" s="26"/>
      <c r="T11" s="24"/>
      <c r="U11" s="17"/>
      <c r="V11" s="120"/>
      <c r="AF11" s="120"/>
      <c r="AP11" s="120"/>
      <c r="AZ11" s="120"/>
      <c r="BA11" s="120"/>
      <c r="BB11" s="137"/>
      <c r="BC11" s="137"/>
      <c r="BD11" s="137"/>
      <c r="BE11" s="137"/>
      <c r="BF11" s="137"/>
      <c r="BG11" s="137"/>
      <c r="BJ11" s="120"/>
      <c r="BT11" s="120"/>
      <c r="CD11" s="120"/>
      <c r="CN11" s="120"/>
      <c r="CX11" s="120"/>
      <c r="DH11" s="120"/>
      <c r="DR11" s="120"/>
      <c r="EB11" s="120"/>
      <c r="EL11" s="120"/>
      <c r="EV11" s="120"/>
      <c r="FF11" s="120"/>
      <c r="FP11" s="120"/>
      <c r="FZ11" s="120"/>
      <c r="GJ11" s="120"/>
      <c r="GT11" s="120"/>
      <c r="HD11" s="120"/>
      <c r="HN11" s="120"/>
      <c r="HX11" s="120"/>
    </row>
    <row xmlns:x14ac="http://schemas.microsoft.com/office/spreadsheetml/2009/9/ac" r="12" s="1" customFormat="true" ht="15.75" customHeight="true" x14ac:dyDescent="0.2">
      <c r="A12" s="377" t="str">
        <f ca="true">IF(ISBLANK('Data Summary'!A14),"",'Data Summary'!A14)</f>
        <v/>
      </c>
      <c r="B12" s="112"/>
      <c r="C12" s="66" t="s">
        <v>169</v>
      </c>
      <c r="D12" s="19"/>
      <c r="E12" s="19"/>
      <c r="F12" s="19"/>
      <c r="G12" s="19"/>
      <c r="H12" s="19"/>
      <c r="I12" s="78"/>
      <c r="J12" s="24"/>
      <c r="K12" s="17"/>
      <c r="L12" s="112" t="s">
        <v>240</v>
      </c>
      <c r="M12" s="66" t="s">
        <v>169</v>
      </c>
      <c r="N12" s="19">
        <v>100</v>
      </c>
      <c r="O12" s="19"/>
      <c r="P12" s="19"/>
      <c r="Q12" s="19"/>
      <c r="R12" s="19">
        <v>100</v>
      </c>
      <c r="S12" s="78">
        <v>100</v>
      </c>
      <c r="T12" s="24"/>
      <c r="U12" s="17"/>
      <c r="V12" s="121"/>
      <c r="AF12" s="121"/>
      <c r="AP12" s="121"/>
      <c r="AZ12" s="121"/>
      <c r="BA12" s="121"/>
      <c r="BB12" s="142"/>
      <c r="BC12" s="142"/>
      <c r="BD12" s="142"/>
      <c r="BE12" s="142"/>
      <c r="BF12" s="142"/>
      <c r="BG12" s="142"/>
      <c r="BJ12" s="121"/>
      <c r="BT12" s="121"/>
      <c r="CD12" s="121"/>
      <c r="CN12" s="121"/>
      <c r="CX12" s="121"/>
      <c r="DH12" s="121"/>
      <c r="DR12" s="121"/>
      <c r="EB12" s="121"/>
      <c r="EL12" s="121"/>
      <c r="EV12" s="121"/>
      <c r="FF12" s="121"/>
      <c r="FP12" s="121"/>
      <c r="FZ12" s="121"/>
      <c r="GJ12" s="121"/>
      <c r="GT12" s="121"/>
      <c r="HD12" s="121"/>
      <c r="HN12" s="121"/>
      <c r="HX12" s="121"/>
    </row>
    <row xmlns:x14ac="http://schemas.microsoft.com/office/spreadsheetml/2009/9/ac" r="13" s="267" customFormat="true" ht="18" customHeight="true" x14ac:dyDescent="0.25">
      <c r="A13" s="377" t="str">
        <f ca="true">IF(ISBLANK('Data Summary'!A15),"",'Data Summary'!A15)</f>
        <v/>
      </c>
      <c r="B13" s="256" t="s">
        <v>57</v>
      </c>
      <c r="C13" s="262" t="s">
        <v>27</v>
      </c>
      <c r="D13" s="263"/>
      <c r="E13" s="263"/>
      <c r="F13" s="263"/>
      <c r="G13" s="264"/>
      <c r="H13" s="264"/>
      <c r="I13" s="265"/>
      <c r="J13" s="246"/>
      <c r="K13" s="261"/>
      <c r="L13" s="256" t="s">
        <v>57</v>
      </c>
      <c r="M13" s="262" t="s">
        <v>27</v>
      </c>
      <c r="N13" s="263"/>
      <c r="O13" s="263"/>
      <c r="P13" s="263"/>
      <c r="Q13" s="264"/>
      <c r="R13" s="264"/>
      <c r="S13" s="265"/>
      <c r="T13" s="246"/>
      <c r="U13" s="261"/>
      <c r="V13" s="266"/>
      <c r="AF13" s="266"/>
      <c r="AP13" s="266"/>
      <c r="AZ13" s="266"/>
      <c r="BA13" s="266"/>
      <c r="BB13" s="268"/>
      <c r="BC13" s="268"/>
      <c r="BD13" s="268"/>
      <c r="BE13" s="268"/>
      <c r="BF13" s="268"/>
      <c r="BG13" s="268"/>
      <c r="BJ13" s="266"/>
      <c r="BT13" s="266"/>
      <c r="CD13" s="266"/>
      <c r="CN13" s="266"/>
      <c r="CX13" s="266"/>
      <c r="DH13" s="266"/>
      <c r="DR13" s="266"/>
      <c r="EB13" s="266"/>
      <c r="EL13" s="266"/>
      <c r="EV13" s="266"/>
      <c r="FF13" s="266"/>
      <c r="FP13" s="266"/>
      <c r="FZ13" s="266"/>
      <c r="GJ13" s="266"/>
      <c r="GT13" s="266"/>
      <c r="HD13" s="266"/>
      <c r="HN13" s="266"/>
      <c r="HX13" s="266"/>
    </row>
    <row xmlns:x14ac="http://schemas.microsoft.com/office/spreadsheetml/2009/9/ac" r="14" x14ac:dyDescent="0.25">
      <c r="A14" s="377" t="str">
        <f ca="true">IF(ISBLANK('Data Summary'!A16),"",'Data Summary'!A16)</f>
        <v/>
      </c>
      <c r="B14" s="113" t="s">
        <v>30</v>
      </c>
      <c r="C14" s="20">
        <v>0</v>
      </c>
      <c r="D14" s="46"/>
      <c r="E14" s="46"/>
      <c r="F14" s="46"/>
      <c r="G14" s="7"/>
      <c r="H14" s="7"/>
      <c r="I14" s="26"/>
      <c r="J14" s="11"/>
      <c r="K14" s="16"/>
      <c r="L14" s="113" t="s">
        <v>30</v>
      </c>
      <c r="M14" s="20">
        <v>0</v>
      </c>
      <c r="N14" s="46">
        <v>0</v>
      </c>
      <c r="O14" s="46"/>
      <c r="P14" s="46"/>
      <c r="Q14" s="7"/>
      <c r="R14" s="7">
        <v>0</v>
      </c>
      <c r="S14" s="26">
        <v>0</v>
      </c>
      <c r="T14" s="11"/>
      <c r="U14" s="16"/>
      <c r="BA14" s="139"/>
      <c r="BB14" s="137"/>
      <c r="BC14" s="137"/>
      <c r="BD14" s="137"/>
      <c r="BE14" s="137"/>
      <c r="BF14" s="137"/>
      <c r="BG14" s="137"/>
    </row>
    <row xmlns:x14ac="http://schemas.microsoft.com/office/spreadsheetml/2009/9/ac" r="15" s="2" customFormat="true" x14ac:dyDescent="0.25">
      <c r="A15" s="377" t="str">
        <f ca="true">IF(ISBLANK('Data Summary'!A17),"",'Data Summary'!A17)</f>
        <v/>
      </c>
      <c r="B15" s="113" t="s">
        <v>105</v>
      </c>
      <c r="C15" s="80">
        <v>0</v>
      </c>
      <c r="D15" s="46"/>
      <c r="E15" s="46"/>
      <c r="F15" s="46"/>
      <c r="G15" s="7"/>
      <c r="H15" s="7"/>
      <c r="I15" s="26"/>
      <c r="J15" s="11"/>
      <c r="K15" s="16"/>
      <c r="L15" s="113" t="s">
        <v>105</v>
      </c>
      <c r="M15" s="80">
        <v>0</v>
      </c>
      <c r="N15" s="46"/>
      <c r="O15" s="46"/>
      <c r="P15" s="46"/>
      <c r="Q15" s="7"/>
      <c r="R15" s="7"/>
      <c r="S15" s="26"/>
      <c r="T15" s="11"/>
      <c r="U15" s="16"/>
      <c r="V15" s="123"/>
      <c r="AF15" s="123"/>
      <c r="AP15" s="123"/>
      <c r="AZ15" s="123"/>
      <c r="BA15" s="140"/>
      <c r="BB15" s="143"/>
      <c r="BC15" s="143"/>
      <c r="BD15" s="143"/>
      <c r="BE15" s="143"/>
      <c r="BF15" s="143"/>
      <c r="BG15" s="143"/>
      <c r="BJ15" s="123"/>
      <c r="BT15" s="123"/>
      <c r="CD15" s="123"/>
      <c r="CN15" s="123"/>
      <c r="CX15" s="123"/>
      <c r="DH15" s="123"/>
      <c r="DR15" s="123"/>
      <c r="EB15" s="123"/>
      <c r="EL15" s="123"/>
      <c r="EV15" s="123"/>
      <c r="FF15" s="123"/>
      <c r="FP15" s="123"/>
      <c r="FZ15" s="123"/>
      <c r="GJ15" s="123"/>
      <c r="GT15" s="123"/>
      <c r="HD15" s="123"/>
      <c r="HN15" s="123"/>
      <c r="HX15" s="123"/>
    </row>
    <row xmlns:x14ac="http://schemas.microsoft.com/office/spreadsheetml/2009/9/ac" r="16" s="2" customFormat="true" x14ac:dyDescent="0.25">
      <c r="A16" s="377" t="str">
        <f ca="true">IF(ISBLANK('Data Summary'!A18),"",'Data Summary'!A18)</f>
        <v/>
      </c>
      <c r="B16" s="114"/>
      <c r="C16" s="21"/>
      <c r="D16" s="79"/>
      <c r="E16" s="46"/>
      <c r="F16" s="7"/>
      <c r="G16" s="7"/>
      <c r="H16" s="7"/>
      <c r="I16" s="26"/>
      <c r="J16" s="11"/>
      <c r="K16" s="16"/>
      <c r="L16" s="114" t="s">
        <v>184</v>
      </c>
      <c r="M16" s="21">
        <v>1</v>
      </c>
      <c r="N16" s="79">
        <v>100</v>
      </c>
      <c r="O16" s="46"/>
      <c r="P16" s="7"/>
      <c r="Q16" s="7"/>
      <c r="R16" s="7">
        <v>100</v>
      </c>
      <c r="S16" s="26">
        <v>100</v>
      </c>
      <c r="T16" s="11"/>
      <c r="U16" s="16"/>
      <c r="V16" s="123"/>
      <c r="AF16" s="123"/>
      <c r="AP16" s="123"/>
      <c r="AZ16" s="123"/>
      <c r="BA16" s="140"/>
      <c r="BB16" s="143"/>
      <c r="BC16" s="143"/>
      <c r="BD16" s="143"/>
      <c r="BE16" s="143"/>
      <c r="BF16" s="143"/>
      <c r="BG16" s="143"/>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2" customFormat="true" x14ac:dyDescent="0.25">
      <c r="A17" s="377" t="str">
        <f ca="true">IF(ISBLANK('Data Summary'!A19),"",'Data Summary'!A19)</f>
        <v/>
      </c>
      <c r="B17" s="114"/>
      <c r="C17" s="22"/>
      <c r="D17" s="46"/>
      <c r="E17" s="7"/>
      <c r="F17" s="7"/>
      <c r="G17" s="7"/>
      <c r="H17" s="7"/>
      <c r="I17" s="26"/>
      <c r="J17" s="11"/>
      <c r="K17" s="16"/>
      <c r="L17" s="114"/>
      <c r="M17" s="22"/>
      <c r="N17" s="46"/>
      <c r="O17" s="7"/>
      <c r="P17" s="7"/>
      <c r="Q17" s="7"/>
      <c r="R17" s="7"/>
      <c r="S17" s="26"/>
      <c r="T17" s="11"/>
      <c r="U17" s="16"/>
      <c r="V17" s="123"/>
      <c r="AF17" s="123"/>
      <c r="AP17" s="123"/>
      <c r="AZ17" s="123"/>
      <c r="BA17" s="140"/>
      <c r="BB17" s="143"/>
      <c r="BC17" s="143"/>
      <c r="BD17" s="143"/>
      <c r="BE17" s="143"/>
      <c r="BF17" s="143"/>
      <c r="BG17" s="143"/>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2" customFormat="true" x14ac:dyDescent="0.25">
      <c r="A18" s="377" t="str">
        <f ca="true">IF(ISBLANK('Data Summary'!A20),"",'Data Summary'!A20)</f>
        <v/>
      </c>
      <c r="B18" s="114"/>
      <c r="C18" s="22"/>
      <c r="D18" s="7"/>
      <c r="E18" s="7"/>
      <c r="F18" s="7"/>
      <c r="G18" s="7"/>
      <c r="H18" s="7"/>
      <c r="I18" s="26"/>
      <c r="J18" s="11"/>
      <c r="K18" s="16"/>
      <c r="L18" s="114"/>
      <c r="M18" s="22"/>
      <c r="N18" s="7"/>
      <c r="O18" s="7"/>
      <c r="P18" s="7"/>
      <c r="Q18" s="7"/>
      <c r="R18" s="7"/>
      <c r="S18" s="26"/>
      <c r="T18" s="11"/>
      <c r="U18" s="16"/>
      <c r="V18" s="123"/>
      <c r="AF18" s="123"/>
      <c r="AP18" s="123"/>
      <c r="AZ18" s="123"/>
      <c r="BA18" s="140"/>
      <c r="BB18" s="143"/>
      <c r="BC18" s="143"/>
      <c r="BD18" s="143"/>
      <c r="BE18" s="143"/>
      <c r="BF18" s="143"/>
      <c r="BG18" s="143"/>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2" customFormat="true" x14ac:dyDescent="0.25">
      <c r="A19" s="377" t="str">
        <f ca="true">IF(ISBLANK('Data Summary'!A21),"",'Data Summary'!A21)</f>
        <v/>
      </c>
      <c r="B19" s="114"/>
      <c r="C19" s="22"/>
      <c r="D19" s="7"/>
      <c r="E19" s="7"/>
      <c r="F19" s="68"/>
      <c r="G19" s="7"/>
      <c r="H19" s="7"/>
      <c r="I19" s="26"/>
      <c r="J19" s="11"/>
      <c r="K19" s="16"/>
      <c r="L19" s="114"/>
      <c r="M19" s="22"/>
      <c r="N19" s="7"/>
      <c r="O19" s="7"/>
      <c r="P19" s="68"/>
      <c r="Q19" s="7"/>
      <c r="R19" s="7"/>
      <c r="S19" s="26"/>
      <c r="T19" s="11"/>
      <c r="U19" s="16"/>
      <c r="V19" s="123"/>
      <c r="AF19" s="123"/>
      <c r="AP19" s="123"/>
      <c r="AZ19" s="123"/>
      <c r="BA19" s="140"/>
      <c r="BB19" s="143"/>
      <c r="BC19" s="143"/>
      <c r="BD19" s="143"/>
      <c r="BE19" s="143"/>
      <c r="BF19" s="143"/>
      <c r="BG19" s="143"/>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2" customFormat="true" x14ac:dyDescent="0.25">
      <c r="A20" s="377" t="str">
        <f ca="true">IF(ISBLANK('Data Summary'!A22),"",'Data Summary'!A22)</f>
        <v/>
      </c>
      <c r="B20" s="114"/>
      <c r="C20" s="21"/>
      <c r="D20" s="7"/>
      <c r="E20" s="68"/>
      <c r="F20" s="68"/>
      <c r="G20" s="7"/>
      <c r="H20" s="7"/>
      <c r="I20" s="26"/>
      <c r="J20" s="11"/>
      <c r="K20" s="16"/>
      <c r="L20" s="114"/>
      <c r="M20" s="21"/>
      <c r="N20" s="7"/>
      <c r="O20" s="68"/>
      <c r="P20" s="68"/>
      <c r="Q20" s="7"/>
      <c r="R20" s="7"/>
      <c r="S20" s="26"/>
      <c r="T20" s="11"/>
      <c r="U20" s="16"/>
      <c r="V20" s="123"/>
      <c r="AF20" s="123"/>
      <c r="AP20" s="123"/>
      <c r="AZ20" s="123"/>
      <c r="BA20" s="140"/>
      <c r="BB20" s="143"/>
      <c r="BC20" s="143"/>
      <c r="BD20" s="143"/>
      <c r="BE20" s="143"/>
      <c r="BF20" s="143"/>
      <c r="BG20" s="143"/>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2" customFormat="true" x14ac:dyDescent="0.25">
      <c r="A21" s="377" t="str">
        <f ca="true">IF(ISBLANK('Data Summary'!A23),"",'Data Summary'!A23)</f>
        <v/>
      </c>
      <c r="B21" s="114"/>
      <c r="C21" s="21"/>
      <c r="D21" s="68"/>
      <c r="E21" s="68"/>
      <c r="F21" s="68"/>
      <c r="G21" s="68"/>
      <c r="H21" s="68"/>
      <c r="I21" s="69"/>
      <c r="J21" s="11"/>
      <c r="K21" s="16"/>
      <c r="L21" s="114"/>
      <c r="M21" s="21"/>
      <c r="N21" s="68"/>
      <c r="O21" s="68"/>
      <c r="P21" s="68"/>
      <c r="Q21" s="68"/>
      <c r="R21" s="68"/>
      <c r="S21" s="69"/>
      <c r="T21" s="11"/>
      <c r="U21" s="16"/>
      <c r="V21" s="123"/>
      <c r="AF21" s="123"/>
      <c r="AP21" s="123"/>
      <c r="AZ21" s="123"/>
      <c r="BA21" s="140"/>
      <c r="BB21" s="143"/>
      <c r="BC21" s="143"/>
      <c r="BD21" s="143"/>
      <c r="BE21" s="143"/>
      <c r="BF21" s="143"/>
      <c r="BG21" s="143"/>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2" customFormat="true" x14ac:dyDescent="0.25">
      <c r="A22" s="377" t="str">
        <f ca="true">IF(ISBLANK('Data Summary'!A24),"",'Data Summary'!A24)</f>
        <v/>
      </c>
      <c r="B22" s="114"/>
      <c r="C22" s="21"/>
      <c r="D22" s="68"/>
      <c r="E22" s="68"/>
      <c r="F22" s="68"/>
      <c r="G22" s="68"/>
      <c r="H22" s="68"/>
      <c r="I22" s="69"/>
      <c r="J22" s="11"/>
      <c r="K22" s="16"/>
      <c r="L22" s="114"/>
      <c r="M22" s="21"/>
      <c r="N22" s="68"/>
      <c r="O22" s="68"/>
      <c r="P22" s="68"/>
      <c r="Q22" s="68"/>
      <c r="R22" s="68"/>
      <c r="S22" s="69"/>
      <c r="T22" s="11"/>
      <c r="U22" s="16"/>
      <c r="V22" s="123"/>
      <c r="AF22" s="123"/>
      <c r="AP22" s="123"/>
      <c r="AZ22" s="123"/>
      <c r="BA22" s="140"/>
      <c r="BB22" s="143"/>
      <c r="BC22" s="143"/>
      <c r="BD22" s="143"/>
      <c r="BE22" s="143"/>
      <c r="BF22" s="143"/>
      <c r="BG22" s="143"/>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2" customFormat="true" x14ac:dyDescent="0.25">
      <c r="A23" s="377" t="str">
        <f ca="true">IF(ISBLANK('Data Summary'!A25),"",'Data Summary'!A25)</f>
        <v/>
      </c>
      <c r="B23" s="114"/>
      <c r="C23" s="21"/>
      <c r="D23" s="68"/>
      <c r="E23" s="68"/>
      <c r="F23" s="68"/>
      <c r="G23" s="68"/>
      <c r="H23" s="68"/>
      <c r="I23" s="69"/>
      <c r="J23" s="11"/>
      <c r="K23" s="16"/>
      <c r="L23" s="114"/>
      <c r="M23" s="21"/>
      <c r="N23" s="68"/>
      <c r="O23" s="68"/>
      <c r="P23" s="68"/>
      <c r="Q23" s="68"/>
      <c r="R23" s="68"/>
      <c r="S23" s="69"/>
      <c r="T23" s="11"/>
      <c r="U23" s="16"/>
      <c r="V23" s="123"/>
      <c r="AF23" s="123"/>
      <c r="AP23" s="123"/>
      <c r="AZ23" s="123"/>
      <c r="BA23" s="140"/>
      <c r="BB23" s="143"/>
      <c r="BC23" s="143"/>
      <c r="BD23" s="143"/>
      <c r="BE23" s="143"/>
      <c r="BF23" s="143"/>
      <c r="BG23" s="143"/>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2" customFormat="true" x14ac:dyDescent="0.25">
      <c r="A24" s="377" t="str">
        <f ca="true">IF(ISBLANK('Data Summary'!A26),"",'Data Summary'!A26)</f>
        <v/>
      </c>
      <c r="B24" s="114"/>
      <c r="C24" s="21"/>
      <c r="D24" s="68"/>
      <c r="E24" s="68"/>
      <c r="F24" s="68"/>
      <c r="G24" s="68"/>
      <c r="H24" s="68"/>
      <c r="I24" s="69"/>
      <c r="J24" s="11"/>
      <c r="K24" s="16"/>
      <c r="L24" s="114"/>
      <c r="M24" s="21"/>
      <c r="N24" s="68"/>
      <c r="O24" s="68"/>
      <c r="P24" s="68"/>
      <c r="Q24" s="68"/>
      <c r="R24" s="68"/>
      <c r="S24" s="69"/>
      <c r="T24" s="11"/>
      <c r="U24" s="16"/>
      <c r="V24" s="123"/>
      <c r="AF24" s="123"/>
      <c r="AP24" s="123"/>
      <c r="AZ24" s="123"/>
      <c r="BA24" s="140"/>
      <c r="BB24" s="143"/>
      <c r="BC24" s="143"/>
      <c r="BD24" s="143"/>
      <c r="BE24" s="143"/>
      <c r="BF24" s="143"/>
      <c r="BG24" s="143"/>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2" customFormat="true" x14ac:dyDescent="0.25">
      <c r="A25" s="377" t="str">
        <f ca="true">IF(ISBLANK('Data Summary'!A27),"",'Data Summary'!A27)</f>
        <v/>
      </c>
      <c r="B25" s="114"/>
      <c r="C25" s="21"/>
      <c r="D25" s="68"/>
      <c r="E25" s="68"/>
      <c r="F25" s="68"/>
      <c r="G25" s="68"/>
      <c r="H25" s="68"/>
      <c r="I25" s="69"/>
      <c r="J25" s="11"/>
      <c r="K25" s="16"/>
      <c r="L25" s="114"/>
      <c r="M25" s="21"/>
      <c r="N25" s="68"/>
      <c r="O25" s="68"/>
      <c r="P25" s="68"/>
      <c r="Q25" s="68"/>
      <c r="R25" s="68"/>
      <c r="S25" s="69"/>
      <c r="T25" s="11"/>
      <c r="U25" s="16"/>
      <c r="V25" s="123"/>
      <c r="AF25" s="123"/>
      <c r="AP25" s="123"/>
      <c r="AZ25" s="123"/>
      <c r="BA25" s="140"/>
      <c r="BB25" s="143"/>
      <c r="BC25" s="143"/>
      <c r="BD25" s="143"/>
      <c r="BE25" s="143"/>
      <c r="BF25" s="143"/>
      <c r="BG25" s="143"/>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2" customFormat="true" x14ac:dyDescent="0.25">
      <c r="A26" s="377" t="str">
        <f ca="true">IF(ISBLANK('Data Summary'!A28),"",'Data Summary'!A28)</f>
        <v/>
      </c>
      <c r="B26" s="114"/>
      <c r="C26" s="23"/>
      <c r="D26" s="6"/>
      <c r="E26" s="6"/>
      <c r="F26" s="6"/>
      <c r="G26" s="6"/>
      <c r="H26" s="6"/>
      <c r="I26" s="27"/>
      <c r="J26" s="11"/>
      <c r="K26" s="16"/>
      <c r="L26" s="114"/>
      <c r="M26" s="23"/>
      <c r="N26" s="6"/>
      <c r="O26" s="6"/>
      <c r="P26" s="6"/>
      <c r="Q26" s="6"/>
      <c r="R26" s="6"/>
      <c r="S26" s="27"/>
      <c r="T26" s="11"/>
      <c r="U26" s="16"/>
      <c r="V26" s="123"/>
      <c r="AF26" s="123"/>
      <c r="AP26" s="123"/>
      <c r="AZ26" s="123"/>
      <c r="BA26" s="140"/>
      <c r="BB26" s="143"/>
      <c r="BC26" s="143"/>
      <c r="BD26" s="143"/>
      <c r="BE26" s="143"/>
      <c r="BF26" s="143"/>
      <c r="BG26" s="143"/>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2" customFormat="true" ht="93" customHeight="true" x14ac:dyDescent="0.25">
      <c r="A27" s="377" t="str">
        <f ca="true">IF(ISBLANK('Data Summary'!A29),"",'Data Summary'!A29)</f>
        <v/>
      </c>
      <c r="B27" s="115" t="s">
        <v>12</v>
      </c>
      <c r="C27" s="560" t="s">
        <v>180</v>
      </c>
      <c r="D27" s="560"/>
      <c r="E27" s="560"/>
      <c r="F27" s="560"/>
      <c r="G27" s="560"/>
      <c r="H27" s="560"/>
      <c r="I27" s="561"/>
      <c r="J27" s="11"/>
      <c r="K27" s="16"/>
      <c r="L27" s="115" t="s">
        <v>12</v>
      </c>
      <c r="M27" s="560" t="s">
        <v>239</v>
      </c>
      <c r="N27" s="560"/>
      <c r="O27" s="560"/>
      <c r="P27" s="560"/>
      <c r="Q27" s="560"/>
      <c r="R27" s="560"/>
      <c r="S27" s="561"/>
      <c r="T27" s="11"/>
      <c r="U27" s="16"/>
      <c r="V27" s="123"/>
      <c r="AF27" s="123"/>
      <c r="AP27" s="123"/>
      <c r="AZ27" s="123"/>
      <c r="BA27" s="562"/>
      <c r="BB27" s="562"/>
      <c r="BC27" s="562"/>
      <c r="BD27" s="562"/>
      <c r="BE27" s="562"/>
      <c r="BF27" s="562"/>
      <c r="BG27" s="562"/>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2" customFormat="true" ht="15.75" customHeight="true" x14ac:dyDescent="0.25">
      <c r="A28" s="377" t="str">
        <f ca="true">IF(ISBLANK('Data Summary'!A30),"",'Data Summary'!A30)</f>
        <v/>
      </c>
      <c r="B28" s="115"/>
      <c r="C28" s="65" t="s">
        <v>120</v>
      </c>
      <c r="D28" s="54"/>
      <c r="E28" s="54"/>
      <c r="F28" s="54"/>
      <c r="G28" s="54"/>
      <c r="H28" s="54"/>
      <c r="I28" s="99"/>
      <c r="J28" s="11"/>
      <c r="K28" s="16"/>
      <c r="L28" s="115"/>
      <c r="M28" s="65" t="s">
        <v>120</v>
      </c>
      <c r="N28" s="54" t="s">
        <v>158</v>
      </c>
      <c r="O28" s="54"/>
      <c r="P28" s="54"/>
      <c r="Q28" s="54"/>
      <c r="R28" s="54" t="s">
        <v>158</v>
      </c>
      <c r="S28" s="403" t="s">
        <v>158</v>
      </c>
      <c r="T28" s="11"/>
      <c r="U28" s="16"/>
      <c r="V28" s="123"/>
      <c r="AF28" s="123"/>
      <c r="AP28" s="123"/>
      <c r="AZ28" s="123"/>
      <c r="BA28" s="123"/>
      <c r="BB28" s="140"/>
      <c r="BC28" s="140"/>
      <c r="BD28" s="140"/>
      <c r="BE28" s="140"/>
      <c r="BF28" s="140"/>
      <c r="BG28" s="140"/>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s="2" customFormat="true" ht="15" customHeight="true" x14ac:dyDescent="0.25">
      <c r="A29" s="377" t="str">
        <f ca="true">IF(ISBLANK('Data Summary'!A31),"",'Data Summary'!A31)</f>
        <v/>
      </c>
      <c r="B29" s="115"/>
      <c r="C29" s="65" t="s">
        <v>102</v>
      </c>
      <c r="D29" s="53"/>
      <c r="E29" s="53"/>
      <c r="F29" s="53"/>
      <c r="G29" s="53"/>
      <c r="H29" s="53"/>
      <c r="I29" s="98"/>
      <c r="J29" s="11"/>
      <c r="K29" s="16"/>
      <c r="L29" s="115"/>
      <c r="M29" s="65" t="s">
        <v>102</v>
      </c>
      <c r="N29" s="53" t="s">
        <v>158</v>
      </c>
      <c r="O29" s="53"/>
      <c r="P29" s="53"/>
      <c r="Q29" s="53"/>
      <c r="R29" s="53" t="s">
        <v>158</v>
      </c>
      <c r="S29" s="98" t="s">
        <v>158</v>
      </c>
      <c r="T29" s="11"/>
      <c r="U29" s="16"/>
      <c r="V29" s="123"/>
      <c r="AF29" s="123"/>
      <c r="AP29" s="123"/>
      <c r="AZ29" s="123"/>
      <c r="BA29" s="123"/>
      <c r="BB29" s="140"/>
      <c r="BC29" s="140"/>
      <c r="BD29" s="140"/>
      <c r="BE29" s="140"/>
      <c r="BF29" s="140"/>
      <c r="BG29" s="140"/>
      <c r="BJ29" s="123"/>
      <c r="BT29" s="123"/>
      <c r="CD29" s="123"/>
      <c r="CN29" s="123"/>
      <c r="CX29" s="123"/>
      <c r="DH29" s="123"/>
      <c r="DR29" s="123"/>
      <c r="EB29" s="123"/>
      <c r="EL29" s="123"/>
      <c r="EV29" s="123"/>
      <c r="FF29" s="123"/>
      <c r="FP29" s="123"/>
      <c r="FZ29" s="123"/>
      <c r="GJ29" s="123"/>
      <c r="GT29" s="123"/>
      <c r="HD29" s="123"/>
      <c r="HN29" s="123"/>
      <c r="HX29" s="123"/>
    </row>
    <row xmlns:x14ac="http://schemas.microsoft.com/office/spreadsheetml/2009/9/ac" r="30" s="2" customFormat="true" ht="15" customHeight="true" x14ac:dyDescent="0.25">
      <c r="A30" s="377" t="str">
        <f ca="true">IF(ISBLANK('Data Summary'!A32),"",'Data Summary'!A32)</f>
        <v/>
      </c>
      <c r="B30" s="115"/>
      <c r="C30" s="65" t="s">
        <v>127</v>
      </c>
      <c r="D30" s="53"/>
      <c r="E30" s="53"/>
      <c r="F30" s="53"/>
      <c r="G30" s="53"/>
      <c r="H30" s="53"/>
      <c r="I30" s="98"/>
      <c r="J30" s="11"/>
      <c r="K30" s="16"/>
      <c r="L30" s="115"/>
      <c r="M30" s="65" t="s">
        <v>127</v>
      </c>
      <c r="N30" s="53"/>
      <c r="O30" s="53"/>
      <c r="P30" s="53"/>
      <c r="Q30" s="53"/>
      <c r="R30" s="53"/>
      <c r="S30" s="98"/>
      <c r="T30" s="11"/>
      <c r="U30" s="16"/>
      <c r="V30" s="123"/>
      <c r="AF30" s="123"/>
      <c r="AP30" s="123"/>
      <c r="AZ30" s="123"/>
      <c r="BA30" s="123"/>
      <c r="BB30" s="140"/>
      <c r="BC30" s="140"/>
      <c r="BD30" s="140"/>
      <c r="BE30" s="140"/>
      <c r="BF30" s="140"/>
      <c r="BG30" s="140"/>
      <c r="BJ30" s="123"/>
      <c r="BT30" s="123"/>
      <c r="CD30" s="123"/>
      <c r="CN30" s="123"/>
      <c r="CX30" s="123"/>
      <c r="DH30" s="123"/>
      <c r="DR30" s="123"/>
      <c r="EB30" s="123"/>
      <c r="EL30" s="123"/>
      <c r="EV30" s="123"/>
      <c r="FF30" s="123"/>
      <c r="FP30" s="123"/>
      <c r="FZ30" s="123"/>
      <c r="GJ30" s="123"/>
      <c r="GT30" s="123"/>
      <c r="HD30" s="123"/>
      <c r="HN30" s="123"/>
      <c r="HX30" s="123"/>
    </row>
    <row xmlns:x14ac="http://schemas.microsoft.com/office/spreadsheetml/2009/9/ac" r="31" ht="16.5" customHeight="true" x14ac:dyDescent="0.25">
      <c r="A31" s="377" t="str">
        <f ca="true">IF(ISBLANK('Data Summary'!A33),"",'Data Summary'!A33)</f>
        <v/>
      </c>
      <c r="B31" s="115"/>
      <c r="C31" s="65" t="s">
        <v>128</v>
      </c>
      <c r="D31" s="53"/>
      <c r="E31" s="53"/>
      <c r="F31" s="53"/>
      <c r="G31" s="53"/>
      <c r="H31" s="53"/>
      <c r="I31" s="98"/>
      <c r="J31" s="11"/>
      <c r="K31" s="16"/>
      <c r="L31" s="115"/>
      <c r="M31" s="65" t="s">
        <v>128</v>
      </c>
      <c r="N31" s="53"/>
      <c r="O31" s="53"/>
      <c r="P31" s="53"/>
      <c r="Q31" s="53"/>
      <c r="R31" s="53"/>
      <c r="S31" s="98"/>
      <c r="T31" s="11"/>
      <c r="U31" s="16"/>
      <c r="BB31" s="139"/>
      <c r="BC31" s="139"/>
      <c r="BD31" s="139"/>
      <c r="BE31" s="139"/>
      <c r="BF31" s="139"/>
      <c r="BG31" s="139"/>
    </row>
    <row xmlns:x14ac="http://schemas.microsoft.com/office/spreadsheetml/2009/9/ac" r="32" ht="16.5" customHeight="true" x14ac:dyDescent="0.25">
      <c r="A32" s="377" t="str">
        <f ca="true">IF(ISBLANK('Data Summary'!A34),"",'Data Summary'!A34)</f>
        <v/>
      </c>
      <c r="B32" s="115"/>
      <c r="C32" s="65" t="s">
        <v>103</v>
      </c>
      <c r="D32" s="53"/>
      <c r="E32" s="53"/>
      <c r="F32" s="53"/>
      <c r="G32" s="53"/>
      <c r="H32" s="53"/>
      <c r="I32" s="98"/>
      <c r="J32" s="11"/>
      <c r="K32" s="16"/>
      <c r="L32" s="115"/>
      <c r="M32" s="65" t="s">
        <v>103</v>
      </c>
      <c r="N32" s="53" t="s">
        <v>158</v>
      </c>
      <c r="O32" s="53"/>
      <c r="P32" s="53"/>
      <c r="Q32" s="53"/>
      <c r="R32" s="53" t="s">
        <v>158</v>
      </c>
      <c r="S32" s="98" t="s">
        <v>158</v>
      </c>
      <c r="T32" s="11"/>
      <c r="U32" s="16"/>
      <c r="BB32" s="139"/>
      <c r="BC32" s="139"/>
      <c r="BD32" s="139"/>
      <c r="BE32" s="139"/>
      <c r="BF32" s="139"/>
      <c r="BG32" s="139"/>
    </row>
    <row xmlns:x14ac="http://schemas.microsoft.com/office/spreadsheetml/2009/9/ac" r="33" ht="16.5" customHeight="true" x14ac:dyDescent="0.25">
      <c r="A33" s="377" t="str">
        <f ca="true">IF(ISBLANK('Data Summary'!A35),"",'Data Summary'!A35)</f>
        <v/>
      </c>
      <c r="B33" s="116"/>
      <c r="C33" s="12" t="s">
        <v>23</v>
      </c>
      <c r="D33" s="71"/>
      <c r="E33" s="10"/>
      <c r="F33" s="10"/>
      <c r="G33" s="72"/>
      <c r="H33" s="73"/>
      <c r="I33" s="74"/>
      <c r="J33" s="11"/>
      <c r="K33" s="16"/>
      <c r="L33" s="116"/>
      <c r="M33" s="12" t="s">
        <v>23</v>
      </c>
      <c r="N33" s="71"/>
      <c r="O33" s="10"/>
      <c r="P33" s="10"/>
      <c r="Q33" s="72"/>
      <c r="R33" s="73"/>
      <c r="S33" s="74"/>
      <c r="T33" s="11"/>
      <c r="U33" s="16"/>
      <c r="BB33" s="139"/>
      <c r="BC33" s="139"/>
      <c r="BD33" s="139"/>
      <c r="BE33" s="139"/>
      <c r="BF33" s="139"/>
      <c r="BG33" s="139"/>
    </row>
    <row xmlns:x14ac="http://schemas.microsoft.com/office/spreadsheetml/2009/9/ac" r="34" s="3" customFormat="true" ht="16.5" customHeight="true" thickBot="true" x14ac:dyDescent="0.3">
      <c r="A34" s="377" t="str">
        <f ca="true">IF(ISBLANK('Data Summary'!A36),"",'Data Summary'!A36)</f>
        <v/>
      </c>
      <c r="B34" s="117"/>
      <c r="C34" s="28" t="s">
        <v>20</v>
      </c>
      <c r="D34" s="76"/>
      <c r="E34" s="76"/>
      <c r="F34" s="76"/>
      <c r="G34" s="76"/>
      <c r="H34" s="76"/>
      <c r="I34" s="81"/>
      <c r="J34" s="25"/>
      <c r="K34" s="18"/>
      <c r="L34" s="117"/>
      <c r="M34" s="28" t="s">
        <v>20</v>
      </c>
      <c r="N34" s="76"/>
      <c r="O34" s="76"/>
      <c r="P34" s="76"/>
      <c r="Q34" s="76"/>
      <c r="R34" s="76"/>
      <c r="S34" s="81"/>
      <c r="T34" s="25"/>
      <c r="U34" s="18"/>
      <c r="V34" s="118"/>
      <c r="AF34" s="118"/>
      <c r="AP34" s="118"/>
      <c r="AZ34" s="118"/>
      <c r="BA34" s="118"/>
      <c r="BB34" s="141"/>
      <c r="BC34" s="141"/>
      <c r="BD34" s="141"/>
      <c r="BE34" s="141"/>
      <c r="BF34" s="141"/>
      <c r="BG34" s="141"/>
      <c r="BJ34" s="118"/>
      <c r="BT34" s="118"/>
      <c r="CD34" s="118"/>
      <c r="CN34" s="118"/>
      <c r="CX34" s="118"/>
      <c r="DH34" s="118"/>
      <c r="DR34" s="118"/>
      <c r="EB34" s="118"/>
      <c r="EL34" s="118"/>
      <c r="EV34" s="118"/>
      <c r="FF34" s="118"/>
      <c r="FP34" s="118"/>
      <c r="FZ34" s="118"/>
      <c r="GJ34" s="118"/>
      <c r="GT34" s="118"/>
      <c r="HD34" s="118"/>
      <c r="HN34" s="118"/>
      <c r="HX34" s="118"/>
    </row>
    <row xmlns:x14ac="http://schemas.microsoft.com/office/spreadsheetml/2009/9/ac" r="35" s="3" customFormat="true" x14ac:dyDescent="0.25">
      <c r="A35" s="377" t="str">
        <f ca="true">IF(ISBLANK('Data Summary'!A37),"",'Data Summary'!A37)</f>
        <v/>
      </c>
      <c r="B35" s="118"/>
      <c r="L35" s="118"/>
      <c r="V35" s="118"/>
      <c r="AF35" s="118"/>
      <c r="AP35" s="118"/>
      <c r="AZ35" s="118"/>
      <c r="BA35" s="118"/>
      <c r="BJ35" s="118"/>
      <c r="BT35" s="118"/>
      <c r="CD35" s="118"/>
      <c r="CN35" s="118"/>
      <c r="CX35" s="118"/>
      <c r="DH35" s="118"/>
      <c r="DR35" s="118"/>
      <c r="EB35" s="118"/>
      <c r="EL35" s="118"/>
      <c r="EV35" s="118"/>
      <c r="FF35" s="118"/>
      <c r="FP35" s="118"/>
      <c r="FZ35" s="118"/>
      <c r="GJ35" s="118"/>
      <c r="GT35" s="118"/>
      <c r="HD35" s="118"/>
      <c r="HN35" s="118"/>
      <c r="HX35" s="118"/>
    </row>
    <row xmlns:x14ac="http://schemas.microsoft.com/office/spreadsheetml/2009/9/ac" r="36" s="3" customFormat="true" x14ac:dyDescent="0.25">
      <c r="A36" s="377" t="str">
        <f ca="true">IF(ISBLANK('Data Summary'!A38),"",'Data Summary'!A38)</f>
        <v/>
      </c>
      <c r="B36" s="118"/>
      <c r="L36" s="118"/>
      <c r="V36" s="118"/>
      <c r="AF36" s="118"/>
      <c r="AP36" s="118"/>
      <c r="AZ36" s="118"/>
      <c r="BA36" s="118"/>
      <c r="BJ36" s="118"/>
      <c r="BT36" s="118"/>
      <c r="CD36" s="118"/>
      <c r="CN36" s="118"/>
      <c r="CX36" s="118"/>
      <c r="DH36" s="118"/>
      <c r="DR36" s="118"/>
      <c r="EB36" s="118"/>
      <c r="EL36" s="118"/>
      <c r="EV36" s="118"/>
      <c r="FF36" s="118"/>
      <c r="FP36" s="118"/>
      <c r="FZ36" s="118"/>
      <c r="GJ36" s="118"/>
      <c r="GT36" s="118"/>
      <c r="HD36" s="118"/>
      <c r="HN36" s="118"/>
      <c r="HX36" s="118"/>
    </row>
    <row xmlns:x14ac="http://schemas.microsoft.com/office/spreadsheetml/2009/9/ac" r="37" s="3" customFormat="true" x14ac:dyDescent="0.25">
      <c r="A37" s="377" t="str">
        <f ca="true">IF(ISBLANK('Data Summary'!A39),"",'Data Summary'!A39)</f>
        <v/>
      </c>
      <c r="B37" s="118"/>
      <c r="L37" s="118"/>
      <c r="V37" s="118"/>
      <c r="AF37" s="118"/>
      <c r="AP37" s="118"/>
      <c r="AZ37" s="118"/>
      <c r="BA37" s="118"/>
      <c r="BJ37" s="118"/>
      <c r="BT37" s="118"/>
      <c r="CD37" s="118"/>
      <c r="CN37" s="118"/>
      <c r="CX37" s="118"/>
      <c r="DH37" s="118"/>
      <c r="DR37" s="118"/>
      <c r="EB37" s="118"/>
      <c r="EL37" s="118"/>
      <c r="EV37" s="118"/>
      <c r="FF37" s="118"/>
      <c r="FP37" s="118"/>
      <c r="FZ37" s="118"/>
      <c r="GJ37" s="118"/>
      <c r="GT37" s="118"/>
      <c r="HD37" s="118"/>
      <c r="HN37" s="118"/>
      <c r="HX37" s="118"/>
    </row>
    <row xmlns:x14ac="http://schemas.microsoft.com/office/spreadsheetml/2009/9/ac" r="38" s="3" customFormat="true" x14ac:dyDescent="0.25">
      <c r="A38" s="377" t="str">
        <f ca="true">IF(ISBLANK('Data Summary'!A40),"",'Data Summary'!A40)</f>
        <v/>
      </c>
      <c r="B38" s="118"/>
      <c r="L38" s="118"/>
      <c r="V38" s="118"/>
      <c r="AF38" s="118"/>
      <c r="AP38" s="118"/>
      <c r="AZ38" s="118"/>
      <c r="BA38" s="118"/>
      <c r="BJ38" s="118"/>
      <c r="BT38" s="118"/>
      <c r="CD38" s="118"/>
      <c r="CN38" s="118"/>
      <c r="CX38" s="118"/>
      <c r="DH38" s="118"/>
      <c r="DR38" s="118"/>
      <c r="EB38" s="118"/>
      <c r="EL38" s="118"/>
      <c r="EV38" s="118"/>
      <c r="FF38" s="118"/>
      <c r="FP38" s="118"/>
      <c r="FZ38" s="118"/>
      <c r="GJ38" s="118"/>
      <c r="GT38" s="118"/>
      <c r="HD38" s="118"/>
      <c r="HN38" s="118"/>
      <c r="HX38" s="118"/>
    </row>
    <row xmlns:x14ac="http://schemas.microsoft.com/office/spreadsheetml/2009/9/ac" r="39" s="3" customFormat="true" x14ac:dyDescent="0.25">
      <c r="A39" s="377" t="str">
        <f ca="true">IF(ISBLANK('Data Summary'!A41),"",'Data Summary'!A41)</f>
        <v/>
      </c>
      <c r="B39" s="118"/>
      <c r="L39" s="118"/>
      <c r="V39" s="118"/>
      <c r="AF39" s="118"/>
      <c r="AP39" s="118"/>
      <c r="AZ39" s="118"/>
      <c r="BA39" s="118"/>
      <c r="BJ39" s="118"/>
      <c r="BT39" s="118"/>
      <c r="CD39" s="118"/>
      <c r="CN39" s="118"/>
      <c r="CX39" s="118"/>
      <c r="DH39" s="118"/>
      <c r="DR39" s="118"/>
      <c r="EB39" s="118"/>
      <c r="EL39" s="118"/>
      <c r="EV39" s="118"/>
      <c r="FF39" s="118"/>
      <c r="FP39" s="118"/>
      <c r="FZ39" s="118"/>
      <c r="GJ39" s="118"/>
      <c r="GT39" s="118"/>
      <c r="HD39" s="118"/>
      <c r="HN39" s="118"/>
      <c r="HX39" s="118"/>
    </row>
    <row xmlns:x14ac="http://schemas.microsoft.com/office/spreadsheetml/2009/9/ac" r="40" s="3" customFormat="true" x14ac:dyDescent="0.25">
      <c r="A40" s="377" t="str">
        <f ca="true">IF(ISBLANK('Data Summary'!A42),"",'Data Summary'!A42)</f>
        <v/>
      </c>
      <c r="B40" s="118"/>
      <c r="L40" s="118"/>
      <c r="V40" s="118"/>
      <c r="AF40" s="118"/>
      <c r="AP40" s="118"/>
      <c r="AZ40" s="118"/>
      <c r="BA40" s="118"/>
      <c r="BJ40" s="118"/>
      <c r="BT40" s="118"/>
      <c r="CD40" s="118"/>
      <c r="CN40" s="118"/>
      <c r="CX40" s="118"/>
      <c r="DH40" s="118"/>
      <c r="DR40" s="118"/>
      <c r="EB40" s="118"/>
      <c r="EL40" s="118"/>
      <c r="EV40" s="118"/>
      <c r="FF40" s="118"/>
      <c r="FP40" s="118"/>
      <c r="FZ40" s="118"/>
      <c r="GJ40" s="118"/>
      <c r="GT40" s="118"/>
      <c r="HD40" s="118"/>
      <c r="HN40" s="118"/>
      <c r="HX40" s="118"/>
    </row>
    <row xmlns:x14ac="http://schemas.microsoft.com/office/spreadsheetml/2009/9/ac" r="41" s="3" customFormat="true" x14ac:dyDescent="0.25">
      <c r="A41" s="377" t="str">
        <f ca="true">IF(ISBLANK('Data Summary'!A43),"",'Data Summary'!A43)</f>
        <v/>
      </c>
      <c r="B41" s="118"/>
      <c r="L41" s="118"/>
      <c r="V41" s="118"/>
      <c r="AF41" s="118"/>
      <c r="AP41" s="118"/>
      <c r="AZ41" s="118"/>
      <c r="BA41" s="118"/>
      <c r="BJ41" s="118"/>
      <c r="BT41" s="118"/>
      <c r="CD41" s="118"/>
      <c r="CN41" s="118"/>
      <c r="CX41" s="118"/>
      <c r="DH41" s="118"/>
      <c r="DR41" s="118"/>
      <c r="EB41" s="118"/>
      <c r="EL41" s="118"/>
      <c r="EV41" s="118"/>
      <c r="FF41" s="118"/>
      <c r="FP41" s="118"/>
      <c r="FZ41" s="118"/>
      <c r="GJ41" s="118"/>
      <c r="GT41" s="118"/>
      <c r="HD41" s="118"/>
      <c r="HN41" s="118"/>
      <c r="HX41" s="118"/>
    </row>
    <row xmlns:x14ac="http://schemas.microsoft.com/office/spreadsheetml/2009/9/ac" r="42" s="3" customFormat="true" x14ac:dyDescent="0.25">
      <c r="A42" s="377" t="str">
        <f ca="true">IF(ISBLANK('Data Summary'!A44),"",'Data Summary'!A44)</f>
        <v/>
      </c>
      <c r="B42" s="118"/>
      <c r="L42" s="118"/>
      <c r="V42" s="118"/>
      <c r="AF42" s="118"/>
      <c r="AP42" s="118"/>
      <c r="AZ42" s="118"/>
      <c r="BA42" s="118"/>
      <c r="BJ42" s="118"/>
      <c r="BT42" s="118"/>
      <c r="CD42" s="118"/>
      <c r="CN42" s="118"/>
      <c r="CX42" s="118"/>
      <c r="DH42" s="118"/>
      <c r="DR42" s="118"/>
      <c r="EB42" s="118"/>
      <c r="EL42" s="118"/>
      <c r="EV42" s="118"/>
      <c r="FF42" s="118"/>
      <c r="FP42" s="118"/>
      <c r="FZ42" s="118"/>
      <c r="GJ42" s="118"/>
      <c r="GT42" s="118"/>
      <c r="HD42" s="118"/>
      <c r="HN42" s="118"/>
      <c r="HX42" s="118"/>
    </row>
    <row xmlns:x14ac="http://schemas.microsoft.com/office/spreadsheetml/2009/9/ac" r="43" s="3" customFormat="true" x14ac:dyDescent="0.25">
      <c r="A43" s="377" t="str">
        <f ca="true">IF(ISBLANK('Data Summary'!A45),"",'Data Summary'!A45)</f>
        <v/>
      </c>
      <c r="B43" s="118"/>
      <c r="L43" s="118"/>
      <c r="V43" s="118"/>
      <c r="AF43" s="118"/>
      <c r="AP43" s="118"/>
      <c r="AZ43" s="118"/>
      <c r="BA43" s="118"/>
      <c r="BJ43" s="118"/>
      <c r="BT43" s="118"/>
      <c r="CD43" s="118"/>
      <c r="CN43" s="118"/>
      <c r="CX43" s="118"/>
      <c r="DH43" s="118"/>
      <c r="DR43" s="118"/>
      <c r="EB43" s="118"/>
      <c r="EL43" s="118"/>
      <c r="EV43" s="118"/>
      <c r="FF43" s="118"/>
      <c r="FP43" s="118"/>
      <c r="FZ43" s="118"/>
      <c r="GJ43" s="118"/>
      <c r="GT43" s="118"/>
      <c r="HD43" s="118"/>
      <c r="HN43" s="118"/>
      <c r="HX43" s="118"/>
    </row>
    <row xmlns:x14ac="http://schemas.microsoft.com/office/spreadsheetml/2009/9/ac" r="44" s="3" customFormat="true" x14ac:dyDescent="0.25">
      <c r="A44" s="377" t="str">
        <f ca="true">IF(ISBLANK('Data Summary'!A46),"",'Data Summary'!A46)</f>
        <v/>
      </c>
      <c r="B44" s="118"/>
      <c r="L44" s="118"/>
      <c r="V44" s="118"/>
      <c r="AF44" s="118"/>
      <c r="AP44" s="118"/>
      <c r="AZ44" s="118"/>
      <c r="BA44" s="118"/>
      <c r="BJ44" s="118"/>
      <c r="BT44" s="118"/>
      <c r="CD44" s="118"/>
      <c r="CN44" s="118"/>
      <c r="CX44" s="118"/>
      <c r="DH44" s="118"/>
      <c r="DR44" s="118"/>
      <c r="EB44" s="118"/>
      <c r="EL44" s="118"/>
      <c r="EV44" s="118"/>
      <c r="FF44" s="118"/>
      <c r="FP44" s="118"/>
      <c r="FZ44" s="118"/>
      <c r="GJ44" s="118"/>
      <c r="GT44" s="118"/>
      <c r="HD44" s="118"/>
      <c r="HN44" s="118"/>
      <c r="HX44" s="118"/>
    </row>
    <row xmlns:x14ac="http://schemas.microsoft.com/office/spreadsheetml/2009/9/ac" r="45" s="3" customFormat="true" x14ac:dyDescent="0.25">
      <c r="A45" s="377" t="str">
        <f ca="true">IF(ISBLANK('Data Summary'!A47),"",'Data Summary'!A47)</f>
        <v/>
      </c>
      <c r="B45" s="118"/>
      <c r="L45" s="118"/>
      <c r="V45" s="118"/>
      <c r="AF45" s="118"/>
      <c r="AP45" s="118"/>
      <c r="AZ45" s="118"/>
      <c r="BA45" s="118"/>
      <c r="BJ45" s="118"/>
      <c r="BT45" s="118"/>
      <c r="CD45" s="118"/>
      <c r="CN45" s="118"/>
      <c r="CX45" s="118"/>
      <c r="DH45" s="118"/>
      <c r="DR45" s="118"/>
      <c r="EB45" s="118"/>
      <c r="EL45" s="118"/>
      <c r="EV45" s="118"/>
      <c r="FF45" s="118"/>
      <c r="FP45" s="118"/>
      <c r="FZ45" s="118"/>
      <c r="GJ45" s="118"/>
      <c r="GT45" s="118"/>
      <c r="HD45" s="118"/>
      <c r="HN45" s="118"/>
      <c r="HX45" s="118"/>
    </row>
    <row xmlns:x14ac="http://schemas.microsoft.com/office/spreadsheetml/2009/9/ac" r="46" s="3" customFormat="true" x14ac:dyDescent="0.25">
      <c r="A46" s="377" t="str">
        <f ca="true">IF(ISBLANK('Data Summary'!A48),"",'Data Summary'!A48)</f>
        <v/>
      </c>
      <c r="B46" s="118"/>
      <c r="L46" s="118"/>
      <c r="V46" s="118"/>
      <c r="AF46" s="118"/>
      <c r="AP46" s="118"/>
      <c r="AZ46" s="118"/>
      <c r="BA46" s="118"/>
      <c r="BJ46" s="118"/>
      <c r="BT46" s="118"/>
      <c r="CD46" s="118"/>
      <c r="CN46" s="118"/>
      <c r="CX46" s="118"/>
      <c r="DH46" s="118"/>
      <c r="DR46" s="118"/>
      <c r="EB46" s="118"/>
      <c r="EL46" s="118"/>
      <c r="EV46" s="118"/>
      <c r="FF46" s="118"/>
      <c r="FP46" s="118"/>
      <c r="FZ46" s="118"/>
      <c r="GJ46" s="118"/>
      <c r="GT46" s="118"/>
      <c r="HD46" s="118"/>
      <c r="HN46" s="118"/>
      <c r="HX46" s="118"/>
    </row>
    <row xmlns:x14ac="http://schemas.microsoft.com/office/spreadsheetml/2009/9/ac" r="47" s="3" customFormat="true" x14ac:dyDescent="0.25">
      <c r="A47" s="377" t="str">
        <f ca="true">IF(ISBLANK('Data Summary'!A49),"",'Data Summary'!A49)</f>
        <v/>
      </c>
      <c r="B47" s="118"/>
      <c r="L47" s="118"/>
      <c r="V47" s="118"/>
      <c r="AF47" s="118"/>
      <c r="AP47" s="118"/>
      <c r="AZ47" s="118"/>
      <c r="BA47" s="118"/>
      <c r="BJ47" s="118"/>
      <c r="BT47" s="118"/>
      <c r="CD47" s="118"/>
      <c r="CN47" s="118"/>
      <c r="CX47" s="118"/>
      <c r="DH47" s="118"/>
      <c r="DR47" s="118"/>
      <c r="EB47" s="118"/>
      <c r="EL47" s="118"/>
      <c r="EV47" s="118"/>
      <c r="FF47" s="118"/>
      <c r="FP47" s="118"/>
      <c r="FZ47" s="118"/>
      <c r="GJ47" s="118"/>
      <c r="GT47" s="118"/>
      <c r="HD47" s="118"/>
      <c r="HN47" s="118"/>
      <c r="HX47" s="118"/>
    </row>
    <row xmlns:x14ac="http://schemas.microsoft.com/office/spreadsheetml/2009/9/ac" r="48" s="3" customFormat="true" x14ac:dyDescent="0.25">
      <c r="A48" s="377" t="str">
        <f ca="true">IF(ISBLANK('Data Summary'!A50),"",'Data Summary'!A50)</f>
        <v/>
      </c>
      <c r="B48" s="118"/>
      <c r="L48" s="118"/>
      <c r="V48" s="118"/>
      <c r="AF48" s="118"/>
      <c r="AP48" s="118"/>
      <c r="AZ48" s="118"/>
      <c r="BA48" s="118"/>
      <c r="BJ48" s="118"/>
      <c r="BT48" s="118"/>
      <c r="CD48" s="118"/>
      <c r="CN48" s="118"/>
      <c r="CX48" s="118"/>
      <c r="DH48" s="118"/>
      <c r="DR48" s="118"/>
      <c r="EB48" s="118"/>
      <c r="EL48" s="118"/>
      <c r="EV48" s="118"/>
      <c r="FF48" s="118"/>
      <c r="FP48" s="118"/>
      <c r="FZ48" s="118"/>
      <c r="GJ48" s="118"/>
      <c r="GT48" s="118"/>
      <c r="HD48" s="118"/>
      <c r="HN48" s="118"/>
      <c r="HX48" s="118"/>
    </row>
    <row xmlns:x14ac="http://schemas.microsoft.com/office/spreadsheetml/2009/9/ac" r="49" s="3" customFormat="true" x14ac:dyDescent="0.25">
      <c r="A49" s="377" t="str">
        <f ca="true">IF(ISBLANK('Data Summary'!A51),"",'Data Summary'!A51)</f>
        <v/>
      </c>
      <c r="B49" s="118"/>
      <c r="L49" s="118"/>
      <c r="V49" s="118"/>
      <c r="AF49" s="118"/>
      <c r="AP49" s="118"/>
      <c r="AZ49" s="118"/>
      <c r="BA49" s="118"/>
      <c r="BJ49" s="118"/>
      <c r="BT49" s="118"/>
      <c r="CD49" s="118"/>
      <c r="CN49" s="118"/>
      <c r="CX49" s="118"/>
      <c r="DH49" s="118"/>
      <c r="DR49" s="118"/>
      <c r="EB49" s="118"/>
      <c r="EL49" s="118"/>
      <c r="EV49" s="118"/>
      <c r="FF49" s="118"/>
      <c r="FP49" s="118"/>
      <c r="FZ49" s="118"/>
      <c r="GJ49" s="118"/>
      <c r="GT49" s="118"/>
      <c r="HD49" s="118"/>
      <c r="HN49" s="118"/>
      <c r="HX49" s="118"/>
    </row>
    <row xmlns:x14ac="http://schemas.microsoft.com/office/spreadsheetml/2009/9/ac" r="50" s="3" customFormat="true" x14ac:dyDescent="0.25">
      <c r="A50" s="377" t="str">
        <f ca="true">IF(ISBLANK('Data Summary'!A52),"",'Data Summary'!A52)</f>
        <v/>
      </c>
      <c r="B50" s="118"/>
      <c r="L50" s="118"/>
      <c r="V50" s="118"/>
      <c r="AF50" s="118"/>
      <c r="AP50" s="118"/>
      <c r="AZ50" s="118"/>
      <c r="BA50" s="118"/>
      <c r="BJ50" s="118"/>
      <c r="BT50" s="118"/>
      <c r="CD50" s="118"/>
      <c r="CN50" s="118"/>
      <c r="CX50" s="118"/>
      <c r="DH50" s="118"/>
      <c r="DR50" s="118"/>
      <c r="EB50" s="118"/>
      <c r="EL50" s="118"/>
      <c r="EV50" s="118"/>
      <c r="FF50" s="118"/>
      <c r="FP50" s="118"/>
      <c r="FZ50" s="118"/>
      <c r="GJ50" s="118"/>
      <c r="GT50" s="118"/>
      <c r="HD50" s="118"/>
      <c r="HN50" s="118"/>
      <c r="HX50" s="118"/>
    </row>
    <row xmlns:x14ac="http://schemas.microsoft.com/office/spreadsheetml/2009/9/ac" r="51" s="3" customFormat="true" x14ac:dyDescent="0.25">
      <c r="A51" s="377" t="str">
        <f ca="true">IF(ISBLANK('Data Summary'!A53),"",'Data Summary'!A53)</f>
        <v/>
      </c>
      <c r="B51" s="118"/>
      <c r="L51" s="118"/>
      <c r="V51" s="118"/>
      <c r="AF51" s="118"/>
      <c r="AP51" s="118"/>
      <c r="AZ51" s="118"/>
      <c r="BA51" s="118"/>
      <c r="BJ51" s="118"/>
      <c r="BT51" s="118"/>
      <c r="CD51" s="118"/>
      <c r="CN51" s="118"/>
      <c r="CX51" s="118"/>
      <c r="DH51" s="118"/>
      <c r="DR51" s="118"/>
      <c r="EB51" s="118"/>
      <c r="EL51" s="118"/>
      <c r="EV51" s="118"/>
      <c r="FF51" s="118"/>
      <c r="FP51" s="118"/>
      <c r="FZ51" s="118"/>
      <c r="GJ51" s="118"/>
      <c r="GT51" s="118"/>
      <c r="HD51" s="118"/>
      <c r="HN51" s="118"/>
      <c r="HX51" s="118"/>
    </row>
    <row xmlns:x14ac="http://schemas.microsoft.com/office/spreadsheetml/2009/9/ac" r="52" s="3" customFormat="true" x14ac:dyDescent="0.25">
      <c r="A52" s="377" t="str">
        <f ca="true">IF(ISBLANK('Data Summary'!A54),"",'Data Summary'!A54)</f>
        <v/>
      </c>
      <c r="B52" s="118"/>
      <c r="L52" s="118"/>
      <c r="V52" s="118"/>
      <c r="AF52" s="118"/>
      <c r="AP52" s="118"/>
      <c r="AZ52" s="118"/>
      <c r="BA52" s="118"/>
      <c r="BJ52" s="118"/>
      <c r="BT52" s="118"/>
      <c r="CD52" s="118"/>
      <c r="CN52" s="118"/>
      <c r="CX52" s="118"/>
      <c r="DH52" s="118"/>
      <c r="DR52" s="118"/>
      <c r="EB52" s="118"/>
      <c r="EL52" s="118"/>
      <c r="EV52" s="118"/>
      <c r="FF52" s="118"/>
      <c r="FP52" s="118"/>
      <c r="FZ52" s="118"/>
      <c r="GJ52" s="118"/>
      <c r="GT52" s="118"/>
      <c r="HD52" s="118"/>
      <c r="HN52" s="118"/>
      <c r="HX52" s="118"/>
    </row>
    <row xmlns:x14ac="http://schemas.microsoft.com/office/spreadsheetml/2009/9/ac" r="53" s="3" customFormat="true" x14ac:dyDescent="0.25">
      <c r="A53" s="377" t="str">
        <f ca="true">IF(ISBLANK('Data Summary'!A55),"",'Data Summary'!A55)</f>
        <v/>
      </c>
      <c r="B53" s="118"/>
      <c r="L53" s="118"/>
      <c r="V53" s="118"/>
      <c r="AF53" s="118"/>
      <c r="AP53" s="118"/>
      <c r="AZ53" s="118"/>
      <c r="BA53" s="118"/>
      <c r="BJ53" s="118"/>
      <c r="BT53" s="118"/>
      <c r="CD53" s="118"/>
      <c r="CN53" s="118"/>
      <c r="CX53" s="118"/>
      <c r="DH53" s="118"/>
      <c r="DR53" s="118"/>
      <c r="EB53" s="118"/>
      <c r="EL53" s="118"/>
      <c r="EV53" s="118"/>
      <c r="FF53" s="118"/>
      <c r="FP53" s="118"/>
      <c r="FZ53" s="118"/>
      <c r="GJ53" s="118"/>
      <c r="GT53" s="118"/>
      <c r="HD53" s="118"/>
      <c r="HN53" s="118"/>
      <c r="HX53" s="118"/>
    </row>
    <row xmlns:x14ac="http://schemas.microsoft.com/office/spreadsheetml/2009/9/ac" r="54" s="3" customFormat="true" x14ac:dyDescent="0.25">
      <c r="A54" s="377" t="str">
        <f ca="true">IF(ISBLANK('Data Summary'!A56),"",'Data Summary'!A56)</f>
        <v/>
      </c>
      <c r="B54" s="118"/>
      <c r="L54" s="118"/>
      <c r="V54" s="118"/>
      <c r="AF54" s="118"/>
      <c r="AP54" s="118"/>
      <c r="AZ54" s="118"/>
      <c r="BA54" s="118"/>
      <c r="BJ54" s="118"/>
      <c r="BT54" s="118"/>
      <c r="CD54" s="118"/>
      <c r="CN54" s="118"/>
      <c r="CX54" s="118"/>
      <c r="DH54" s="118"/>
      <c r="DR54" s="118"/>
      <c r="EB54" s="118"/>
      <c r="EL54" s="118"/>
      <c r="EV54" s="118"/>
      <c r="FF54" s="118"/>
      <c r="FP54" s="118"/>
      <c r="FZ54" s="118"/>
      <c r="GJ54" s="118"/>
      <c r="GT54" s="118"/>
      <c r="HD54" s="118"/>
      <c r="HN54" s="118"/>
      <c r="HX54" s="118"/>
    </row>
    <row xmlns:x14ac="http://schemas.microsoft.com/office/spreadsheetml/2009/9/ac" r="55" s="3" customFormat="true" x14ac:dyDescent="0.25">
      <c r="A55" s="377" t="str">
        <f ca="true">IF(ISBLANK('Data Summary'!A57),"",'Data Summary'!A57)</f>
        <v/>
      </c>
      <c r="B55" s="118"/>
      <c r="L55" s="118"/>
      <c r="V55" s="118"/>
      <c r="AF55" s="118"/>
      <c r="AP55" s="118"/>
      <c r="AZ55" s="118"/>
      <c r="BA55" s="118"/>
      <c r="BJ55" s="118"/>
      <c r="BT55" s="118"/>
      <c r="CD55" s="118"/>
      <c r="CN55" s="118"/>
      <c r="CX55" s="118"/>
      <c r="DH55" s="118"/>
      <c r="DR55" s="118"/>
      <c r="EB55" s="118"/>
      <c r="EL55" s="118"/>
      <c r="EV55" s="118"/>
      <c r="FF55" s="118"/>
      <c r="FP55" s="118"/>
      <c r="FZ55" s="118"/>
      <c r="GJ55" s="118"/>
      <c r="GT55" s="118"/>
      <c r="HD55" s="118"/>
      <c r="HN55" s="118"/>
      <c r="HX55" s="118"/>
    </row>
    <row xmlns:x14ac="http://schemas.microsoft.com/office/spreadsheetml/2009/9/ac" r="56" s="3" customFormat="true" x14ac:dyDescent="0.25">
      <c r="A56" s="377" t="str">
        <f ca="true">IF(ISBLANK('Data Summary'!A58),"",'Data Summary'!A58)</f>
        <v/>
      </c>
      <c r="B56" s="118"/>
      <c r="L56" s="118"/>
      <c r="V56" s="118"/>
      <c r="AF56" s="118"/>
      <c r="AP56" s="118"/>
      <c r="AZ56" s="118"/>
      <c r="BA56" s="118"/>
      <c r="BJ56" s="118"/>
      <c r="BT56" s="118"/>
      <c r="CD56" s="118"/>
      <c r="CN56" s="118"/>
      <c r="CX56" s="118"/>
      <c r="DH56" s="118"/>
      <c r="DR56" s="118"/>
      <c r="EB56" s="118"/>
      <c r="EL56" s="118"/>
      <c r="EV56" s="118"/>
      <c r="FF56" s="118"/>
      <c r="FP56" s="118"/>
      <c r="FZ56" s="118"/>
      <c r="GJ56" s="118"/>
      <c r="GT56" s="118"/>
      <c r="HD56" s="118"/>
      <c r="HN56" s="118"/>
      <c r="HX56" s="118"/>
    </row>
    <row xmlns:x14ac="http://schemas.microsoft.com/office/spreadsheetml/2009/9/ac" r="57" s="3" customFormat="true" x14ac:dyDescent="0.25">
      <c r="A57" s="377" t="str">
        <f ca="true">IF(ISBLANK('Data Summary'!A59),"",'Data Summary'!A59)</f>
        <v/>
      </c>
      <c r="B57" s="118"/>
      <c r="L57" s="118"/>
      <c r="V57" s="118"/>
      <c r="AF57" s="118"/>
      <c r="AP57" s="118"/>
      <c r="AZ57" s="118"/>
      <c r="BA57" s="118"/>
      <c r="BJ57" s="118"/>
      <c r="BT57" s="118"/>
      <c r="CD57" s="118"/>
      <c r="CN57" s="118"/>
      <c r="CX57" s="118"/>
      <c r="DH57" s="118"/>
      <c r="DR57" s="118"/>
      <c r="EB57" s="118"/>
      <c r="EL57" s="118"/>
      <c r="EV57" s="118"/>
      <c r="FF57" s="118"/>
      <c r="FP57" s="118"/>
      <c r="FZ57" s="118"/>
      <c r="GJ57" s="118"/>
      <c r="GT57" s="118"/>
      <c r="HD57" s="118"/>
      <c r="HN57" s="118"/>
      <c r="HX57" s="118"/>
    </row>
    <row xmlns:x14ac="http://schemas.microsoft.com/office/spreadsheetml/2009/9/ac" r="58" s="3" customFormat="true" x14ac:dyDescent="0.25">
      <c r="A58" s="377" t="str">
        <f ca="true">IF(ISBLANK('Data Summary'!A60),"",'Data Summary'!A60)</f>
        <v/>
      </c>
      <c r="B58" s="118"/>
      <c r="L58" s="118"/>
      <c r="V58" s="118"/>
      <c r="AF58" s="118"/>
      <c r="AP58" s="118"/>
      <c r="AZ58" s="118"/>
      <c r="BA58" s="118"/>
      <c r="BJ58" s="118"/>
      <c r="BT58" s="118"/>
      <c r="CD58" s="118"/>
      <c r="CN58" s="118"/>
      <c r="CX58" s="118"/>
      <c r="DH58" s="118"/>
      <c r="DR58" s="118"/>
      <c r="EB58" s="118"/>
      <c r="EL58" s="118"/>
      <c r="EV58" s="118"/>
      <c r="FF58" s="118"/>
      <c r="FP58" s="118"/>
      <c r="FZ58" s="118"/>
      <c r="GJ58" s="118"/>
      <c r="GT58" s="118"/>
      <c r="HD58" s="118"/>
      <c r="HN58" s="118"/>
      <c r="HX58" s="118"/>
    </row>
    <row xmlns:x14ac="http://schemas.microsoft.com/office/spreadsheetml/2009/9/ac" r="59" s="3" customFormat="true" x14ac:dyDescent="0.25">
      <c r="A59" s="377" t="str">
        <f ca="true">IF(ISBLANK('Data Summary'!A61),"",'Data Summary'!A61)</f>
        <v/>
      </c>
      <c r="B59" s="118"/>
      <c r="L59" s="118"/>
      <c r="V59" s="118"/>
      <c r="AF59" s="118"/>
      <c r="AP59" s="118"/>
      <c r="AZ59" s="118"/>
      <c r="BA59" s="118"/>
      <c r="BJ59" s="118"/>
      <c r="BT59" s="118"/>
      <c r="CD59" s="118"/>
      <c r="CN59" s="118"/>
      <c r="CX59" s="118"/>
      <c r="DH59" s="118"/>
      <c r="DR59" s="118"/>
      <c r="EB59" s="118"/>
      <c r="EL59" s="118"/>
      <c r="EV59" s="118"/>
      <c r="FF59" s="118"/>
      <c r="FP59" s="118"/>
      <c r="FZ59" s="118"/>
      <c r="GJ59" s="118"/>
      <c r="GT59" s="118"/>
      <c r="HD59" s="118"/>
      <c r="HN59" s="118"/>
      <c r="HX59" s="118"/>
    </row>
    <row xmlns:x14ac="http://schemas.microsoft.com/office/spreadsheetml/2009/9/ac" r="60" s="3" customFormat="true" x14ac:dyDescent="0.25">
      <c r="A60" s="377" t="str">
        <f ca="true">IF(ISBLANK('Data Summary'!A62),"",'Data Summary'!A62)</f>
        <v/>
      </c>
      <c r="B60" s="118"/>
      <c r="L60" s="118"/>
      <c r="V60" s="118"/>
      <c r="AF60" s="118"/>
      <c r="AP60" s="118"/>
      <c r="AZ60" s="118"/>
      <c r="BA60" s="118"/>
      <c r="BJ60" s="118"/>
      <c r="BT60" s="118"/>
      <c r="CD60" s="118"/>
      <c r="CN60" s="118"/>
      <c r="CX60" s="118"/>
      <c r="DH60" s="118"/>
      <c r="DR60" s="118"/>
      <c r="EB60" s="118"/>
      <c r="EL60" s="118"/>
      <c r="EV60" s="118"/>
      <c r="FF60" s="118"/>
      <c r="FP60" s="118"/>
      <c r="FZ60" s="118"/>
      <c r="GJ60" s="118"/>
      <c r="GT60" s="118"/>
      <c r="HD60" s="118"/>
      <c r="HN60" s="118"/>
      <c r="HX60" s="118"/>
    </row>
    <row xmlns:x14ac="http://schemas.microsoft.com/office/spreadsheetml/2009/9/ac" r="61" s="3" customFormat="true" x14ac:dyDescent="0.25">
      <c r="A61" s="377" t="str">
        <f ca="true">IF(ISBLANK('Data Summary'!A63),"",'Data Summary'!A63)</f>
        <v/>
      </c>
      <c r="B61" s="118"/>
      <c r="L61" s="118"/>
      <c r="V61" s="118"/>
      <c r="AF61" s="118"/>
      <c r="AP61" s="118"/>
      <c r="AZ61" s="118"/>
      <c r="BA61" s="118"/>
      <c r="BJ61" s="118"/>
      <c r="BT61" s="118"/>
      <c r="CD61" s="118"/>
      <c r="CN61" s="118"/>
      <c r="CX61" s="118"/>
      <c r="DH61" s="118"/>
      <c r="DR61" s="118"/>
      <c r="EB61" s="118"/>
      <c r="EL61" s="118"/>
      <c r="EV61" s="118"/>
      <c r="FF61" s="118"/>
      <c r="FP61" s="118"/>
      <c r="FZ61" s="118"/>
      <c r="GJ61" s="118"/>
      <c r="GT61" s="118"/>
      <c r="HD61" s="118"/>
      <c r="HN61" s="118"/>
      <c r="HX61" s="118"/>
    </row>
    <row xmlns:x14ac="http://schemas.microsoft.com/office/spreadsheetml/2009/9/ac" r="62" s="3" customFormat="true" x14ac:dyDescent="0.25">
      <c r="A62" s="377" t="str">
        <f ca="true">IF(ISBLANK('Data Summary'!A64),"",'Data Summary'!A64)</f>
        <v/>
      </c>
      <c r="B62" s="118"/>
      <c r="L62" s="118"/>
      <c r="V62" s="118"/>
      <c r="AF62" s="118"/>
      <c r="AP62" s="118"/>
      <c r="AZ62" s="118"/>
      <c r="BA62" s="118"/>
      <c r="BJ62" s="118"/>
      <c r="BT62" s="118"/>
      <c r="CD62" s="118"/>
      <c r="CN62" s="118"/>
      <c r="CX62" s="118"/>
      <c r="DH62" s="118"/>
      <c r="DR62" s="118"/>
      <c r="EB62" s="118"/>
      <c r="EL62" s="118"/>
      <c r="EV62" s="118"/>
      <c r="FF62" s="118"/>
      <c r="FP62" s="118"/>
      <c r="FZ62" s="118"/>
      <c r="GJ62" s="118"/>
      <c r="GT62" s="118"/>
      <c r="HD62" s="118"/>
      <c r="HN62" s="118"/>
      <c r="HX62" s="118"/>
    </row>
    <row xmlns:x14ac="http://schemas.microsoft.com/office/spreadsheetml/2009/9/ac" r="63" s="3" customFormat="true" x14ac:dyDescent="0.25">
      <c r="A63" s="377" t="str">
        <f ca="true">IF(ISBLANK('Data Summary'!A65),"",'Data Summary'!A65)</f>
        <v/>
      </c>
      <c r="B63" s="118"/>
      <c r="L63" s="118"/>
      <c r="V63" s="118"/>
      <c r="AF63" s="118"/>
      <c r="AP63" s="118"/>
      <c r="AZ63" s="118"/>
      <c r="BA63" s="118"/>
      <c r="BJ63" s="118"/>
      <c r="BT63" s="118"/>
      <c r="CD63" s="118"/>
      <c r="CN63" s="118"/>
      <c r="CX63" s="118"/>
      <c r="DH63" s="118"/>
      <c r="DR63" s="118"/>
      <c r="EB63" s="118"/>
      <c r="EL63" s="118"/>
      <c r="EV63" s="118"/>
      <c r="FF63" s="118"/>
      <c r="FP63" s="118"/>
      <c r="FZ63" s="118"/>
      <c r="GJ63" s="118"/>
      <c r="GT63" s="118"/>
      <c r="HD63" s="118"/>
      <c r="HN63" s="118"/>
      <c r="HX63" s="118"/>
    </row>
    <row xmlns:x14ac="http://schemas.microsoft.com/office/spreadsheetml/2009/9/ac" r="64" s="3" customFormat="true" x14ac:dyDescent="0.25">
      <c r="A64" s="377" t="str">
        <f ca="true">IF(ISBLANK('Data Summary'!A66),"",'Data Summary'!A66)</f>
        <v/>
      </c>
      <c r="B64" s="118"/>
      <c r="L64" s="118"/>
      <c r="V64" s="118"/>
      <c r="AF64" s="118"/>
      <c r="AP64" s="118"/>
      <c r="AZ64" s="118"/>
      <c r="BA64" s="118"/>
      <c r="BJ64" s="118"/>
      <c r="BT64" s="118"/>
      <c r="CD64" s="118"/>
      <c r="CN64" s="118"/>
      <c r="CX64" s="118"/>
      <c r="DH64" s="118"/>
      <c r="DR64" s="118"/>
      <c r="EB64" s="118"/>
      <c r="EL64" s="118"/>
      <c r="EV64" s="118"/>
      <c r="FF64" s="118"/>
      <c r="FP64" s="118"/>
      <c r="FZ64" s="118"/>
      <c r="GJ64" s="118"/>
      <c r="GT64" s="118"/>
      <c r="HD64" s="118"/>
      <c r="HN64" s="118"/>
      <c r="HX64" s="118"/>
    </row>
    <row xmlns:x14ac="http://schemas.microsoft.com/office/spreadsheetml/2009/9/ac" r="65" s="3" customFormat="true" x14ac:dyDescent="0.25">
      <c r="A65" s="377" t="str">
        <f ca="true">IF(ISBLANK('Data Summary'!A67),"",'Data Summary'!A67)</f>
        <v/>
      </c>
      <c r="B65" s="118"/>
      <c r="L65" s="118"/>
      <c r="V65" s="118"/>
      <c r="AF65" s="118"/>
      <c r="AP65" s="118"/>
      <c r="AZ65" s="118"/>
      <c r="BA65" s="118"/>
      <c r="BJ65" s="118"/>
      <c r="BT65" s="118"/>
      <c r="CD65" s="118"/>
      <c r="CN65" s="118"/>
      <c r="CX65" s="118"/>
      <c r="DH65" s="118"/>
      <c r="DR65" s="118"/>
      <c r="EB65" s="118"/>
      <c r="EL65" s="118"/>
      <c r="EV65" s="118"/>
      <c r="FF65" s="118"/>
      <c r="FP65" s="118"/>
      <c r="FZ65" s="118"/>
      <c r="GJ65" s="118"/>
      <c r="GT65" s="118"/>
      <c r="HD65" s="118"/>
      <c r="HN65" s="118"/>
      <c r="HX65" s="118"/>
    </row>
    <row xmlns:x14ac="http://schemas.microsoft.com/office/spreadsheetml/2009/9/ac" r="66" s="3" customFormat="true" x14ac:dyDescent="0.25">
      <c r="A66" s="377" t="str">
        <f ca="true">IF(ISBLANK('Data Summary'!A68),"",'Data Summary'!A68)</f>
        <v/>
      </c>
      <c r="B66" s="118"/>
      <c r="L66" s="118"/>
      <c r="V66" s="118"/>
      <c r="AF66" s="118"/>
      <c r="AP66" s="118"/>
      <c r="AZ66" s="118"/>
      <c r="BA66" s="118"/>
      <c r="BJ66" s="118"/>
      <c r="BT66" s="118"/>
      <c r="CD66" s="118"/>
      <c r="CN66" s="118"/>
      <c r="CX66" s="118"/>
      <c r="DH66" s="118"/>
      <c r="DR66" s="118"/>
      <c r="EB66" s="118"/>
      <c r="EL66" s="118"/>
      <c r="EV66" s="118"/>
      <c r="FF66" s="118"/>
      <c r="FP66" s="118"/>
      <c r="FZ66" s="118"/>
      <c r="GJ66" s="118"/>
      <c r="GT66" s="118"/>
      <c r="HD66" s="118"/>
      <c r="HN66" s="118"/>
      <c r="HX66" s="118"/>
    </row>
    <row xmlns:x14ac="http://schemas.microsoft.com/office/spreadsheetml/2009/9/ac" r="67" s="3" customFormat="true" x14ac:dyDescent="0.25">
      <c r="A67" s="377" t="str">
        <f ca="true">IF(ISBLANK('Data Summary'!A69),"",'Data Summary'!A69)</f>
        <v/>
      </c>
      <c r="B67" s="118"/>
      <c r="L67" s="118"/>
      <c r="V67" s="118"/>
      <c r="AF67" s="118"/>
      <c r="AP67" s="118"/>
      <c r="AZ67" s="118"/>
      <c r="BA67" s="118"/>
      <c r="BJ67" s="118"/>
      <c r="BT67" s="118"/>
      <c r="CD67" s="118"/>
      <c r="CN67" s="118"/>
      <c r="CX67" s="118"/>
      <c r="DH67" s="118"/>
      <c r="DR67" s="118"/>
      <c r="EB67" s="118"/>
      <c r="EL67" s="118"/>
      <c r="EV67" s="118"/>
      <c r="FF67" s="118"/>
      <c r="FP67" s="118"/>
      <c r="FZ67" s="118"/>
      <c r="GJ67" s="118"/>
      <c r="GT67" s="118"/>
      <c r="HD67" s="118"/>
      <c r="HN67" s="118"/>
      <c r="HX67" s="118"/>
    </row>
    <row xmlns:x14ac="http://schemas.microsoft.com/office/spreadsheetml/2009/9/ac" r="68" s="3" customFormat="true" x14ac:dyDescent="0.25">
      <c r="A68" s="377" t="str">
        <f ca="true">IF(ISBLANK('Data Summary'!A70),"",'Data Summary'!A70)</f>
        <v/>
      </c>
      <c r="B68" s="118"/>
      <c r="L68" s="118"/>
      <c r="V68" s="118"/>
      <c r="AF68" s="118"/>
      <c r="AP68" s="118"/>
      <c r="AZ68" s="118"/>
      <c r="BA68" s="118"/>
      <c r="BJ68" s="118"/>
      <c r="BT68" s="118"/>
      <c r="CD68" s="118"/>
      <c r="CN68" s="118"/>
      <c r="CX68" s="118"/>
      <c r="DH68" s="118"/>
      <c r="DR68" s="118"/>
      <c r="EB68" s="118"/>
      <c r="EL68" s="118"/>
      <c r="EV68" s="118"/>
      <c r="FF68" s="118"/>
      <c r="FP68" s="118"/>
      <c r="FZ68" s="118"/>
      <c r="GJ68" s="118"/>
      <c r="GT68" s="118"/>
      <c r="HD68" s="118"/>
      <c r="HN68" s="118"/>
      <c r="HX68" s="118"/>
    </row>
    <row xmlns:x14ac="http://schemas.microsoft.com/office/spreadsheetml/2009/9/ac" r="69" s="3" customFormat="true" x14ac:dyDescent="0.25">
      <c r="A69" s="377" t="str">
        <f ca="true">IF(ISBLANK('Data Summary'!A71),"",'Data Summary'!A71)</f>
        <v/>
      </c>
      <c r="B69" s="118"/>
      <c r="L69" s="118"/>
      <c r="V69" s="118"/>
      <c r="AF69" s="118"/>
      <c r="AP69" s="118"/>
      <c r="AZ69" s="118"/>
      <c r="BA69" s="118"/>
      <c r="BJ69" s="118"/>
      <c r="BT69" s="118"/>
      <c r="CD69" s="118"/>
      <c r="CN69" s="118"/>
      <c r="CX69" s="118"/>
      <c r="DH69" s="118"/>
      <c r="DR69" s="118"/>
      <c r="EB69" s="118"/>
      <c r="EL69" s="118"/>
      <c r="EV69" s="118"/>
      <c r="FF69" s="118"/>
      <c r="FP69" s="118"/>
      <c r="FZ69" s="118"/>
      <c r="GJ69" s="118"/>
      <c r="GT69" s="118"/>
      <c r="HD69" s="118"/>
      <c r="HN69" s="118"/>
      <c r="HX69" s="118"/>
    </row>
    <row xmlns:x14ac="http://schemas.microsoft.com/office/spreadsheetml/2009/9/ac" r="70" s="3" customFormat="true" x14ac:dyDescent="0.25">
      <c r="A70" s="377" t="str">
        <f ca="true">IF(ISBLANK('Data Summary'!A72),"",'Data Summary'!A72)</f>
        <v/>
      </c>
      <c r="B70" s="118"/>
      <c r="L70" s="118"/>
      <c r="V70" s="118"/>
      <c r="AF70" s="118"/>
      <c r="AP70" s="118"/>
      <c r="AZ70" s="118"/>
      <c r="BA70" s="118"/>
      <c r="BJ70" s="118"/>
      <c r="BT70" s="118"/>
      <c r="CD70" s="118"/>
      <c r="CN70" s="118"/>
      <c r="CX70" s="118"/>
      <c r="DH70" s="118"/>
      <c r="DR70" s="118"/>
      <c r="EB70" s="118"/>
      <c r="EL70" s="118"/>
      <c r="EV70" s="118"/>
      <c r="FF70" s="118"/>
      <c r="FP70" s="118"/>
      <c r="FZ70" s="118"/>
      <c r="GJ70" s="118"/>
      <c r="GT70" s="118"/>
      <c r="HD70" s="118"/>
      <c r="HN70" s="118"/>
      <c r="HX70" s="118"/>
    </row>
    <row xmlns:x14ac="http://schemas.microsoft.com/office/spreadsheetml/2009/9/ac" r="71" s="3" customFormat="true" x14ac:dyDescent="0.25">
      <c r="A71" s="377" t="str">
        <f ca="true">IF(ISBLANK('Data Summary'!A73),"",'Data Summary'!A73)</f>
        <v/>
      </c>
      <c r="B71" s="118"/>
      <c r="L71" s="118"/>
      <c r="V71" s="118"/>
      <c r="AF71" s="118"/>
      <c r="AP71" s="118"/>
      <c r="AZ71" s="118"/>
      <c r="BA71" s="118"/>
      <c r="BJ71" s="118"/>
      <c r="BT71" s="118"/>
      <c r="CD71" s="118"/>
      <c r="CN71" s="118"/>
      <c r="CX71" s="118"/>
      <c r="DH71" s="118"/>
      <c r="DR71" s="118"/>
      <c r="EB71" s="118"/>
      <c r="EL71" s="118"/>
      <c r="EV71" s="118"/>
      <c r="FF71" s="118"/>
      <c r="FP71" s="118"/>
      <c r="FZ71" s="118"/>
      <c r="GJ71" s="118"/>
      <c r="GT71" s="118"/>
      <c r="HD71" s="118"/>
      <c r="HN71" s="118"/>
      <c r="HX71" s="118"/>
    </row>
    <row xmlns:x14ac="http://schemas.microsoft.com/office/spreadsheetml/2009/9/ac" r="72" s="3" customFormat="true" x14ac:dyDescent="0.25">
      <c r="A72" s="377" t="str">
        <f ca="true">IF(ISBLANK('Data Summary'!A74),"",'Data Summary'!A74)</f>
        <v/>
      </c>
      <c r="B72" s="118"/>
      <c r="L72" s="118"/>
      <c r="V72" s="118"/>
      <c r="AF72" s="118"/>
      <c r="AP72" s="118"/>
      <c r="AZ72" s="118"/>
      <c r="BA72" s="118"/>
      <c r="BJ72" s="118"/>
      <c r="BT72" s="118"/>
      <c r="CD72" s="118"/>
      <c r="CN72" s="118"/>
      <c r="CX72" s="118"/>
      <c r="DH72" s="118"/>
      <c r="DR72" s="118"/>
      <c r="EB72" s="118"/>
      <c r="EL72" s="118"/>
      <c r="EV72" s="118"/>
      <c r="FF72" s="118"/>
      <c r="FP72" s="118"/>
      <c r="FZ72" s="118"/>
      <c r="GJ72" s="118"/>
      <c r="GT72" s="118"/>
      <c r="HD72" s="118"/>
      <c r="HN72" s="118"/>
      <c r="HX72" s="118"/>
    </row>
    <row xmlns:x14ac="http://schemas.microsoft.com/office/spreadsheetml/2009/9/ac" r="73" s="3" customFormat="true" x14ac:dyDescent="0.25">
      <c r="A73" s="377" t="str">
        <f ca="true">IF(ISBLANK('Data Summary'!A75),"",'Data Summary'!A75)</f>
        <v/>
      </c>
      <c r="B73" s="118"/>
      <c r="L73" s="118"/>
      <c r="V73" s="118"/>
      <c r="AF73" s="118"/>
      <c r="AP73" s="118"/>
      <c r="AZ73" s="118"/>
      <c r="BA73" s="118"/>
      <c r="BJ73" s="118"/>
      <c r="BT73" s="118"/>
      <c r="CD73" s="118"/>
      <c r="CN73" s="118"/>
      <c r="CX73" s="118"/>
      <c r="DH73" s="118"/>
      <c r="DR73" s="118"/>
      <c r="EB73" s="118"/>
      <c r="EL73" s="118"/>
      <c r="EV73" s="118"/>
      <c r="FF73" s="118"/>
      <c r="FP73" s="118"/>
      <c r="FZ73" s="118"/>
      <c r="GJ73" s="118"/>
      <c r="GT73" s="118"/>
      <c r="HD73" s="118"/>
      <c r="HN73" s="118"/>
      <c r="HX73" s="118"/>
    </row>
    <row xmlns:x14ac="http://schemas.microsoft.com/office/spreadsheetml/2009/9/ac" r="74" s="3" customFormat="true" x14ac:dyDescent="0.25">
      <c r="A74" s="377" t="str">
        <f ca="true">IF(ISBLANK('Data Summary'!A76),"",'Data Summary'!A76)</f>
        <v/>
      </c>
      <c r="B74" s="118"/>
      <c r="L74" s="118"/>
      <c r="V74" s="118"/>
      <c r="AF74" s="118"/>
      <c r="AP74" s="118"/>
      <c r="AZ74" s="118"/>
      <c r="BA74" s="118"/>
      <c r="BJ74" s="118"/>
      <c r="BT74" s="118"/>
      <c r="CD74" s="118"/>
      <c r="CN74" s="118"/>
      <c r="CX74" s="118"/>
      <c r="DH74" s="118"/>
      <c r="DR74" s="118"/>
      <c r="EB74" s="118"/>
      <c r="EL74" s="118"/>
      <c r="EV74" s="118"/>
      <c r="FF74" s="118"/>
      <c r="FP74" s="118"/>
      <c r="FZ74" s="118"/>
      <c r="GJ74" s="118"/>
      <c r="GT74" s="118"/>
      <c r="HD74" s="118"/>
      <c r="HN74" s="118"/>
      <c r="HX74" s="118"/>
    </row>
    <row xmlns:x14ac="http://schemas.microsoft.com/office/spreadsheetml/2009/9/ac" r="75" s="3" customFormat="true" x14ac:dyDescent="0.25">
      <c r="A75" s="377" t="str">
        <f ca="true">IF(ISBLANK('Data Summary'!A77),"",'Data Summary'!A77)</f>
        <v/>
      </c>
      <c r="B75" s="118"/>
      <c r="L75" s="118"/>
      <c r="V75" s="118"/>
      <c r="AF75" s="118"/>
      <c r="AP75" s="118"/>
      <c r="AZ75" s="118"/>
      <c r="BA75" s="118"/>
      <c r="BJ75" s="118"/>
      <c r="BT75" s="118"/>
      <c r="CD75" s="118"/>
      <c r="CN75" s="118"/>
      <c r="CX75" s="118"/>
      <c r="DH75" s="118"/>
      <c r="DR75" s="118"/>
      <c r="EB75" s="118"/>
      <c r="EL75" s="118"/>
      <c r="EV75" s="118"/>
      <c r="FF75" s="118"/>
      <c r="FP75" s="118"/>
      <c r="FZ75" s="118"/>
      <c r="GJ75" s="118"/>
      <c r="GT75" s="118"/>
      <c r="HD75" s="118"/>
      <c r="HN75" s="118"/>
      <c r="HX75" s="118"/>
    </row>
    <row xmlns:x14ac="http://schemas.microsoft.com/office/spreadsheetml/2009/9/ac" r="76" s="3" customFormat="true" x14ac:dyDescent="0.25">
      <c r="A76" s="377" t="str">
        <f ca="true">IF(ISBLANK('Data Summary'!A78),"",'Data Summary'!A78)</f>
        <v/>
      </c>
      <c r="B76" s="118"/>
      <c r="L76" s="118"/>
      <c r="V76" s="118"/>
      <c r="AF76" s="118"/>
      <c r="AP76" s="118"/>
      <c r="AZ76" s="118"/>
      <c r="BA76" s="118"/>
      <c r="BJ76" s="118"/>
      <c r="BT76" s="118"/>
      <c r="CD76" s="118"/>
      <c r="CN76" s="118"/>
      <c r="CX76" s="118"/>
      <c r="DH76" s="118"/>
      <c r="DR76" s="118"/>
      <c r="EB76" s="118"/>
      <c r="EL76" s="118"/>
      <c r="EV76" s="118"/>
      <c r="FF76" s="118"/>
      <c r="FP76" s="118"/>
      <c r="FZ76" s="118"/>
      <c r="GJ76" s="118"/>
      <c r="GT76" s="118"/>
      <c r="HD76" s="118"/>
      <c r="HN76" s="118"/>
      <c r="HX76" s="118"/>
    </row>
    <row xmlns:x14ac="http://schemas.microsoft.com/office/spreadsheetml/2009/9/ac" r="77" s="3" customFormat="true" x14ac:dyDescent="0.25">
      <c r="A77" s="377" t="str">
        <f ca="true">IF(ISBLANK('Data Summary'!A79),"",'Data Summary'!A79)</f>
        <v/>
      </c>
      <c r="B77" s="118"/>
      <c r="L77" s="118"/>
      <c r="V77" s="118"/>
      <c r="AF77" s="118"/>
      <c r="AP77" s="118"/>
      <c r="AZ77" s="118"/>
      <c r="BA77" s="118"/>
      <c r="BJ77" s="118"/>
      <c r="BT77" s="118"/>
      <c r="CD77" s="118"/>
      <c r="CN77" s="118"/>
      <c r="CX77" s="118"/>
      <c r="DH77" s="118"/>
      <c r="DR77" s="118"/>
      <c r="EB77" s="118"/>
      <c r="EL77" s="118"/>
      <c r="EV77" s="118"/>
      <c r="FF77" s="118"/>
      <c r="FP77" s="118"/>
      <c r="FZ77" s="118"/>
      <c r="GJ77" s="118"/>
      <c r="GT77" s="118"/>
      <c r="HD77" s="118"/>
      <c r="HN77" s="118"/>
      <c r="HX77" s="118"/>
    </row>
    <row xmlns:x14ac="http://schemas.microsoft.com/office/spreadsheetml/2009/9/ac" r="78" s="3" customFormat="true" x14ac:dyDescent="0.25">
      <c r="A78" s="377" t="str">
        <f ca="true">IF(ISBLANK('Data Summary'!A80),"",'Data Summary'!A80)</f>
        <v/>
      </c>
      <c r="B78" s="118"/>
      <c r="L78" s="118"/>
      <c r="V78" s="118"/>
      <c r="AF78" s="118"/>
      <c r="AP78" s="118"/>
      <c r="AZ78" s="118"/>
      <c r="BA78" s="118"/>
      <c r="BJ78" s="118"/>
      <c r="BT78" s="118"/>
      <c r="CD78" s="118"/>
      <c r="CN78" s="118"/>
      <c r="CX78" s="118"/>
      <c r="DH78" s="118"/>
      <c r="DR78" s="118"/>
      <c r="EB78" s="118"/>
      <c r="EL78" s="118"/>
      <c r="EV78" s="118"/>
      <c r="FF78" s="118"/>
      <c r="FP78" s="118"/>
      <c r="FZ78" s="118"/>
      <c r="GJ78" s="118"/>
      <c r="GT78" s="118"/>
      <c r="HD78" s="118"/>
      <c r="HN78" s="118"/>
      <c r="HX78" s="118"/>
    </row>
    <row xmlns:x14ac="http://schemas.microsoft.com/office/spreadsheetml/2009/9/ac" r="79" s="3" customFormat="true" x14ac:dyDescent="0.25">
      <c r="A79" s="377" t="str">
        <f ca="true">IF(ISBLANK('Data Summary'!A81),"",'Data Summary'!A81)</f>
        <v/>
      </c>
      <c r="B79" s="118"/>
      <c r="L79" s="118"/>
      <c r="V79" s="118"/>
      <c r="AF79" s="118"/>
      <c r="AP79" s="118"/>
      <c r="AZ79" s="118"/>
      <c r="BA79" s="118"/>
      <c r="BJ79" s="118"/>
      <c r="BT79" s="118"/>
      <c r="CD79" s="118"/>
      <c r="CN79" s="118"/>
      <c r="CX79" s="118"/>
      <c r="DH79" s="118"/>
      <c r="DR79" s="118"/>
      <c r="EB79" s="118"/>
      <c r="EL79" s="118"/>
      <c r="EV79" s="118"/>
      <c r="FF79" s="118"/>
      <c r="FP79" s="118"/>
      <c r="FZ79" s="118"/>
      <c r="GJ79" s="118"/>
      <c r="GT79" s="118"/>
      <c r="HD79" s="118"/>
      <c r="HN79" s="118"/>
      <c r="HX79" s="118"/>
    </row>
    <row xmlns:x14ac="http://schemas.microsoft.com/office/spreadsheetml/2009/9/ac" r="80" s="3" customFormat="true" x14ac:dyDescent="0.25">
      <c r="A80" s="377" t="str">
        <f ca="true">IF(ISBLANK('Data Summary'!A82),"",'Data Summary'!A82)</f>
        <v/>
      </c>
      <c r="B80" s="118"/>
      <c r="L80" s="118"/>
      <c r="V80" s="118"/>
      <c r="AF80" s="118"/>
      <c r="AP80" s="118"/>
      <c r="AZ80" s="118"/>
      <c r="BA80" s="118"/>
      <c r="BJ80" s="118"/>
      <c r="BT80" s="118"/>
      <c r="CD80" s="118"/>
      <c r="CN80" s="118"/>
      <c r="CX80" s="118"/>
      <c r="DH80" s="118"/>
      <c r="DR80" s="118"/>
      <c r="EB80" s="118"/>
      <c r="EL80" s="118"/>
      <c r="EV80" s="118"/>
      <c r="FF80" s="118"/>
      <c r="FP80" s="118"/>
      <c r="FZ80" s="118"/>
      <c r="GJ80" s="118"/>
      <c r="GT80" s="118"/>
      <c r="HD80" s="118"/>
      <c r="HN80" s="118"/>
      <c r="HX80" s="118"/>
    </row>
    <row xmlns:x14ac="http://schemas.microsoft.com/office/spreadsheetml/2009/9/ac" r="81" s="3" customFormat="true" x14ac:dyDescent="0.25">
      <c r="A81" s="377" t="str">
        <f ca="true">IF(ISBLANK('Data Summary'!A83),"",'Data Summary'!A83)</f>
        <v/>
      </c>
      <c r="B81" s="118"/>
      <c r="L81" s="118"/>
      <c r="V81" s="118"/>
      <c r="AF81" s="118"/>
      <c r="AP81" s="118"/>
      <c r="AZ81" s="118"/>
      <c r="BA81" s="118"/>
      <c r="BJ81" s="118"/>
      <c r="BT81" s="118"/>
      <c r="CD81" s="118"/>
      <c r="CN81" s="118"/>
      <c r="CX81" s="118"/>
      <c r="DH81" s="118"/>
      <c r="DR81" s="118"/>
      <c r="EB81" s="118"/>
      <c r="EL81" s="118"/>
      <c r="EV81" s="118"/>
      <c r="FF81" s="118"/>
      <c r="FP81" s="118"/>
      <c r="FZ81" s="118"/>
      <c r="GJ81" s="118"/>
      <c r="GT81" s="118"/>
      <c r="HD81" s="118"/>
      <c r="HN81" s="118"/>
      <c r="HX81" s="118"/>
    </row>
    <row xmlns:x14ac="http://schemas.microsoft.com/office/spreadsheetml/2009/9/ac" r="82" s="3" customFormat="true" x14ac:dyDescent="0.25">
      <c r="A82" s="377" t="str">
        <f ca="true">IF(ISBLANK('Data Summary'!A84),"",'Data Summary'!A84)</f>
        <v/>
      </c>
      <c r="B82" s="118"/>
      <c r="L82" s="118"/>
      <c r="V82" s="118"/>
      <c r="AF82" s="118"/>
      <c r="AP82" s="118"/>
      <c r="AZ82" s="118"/>
      <c r="BA82" s="118"/>
      <c r="BJ82" s="118"/>
      <c r="BT82" s="118"/>
      <c r="CD82" s="118"/>
      <c r="CN82" s="118"/>
      <c r="CX82" s="118"/>
      <c r="DH82" s="118"/>
      <c r="DR82" s="118"/>
      <c r="EB82" s="118"/>
      <c r="EL82" s="118"/>
      <c r="EV82" s="118"/>
      <c r="FF82" s="118"/>
      <c r="FP82" s="118"/>
      <c r="FZ82" s="118"/>
      <c r="GJ82" s="118"/>
      <c r="GT82" s="118"/>
      <c r="HD82" s="118"/>
      <c r="HN82" s="118"/>
      <c r="HX82" s="118"/>
    </row>
    <row xmlns:x14ac="http://schemas.microsoft.com/office/spreadsheetml/2009/9/ac" r="83" s="3" customFormat="true" x14ac:dyDescent="0.25">
      <c r="A83" s="377" t="str">
        <f ca="true">IF(ISBLANK('Data Summary'!A85),"",'Data Summary'!A85)</f>
        <v/>
      </c>
      <c r="B83" s="118"/>
      <c r="L83" s="118"/>
      <c r="V83" s="118"/>
      <c r="AF83" s="118"/>
      <c r="AP83" s="118"/>
      <c r="AZ83" s="118"/>
      <c r="BA83" s="118"/>
      <c r="BJ83" s="118"/>
      <c r="BT83" s="118"/>
      <c r="CD83" s="118"/>
      <c r="CN83" s="118"/>
      <c r="CX83" s="118"/>
      <c r="DH83" s="118"/>
      <c r="DR83" s="118"/>
      <c r="EB83" s="118"/>
      <c r="EL83" s="118"/>
      <c r="EV83" s="118"/>
      <c r="FF83" s="118"/>
      <c r="FP83" s="118"/>
      <c r="FZ83" s="118"/>
      <c r="GJ83" s="118"/>
      <c r="GT83" s="118"/>
      <c r="HD83" s="118"/>
      <c r="HN83" s="118"/>
      <c r="HX83" s="118"/>
    </row>
    <row xmlns:x14ac="http://schemas.microsoft.com/office/spreadsheetml/2009/9/ac" r="84" s="3" customFormat="true" x14ac:dyDescent="0.25">
      <c r="A84" s="377" t="str">
        <f ca="true">IF(ISBLANK('Data Summary'!A86),"",'Data Summary'!A86)</f>
        <v/>
      </c>
      <c r="B84" s="118"/>
      <c r="L84" s="118"/>
      <c r="V84" s="118"/>
      <c r="AF84" s="118"/>
      <c r="AP84" s="118"/>
      <c r="AZ84" s="118"/>
      <c r="BA84" s="118"/>
      <c r="BJ84" s="118"/>
      <c r="BT84" s="118"/>
      <c r="CD84" s="118"/>
      <c r="CN84" s="118"/>
      <c r="CX84" s="118"/>
      <c r="DH84" s="118"/>
      <c r="DR84" s="118"/>
      <c r="EB84" s="118"/>
      <c r="EL84" s="118"/>
      <c r="EV84" s="118"/>
      <c r="FF84" s="118"/>
      <c r="FP84" s="118"/>
      <c r="FZ84" s="118"/>
      <c r="GJ84" s="118"/>
      <c r="GT84" s="118"/>
      <c r="HD84" s="118"/>
      <c r="HN84" s="118"/>
      <c r="HX84" s="118"/>
    </row>
    <row xmlns:x14ac="http://schemas.microsoft.com/office/spreadsheetml/2009/9/ac" r="85" s="3" customFormat="true" x14ac:dyDescent="0.25">
      <c r="A85" s="377" t="str">
        <f ca="true">IF(ISBLANK('Data Summary'!A87),"",'Data Summary'!A87)</f>
        <v/>
      </c>
      <c r="B85" s="118"/>
      <c r="L85" s="118"/>
      <c r="V85" s="118"/>
      <c r="AF85" s="118"/>
      <c r="AP85" s="118"/>
      <c r="AZ85" s="118"/>
      <c r="BA85" s="118"/>
      <c r="BJ85" s="118"/>
      <c r="BT85" s="118"/>
      <c r="CD85" s="118"/>
      <c r="CN85" s="118"/>
      <c r="CX85" s="118"/>
      <c r="DH85" s="118"/>
      <c r="DR85" s="118"/>
      <c r="EB85" s="118"/>
      <c r="EL85" s="118"/>
      <c r="EV85" s="118"/>
      <c r="FF85" s="118"/>
      <c r="FP85" s="118"/>
      <c r="FZ85" s="118"/>
      <c r="GJ85" s="118"/>
      <c r="GT85" s="118"/>
      <c r="HD85" s="118"/>
      <c r="HN85" s="118"/>
      <c r="HX85" s="118"/>
    </row>
    <row xmlns:x14ac="http://schemas.microsoft.com/office/spreadsheetml/2009/9/ac" r="86" s="3" customFormat="true" x14ac:dyDescent="0.25">
      <c r="A86" s="377" t="str">
        <f ca="true">IF(ISBLANK('Data Summary'!A88),"",'Data Summary'!A88)</f>
        <v/>
      </c>
      <c r="B86" s="118"/>
      <c r="L86" s="118"/>
      <c r="V86" s="118"/>
      <c r="AF86" s="118"/>
      <c r="AP86" s="118"/>
      <c r="AZ86" s="118"/>
      <c r="BA86" s="118"/>
      <c r="BJ86" s="118"/>
      <c r="BT86" s="118"/>
      <c r="CD86" s="118"/>
      <c r="CN86" s="118"/>
      <c r="CX86" s="118"/>
      <c r="DH86" s="118"/>
      <c r="DR86" s="118"/>
      <c r="EB86" s="118"/>
      <c r="EL86" s="118"/>
      <c r="EV86" s="118"/>
      <c r="FF86" s="118"/>
      <c r="FP86" s="118"/>
      <c r="FZ86" s="118"/>
      <c r="GJ86" s="118"/>
      <c r="GT86" s="118"/>
      <c r="HD86" s="118"/>
      <c r="HN86" s="118"/>
      <c r="HX86" s="118"/>
    </row>
    <row xmlns:x14ac="http://schemas.microsoft.com/office/spreadsheetml/2009/9/ac" r="87" s="3" customFormat="true" x14ac:dyDescent="0.25">
      <c r="A87" s="377" t="str">
        <f ca="true">IF(ISBLANK('Data Summary'!A89),"",'Data Summary'!A89)</f>
        <v/>
      </c>
      <c r="B87" s="118"/>
      <c r="L87" s="118"/>
      <c r="V87" s="118"/>
      <c r="AF87" s="118"/>
      <c r="AP87" s="118"/>
      <c r="AZ87" s="118"/>
      <c r="BA87" s="118"/>
      <c r="BJ87" s="118"/>
      <c r="BT87" s="118"/>
      <c r="CD87" s="118"/>
      <c r="CN87" s="118"/>
      <c r="CX87" s="118"/>
      <c r="DH87" s="118"/>
      <c r="DR87" s="118"/>
      <c r="EB87" s="118"/>
      <c r="EL87" s="118"/>
      <c r="EV87" s="118"/>
      <c r="FF87" s="118"/>
      <c r="FP87" s="118"/>
      <c r="FZ87" s="118"/>
      <c r="GJ87" s="118"/>
      <c r="GT87" s="118"/>
      <c r="HD87" s="118"/>
      <c r="HN87" s="118"/>
      <c r="HX87" s="118"/>
    </row>
    <row xmlns:x14ac="http://schemas.microsoft.com/office/spreadsheetml/2009/9/ac" r="88" s="3" customFormat="true" x14ac:dyDescent="0.25">
      <c r="A88" s="377" t="str">
        <f ca="true">IF(ISBLANK('Data Summary'!A90),"",'Data Summary'!A90)</f>
        <v/>
      </c>
      <c r="B88" s="118"/>
      <c r="L88" s="118"/>
      <c r="V88" s="118"/>
      <c r="AF88" s="118"/>
      <c r="AP88" s="118"/>
      <c r="AZ88" s="118"/>
      <c r="BA88" s="118"/>
      <c r="BJ88" s="118"/>
      <c r="BT88" s="118"/>
      <c r="CD88" s="118"/>
      <c r="CN88" s="118"/>
      <c r="CX88" s="118"/>
      <c r="DH88" s="118"/>
      <c r="DR88" s="118"/>
      <c r="EB88" s="118"/>
      <c r="EL88" s="118"/>
      <c r="EV88" s="118"/>
      <c r="FF88" s="118"/>
      <c r="FP88" s="118"/>
      <c r="FZ88" s="118"/>
      <c r="GJ88" s="118"/>
      <c r="GT88" s="118"/>
      <c r="HD88" s="118"/>
      <c r="HN88" s="118"/>
      <c r="HX88" s="118"/>
    </row>
    <row xmlns:x14ac="http://schemas.microsoft.com/office/spreadsheetml/2009/9/ac" r="89" s="3" customFormat="true" x14ac:dyDescent="0.25">
      <c r="A89" s="377" t="str">
        <f ca="true">IF(ISBLANK('Data Summary'!A91),"",'Data Summary'!A91)</f>
        <v/>
      </c>
      <c r="B89" s="118"/>
      <c r="L89" s="118"/>
      <c r="V89" s="118"/>
      <c r="AF89" s="118"/>
      <c r="AP89" s="118"/>
      <c r="AZ89" s="118"/>
      <c r="BA89" s="118"/>
      <c r="BJ89" s="118"/>
      <c r="BT89" s="118"/>
      <c r="CD89" s="118"/>
      <c r="CN89" s="118"/>
      <c r="CX89" s="118"/>
      <c r="DH89" s="118"/>
      <c r="DR89" s="118"/>
      <c r="EB89" s="118"/>
      <c r="EL89" s="118"/>
      <c r="EV89" s="118"/>
      <c r="FF89" s="118"/>
      <c r="FP89" s="118"/>
      <c r="FZ89" s="118"/>
      <c r="GJ89" s="118"/>
      <c r="GT89" s="118"/>
      <c r="HD89" s="118"/>
      <c r="HN89" s="118"/>
      <c r="HX89" s="118"/>
    </row>
    <row xmlns:x14ac="http://schemas.microsoft.com/office/spreadsheetml/2009/9/ac" r="90" s="3" customFormat="true" x14ac:dyDescent="0.25">
      <c r="A90" s="377" t="str">
        <f ca="true">IF(ISBLANK('Data Summary'!A92),"",'Data Summary'!A92)</f>
        <v/>
      </c>
      <c r="B90" s="118"/>
      <c r="L90" s="118"/>
      <c r="V90" s="118"/>
      <c r="AF90" s="118"/>
      <c r="AP90" s="118"/>
      <c r="AZ90" s="118"/>
      <c r="BA90" s="118"/>
      <c r="BJ90" s="118"/>
      <c r="BT90" s="118"/>
      <c r="CD90" s="118"/>
      <c r="CN90" s="118"/>
      <c r="CX90" s="118"/>
      <c r="DH90" s="118"/>
      <c r="DR90" s="118"/>
      <c r="EB90" s="118"/>
      <c r="EL90" s="118"/>
      <c r="EV90" s="118"/>
      <c r="FF90" s="118"/>
      <c r="FP90" s="118"/>
      <c r="FZ90" s="118"/>
      <c r="GJ90" s="118"/>
      <c r="GT90" s="118"/>
      <c r="HD90" s="118"/>
      <c r="HN90" s="118"/>
      <c r="HX90" s="118"/>
    </row>
    <row xmlns:x14ac="http://schemas.microsoft.com/office/spreadsheetml/2009/9/ac" r="91" s="3" customFormat="true" x14ac:dyDescent="0.25">
      <c r="A91" s="377" t="str">
        <f ca="true">IF(ISBLANK('Data Summary'!A93),"",'Data Summary'!A93)</f>
        <v/>
      </c>
      <c r="B91" s="118"/>
      <c r="L91" s="118"/>
      <c r="V91" s="118"/>
      <c r="AF91" s="118"/>
      <c r="AP91" s="118"/>
      <c r="AZ91" s="118"/>
      <c r="BA91" s="118"/>
      <c r="BJ91" s="118"/>
      <c r="BT91" s="118"/>
      <c r="CD91" s="118"/>
      <c r="CN91" s="118"/>
      <c r="CX91" s="118"/>
      <c r="DH91" s="118"/>
      <c r="DR91" s="118"/>
      <c r="EB91" s="118"/>
      <c r="EL91" s="118"/>
      <c r="EV91" s="118"/>
      <c r="FF91" s="118"/>
      <c r="FP91" s="118"/>
      <c r="FZ91" s="118"/>
      <c r="GJ91" s="118"/>
      <c r="GT91" s="118"/>
      <c r="HD91" s="118"/>
      <c r="HN91" s="118"/>
      <c r="HX91" s="118"/>
    </row>
    <row xmlns:x14ac="http://schemas.microsoft.com/office/spreadsheetml/2009/9/ac" r="92" s="3" customFormat="true" x14ac:dyDescent="0.25">
      <c r="A92" s="377" t="str">
        <f ca="true">IF(ISBLANK('Data Summary'!A94),"",'Data Summary'!A94)</f>
        <v/>
      </c>
      <c r="B92" s="118"/>
      <c r="L92" s="118"/>
      <c r="V92" s="118"/>
      <c r="AF92" s="118"/>
      <c r="AP92" s="118"/>
      <c r="AZ92" s="118"/>
      <c r="BA92" s="118"/>
      <c r="BJ92" s="118"/>
      <c r="BT92" s="118"/>
      <c r="CD92" s="118"/>
      <c r="CN92" s="118"/>
      <c r="CX92" s="118"/>
      <c r="DH92" s="118"/>
      <c r="DR92" s="118"/>
      <c r="EB92" s="118"/>
      <c r="EL92" s="118"/>
      <c r="EV92" s="118"/>
      <c r="FF92" s="118"/>
      <c r="FP92" s="118"/>
      <c r="FZ92" s="118"/>
      <c r="GJ92" s="118"/>
      <c r="GT92" s="118"/>
      <c r="HD92" s="118"/>
      <c r="HN92" s="118"/>
      <c r="HX92" s="118"/>
    </row>
    <row xmlns:x14ac="http://schemas.microsoft.com/office/spreadsheetml/2009/9/ac" r="93" s="3" customFormat="true" x14ac:dyDescent="0.25">
      <c r="A93" s="377" t="str">
        <f ca="true">IF(ISBLANK('Data Summary'!A95),"",'Data Summary'!A95)</f>
        <v/>
      </c>
      <c r="B93" s="118"/>
      <c r="L93" s="118"/>
      <c r="V93" s="118"/>
      <c r="AF93" s="118"/>
      <c r="AP93" s="118"/>
      <c r="AZ93" s="118"/>
      <c r="BA93" s="118"/>
      <c r="BJ93" s="118"/>
      <c r="BT93" s="118"/>
      <c r="CD93" s="118"/>
      <c r="CN93" s="118"/>
      <c r="CX93" s="118"/>
      <c r="DH93" s="118"/>
      <c r="DR93" s="118"/>
      <c r="EB93" s="118"/>
      <c r="EL93" s="118"/>
      <c r="EV93" s="118"/>
      <c r="FF93" s="118"/>
      <c r="FP93" s="118"/>
      <c r="FZ93" s="118"/>
      <c r="GJ93" s="118"/>
      <c r="GT93" s="118"/>
      <c r="HD93" s="118"/>
      <c r="HN93" s="118"/>
      <c r="HX93" s="118"/>
    </row>
    <row xmlns:x14ac="http://schemas.microsoft.com/office/spreadsheetml/2009/9/ac" r="94" s="3" customFormat="true" x14ac:dyDescent="0.25">
      <c r="A94" s="377" t="str">
        <f ca="true">IF(ISBLANK('Data Summary'!A96),"",'Data Summary'!A96)</f>
        <v/>
      </c>
      <c r="B94" s="118"/>
      <c r="L94" s="118"/>
      <c r="V94" s="118"/>
      <c r="AF94" s="118"/>
      <c r="AP94" s="118"/>
      <c r="AZ94" s="118"/>
      <c r="BA94" s="118"/>
      <c r="BJ94" s="118"/>
      <c r="BT94" s="118"/>
      <c r="CD94" s="118"/>
      <c r="CN94" s="118"/>
      <c r="CX94" s="118"/>
      <c r="DH94" s="118"/>
      <c r="DR94" s="118"/>
      <c r="EB94" s="118"/>
      <c r="EL94" s="118"/>
      <c r="EV94" s="118"/>
      <c r="FF94" s="118"/>
      <c r="FP94" s="118"/>
      <c r="FZ94" s="118"/>
      <c r="GJ94" s="118"/>
      <c r="GT94" s="118"/>
      <c r="HD94" s="118"/>
      <c r="HN94" s="118"/>
      <c r="HX94" s="118"/>
    </row>
    <row xmlns:x14ac="http://schemas.microsoft.com/office/spreadsheetml/2009/9/ac" r="95" s="3" customFormat="true" x14ac:dyDescent="0.25">
      <c r="A95" s="377" t="str">
        <f ca="true">IF(ISBLANK('Data Summary'!A97),"",'Data Summary'!A97)</f>
        <v/>
      </c>
      <c r="B95" s="118"/>
      <c r="L95" s="118"/>
      <c r="V95" s="118"/>
      <c r="AF95" s="118"/>
      <c r="AP95" s="118"/>
      <c r="AZ95" s="118"/>
      <c r="BA95" s="118"/>
      <c r="BJ95" s="118"/>
      <c r="BT95" s="118"/>
      <c r="CD95" s="118"/>
      <c r="CN95" s="118"/>
      <c r="CX95" s="118"/>
      <c r="DH95" s="118"/>
      <c r="DR95" s="118"/>
      <c r="EB95" s="118"/>
      <c r="EL95" s="118"/>
      <c r="EV95" s="118"/>
      <c r="FF95" s="118"/>
      <c r="FP95" s="118"/>
      <c r="FZ95" s="118"/>
      <c r="GJ95" s="118"/>
      <c r="GT95" s="118"/>
      <c r="HD95" s="118"/>
      <c r="HN95" s="118"/>
      <c r="HX95" s="118"/>
    </row>
    <row xmlns:x14ac="http://schemas.microsoft.com/office/spreadsheetml/2009/9/ac" r="96" s="3" customFormat="true" x14ac:dyDescent="0.25">
      <c r="A96" s="377" t="str">
        <f ca="true">IF(ISBLANK('Data Summary'!A98),"",'Data Summary'!A98)</f>
        <v/>
      </c>
      <c r="B96" s="118"/>
      <c r="L96" s="118"/>
      <c r="V96" s="118"/>
      <c r="AF96" s="118"/>
      <c r="AP96" s="118"/>
      <c r="AZ96" s="118"/>
      <c r="BA96" s="118"/>
      <c r="BJ96" s="118"/>
      <c r="BT96" s="118"/>
      <c r="CD96" s="118"/>
      <c r="CN96" s="118"/>
      <c r="CX96" s="118"/>
      <c r="DH96" s="118"/>
      <c r="DR96" s="118"/>
      <c r="EB96" s="118"/>
      <c r="EL96" s="118"/>
      <c r="EV96" s="118"/>
      <c r="FF96" s="118"/>
      <c r="FP96" s="118"/>
      <c r="FZ96" s="118"/>
      <c r="GJ96" s="118"/>
      <c r="GT96" s="118"/>
      <c r="HD96" s="118"/>
      <c r="HN96" s="118"/>
      <c r="HX96" s="118"/>
    </row>
    <row xmlns:x14ac="http://schemas.microsoft.com/office/spreadsheetml/2009/9/ac" r="97" s="3" customFormat="true" x14ac:dyDescent="0.25">
      <c r="A97" s="377" t="str">
        <f ca="true">IF(ISBLANK('Data Summary'!A99),"",'Data Summary'!A99)</f>
        <v/>
      </c>
      <c r="B97" s="118"/>
      <c r="L97" s="118"/>
      <c r="V97" s="118"/>
      <c r="AF97" s="118"/>
      <c r="AP97" s="118"/>
      <c r="AZ97" s="118"/>
      <c r="BA97" s="118"/>
      <c r="BJ97" s="118"/>
      <c r="BT97" s="118"/>
      <c r="CD97" s="118"/>
      <c r="CN97" s="118"/>
      <c r="CX97" s="118"/>
      <c r="DH97" s="118"/>
      <c r="DR97" s="118"/>
      <c r="EB97" s="118"/>
      <c r="EL97" s="118"/>
      <c r="EV97" s="118"/>
      <c r="FF97" s="118"/>
      <c r="FP97" s="118"/>
      <c r="FZ97" s="118"/>
      <c r="GJ97" s="118"/>
      <c r="GT97" s="118"/>
      <c r="HD97" s="118"/>
      <c r="HN97" s="118"/>
      <c r="HX97" s="118"/>
    </row>
    <row xmlns:x14ac="http://schemas.microsoft.com/office/spreadsheetml/2009/9/ac" r="98" s="3" customFormat="true" x14ac:dyDescent="0.25">
      <c r="A98" s="377" t="str">
        <f ca="true">IF(ISBLANK('Data Summary'!A100),"",'Data Summary'!A100)</f>
        <v/>
      </c>
      <c r="B98" s="118"/>
      <c r="L98" s="118"/>
      <c r="V98" s="118"/>
      <c r="AF98" s="118"/>
      <c r="AP98" s="118"/>
      <c r="AZ98" s="118"/>
      <c r="BA98" s="118"/>
      <c r="BJ98" s="118"/>
      <c r="BT98" s="118"/>
      <c r="CD98" s="118"/>
      <c r="CN98" s="118"/>
      <c r="CX98" s="118"/>
      <c r="DH98" s="118"/>
      <c r="DR98" s="118"/>
      <c r="EB98" s="118"/>
      <c r="EL98" s="118"/>
      <c r="EV98" s="118"/>
      <c r="FF98" s="118"/>
      <c r="FP98" s="118"/>
      <c r="FZ98" s="118"/>
      <c r="GJ98" s="118"/>
      <c r="GT98" s="118"/>
      <c r="HD98" s="118"/>
      <c r="HN98" s="118"/>
      <c r="HX98" s="118"/>
    </row>
    <row xmlns:x14ac="http://schemas.microsoft.com/office/spreadsheetml/2009/9/ac" r="99" s="3" customFormat="true" x14ac:dyDescent="0.25">
      <c r="A99" s="377" t="str">
        <f ca="true">IF(ISBLANK('Data Summary'!A101),"",'Data Summary'!A101)</f>
        <v/>
      </c>
      <c r="B99" s="118"/>
      <c r="L99" s="118"/>
      <c r="V99" s="118"/>
      <c r="AF99" s="118"/>
      <c r="AP99" s="118"/>
      <c r="AZ99" s="118"/>
      <c r="BA99" s="118"/>
      <c r="BJ99" s="118"/>
      <c r="BT99" s="118"/>
      <c r="CD99" s="118"/>
      <c r="CN99" s="118"/>
      <c r="CX99" s="118"/>
      <c r="DH99" s="118"/>
      <c r="DR99" s="118"/>
      <c r="EB99" s="118"/>
      <c r="EL99" s="118"/>
      <c r="EV99" s="118"/>
      <c r="FF99" s="118"/>
      <c r="FP99" s="118"/>
      <c r="FZ99" s="118"/>
      <c r="GJ99" s="118"/>
      <c r="GT99" s="118"/>
      <c r="HD99" s="118"/>
      <c r="HN99" s="118"/>
      <c r="HX99" s="118"/>
    </row>
    <row xmlns:x14ac="http://schemas.microsoft.com/office/spreadsheetml/2009/9/ac" r="100" s="3" customFormat="true" x14ac:dyDescent="0.25">
      <c r="A100" s="377" t="str">
        <f ca="true">IF(ISBLANK('Data Summary'!A102),"",'Data Summary'!A102)</f>
        <v/>
      </c>
      <c r="B100" s="118"/>
      <c r="L100" s="118"/>
      <c r="V100" s="118"/>
      <c r="AF100" s="118"/>
      <c r="AP100" s="118"/>
      <c r="AZ100" s="118"/>
      <c r="BA100" s="118"/>
      <c r="BJ100" s="118"/>
      <c r="BT100" s="118"/>
      <c r="CD100" s="118"/>
      <c r="CN100" s="118"/>
      <c r="CX100" s="118"/>
      <c r="DH100" s="118"/>
      <c r="DR100" s="118"/>
      <c r="EB100" s="118"/>
      <c r="EL100" s="118"/>
      <c r="EV100" s="118"/>
      <c r="FF100" s="118"/>
      <c r="FP100" s="118"/>
      <c r="FZ100" s="118"/>
      <c r="GJ100" s="118"/>
      <c r="GT100" s="118"/>
      <c r="HD100" s="118"/>
      <c r="HN100" s="118"/>
      <c r="HX100" s="118"/>
    </row>
    <row xmlns:x14ac="http://schemas.microsoft.com/office/spreadsheetml/2009/9/ac" r="101" s="3" customFormat="true" x14ac:dyDescent="0.25">
      <c r="A101" s="377" t="str">
        <f ca="true">IF(ISBLANK('Data Summary'!A103),"",'Data Summary'!A103)</f>
        <v/>
      </c>
      <c r="B101" s="118"/>
      <c r="L101" s="118"/>
      <c r="V101" s="118"/>
      <c r="AF101" s="118"/>
      <c r="AP101" s="118"/>
      <c r="AZ101" s="118"/>
      <c r="BA101" s="118"/>
      <c r="BJ101" s="118"/>
      <c r="BT101" s="118"/>
      <c r="CD101" s="118"/>
      <c r="CN101" s="118"/>
      <c r="CX101" s="118"/>
      <c r="DH101" s="118"/>
      <c r="DR101" s="118"/>
      <c r="EB101" s="118"/>
      <c r="EL101" s="118"/>
      <c r="EV101" s="118"/>
      <c r="FF101" s="118"/>
      <c r="FP101" s="118"/>
      <c r="FZ101" s="118"/>
      <c r="GJ101" s="118"/>
      <c r="GT101" s="118"/>
      <c r="HD101" s="118"/>
      <c r="HN101" s="118"/>
      <c r="HX101" s="118"/>
    </row>
    <row xmlns:x14ac="http://schemas.microsoft.com/office/spreadsheetml/2009/9/ac" r="102" s="3" customFormat="true" x14ac:dyDescent="0.25">
      <c r="A102" s="377" t="str">
        <f ca="true">IF(ISBLANK('Data Summary'!A104),"",'Data Summary'!A104)</f>
        <v/>
      </c>
      <c r="B102" s="118"/>
      <c r="L102" s="118"/>
      <c r="V102" s="118"/>
      <c r="AF102" s="118"/>
      <c r="AP102" s="118"/>
      <c r="AZ102" s="118"/>
      <c r="BA102" s="118"/>
      <c r="BJ102" s="118"/>
      <c r="BT102" s="118"/>
      <c r="CD102" s="118"/>
      <c r="CN102" s="118"/>
      <c r="CX102" s="118"/>
      <c r="DH102" s="118"/>
      <c r="DR102" s="118"/>
      <c r="EB102" s="118"/>
      <c r="EL102" s="118"/>
      <c r="EV102" s="118"/>
      <c r="FF102" s="118"/>
      <c r="FP102" s="118"/>
      <c r="FZ102" s="118"/>
      <c r="GJ102" s="118"/>
      <c r="GT102" s="118"/>
      <c r="HD102" s="118"/>
      <c r="HN102" s="118"/>
      <c r="HX102" s="118"/>
    </row>
    <row xmlns:x14ac="http://schemas.microsoft.com/office/spreadsheetml/2009/9/ac" r="103" s="3" customFormat="true" x14ac:dyDescent="0.25">
      <c r="A103" s="377" t="str">
        <f ca="true">IF(ISBLANK('Data Summary'!A105),"",'Data Summary'!A105)</f>
        <v/>
      </c>
      <c r="B103" s="118"/>
      <c r="L103" s="118"/>
      <c r="V103" s="118"/>
      <c r="AF103" s="118"/>
      <c r="AP103" s="118"/>
      <c r="AZ103" s="118"/>
      <c r="BA103" s="118"/>
      <c r="BJ103" s="118"/>
      <c r="BT103" s="118"/>
      <c r="CD103" s="118"/>
      <c r="CN103" s="118"/>
      <c r="CX103" s="118"/>
      <c r="DH103" s="118"/>
      <c r="DR103" s="118"/>
      <c r="EB103" s="118"/>
      <c r="EL103" s="118"/>
      <c r="EV103" s="118"/>
      <c r="FF103" s="118"/>
      <c r="FP103" s="118"/>
      <c r="FZ103" s="118"/>
      <c r="GJ103" s="118"/>
      <c r="GT103" s="118"/>
      <c r="HD103" s="118"/>
      <c r="HN103" s="118"/>
      <c r="HX103" s="118"/>
    </row>
    <row xmlns:x14ac="http://schemas.microsoft.com/office/spreadsheetml/2009/9/ac" r="104" s="3" customFormat="true" x14ac:dyDescent="0.25">
      <c r="A104" s="377" t="str">
        <f ca="true">IF(ISBLANK('Data Summary'!A106),"",'Data Summary'!A106)</f>
        <v/>
      </c>
      <c r="B104" s="118"/>
      <c r="L104" s="118"/>
      <c r="V104" s="118"/>
      <c r="AF104" s="118"/>
      <c r="AP104" s="118"/>
      <c r="AZ104" s="118"/>
      <c r="BA104" s="118"/>
      <c r="BJ104" s="118"/>
      <c r="BT104" s="118"/>
      <c r="CD104" s="118"/>
      <c r="CN104" s="118"/>
      <c r="CX104" s="118"/>
      <c r="DH104" s="118"/>
      <c r="DR104" s="118"/>
      <c r="EB104" s="118"/>
      <c r="EL104" s="118"/>
      <c r="EV104" s="118"/>
      <c r="FF104" s="118"/>
      <c r="FP104" s="118"/>
      <c r="FZ104" s="118"/>
      <c r="GJ104" s="118"/>
      <c r="GT104" s="118"/>
      <c r="HD104" s="118"/>
      <c r="HN104" s="118"/>
      <c r="HX104" s="118"/>
    </row>
    <row xmlns:x14ac="http://schemas.microsoft.com/office/spreadsheetml/2009/9/ac" r="105" s="3" customFormat="true" x14ac:dyDescent="0.25">
      <c r="A105" s="377" t="str">
        <f ca="true">IF(ISBLANK('Data Summary'!A107),"",'Data Summary'!A107)</f>
        <v/>
      </c>
      <c r="B105" s="118"/>
      <c r="L105" s="118"/>
      <c r="V105" s="118"/>
      <c r="AF105" s="118"/>
      <c r="AP105" s="118"/>
      <c r="AZ105" s="118"/>
      <c r="BA105" s="118"/>
      <c r="BJ105" s="118"/>
      <c r="BT105" s="118"/>
      <c r="CD105" s="118"/>
      <c r="CN105" s="118"/>
      <c r="CX105" s="118"/>
      <c r="DH105" s="118"/>
      <c r="DR105" s="118"/>
      <c r="EB105" s="118"/>
      <c r="EL105" s="118"/>
      <c r="EV105" s="118"/>
      <c r="FF105" s="118"/>
      <c r="FP105" s="118"/>
      <c r="FZ105" s="118"/>
      <c r="GJ105" s="118"/>
      <c r="GT105" s="118"/>
      <c r="HD105" s="118"/>
      <c r="HN105" s="118"/>
      <c r="HX105" s="118"/>
    </row>
    <row xmlns:x14ac="http://schemas.microsoft.com/office/spreadsheetml/2009/9/ac" r="106" s="3" customFormat="true" x14ac:dyDescent="0.25">
      <c r="A106" s="377" t="str">
        <f ca="true">IF(ISBLANK('Data Summary'!A108),"",'Data Summary'!A108)</f>
        <v/>
      </c>
      <c r="B106" s="118"/>
      <c r="L106" s="118"/>
      <c r="V106" s="118"/>
      <c r="AF106" s="118"/>
      <c r="AP106" s="118"/>
      <c r="AZ106" s="118"/>
      <c r="BA106" s="118"/>
      <c r="BJ106" s="118"/>
      <c r="BT106" s="118"/>
      <c r="CD106" s="118"/>
      <c r="CN106" s="118"/>
      <c r="CX106" s="118"/>
      <c r="DH106" s="118"/>
      <c r="DR106" s="118"/>
      <c r="EB106" s="118"/>
      <c r="EL106" s="118"/>
      <c r="EV106" s="118"/>
      <c r="FF106" s="118"/>
      <c r="FP106" s="118"/>
      <c r="FZ106" s="118"/>
      <c r="GJ106" s="118"/>
      <c r="GT106" s="118"/>
      <c r="HD106" s="118"/>
      <c r="HN106" s="118"/>
      <c r="HX106" s="118"/>
    </row>
    <row xmlns:x14ac="http://schemas.microsoft.com/office/spreadsheetml/2009/9/ac" r="107" s="3" customFormat="true" x14ac:dyDescent="0.25">
      <c r="A107" s="377" t="str">
        <f ca="true">IF(ISBLANK('Data Summary'!A109),"",'Data Summary'!A109)</f>
        <v/>
      </c>
      <c r="B107" s="118"/>
      <c r="L107" s="118"/>
      <c r="V107" s="118"/>
      <c r="AF107" s="118"/>
      <c r="AP107" s="118"/>
      <c r="AZ107" s="118"/>
      <c r="BA107" s="118"/>
      <c r="BJ107" s="118"/>
      <c r="BT107" s="118"/>
      <c r="CD107" s="118"/>
      <c r="CN107" s="118"/>
      <c r="CX107" s="118"/>
      <c r="DH107" s="118"/>
      <c r="DR107" s="118"/>
      <c r="EB107" s="118"/>
      <c r="EL107" s="118"/>
      <c r="EV107" s="118"/>
      <c r="FF107" s="118"/>
      <c r="FP107" s="118"/>
      <c r="FZ107" s="118"/>
      <c r="GJ107" s="118"/>
      <c r="GT107" s="118"/>
      <c r="HD107" s="118"/>
      <c r="HN107" s="118"/>
      <c r="HX107" s="118"/>
    </row>
    <row xmlns:x14ac="http://schemas.microsoft.com/office/spreadsheetml/2009/9/ac" r="108" s="3" customFormat="true" x14ac:dyDescent="0.25">
      <c r="A108" s="377" t="str">
        <f ca="true">IF(ISBLANK('Data Summary'!A110),"",'Data Summary'!A110)</f>
        <v/>
      </c>
      <c r="B108" s="118"/>
      <c r="L108" s="118"/>
      <c r="V108" s="118"/>
      <c r="AF108" s="118"/>
      <c r="AP108" s="118"/>
      <c r="AZ108" s="118"/>
      <c r="BA108" s="118"/>
      <c r="BJ108" s="118"/>
      <c r="BT108" s="118"/>
      <c r="CD108" s="118"/>
      <c r="CN108" s="118"/>
      <c r="CX108" s="118"/>
      <c r="DH108" s="118"/>
      <c r="DR108" s="118"/>
      <c r="EB108" s="118"/>
      <c r="EL108" s="118"/>
      <c r="EV108" s="118"/>
      <c r="FF108" s="118"/>
      <c r="FP108" s="118"/>
      <c r="FZ108" s="118"/>
      <c r="GJ108" s="118"/>
      <c r="GT108" s="118"/>
      <c r="HD108" s="118"/>
      <c r="HN108" s="118"/>
      <c r="HX108" s="118"/>
    </row>
    <row xmlns:x14ac="http://schemas.microsoft.com/office/spreadsheetml/2009/9/ac" r="109" s="3" customFormat="true" x14ac:dyDescent="0.25">
      <c r="A109" s="377" t="str">
        <f ca="true">IF(ISBLANK('Data Summary'!A111),"",'Data Summary'!A111)</f>
        <v/>
      </c>
      <c r="B109" s="118"/>
      <c r="L109" s="118"/>
      <c r="V109" s="118"/>
      <c r="AF109" s="118"/>
      <c r="AP109" s="118"/>
      <c r="AZ109" s="118"/>
      <c r="BA109" s="118"/>
      <c r="BJ109" s="118"/>
      <c r="BT109" s="118"/>
      <c r="CD109" s="118"/>
      <c r="CN109" s="118"/>
      <c r="CX109" s="118"/>
      <c r="DH109" s="118"/>
      <c r="DR109" s="118"/>
      <c r="EB109" s="118"/>
      <c r="EL109" s="118"/>
      <c r="EV109" s="118"/>
      <c r="FF109" s="118"/>
      <c r="FP109" s="118"/>
      <c r="FZ109" s="118"/>
      <c r="GJ109" s="118"/>
      <c r="GT109" s="118"/>
      <c r="HD109" s="118"/>
      <c r="HN109" s="118"/>
      <c r="HX109" s="118"/>
    </row>
    <row xmlns:x14ac="http://schemas.microsoft.com/office/spreadsheetml/2009/9/ac" r="110" s="3" customFormat="true" x14ac:dyDescent="0.25">
      <c r="A110" s="377" t="str">
        <f ca="true">IF(ISBLANK('Data Summary'!A112),"",'Data Summary'!A112)</f>
        <v/>
      </c>
      <c r="B110" s="118"/>
      <c r="L110" s="118"/>
      <c r="V110" s="118"/>
      <c r="AF110" s="118"/>
      <c r="AP110" s="118"/>
      <c r="AZ110" s="118"/>
      <c r="BA110" s="118"/>
      <c r="BJ110" s="118"/>
      <c r="BT110" s="118"/>
      <c r="CD110" s="118"/>
      <c r="CN110" s="118"/>
      <c r="CX110" s="118"/>
      <c r="DH110" s="118"/>
      <c r="DR110" s="118"/>
      <c r="EB110" s="118"/>
      <c r="EL110" s="118"/>
      <c r="EV110" s="118"/>
      <c r="FF110" s="118"/>
      <c r="FP110" s="118"/>
      <c r="FZ110" s="118"/>
      <c r="GJ110" s="118"/>
      <c r="GT110" s="118"/>
      <c r="HD110" s="118"/>
      <c r="HN110" s="118"/>
      <c r="HX110" s="118"/>
    </row>
    <row xmlns:x14ac="http://schemas.microsoft.com/office/spreadsheetml/2009/9/ac" r="111" s="3" customFormat="true" x14ac:dyDescent="0.25">
      <c r="A111" s="377" t="str">
        <f ca="true">IF(ISBLANK('Data Summary'!A113),"",'Data Summary'!A113)</f>
        <v/>
      </c>
      <c r="B111" s="118"/>
      <c r="L111" s="118"/>
      <c r="V111" s="118"/>
      <c r="AF111" s="118"/>
      <c r="AP111" s="118"/>
      <c r="AZ111" s="118"/>
      <c r="BA111" s="118"/>
      <c r="BJ111" s="118"/>
      <c r="BT111" s="118"/>
      <c r="CD111" s="118"/>
      <c r="CN111" s="118"/>
      <c r="CX111" s="118"/>
      <c r="DH111" s="118"/>
      <c r="DR111" s="118"/>
      <c r="EB111" s="118"/>
      <c r="EL111" s="118"/>
      <c r="EV111" s="118"/>
      <c r="FF111" s="118"/>
      <c r="FP111" s="118"/>
      <c r="FZ111" s="118"/>
      <c r="GJ111" s="118"/>
      <c r="GT111" s="118"/>
      <c r="HD111" s="118"/>
      <c r="HN111" s="118"/>
      <c r="HX111" s="118"/>
    </row>
    <row xmlns:x14ac="http://schemas.microsoft.com/office/spreadsheetml/2009/9/ac" r="112" s="3" customFormat="true" x14ac:dyDescent="0.25">
      <c r="A112" s="377" t="str">
        <f ca="true">IF(ISBLANK('Data Summary'!A114),"",'Data Summary'!A114)</f>
        <v/>
      </c>
      <c r="B112" s="118"/>
      <c r="L112" s="118"/>
      <c r="V112" s="118"/>
      <c r="AF112" s="118"/>
      <c r="AP112" s="118"/>
      <c r="AZ112" s="118"/>
      <c r="BA112" s="118"/>
      <c r="BJ112" s="118"/>
      <c r="BT112" s="118"/>
      <c r="CD112" s="118"/>
      <c r="CN112" s="118"/>
      <c r="CX112" s="118"/>
      <c r="DH112" s="118"/>
      <c r="DR112" s="118"/>
      <c r="EB112" s="118"/>
      <c r="EL112" s="118"/>
      <c r="EV112" s="118"/>
      <c r="FF112" s="118"/>
      <c r="FP112" s="118"/>
      <c r="FZ112" s="118"/>
      <c r="GJ112" s="118"/>
      <c r="GT112" s="118"/>
      <c r="HD112" s="118"/>
      <c r="HN112" s="118"/>
      <c r="HX112" s="118"/>
    </row>
    <row xmlns:x14ac="http://schemas.microsoft.com/office/spreadsheetml/2009/9/ac" r="113" s="3" customFormat="true" x14ac:dyDescent="0.25">
      <c r="A113" s="377" t="str">
        <f ca="true">IF(ISBLANK('Data Summary'!A115),"",'Data Summary'!A115)</f>
        <v/>
      </c>
      <c r="B113" s="118"/>
      <c r="L113" s="118"/>
      <c r="V113" s="118"/>
      <c r="AF113" s="118"/>
      <c r="AP113" s="118"/>
      <c r="AZ113" s="118"/>
      <c r="BA113" s="118"/>
      <c r="BJ113" s="118"/>
      <c r="BT113" s="118"/>
      <c r="CD113" s="118"/>
      <c r="CN113" s="118"/>
      <c r="CX113" s="118"/>
      <c r="DH113" s="118"/>
      <c r="DR113" s="118"/>
      <c r="EB113" s="118"/>
      <c r="EL113" s="118"/>
      <c r="EV113" s="118"/>
      <c r="FF113" s="118"/>
      <c r="FP113" s="118"/>
      <c r="FZ113" s="118"/>
      <c r="GJ113" s="118"/>
      <c r="GT113" s="118"/>
      <c r="HD113" s="118"/>
      <c r="HN113" s="118"/>
      <c r="HX113" s="118"/>
    </row>
    <row xmlns:x14ac="http://schemas.microsoft.com/office/spreadsheetml/2009/9/ac" r="114" s="3" customFormat="true" x14ac:dyDescent="0.25">
      <c r="A114" s="377" t="str">
        <f ca="true">IF(ISBLANK('Data Summary'!A116),"",'Data Summary'!A116)</f>
        <v/>
      </c>
      <c r="B114" s="118"/>
      <c r="L114" s="118"/>
      <c r="V114" s="118"/>
      <c r="AF114" s="118"/>
      <c r="AP114" s="118"/>
      <c r="AZ114" s="118"/>
      <c r="BA114" s="118"/>
      <c r="BJ114" s="118"/>
      <c r="BT114" s="118"/>
      <c r="CD114" s="118"/>
      <c r="CN114" s="118"/>
      <c r="CX114" s="118"/>
      <c r="DH114" s="118"/>
      <c r="DR114" s="118"/>
      <c r="EB114" s="118"/>
      <c r="EL114" s="118"/>
      <c r="EV114" s="118"/>
      <c r="FF114" s="118"/>
      <c r="FP114" s="118"/>
      <c r="FZ114" s="118"/>
      <c r="GJ114" s="118"/>
      <c r="GT114" s="118"/>
      <c r="HD114" s="118"/>
      <c r="HN114" s="118"/>
      <c r="HX114" s="118"/>
    </row>
    <row xmlns:x14ac="http://schemas.microsoft.com/office/spreadsheetml/2009/9/ac" r="115" s="3" customFormat="true" x14ac:dyDescent="0.25">
      <c r="A115" s="377" t="str">
        <f ca="true">IF(ISBLANK('Data Summary'!A117),"",'Data Summary'!A117)</f>
        <v/>
      </c>
      <c r="B115" s="118"/>
      <c r="L115" s="118"/>
      <c r="V115" s="118"/>
      <c r="AF115" s="118"/>
      <c r="AP115" s="118"/>
      <c r="AZ115" s="118"/>
      <c r="BA115" s="118"/>
      <c r="BJ115" s="118"/>
      <c r="BT115" s="118"/>
      <c r="CD115" s="118"/>
      <c r="CN115" s="118"/>
      <c r="CX115" s="118"/>
      <c r="DH115" s="118"/>
      <c r="DR115" s="118"/>
      <c r="EB115" s="118"/>
      <c r="EL115" s="118"/>
      <c r="EV115" s="118"/>
      <c r="FF115" s="118"/>
      <c r="FP115" s="118"/>
      <c r="FZ115" s="118"/>
      <c r="GJ115" s="118"/>
      <c r="GT115" s="118"/>
      <c r="HD115" s="118"/>
      <c r="HN115" s="118"/>
      <c r="HX115" s="118"/>
    </row>
    <row xmlns:x14ac="http://schemas.microsoft.com/office/spreadsheetml/2009/9/ac" r="116" s="3" customFormat="true" x14ac:dyDescent="0.25">
      <c r="A116" s="377" t="str">
        <f ca="true">IF(ISBLANK('Data Summary'!A118),"",'Data Summary'!A118)</f>
        <v/>
      </c>
      <c r="B116" s="118"/>
      <c r="L116" s="118"/>
      <c r="V116" s="118"/>
      <c r="AF116" s="118"/>
      <c r="AP116" s="118"/>
      <c r="AZ116" s="118"/>
      <c r="BA116" s="118"/>
      <c r="BJ116" s="118"/>
      <c r="BT116" s="118"/>
      <c r="CD116" s="118"/>
      <c r="CN116" s="118"/>
      <c r="CX116" s="118"/>
      <c r="DH116" s="118"/>
      <c r="DR116" s="118"/>
      <c r="EB116" s="118"/>
      <c r="EL116" s="118"/>
      <c r="EV116" s="118"/>
      <c r="FF116" s="118"/>
      <c r="FP116" s="118"/>
      <c r="FZ116" s="118"/>
      <c r="GJ116" s="118"/>
      <c r="GT116" s="118"/>
      <c r="HD116" s="118"/>
      <c r="HN116" s="118"/>
      <c r="HX116" s="118"/>
    </row>
    <row xmlns:x14ac="http://schemas.microsoft.com/office/spreadsheetml/2009/9/ac" r="117" s="3" customFormat="true" x14ac:dyDescent="0.25">
      <c r="A117" s="377" t="str">
        <f ca="true">IF(ISBLANK('Data Summary'!A119),"",'Data Summary'!A119)</f>
        <v/>
      </c>
      <c r="B117" s="118"/>
      <c r="L117" s="118"/>
      <c r="V117" s="118"/>
      <c r="AF117" s="118"/>
      <c r="AP117" s="118"/>
      <c r="AZ117" s="118"/>
      <c r="BA117" s="118"/>
      <c r="BJ117" s="118"/>
      <c r="BT117" s="118"/>
      <c r="CD117" s="118"/>
      <c r="CN117" s="118"/>
      <c r="CX117" s="118"/>
      <c r="DH117" s="118"/>
      <c r="DR117" s="118"/>
      <c r="EB117" s="118"/>
      <c r="EL117" s="118"/>
      <c r="EV117" s="118"/>
      <c r="FF117" s="118"/>
      <c r="FP117" s="118"/>
      <c r="FZ117" s="118"/>
      <c r="GJ117" s="118"/>
      <c r="GT117" s="118"/>
      <c r="HD117" s="118"/>
      <c r="HN117" s="118"/>
      <c r="HX117" s="118"/>
    </row>
    <row xmlns:x14ac="http://schemas.microsoft.com/office/spreadsheetml/2009/9/ac" r="118" s="3" customFormat="true" x14ac:dyDescent="0.25">
      <c r="A118" s="377" t="str">
        <f ca="true">IF(ISBLANK('Data Summary'!A120),"",'Data Summary'!A120)</f>
        <v/>
      </c>
      <c r="B118" s="118"/>
      <c r="L118" s="118"/>
      <c r="V118" s="118"/>
      <c r="AF118" s="118"/>
      <c r="AP118" s="118"/>
      <c r="AZ118" s="118"/>
      <c r="BA118" s="118"/>
      <c r="BJ118" s="118"/>
      <c r="BT118" s="118"/>
      <c r="CD118" s="118"/>
      <c r="CN118" s="118"/>
      <c r="CX118" s="118"/>
      <c r="DH118" s="118"/>
      <c r="DR118" s="118"/>
      <c r="EB118" s="118"/>
      <c r="EL118" s="118"/>
      <c r="EV118" s="118"/>
      <c r="FF118" s="118"/>
      <c r="FP118" s="118"/>
      <c r="FZ118" s="118"/>
      <c r="GJ118" s="118"/>
      <c r="GT118" s="118"/>
      <c r="HD118" s="118"/>
      <c r="HN118" s="118"/>
      <c r="HX118" s="118"/>
    </row>
    <row xmlns:x14ac="http://schemas.microsoft.com/office/spreadsheetml/2009/9/ac" r="119" s="3" customFormat="true" x14ac:dyDescent="0.25">
      <c r="A119" s="377" t="str">
        <f ca="true">IF(ISBLANK('Data Summary'!A121),"",'Data Summary'!A121)</f>
        <v/>
      </c>
      <c r="B119" s="118"/>
      <c r="L119" s="118"/>
      <c r="V119" s="118"/>
      <c r="AF119" s="118"/>
      <c r="AP119" s="118"/>
      <c r="AZ119" s="118"/>
      <c r="BA119" s="118"/>
      <c r="BJ119" s="118"/>
      <c r="BT119" s="118"/>
      <c r="CD119" s="118"/>
      <c r="CN119" s="118"/>
      <c r="CX119" s="118"/>
      <c r="DH119" s="118"/>
      <c r="DR119" s="118"/>
      <c r="EB119" s="118"/>
      <c r="EL119" s="118"/>
      <c r="EV119" s="118"/>
      <c r="FF119" s="118"/>
      <c r="FP119" s="118"/>
      <c r="FZ119" s="118"/>
      <c r="GJ119" s="118"/>
      <c r="GT119" s="118"/>
      <c r="HD119" s="118"/>
      <c r="HN119" s="118"/>
      <c r="HX119" s="118"/>
    </row>
    <row xmlns:x14ac="http://schemas.microsoft.com/office/spreadsheetml/2009/9/ac" r="120" s="3" customFormat="true" x14ac:dyDescent="0.25">
      <c r="A120" s="377" t="str">
        <f ca="true">IF(ISBLANK('Data Summary'!A122),"",'Data Summary'!A122)</f>
        <v/>
      </c>
      <c r="B120" s="118"/>
      <c r="L120" s="118"/>
      <c r="V120" s="118"/>
      <c r="AF120" s="118"/>
      <c r="AP120" s="118"/>
      <c r="AZ120" s="118"/>
      <c r="BA120" s="118"/>
      <c r="BJ120" s="118"/>
      <c r="BT120" s="118"/>
      <c r="CD120" s="118"/>
      <c r="CN120" s="118"/>
      <c r="CX120" s="118"/>
      <c r="DH120" s="118"/>
      <c r="DR120" s="118"/>
      <c r="EB120" s="118"/>
      <c r="EL120" s="118"/>
      <c r="EV120" s="118"/>
      <c r="FF120" s="118"/>
      <c r="FP120" s="118"/>
      <c r="FZ120" s="118"/>
      <c r="GJ120" s="118"/>
      <c r="GT120" s="118"/>
      <c r="HD120" s="118"/>
      <c r="HN120" s="118"/>
      <c r="HX120" s="118"/>
    </row>
    <row xmlns:x14ac="http://schemas.microsoft.com/office/spreadsheetml/2009/9/ac" r="121" s="3" customFormat="true" x14ac:dyDescent="0.25">
      <c r="A121" s="377" t="str">
        <f ca="true">IF(ISBLANK('Data Summary'!A123),"",'Data Summary'!A123)</f>
        <v/>
      </c>
      <c r="B121" s="118"/>
      <c r="L121" s="118"/>
      <c r="V121" s="118"/>
      <c r="AF121" s="118"/>
      <c r="AP121" s="118"/>
      <c r="AZ121" s="118"/>
      <c r="BA121" s="118"/>
      <c r="BJ121" s="118"/>
      <c r="BT121" s="118"/>
      <c r="CD121" s="118"/>
      <c r="CN121" s="118"/>
      <c r="CX121" s="118"/>
      <c r="DH121" s="118"/>
      <c r="DR121" s="118"/>
      <c r="EB121" s="118"/>
      <c r="EL121" s="118"/>
      <c r="EV121" s="118"/>
      <c r="FF121" s="118"/>
      <c r="FP121" s="118"/>
      <c r="FZ121" s="118"/>
      <c r="GJ121" s="118"/>
      <c r="GT121" s="118"/>
      <c r="HD121" s="118"/>
      <c r="HN121" s="118"/>
      <c r="HX121" s="118"/>
    </row>
    <row xmlns:x14ac="http://schemas.microsoft.com/office/spreadsheetml/2009/9/ac" r="122" s="3" customFormat="true" x14ac:dyDescent="0.25">
      <c r="A122" s="377" t="str">
        <f ca="true">IF(ISBLANK('Data Summary'!A124),"",'Data Summary'!A124)</f>
        <v/>
      </c>
      <c r="B122" s="118"/>
      <c r="L122" s="118"/>
      <c r="V122" s="118"/>
      <c r="AF122" s="118"/>
      <c r="AP122" s="118"/>
      <c r="AZ122" s="118"/>
      <c r="BA122" s="118"/>
      <c r="BJ122" s="118"/>
      <c r="BT122" s="118"/>
      <c r="CD122" s="118"/>
      <c r="CN122" s="118"/>
      <c r="CX122" s="118"/>
      <c r="DH122" s="118"/>
      <c r="DR122" s="118"/>
      <c r="EB122" s="118"/>
      <c r="EL122" s="118"/>
      <c r="EV122" s="118"/>
      <c r="FF122" s="118"/>
      <c r="FP122" s="118"/>
      <c r="FZ122" s="118"/>
      <c r="GJ122" s="118"/>
      <c r="GT122" s="118"/>
      <c r="HD122" s="118"/>
      <c r="HN122" s="118"/>
      <c r="HX122" s="118"/>
    </row>
    <row xmlns:x14ac="http://schemas.microsoft.com/office/spreadsheetml/2009/9/ac" r="123" s="3" customFormat="true" x14ac:dyDescent="0.25">
      <c r="A123" s="377" t="str">
        <f ca="true">IF(ISBLANK('Data Summary'!A125),"",'Data Summary'!A125)</f>
        <v/>
      </c>
      <c r="B123" s="118"/>
      <c r="L123" s="118"/>
      <c r="V123" s="118"/>
      <c r="AF123" s="118"/>
      <c r="AP123" s="118"/>
      <c r="AZ123" s="118"/>
      <c r="BA123" s="118"/>
      <c r="BJ123" s="118"/>
      <c r="BT123" s="118"/>
      <c r="CD123" s="118"/>
      <c r="CN123" s="118"/>
      <c r="CX123" s="118"/>
      <c r="DH123" s="118"/>
      <c r="DR123" s="118"/>
      <c r="EB123" s="118"/>
      <c r="EL123" s="118"/>
      <c r="EV123" s="118"/>
      <c r="FF123" s="118"/>
      <c r="FP123" s="118"/>
      <c r="FZ123" s="118"/>
      <c r="GJ123" s="118"/>
      <c r="GT123" s="118"/>
      <c r="HD123" s="118"/>
      <c r="HN123" s="118"/>
      <c r="HX123" s="118"/>
    </row>
    <row xmlns:x14ac="http://schemas.microsoft.com/office/spreadsheetml/2009/9/ac" r="124" s="3" customFormat="true" x14ac:dyDescent="0.25">
      <c r="A124" s="377" t="str">
        <f ca="true">IF(ISBLANK('Data Summary'!A126),"",'Data Summary'!A126)</f>
        <v/>
      </c>
      <c r="B124" s="118"/>
      <c r="L124" s="118"/>
      <c r="V124" s="118"/>
      <c r="AF124" s="118"/>
      <c r="AP124" s="118"/>
      <c r="AZ124" s="118"/>
      <c r="BA124" s="118"/>
      <c r="BJ124" s="118"/>
      <c r="BT124" s="118"/>
      <c r="CD124" s="118"/>
      <c r="CN124" s="118"/>
      <c r="CX124" s="118"/>
      <c r="DH124" s="118"/>
      <c r="DR124" s="118"/>
      <c r="EB124" s="118"/>
      <c r="EL124" s="118"/>
      <c r="EV124" s="118"/>
      <c r="FF124" s="118"/>
      <c r="FP124" s="118"/>
      <c r="FZ124" s="118"/>
      <c r="GJ124" s="118"/>
      <c r="GT124" s="118"/>
      <c r="HD124" s="118"/>
      <c r="HN124" s="118"/>
      <c r="HX124" s="118"/>
    </row>
    <row xmlns:x14ac="http://schemas.microsoft.com/office/spreadsheetml/2009/9/ac" r="125" s="3" customFormat="true" x14ac:dyDescent="0.25">
      <c r="A125" s="377" t="str">
        <f ca="true">IF(ISBLANK('Data Summary'!A127),"",'Data Summary'!A127)</f>
        <v/>
      </c>
      <c r="B125" s="118"/>
      <c r="L125" s="118"/>
      <c r="V125" s="118"/>
      <c r="AF125" s="118"/>
      <c r="AP125" s="118"/>
      <c r="AZ125" s="118"/>
      <c r="BA125" s="118"/>
      <c r="BJ125" s="118"/>
      <c r="BT125" s="118"/>
      <c r="CD125" s="118"/>
      <c r="CN125" s="118"/>
      <c r="CX125" s="118"/>
      <c r="DH125" s="118"/>
      <c r="DR125" s="118"/>
      <c r="EB125" s="118"/>
      <c r="EL125" s="118"/>
      <c r="EV125" s="118"/>
      <c r="FF125" s="118"/>
      <c r="FP125" s="118"/>
      <c r="FZ125" s="118"/>
      <c r="GJ125" s="118"/>
      <c r="GT125" s="118"/>
      <c r="HD125" s="118"/>
      <c r="HN125" s="118"/>
      <c r="HX125" s="118"/>
    </row>
    <row xmlns:x14ac="http://schemas.microsoft.com/office/spreadsheetml/2009/9/ac" r="126" s="3" customFormat="true" x14ac:dyDescent="0.25">
      <c r="A126" s="377" t="str">
        <f ca="true">IF(ISBLANK('Data Summary'!A128),"",'Data Summary'!A128)</f>
        <v/>
      </c>
      <c r="B126" s="118"/>
      <c r="L126" s="118"/>
      <c r="V126" s="118"/>
      <c r="AF126" s="118"/>
      <c r="AP126" s="118"/>
      <c r="AZ126" s="118"/>
      <c r="BA126" s="118"/>
      <c r="BJ126" s="118"/>
      <c r="BT126" s="118"/>
      <c r="CD126" s="118"/>
      <c r="CN126" s="118"/>
      <c r="CX126" s="118"/>
      <c r="DH126" s="118"/>
      <c r="DR126" s="118"/>
      <c r="EB126" s="118"/>
      <c r="EL126" s="118"/>
      <c r="EV126" s="118"/>
      <c r="FF126" s="118"/>
      <c r="FP126" s="118"/>
      <c r="FZ126" s="118"/>
      <c r="GJ126" s="118"/>
      <c r="GT126" s="118"/>
      <c r="HD126" s="118"/>
      <c r="HN126" s="118"/>
      <c r="HX126" s="118"/>
    </row>
    <row xmlns:x14ac="http://schemas.microsoft.com/office/spreadsheetml/2009/9/ac" r="127" s="3" customFormat="true" x14ac:dyDescent="0.25">
      <c r="A127" s="377" t="str">
        <f ca="true">IF(ISBLANK('Data Summary'!A129),"",'Data Summary'!A129)</f>
        <v/>
      </c>
      <c r="B127" s="118"/>
      <c r="L127" s="118"/>
      <c r="V127" s="118"/>
      <c r="AF127" s="118"/>
      <c r="AP127" s="118"/>
      <c r="AZ127" s="118"/>
      <c r="BA127" s="118"/>
      <c r="BJ127" s="118"/>
      <c r="BT127" s="118"/>
      <c r="CD127" s="118"/>
      <c r="CN127" s="118"/>
      <c r="CX127" s="118"/>
      <c r="DH127" s="118"/>
      <c r="DR127" s="118"/>
      <c r="EB127" s="118"/>
      <c r="EL127" s="118"/>
      <c r="EV127" s="118"/>
      <c r="FF127" s="118"/>
      <c r="FP127" s="118"/>
      <c r="FZ127" s="118"/>
      <c r="GJ127" s="118"/>
      <c r="GT127" s="118"/>
      <c r="HD127" s="118"/>
      <c r="HN127" s="118"/>
      <c r="HX127" s="118"/>
    </row>
    <row xmlns:x14ac="http://schemas.microsoft.com/office/spreadsheetml/2009/9/ac" r="128" s="3" customFormat="true" x14ac:dyDescent="0.25">
      <c r="A128" s="377" t="str">
        <f ca="true">IF(ISBLANK('Data Summary'!A130),"",'Data Summary'!A130)</f>
        <v/>
      </c>
      <c r="B128" s="118"/>
      <c r="L128" s="118"/>
      <c r="V128" s="118"/>
      <c r="AF128" s="118"/>
      <c r="AP128" s="118"/>
      <c r="AZ128" s="118"/>
      <c r="BA128" s="118"/>
      <c r="BJ128" s="118"/>
      <c r="BT128" s="118"/>
      <c r="CD128" s="118"/>
      <c r="CN128" s="118"/>
      <c r="CX128" s="118"/>
      <c r="DH128" s="118"/>
      <c r="DR128" s="118"/>
      <c r="EB128" s="118"/>
      <c r="EL128" s="118"/>
      <c r="EV128" s="118"/>
      <c r="FF128" s="118"/>
      <c r="FP128" s="118"/>
      <c r="FZ128" s="118"/>
      <c r="GJ128" s="118"/>
      <c r="GT128" s="118"/>
      <c r="HD128" s="118"/>
      <c r="HN128" s="118"/>
      <c r="HX128" s="118"/>
    </row>
    <row xmlns:x14ac="http://schemas.microsoft.com/office/spreadsheetml/2009/9/ac" r="129" s="3" customFormat="true" x14ac:dyDescent="0.25">
      <c r="A129" s="377" t="str">
        <f ca="true">IF(ISBLANK('Data Summary'!A131),"",'Data Summary'!A131)</f>
        <v/>
      </c>
      <c r="B129" s="118"/>
      <c r="L129" s="118"/>
      <c r="V129" s="118"/>
      <c r="AF129" s="118"/>
      <c r="AP129" s="118"/>
      <c r="AZ129" s="118"/>
      <c r="BA129" s="118"/>
      <c r="BJ129" s="118"/>
      <c r="BT129" s="118"/>
      <c r="CD129" s="118"/>
      <c r="CN129" s="118"/>
      <c r="CX129" s="118"/>
      <c r="DH129" s="118"/>
      <c r="DR129" s="118"/>
      <c r="EB129" s="118"/>
      <c r="EL129" s="118"/>
      <c r="EV129" s="118"/>
      <c r="FF129" s="118"/>
      <c r="FP129" s="118"/>
      <c r="FZ129" s="118"/>
      <c r="GJ129" s="118"/>
      <c r="GT129" s="118"/>
      <c r="HD129" s="118"/>
      <c r="HN129" s="118"/>
      <c r="HX129" s="118"/>
    </row>
    <row xmlns:x14ac="http://schemas.microsoft.com/office/spreadsheetml/2009/9/ac" r="130" s="3" customFormat="true" x14ac:dyDescent="0.25">
      <c r="A130" s="377" t="str">
        <f ca="true">IF(ISBLANK('Data Summary'!A132),"",'Data Summary'!A132)</f>
        <v/>
      </c>
      <c r="B130" s="118"/>
      <c r="L130" s="118"/>
      <c r="V130" s="118"/>
      <c r="AF130" s="118"/>
      <c r="AP130" s="118"/>
      <c r="AZ130" s="118"/>
      <c r="BA130" s="118"/>
      <c r="BJ130" s="118"/>
      <c r="BT130" s="118"/>
      <c r="CD130" s="118"/>
      <c r="CN130" s="118"/>
      <c r="CX130" s="118"/>
      <c r="DH130" s="118"/>
      <c r="DR130" s="118"/>
      <c r="EB130" s="118"/>
      <c r="EL130" s="118"/>
      <c r="EV130" s="118"/>
      <c r="FF130" s="118"/>
      <c r="FP130" s="118"/>
      <c r="FZ130" s="118"/>
      <c r="GJ130" s="118"/>
      <c r="GT130" s="118"/>
      <c r="HD130" s="118"/>
      <c r="HN130" s="118"/>
      <c r="HX130" s="118"/>
    </row>
    <row xmlns:x14ac="http://schemas.microsoft.com/office/spreadsheetml/2009/9/ac" r="131" s="3" customFormat="true" x14ac:dyDescent="0.25">
      <c r="A131" s="377" t="str">
        <f ca="true">IF(ISBLANK('Data Summary'!A133),"",'Data Summary'!A133)</f>
        <v/>
      </c>
      <c r="B131" s="118"/>
      <c r="L131" s="118"/>
      <c r="V131" s="118"/>
      <c r="AF131" s="118"/>
      <c r="AP131" s="118"/>
      <c r="AZ131" s="118"/>
      <c r="BA131" s="118"/>
      <c r="BJ131" s="118"/>
      <c r="BT131" s="118"/>
      <c r="CD131" s="118"/>
      <c r="CN131" s="118"/>
      <c r="CX131" s="118"/>
      <c r="DH131" s="118"/>
      <c r="DR131" s="118"/>
      <c r="EB131" s="118"/>
      <c r="EL131" s="118"/>
      <c r="EV131" s="118"/>
      <c r="FF131" s="118"/>
      <c r="FP131" s="118"/>
      <c r="FZ131" s="118"/>
      <c r="GJ131" s="118"/>
      <c r="GT131" s="118"/>
      <c r="HD131" s="118"/>
      <c r="HN131" s="118"/>
      <c r="HX131" s="118"/>
    </row>
    <row xmlns:x14ac="http://schemas.microsoft.com/office/spreadsheetml/2009/9/ac" r="132" s="3" customFormat="true" x14ac:dyDescent="0.25">
      <c r="A132" s="377" t="str">
        <f ca="true">IF(ISBLANK('Data Summary'!A134),"",'Data Summary'!A134)</f>
        <v/>
      </c>
      <c r="B132" s="118"/>
      <c r="L132" s="118"/>
      <c r="V132" s="118"/>
      <c r="AF132" s="118"/>
      <c r="AP132" s="118"/>
      <c r="AZ132" s="118"/>
      <c r="BA132" s="118"/>
      <c r="BJ132" s="118"/>
      <c r="BT132" s="118"/>
      <c r="CD132" s="118"/>
      <c r="CN132" s="118"/>
      <c r="CX132" s="118"/>
      <c r="DH132" s="118"/>
      <c r="DR132" s="118"/>
      <c r="EB132" s="118"/>
      <c r="EL132" s="118"/>
      <c r="EV132" s="118"/>
      <c r="FF132" s="118"/>
      <c r="FP132" s="118"/>
      <c r="FZ132" s="118"/>
      <c r="GJ132" s="118"/>
      <c r="GT132" s="118"/>
      <c r="HD132" s="118"/>
      <c r="HN132" s="118"/>
      <c r="HX132" s="118"/>
    </row>
    <row xmlns:x14ac="http://schemas.microsoft.com/office/spreadsheetml/2009/9/ac" r="133" s="3" customFormat="true" x14ac:dyDescent="0.25">
      <c r="A133" s="377" t="str">
        <f ca="true">IF(ISBLANK('Data Summary'!A135),"",'Data Summary'!A135)</f>
        <v/>
      </c>
      <c r="B133" s="118"/>
      <c r="L133" s="118"/>
      <c r="V133" s="118"/>
      <c r="AF133" s="118"/>
      <c r="AP133" s="118"/>
      <c r="AZ133" s="118"/>
      <c r="BA133" s="118"/>
      <c r="BJ133" s="118"/>
      <c r="BT133" s="118"/>
      <c r="CD133" s="118"/>
      <c r="CN133" s="118"/>
      <c r="CX133" s="118"/>
      <c r="DH133" s="118"/>
      <c r="DR133" s="118"/>
      <c r="EB133" s="118"/>
      <c r="EL133" s="118"/>
      <c r="EV133" s="118"/>
      <c r="FF133" s="118"/>
      <c r="FP133" s="118"/>
      <c r="FZ133" s="118"/>
      <c r="GJ133" s="118"/>
      <c r="GT133" s="118"/>
      <c r="HD133" s="118"/>
      <c r="HN133" s="118"/>
      <c r="HX133" s="118"/>
    </row>
    <row xmlns:x14ac="http://schemas.microsoft.com/office/spreadsheetml/2009/9/ac" r="134" s="3" customFormat="true" x14ac:dyDescent="0.25">
      <c r="A134" s="377" t="str">
        <f ca="true">IF(ISBLANK('Data Summary'!A136),"",'Data Summary'!A136)</f>
        <v/>
      </c>
      <c r="B134" s="118"/>
      <c r="L134" s="118"/>
      <c r="V134" s="118"/>
      <c r="AF134" s="118"/>
      <c r="AP134" s="118"/>
      <c r="AZ134" s="118"/>
      <c r="BA134" s="118"/>
      <c r="BJ134" s="118"/>
      <c r="BT134" s="118"/>
      <c r="CD134" s="118"/>
      <c r="CN134" s="118"/>
      <c r="CX134" s="118"/>
      <c r="DH134" s="118"/>
      <c r="DR134" s="118"/>
      <c r="EB134" s="118"/>
      <c r="EL134" s="118"/>
      <c r="EV134" s="118"/>
      <c r="FF134" s="118"/>
      <c r="FP134" s="118"/>
      <c r="FZ134" s="118"/>
      <c r="GJ134" s="118"/>
      <c r="GT134" s="118"/>
      <c r="HD134" s="118"/>
      <c r="HN134" s="118"/>
      <c r="HX134" s="118"/>
    </row>
    <row xmlns:x14ac="http://schemas.microsoft.com/office/spreadsheetml/2009/9/ac" r="135" s="3" customFormat="true" x14ac:dyDescent="0.25">
      <c r="A135" s="377" t="str">
        <f ca="true">IF(ISBLANK('Data Summary'!A137),"",'Data Summary'!A137)</f>
        <v/>
      </c>
      <c r="B135" s="118"/>
      <c r="L135" s="118"/>
      <c r="V135" s="118"/>
      <c r="AF135" s="118"/>
      <c r="AP135" s="118"/>
      <c r="AZ135" s="118"/>
      <c r="BA135" s="118"/>
      <c r="BJ135" s="118"/>
      <c r="BT135" s="118"/>
      <c r="CD135" s="118"/>
      <c r="CN135" s="118"/>
      <c r="CX135" s="118"/>
      <c r="DH135" s="118"/>
      <c r="DR135" s="118"/>
      <c r="EB135" s="118"/>
      <c r="EL135" s="118"/>
      <c r="EV135" s="118"/>
      <c r="FF135" s="118"/>
      <c r="FP135" s="118"/>
      <c r="FZ135" s="118"/>
      <c r="GJ135" s="118"/>
      <c r="GT135" s="118"/>
      <c r="HD135" s="118"/>
      <c r="HN135" s="118"/>
      <c r="HX135" s="118"/>
    </row>
    <row xmlns:x14ac="http://schemas.microsoft.com/office/spreadsheetml/2009/9/ac" r="136" s="3" customFormat="true" x14ac:dyDescent="0.25">
      <c r="A136" s="377" t="str">
        <f ca="true">IF(ISBLANK('Data Summary'!A138),"",'Data Summary'!A138)</f>
        <v/>
      </c>
      <c r="B136" s="118"/>
      <c r="L136" s="118"/>
      <c r="V136" s="118"/>
      <c r="AF136" s="118"/>
      <c r="AP136" s="118"/>
      <c r="AZ136" s="118"/>
      <c r="BA136" s="118"/>
      <c r="BJ136" s="118"/>
      <c r="BT136" s="118"/>
      <c r="CD136" s="118"/>
      <c r="CN136" s="118"/>
      <c r="CX136" s="118"/>
      <c r="DH136" s="118"/>
      <c r="DR136" s="118"/>
      <c r="EB136" s="118"/>
      <c r="EL136" s="118"/>
      <c r="EV136" s="118"/>
      <c r="FF136" s="118"/>
      <c r="FP136" s="118"/>
      <c r="FZ136" s="118"/>
      <c r="GJ136" s="118"/>
      <c r="GT136" s="118"/>
      <c r="HD136" s="118"/>
      <c r="HN136" s="118"/>
      <c r="HX136" s="118"/>
    </row>
    <row xmlns:x14ac="http://schemas.microsoft.com/office/spreadsheetml/2009/9/ac" r="137" s="3" customFormat="true" x14ac:dyDescent="0.25">
      <c r="A137" s="377" t="str">
        <f ca="true">IF(ISBLANK('Data Summary'!A139),"",'Data Summary'!A139)</f>
        <v/>
      </c>
      <c r="B137" s="118"/>
      <c r="L137" s="118"/>
      <c r="V137" s="118"/>
      <c r="AF137" s="118"/>
      <c r="AP137" s="118"/>
      <c r="AZ137" s="118"/>
      <c r="BA137" s="118"/>
      <c r="BJ137" s="118"/>
      <c r="BT137" s="118"/>
      <c r="CD137" s="118"/>
      <c r="CN137" s="118"/>
      <c r="CX137" s="118"/>
      <c r="DH137" s="118"/>
      <c r="DR137" s="118"/>
      <c r="EB137" s="118"/>
      <c r="EL137" s="118"/>
      <c r="EV137" s="118"/>
      <c r="FF137" s="118"/>
      <c r="FP137" s="118"/>
      <c r="FZ137" s="118"/>
      <c r="GJ137" s="118"/>
      <c r="GT137" s="118"/>
      <c r="HD137" s="118"/>
      <c r="HN137" s="118"/>
      <c r="HX137" s="118"/>
    </row>
    <row xmlns:x14ac="http://schemas.microsoft.com/office/spreadsheetml/2009/9/ac" r="138" s="3" customFormat="true" x14ac:dyDescent="0.25">
      <c r="A138" s="377" t="str">
        <f ca="true">IF(ISBLANK('Data Summary'!A140),"",'Data Summary'!A140)</f>
        <v/>
      </c>
      <c r="B138" s="118"/>
      <c r="L138" s="118"/>
      <c r="V138" s="118"/>
      <c r="AF138" s="118"/>
      <c r="AP138" s="118"/>
      <c r="AZ138" s="118"/>
      <c r="BA138" s="118"/>
      <c r="BJ138" s="118"/>
      <c r="BT138" s="118"/>
      <c r="CD138" s="118"/>
      <c r="CN138" s="118"/>
      <c r="CX138" s="118"/>
      <c r="DH138" s="118"/>
      <c r="DR138" s="118"/>
      <c r="EB138" s="118"/>
      <c r="EL138" s="118"/>
      <c r="EV138" s="118"/>
      <c r="FF138" s="118"/>
      <c r="FP138" s="118"/>
      <c r="FZ138" s="118"/>
      <c r="GJ138" s="118"/>
      <c r="GT138" s="118"/>
      <c r="HD138" s="118"/>
      <c r="HN138" s="118"/>
      <c r="HX138" s="118"/>
    </row>
    <row xmlns:x14ac="http://schemas.microsoft.com/office/spreadsheetml/2009/9/ac" r="139" s="3" customFormat="true" x14ac:dyDescent="0.25">
      <c r="A139" s="377" t="str">
        <f ca="true">IF(ISBLANK('Data Summary'!A141),"",'Data Summary'!A141)</f>
        <v/>
      </c>
      <c r="B139" s="118"/>
      <c r="L139" s="118"/>
      <c r="V139" s="118"/>
      <c r="AF139" s="118"/>
      <c r="AP139" s="118"/>
      <c r="AZ139" s="118"/>
      <c r="BA139" s="118"/>
      <c r="BJ139" s="118"/>
      <c r="BT139" s="118"/>
      <c r="CD139" s="118"/>
      <c r="CN139" s="118"/>
      <c r="CX139" s="118"/>
      <c r="DH139" s="118"/>
      <c r="DR139" s="118"/>
      <c r="EB139" s="118"/>
      <c r="EL139" s="118"/>
      <c r="EV139" s="118"/>
      <c r="FF139" s="118"/>
      <c r="FP139" s="118"/>
      <c r="FZ139" s="118"/>
      <c r="GJ139" s="118"/>
      <c r="GT139" s="118"/>
      <c r="HD139" s="118"/>
      <c r="HN139" s="118"/>
      <c r="HX139" s="118"/>
    </row>
    <row xmlns:x14ac="http://schemas.microsoft.com/office/spreadsheetml/2009/9/ac" r="140" s="3" customFormat="true" x14ac:dyDescent="0.25">
      <c r="A140" s="377" t="str">
        <f ca="true">IF(ISBLANK('Data Summary'!A142),"",'Data Summary'!A142)</f>
        <v/>
      </c>
      <c r="B140" s="118"/>
      <c r="L140" s="118"/>
      <c r="V140" s="118"/>
      <c r="AF140" s="118"/>
      <c r="AP140" s="118"/>
      <c r="AZ140" s="118"/>
      <c r="BA140" s="118"/>
      <c r="BJ140" s="118"/>
      <c r="BT140" s="118"/>
      <c r="CD140" s="118"/>
      <c r="CN140" s="118"/>
      <c r="CX140" s="118"/>
      <c r="DH140" s="118"/>
      <c r="DR140" s="118"/>
      <c r="EB140" s="118"/>
      <c r="EL140" s="118"/>
      <c r="EV140" s="118"/>
      <c r="FF140" s="118"/>
      <c r="FP140" s="118"/>
      <c r="FZ140" s="118"/>
      <c r="GJ140" s="118"/>
      <c r="GT140" s="118"/>
      <c r="HD140" s="118"/>
      <c r="HN140" s="118"/>
      <c r="HX140" s="118"/>
    </row>
    <row xmlns:x14ac="http://schemas.microsoft.com/office/spreadsheetml/2009/9/ac" r="141" s="3" customFormat="true" x14ac:dyDescent="0.25">
      <c r="A141" s="377" t="str">
        <f ca="true">IF(ISBLANK('Data Summary'!A143),"",'Data Summary'!A143)</f>
        <v/>
      </c>
      <c r="B141" s="118"/>
      <c r="L141" s="118"/>
      <c r="V141" s="118"/>
      <c r="AF141" s="118"/>
      <c r="AP141" s="118"/>
      <c r="AZ141" s="118"/>
      <c r="BA141" s="118"/>
      <c r="BJ141" s="118"/>
      <c r="BT141" s="118"/>
      <c r="CD141" s="118"/>
      <c r="CN141" s="118"/>
      <c r="CX141" s="118"/>
      <c r="DH141" s="118"/>
      <c r="DR141" s="118"/>
      <c r="EB141" s="118"/>
      <c r="EL141" s="118"/>
      <c r="EV141" s="118"/>
      <c r="FF141" s="118"/>
      <c r="FP141" s="118"/>
      <c r="FZ141" s="118"/>
      <c r="GJ141" s="118"/>
      <c r="GT141" s="118"/>
      <c r="HD141" s="118"/>
      <c r="HN141" s="118"/>
      <c r="HX141" s="118"/>
    </row>
    <row xmlns:x14ac="http://schemas.microsoft.com/office/spreadsheetml/2009/9/ac" r="142" s="3" customFormat="true" x14ac:dyDescent="0.25">
      <c r="A142" s="377" t="str">
        <f ca="true">IF(ISBLANK('Data Summary'!A144),"",'Data Summary'!A144)</f>
        <v/>
      </c>
      <c r="B142" s="118"/>
      <c r="L142" s="118"/>
      <c r="V142" s="118"/>
      <c r="AF142" s="118"/>
      <c r="AP142" s="118"/>
      <c r="AZ142" s="118"/>
      <c r="BA142" s="118"/>
      <c r="BJ142" s="118"/>
      <c r="BT142" s="118"/>
      <c r="CD142" s="118"/>
      <c r="CN142" s="118"/>
      <c r="CX142" s="118"/>
      <c r="DH142" s="118"/>
      <c r="DR142" s="118"/>
      <c r="EB142" s="118"/>
      <c r="EL142" s="118"/>
      <c r="EV142" s="118"/>
      <c r="FF142" s="118"/>
      <c r="FP142" s="118"/>
      <c r="FZ142" s="118"/>
      <c r="GJ142" s="118"/>
      <c r="GT142" s="118"/>
      <c r="HD142" s="118"/>
      <c r="HN142" s="118"/>
      <c r="HX142" s="118"/>
    </row>
    <row xmlns:x14ac="http://schemas.microsoft.com/office/spreadsheetml/2009/9/ac" r="143" s="3" customFormat="true" x14ac:dyDescent="0.25">
      <c r="A143" s="377" t="str">
        <f ca="true">IF(ISBLANK('Data Summary'!A145),"",'Data Summary'!A145)</f>
        <v/>
      </c>
      <c r="B143" s="118"/>
      <c r="L143" s="118"/>
      <c r="V143" s="118"/>
      <c r="AF143" s="118"/>
      <c r="AP143" s="118"/>
      <c r="AZ143" s="118"/>
      <c r="BA143" s="118"/>
      <c r="BJ143" s="118"/>
      <c r="BT143" s="118"/>
      <c r="CD143" s="118"/>
      <c r="CN143" s="118"/>
      <c r="CX143" s="118"/>
      <c r="DH143" s="118"/>
      <c r="DR143" s="118"/>
      <c r="EB143" s="118"/>
      <c r="EL143" s="118"/>
      <c r="EV143" s="118"/>
      <c r="FF143" s="118"/>
      <c r="FP143" s="118"/>
      <c r="FZ143" s="118"/>
      <c r="GJ143" s="118"/>
      <c r="GT143" s="118"/>
      <c r="HD143" s="118"/>
      <c r="HN143" s="118"/>
      <c r="HX143" s="118"/>
    </row>
    <row xmlns:x14ac="http://schemas.microsoft.com/office/spreadsheetml/2009/9/ac" r="144" s="3" customFormat="true" x14ac:dyDescent="0.25">
      <c r="A144" s="377" t="str">
        <f ca="true">IF(ISBLANK('Data Summary'!A146),"",'Data Summary'!A146)</f>
        <v/>
      </c>
      <c r="B144" s="118"/>
      <c r="L144" s="118"/>
      <c r="V144" s="118"/>
      <c r="AF144" s="118"/>
      <c r="AP144" s="118"/>
      <c r="AZ144" s="118"/>
      <c r="BA144" s="118"/>
      <c r="BJ144" s="118"/>
      <c r="BT144" s="118"/>
      <c r="CD144" s="118"/>
      <c r="CN144" s="118"/>
      <c r="CX144" s="118"/>
      <c r="DH144" s="118"/>
      <c r="DR144" s="118"/>
      <c r="EB144" s="118"/>
      <c r="EL144" s="118"/>
      <c r="EV144" s="118"/>
      <c r="FF144" s="118"/>
      <c r="FP144" s="118"/>
      <c r="FZ144" s="118"/>
      <c r="GJ144" s="118"/>
      <c r="GT144" s="118"/>
      <c r="HD144" s="118"/>
      <c r="HN144" s="118"/>
      <c r="HX144" s="118"/>
    </row>
    <row xmlns:x14ac="http://schemas.microsoft.com/office/spreadsheetml/2009/9/ac" r="145" s="3" customFormat="true" x14ac:dyDescent="0.25">
      <c r="A145" s="377" t="str">
        <f ca="true">IF(ISBLANK('Data Summary'!A147),"",'Data Summary'!A147)</f>
        <v/>
      </c>
      <c r="B145" s="118"/>
      <c r="L145" s="118"/>
      <c r="V145" s="118"/>
      <c r="AF145" s="118"/>
      <c r="AP145" s="118"/>
      <c r="AZ145" s="118"/>
      <c r="BA145" s="118"/>
      <c r="BJ145" s="118"/>
      <c r="BT145" s="118"/>
      <c r="CD145" s="118"/>
      <c r="CN145" s="118"/>
      <c r="CX145" s="118"/>
      <c r="DH145" s="118"/>
      <c r="DR145" s="118"/>
      <c r="EB145" s="118"/>
      <c r="EL145" s="118"/>
      <c r="EV145" s="118"/>
      <c r="FF145" s="118"/>
      <c r="FP145" s="118"/>
      <c r="FZ145" s="118"/>
      <c r="GJ145" s="118"/>
      <c r="GT145" s="118"/>
      <c r="HD145" s="118"/>
      <c r="HN145" s="118"/>
      <c r="HX145" s="118"/>
    </row>
    <row xmlns:x14ac="http://schemas.microsoft.com/office/spreadsheetml/2009/9/ac" r="146" s="3" customFormat="true" x14ac:dyDescent="0.25">
      <c r="A146" s="377" t="str">
        <f ca="true">IF(ISBLANK('Data Summary'!A148),"",'Data Summary'!A148)</f>
        <v/>
      </c>
      <c r="B146" s="118"/>
      <c r="L146" s="118"/>
      <c r="V146" s="118"/>
      <c r="AF146" s="118"/>
      <c r="AP146" s="118"/>
      <c r="AZ146" s="118"/>
      <c r="BA146" s="118"/>
      <c r="BJ146" s="118"/>
      <c r="BT146" s="118"/>
      <c r="CD146" s="118"/>
      <c r="CN146" s="118"/>
      <c r="CX146" s="118"/>
      <c r="DH146" s="118"/>
      <c r="DR146" s="118"/>
      <c r="EB146" s="118"/>
      <c r="EL146" s="118"/>
      <c r="EV146" s="118"/>
      <c r="FF146" s="118"/>
      <c r="FP146" s="118"/>
      <c r="FZ146" s="118"/>
      <c r="GJ146" s="118"/>
      <c r="GT146" s="118"/>
      <c r="HD146" s="118"/>
      <c r="HN146" s="118"/>
      <c r="HX146" s="118"/>
    </row>
    <row xmlns:x14ac="http://schemas.microsoft.com/office/spreadsheetml/2009/9/ac" r="147" s="3" customFormat="true" x14ac:dyDescent="0.25">
      <c r="A147" s="377" t="str">
        <f ca="true">IF(ISBLANK('Data Summary'!A149),"",'Data Summary'!A149)</f>
        <v/>
      </c>
      <c r="B147" s="118"/>
      <c r="L147" s="118"/>
      <c r="V147" s="118"/>
      <c r="AF147" s="118"/>
      <c r="AP147" s="118"/>
      <c r="AZ147" s="118"/>
      <c r="BA147" s="118"/>
      <c r="BJ147" s="118"/>
      <c r="BT147" s="118"/>
      <c r="CD147" s="118"/>
      <c r="CN147" s="118"/>
      <c r="CX147" s="118"/>
      <c r="DH147" s="118"/>
      <c r="DR147" s="118"/>
      <c r="EB147" s="118"/>
      <c r="EL147" s="118"/>
      <c r="EV147" s="118"/>
      <c r="FF147" s="118"/>
      <c r="FP147" s="118"/>
      <c r="FZ147" s="118"/>
      <c r="GJ147" s="118"/>
      <c r="GT147" s="118"/>
      <c r="HD147" s="118"/>
      <c r="HN147" s="118"/>
      <c r="HX147" s="118"/>
    </row>
    <row xmlns:x14ac="http://schemas.microsoft.com/office/spreadsheetml/2009/9/ac" r="148" s="3" customFormat="true" x14ac:dyDescent="0.25">
      <c r="A148" s="377" t="str">
        <f ca="true">IF(ISBLANK('Data Summary'!A150),"",'Data Summary'!A150)</f>
        <v/>
      </c>
      <c r="B148" s="118"/>
      <c r="L148" s="118"/>
      <c r="V148" s="118"/>
      <c r="AF148" s="118"/>
      <c r="AP148" s="118"/>
      <c r="AZ148" s="118"/>
      <c r="BA148" s="118"/>
      <c r="BJ148" s="118"/>
      <c r="BT148" s="118"/>
      <c r="CD148" s="118"/>
      <c r="CN148" s="118"/>
      <c r="CX148" s="118"/>
      <c r="DH148" s="118"/>
      <c r="DR148" s="118"/>
      <c r="EB148" s="118"/>
      <c r="EL148" s="118"/>
      <c r="EV148" s="118"/>
      <c r="FF148" s="118"/>
      <c r="FP148" s="118"/>
      <c r="FZ148" s="118"/>
      <c r="GJ148" s="118"/>
      <c r="GT148" s="118"/>
      <c r="HD148" s="118"/>
      <c r="HN148" s="118"/>
      <c r="HX148" s="118"/>
    </row>
    <row xmlns:x14ac="http://schemas.microsoft.com/office/spreadsheetml/2009/9/ac" r="149" s="3" customFormat="true" x14ac:dyDescent="0.25">
      <c r="A149" s="377" t="str">
        <f ca="true">IF(ISBLANK('Data Summary'!A151),"",'Data Summary'!A151)</f>
        <v/>
      </c>
      <c r="B149" s="118"/>
      <c r="L149" s="118"/>
      <c r="V149" s="118"/>
      <c r="AF149" s="118"/>
      <c r="AP149" s="118"/>
      <c r="AZ149" s="118"/>
      <c r="BA149" s="118"/>
      <c r="BJ149" s="118"/>
      <c r="BT149" s="118"/>
      <c r="CD149" s="118"/>
      <c r="CN149" s="118"/>
      <c r="CX149" s="118"/>
      <c r="DH149" s="118"/>
      <c r="DR149" s="118"/>
      <c r="EB149" s="118"/>
      <c r="EL149" s="118"/>
      <c r="EV149" s="118"/>
      <c r="FF149" s="118"/>
      <c r="FP149" s="118"/>
      <c r="FZ149" s="118"/>
      <c r="GJ149" s="118"/>
      <c r="GT149" s="118"/>
      <c r="HD149" s="118"/>
      <c r="HN149" s="118"/>
      <c r="HX149" s="118"/>
    </row>
    <row xmlns:x14ac="http://schemas.microsoft.com/office/spreadsheetml/2009/9/ac" r="150" s="3" customFormat="true" x14ac:dyDescent="0.25">
      <c r="A150" s="377" t="str">
        <f ca="true">IF(ISBLANK('Data Summary'!A152),"",'Data Summary'!A152)</f>
        <v/>
      </c>
      <c r="B150" s="118"/>
      <c r="L150" s="118"/>
      <c r="V150" s="118"/>
      <c r="AF150" s="118"/>
      <c r="AP150" s="118"/>
      <c r="AZ150" s="118"/>
      <c r="BA150" s="118"/>
      <c r="BJ150" s="118"/>
      <c r="BT150" s="118"/>
      <c r="CD150" s="118"/>
      <c r="CN150" s="118"/>
      <c r="CX150" s="118"/>
      <c r="DH150" s="118"/>
      <c r="DR150" s="118"/>
      <c r="EB150" s="118"/>
      <c r="EL150" s="118"/>
      <c r="EV150" s="118"/>
      <c r="FF150" s="118"/>
      <c r="FP150" s="118"/>
      <c r="FZ150" s="118"/>
      <c r="GJ150" s="118"/>
      <c r="GT150" s="118"/>
      <c r="HD150" s="118"/>
      <c r="HN150" s="118"/>
      <c r="HX150" s="118"/>
    </row>
    <row xmlns:x14ac="http://schemas.microsoft.com/office/spreadsheetml/2009/9/ac" r="151" s="3" customFormat="true" x14ac:dyDescent="0.25">
      <c r="A151" s="377" t="str">
        <f ca="true">IF(ISBLANK('Data Summary'!A153),"",'Data Summary'!A153)</f>
        <v/>
      </c>
      <c r="B151" s="118"/>
      <c r="L151" s="118"/>
      <c r="V151" s="118"/>
      <c r="AF151" s="118"/>
      <c r="AP151" s="118"/>
      <c r="AZ151" s="118"/>
      <c r="BA151" s="118"/>
      <c r="BJ151" s="118"/>
      <c r="BT151" s="118"/>
      <c r="CD151" s="118"/>
      <c r="CN151" s="118"/>
      <c r="CX151" s="118"/>
      <c r="DH151" s="118"/>
      <c r="DR151" s="118"/>
      <c r="EB151" s="118"/>
      <c r="EL151" s="118"/>
      <c r="EV151" s="118"/>
      <c r="FF151" s="118"/>
      <c r="FP151" s="118"/>
      <c r="FZ151" s="118"/>
      <c r="GJ151" s="118"/>
      <c r="GT151" s="118"/>
      <c r="HD151" s="118"/>
      <c r="HN151" s="118"/>
      <c r="HX151" s="118"/>
    </row>
    <row xmlns:x14ac="http://schemas.microsoft.com/office/spreadsheetml/2009/9/ac" r="152" s="3" customFormat="true" x14ac:dyDescent="0.25">
      <c r="A152" s="373"/>
      <c r="B152" s="118"/>
      <c r="L152" s="118"/>
      <c r="V152" s="118"/>
      <c r="AF152" s="118"/>
      <c r="AP152" s="118"/>
      <c r="AZ152" s="118"/>
      <c r="BA152" s="118"/>
      <c r="BJ152" s="118"/>
      <c r="BT152" s="118"/>
      <c r="CD152" s="118"/>
      <c r="CN152" s="118"/>
      <c r="CX152" s="118"/>
      <c r="DH152" s="118"/>
      <c r="DR152" s="118"/>
      <c r="EB152" s="118"/>
      <c r="EL152" s="118"/>
      <c r="EV152" s="118"/>
      <c r="FF152" s="118"/>
      <c r="FP152" s="118"/>
      <c r="FZ152" s="118"/>
      <c r="GJ152" s="118"/>
      <c r="GT152" s="118"/>
      <c r="HD152" s="118"/>
      <c r="HN152" s="118"/>
      <c r="HX152" s="118"/>
    </row>
    <row xmlns:x14ac="http://schemas.microsoft.com/office/spreadsheetml/2009/9/ac" r="153" s="3" customFormat="true" x14ac:dyDescent="0.25">
      <c r="A153" s="373"/>
      <c r="B153" s="118"/>
      <c r="L153" s="118"/>
      <c r="V153" s="118"/>
      <c r="AF153" s="118"/>
      <c r="AP153" s="118"/>
      <c r="AZ153" s="118"/>
      <c r="BA153" s="118"/>
      <c r="BJ153" s="118"/>
      <c r="BT153" s="118"/>
      <c r="CD153" s="118"/>
      <c r="CN153" s="118"/>
      <c r="CX153" s="118"/>
      <c r="DH153" s="118"/>
      <c r="DR153" s="118"/>
      <c r="EB153" s="118"/>
      <c r="EL153" s="118"/>
      <c r="EV153" s="118"/>
      <c r="FF153" s="118"/>
      <c r="FP153" s="118"/>
      <c r="FZ153" s="118"/>
      <c r="GJ153" s="118"/>
      <c r="GT153" s="118"/>
      <c r="HD153" s="118"/>
      <c r="HN153" s="118"/>
      <c r="HX153" s="118"/>
    </row>
    <row xmlns:x14ac="http://schemas.microsoft.com/office/spreadsheetml/2009/9/ac" r="154" s="3" customFormat="true" x14ac:dyDescent="0.25">
      <c r="A154" s="373"/>
      <c r="B154" s="118"/>
      <c r="L154" s="118"/>
      <c r="V154" s="118"/>
      <c r="AF154" s="118"/>
      <c r="AP154" s="118"/>
      <c r="AZ154" s="118"/>
      <c r="BA154" s="118"/>
      <c r="BJ154" s="118"/>
      <c r="BT154" s="118"/>
      <c r="CD154" s="118"/>
      <c r="CN154" s="118"/>
      <c r="CX154" s="118"/>
      <c r="DH154" s="118"/>
      <c r="DR154" s="118"/>
      <c r="EB154" s="118"/>
      <c r="EL154" s="118"/>
      <c r="EV154" s="118"/>
      <c r="FF154" s="118"/>
      <c r="FP154" s="118"/>
      <c r="FZ154" s="118"/>
      <c r="GJ154" s="118"/>
      <c r="GT154" s="118"/>
      <c r="HD154" s="118"/>
      <c r="HN154" s="118"/>
      <c r="HX154" s="118"/>
    </row>
    <row xmlns:x14ac="http://schemas.microsoft.com/office/spreadsheetml/2009/9/ac" r="155" s="3" customFormat="true" x14ac:dyDescent="0.25">
      <c r="A155" s="373"/>
      <c r="B155" s="118"/>
      <c r="L155" s="118"/>
      <c r="V155" s="118"/>
      <c r="AF155" s="118"/>
      <c r="AP155" s="118"/>
      <c r="AZ155" s="118"/>
      <c r="BA155" s="118"/>
      <c r="BJ155" s="118"/>
      <c r="BT155" s="118"/>
      <c r="CD155" s="118"/>
      <c r="CN155" s="118"/>
      <c r="CX155" s="118"/>
      <c r="DH155" s="118"/>
      <c r="DR155" s="118"/>
      <c r="EB155" s="118"/>
      <c r="EL155" s="118"/>
      <c r="EV155" s="118"/>
      <c r="FF155" s="118"/>
      <c r="FP155" s="118"/>
      <c r="FZ155" s="118"/>
      <c r="GJ155" s="118"/>
      <c r="GT155" s="118"/>
      <c r="HD155" s="118"/>
      <c r="HN155" s="118"/>
      <c r="HX155" s="118"/>
    </row>
    <row xmlns:x14ac="http://schemas.microsoft.com/office/spreadsheetml/2009/9/ac" r="156" s="3" customFormat="true" x14ac:dyDescent="0.25">
      <c r="A156" s="373"/>
      <c r="B156" s="118"/>
      <c r="L156" s="118"/>
      <c r="V156" s="118"/>
      <c r="AF156" s="118"/>
      <c r="AP156" s="118"/>
      <c r="AZ156" s="118"/>
      <c r="BA156" s="118"/>
      <c r="BJ156" s="118"/>
      <c r="BT156" s="118"/>
      <c r="CD156" s="118"/>
      <c r="CN156" s="118"/>
      <c r="CX156" s="118"/>
      <c r="DH156" s="118"/>
      <c r="DR156" s="118"/>
      <c r="EB156" s="118"/>
      <c r="EL156" s="118"/>
      <c r="EV156" s="118"/>
      <c r="FF156" s="118"/>
      <c r="FP156" s="118"/>
      <c r="FZ156" s="118"/>
      <c r="GJ156" s="118"/>
      <c r="GT156" s="118"/>
      <c r="HD156" s="118"/>
      <c r="HN156" s="118"/>
      <c r="HX156" s="118"/>
    </row>
    <row xmlns:x14ac="http://schemas.microsoft.com/office/spreadsheetml/2009/9/ac" r="157" s="3" customFormat="true" x14ac:dyDescent="0.25">
      <c r="A157" s="373"/>
      <c r="B157" s="118"/>
      <c r="L157" s="118"/>
      <c r="V157" s="118"/>
      <c r="AF157" s="118"/>
      <c r="AP157" s="118"/>
      <c r="AZ157" s="118"/>
      <c r="BA157" s="118"/>
      <c r="BJ157" s="118"/>
      <c r="BT157" s="118"/>
      <c r="CD157" s="118"/>
      <c r="CN157" s="118"/>
      <c r="CX157" s="118"/>
      <c r="DH157" s="118"/>
      <c r="DR157" s="118"/>
      <c r="EB157" s="118"/>
      <c r="EL157" s="118"/>
      <c r="EV157" s="118"/>
      <c r="FF157" s="118"/>
      <c r="FP157" s="118"/>
      <c r="FZ157" s="118"/>
      <c r="GJ157" s="118"/>
      <c r="GT157" s="118"/>
      <c r="HD157" s="118"/>
      <c r="HN157" s="118"/>
      <c r="HX157" s="118"/>
    </row>
    <row xmlns:x14ac="http://schemas.microsoft.com/office/spreadsheetml/2009/9/ac" r="158" s="3" customFormat="true" x14ac:dyDescent="0.25">
      <c r="A158" s="373"/>
      <c r="B158" s="118"/>
      <c r="L158" s="118"/>
      <c r="V158" s="118"/>
      <c r="AF158" s="118"/>
      <c r="AP158" s="118"/>
      <c r="AZ158" s="118"/>
      <c r="BA158" s="118"/>
      <c r="BJ158" s="118"/>
      <c r="BT158" s="118"/>
      <c r="CD158" s="118"/>
      <c r="CN158" s="118"/>
      <c r="CX158" s="118"/>
      <c r="DH158" s="118"/>
      <c r="DR158" s="118"/>
      <c r="EB158" s="118"/>
      <c r="EL158" s="118"/>
      <c r="EV158" s="118"/>
      <c r="FF158" s="118"/>
      <c r="FP158" s="118"/>
      <c r="FZ158" s="118"/>
      <c r="GJ158" s="118"/>
      <c r="GT158" s="118"/>
      <c r="HD158" s="118"/>
      <c r="HN158" s="118"/>
      <c r="HX158" s="118"/>
    </row>
    <row xmlns:x14ac="http://schemas.microsoft.com/office/spreadsheetml/2009/9/ac" r="159" s="3" customFormat="true" x14ac:dyDescent="0.25">
      <c r="A159" s="373"/>
      <c r="B159" s="118"/>
      <c r="L159" s="118"/>
      <c r="V159" s="118"/>
      <c r="AF159" s="118"/>
      <c r="AP159" s="118"/>
      <c r="AZ159" s="118"/>
      <c r="BA159" s="118"/>
      <c r="BJ159" s="118"/>
      <c r="BT159" s="118"/>
      <c r="CD159" s="118"/>
      <c r="CN159" s="118"/>
      <c r="CX159" s="118"/>
      <c r="DH159" s="118"/>
      <c r="DR159" s="118"/>
      <c r="EB159" s="118"/>
      <c r="EL159" s="118"/>
      <c r="EV159" s="118"/>
      <c r="FF159" s="118"/>
      <c r="FP159" s="118"/>
      <c r="FZ159" s="118"/>
      <c r="GJ159" s="118"/>
      <c r="GT159" s="118"/>
      <c r="HD159" s="118"/>
      <c r="HN159" s="118"/>
      <c r="HX159" s="118"/>
    </row>
    <row xmlns:x14ac="http://schemas.microsoft.com/office/spreadsheetml/2009/9/ac" r="160" s="3" customFormat="true" x14ac:dyDescent="0.25">
      <c r="A160" s="373"/>
      <c r="B160" s="118"/>
      <c r="L160" s="118"/>
      <c r="V160" s="118"/>
      <c r="AF160" s="118"/>
      <c r="AP160" s="118"/>
      <c r="AZ160" s="118"/>
      <c r="BA160" s="118"/>
      <c r="BJ160" s="118"/>
      <c r="BT160" s="118"/>
      <c r="CD160" s="118"/>
      <c r="CN160" s="118"/>
      <c r="CX160" s="118"/>
      <c r="DH160" s="118"/>
      <c r="DR160" s="118"/>
      <c r="EB160" s="118"/>
      <c r="EL160" s="118"/>
      <c r="EV160" s="118"/>
      <c r="FF160" s="118"/>
      <c r="FP160" s="118"/>
      <c r="FZ160" s="118"/>
      <c r="GJ160" s="118"/>
      <c r="GT160" s="118"/>
      <c r="HD160" s="118"/>
      <c r="HN160" s="118"/>
      <c r="HX160" s="118"/>
    </row>
    <row xmlns:x14ac="http://schemas.microsoft.com/office/spreadsheetml/2009/9/ac" r="161" s="3" customFormat="true" x14ac:dyDescent="0.25">
      <c r="A161" s="373"/>
      <c r="B161" s="118"/>
      <c r="L161" s="118"/>
      <c r="V161" s="118"/>
      <c r="AF161" s="118"/>
      <c r="AP161" s="118"/>
      <c r="AZ161" s="118"/>
      <c r="BA161" s="118"/>
      <c r="BJ161" s="118"/>
      <c r="BT161" s="118"/>
      <c r="CD161" s="118"/>
      <c r="CN161" s="118"/>
      <c r="CX161" s="118"/>
      <c r="DH161" s="118"/>
      <c r="DR161" s="118"/>
      <c r="EB161" s="118"/>
      <c r="EL161" s="118"/>
      <c r="EV161" s="118"/>
      <c r="FF161" s="118"/>
      <c r="FP161" s="118"/>
      <c r="FZ161" s="118"/>
      <c r="GJ161" s="118"/>
      <c r="GT161" s="118"/>
      <c r="HD161" s="118"/>
      <c r="HN161" s="118"/>
      <c r="HX161" s="118"/>
    </row>
    <row xmlns:x14ac="http://schemas.microsoft.com/office/spreadsheetml/2009/9/ac" r="162" s="3" customFormat="true" x14ac:dyDescent="0.25">
      <c r="A162" s="373"/>
      <c r="B162" s="118"/>
      <c r="L162" s="118"/>
      <c r="V162" s="118"/>
      <c r="AF162" s="118"/>
      <c r="AP162" s="118"/>
      <c r="AZ162" s="118"/>
      <c r="BA162" s="118"/>
      <c r="BJ162" s="118"/>
      <c r="BT162" s="118"/>
      <c r="CD162" s="118"/>
      <c r="CN162" s="118"/>
      <c r="CX162" s="118"/>
      <c r="DH162" s="118"/>
      <c r="DR162" s="118"/>
      <c r="EB162" s="118"/>
      <c r="EL162" s="118"/>
      <c r="EV162" s="118"/>
      <c r="FF162" s="118"/>
      <c r="FP162" s="118"/>
      <c r="FZ162" s="118"/>
      <c r="GJ162" s="118"/>
      <c r="GT162" s="118"/>
      <c r="HD162" s="118"/>
      <c r="HN162" s="118"/>
      <c r="HX162" s="118"/>
    </row>
    <row xmlns:x14ac="http://schemas.microsoft.com/office/spreadsheetml/2009/9/ac" r="163" s="3" customFormat="true" x14ac:dyDescent="0.25">
      <c r="A163" s="373"/>
      <c r="B163" s="118"/>
      <c r="L163" s="118"/>
      <c r="V163" s="118"/>
      <c r="AF163" s="118"/>
      <c r="AP163" s="118"/>
      <c r="AZ163" s="118"/>
      <c r="BA163" s="118"/>
      <c r="BJ163" s="118"/>
      <c r="BT163" s="118"/>
      <c r="CD163" s="118"/>
      <c r="CN163" s="118"/>
      <c r="CX163" s="118"/>
      <c r="DH163" s="118"/>
      <c r="DR163" s="118"/>
      <c r="EB163" s="118"/>
      <c r="EL163" s="118"/>
      <c r="EV163" s="118"/>
      <c r="FF163" s="118"/>
      <c r="FP163" s="118"/>
      <c r="FZ163" s="118"/>
      <c r="GJ163" s="118"/>
      <c r="GT163" s="118"/>
      <c r="HD163" s="118"/>
      <c r="HN163" s="118"/>
      <c r="HX163" s="118"/>
    </row>
    <row xmlns:x14ac="http://schemas.microsoft.com/office/spreadsheetml/2009/9/ac" r="164" s="3" customFormat="true" x14ac:dyDescent="0.25">
      <c r="A164" s="373"/>
      <c r="B164" s="118"/>
      <c r="L164" s="118"/>
      <c r="V164" s="118"/>
      <c r="AF164" s="118"/>
      <c r="AP164" s="118"/>
      <c r="AZ164" s="118"/>
      <c r="BA164" s="118"/>
      <c r="BJ164" s="118"/>
      <c r="BT164" s="118"/>
      <c r="CD164" s="118"/>
      <c r="CN164" s="118"/>
      <c r="CX164" s="118"/>
      <c r="DH164" s="118"/>
      <c r="DR164" s="118"/>
      <c r="EB164" s="118"/>
      <c r="EL164" s="118"/>
      <c r="EV164" s="118"/>
      <c r="FF164" s="118"/>
      <c r="FP164" s="118"/>
      <c r="FZ164" s="118"/>
      <c r="GJ164" s="118"/>
      <c r="GT164" s="118"/>
      <c r="HD164" s="118"/>
      <c r="HN164" s="118"/>
      <c r="HX164" s="118"/>
    </row>
    <row xmlns:x14ac="http://schemas.microsoft.com/office/spreadsheetml/2009/9/ac" r="165" s="3" customFormat="true" x14ac:dyDescent="0.25">
      <c r="A165" s="373"/>
      <c r="B165" s="118"/>
      <c r="L165" s="118"/>
      <c r="V165" s="118"/>
      <c r="AF165" s="118"/>
      <c r="AP165" s="118"/>
      <c r="AZ165" s="118"/>
      <c r="BA165" s="118"/>
      <c r="BJ165" s="118"/>
      <c r="BT165" s="118"/>
      <c r="CD165" s="118"/>
      <c r="CN165" s="118"/>
      <c r="CX165" s="118"/>
      <c r="DH165" s="118"/>
      <c r="DR165" s="118"/>
      <c r="EB165" s="118"/>
      <c r="EL165" s="118"/>
      <c r="EV165" s="118"/>
      <c r="FF165" s="118"/>
      <c r="FP165" s="118"/>
      <c r="FZ165" s="118"/>
      <c r="GJ165" s="118"/>
      <c r="GT165" s="118"/>
      <c r="HD165" s="118"/>
      <c r="HN165" s="118"/>
      <c r="HX165" s="118"/>
    </row>
    <row xmlns:x14ac="http://schemas.microsoft.com/office/spreadsheetml/2009/9/ac" r="166" s="3" customFormat="true" x14ac:dyDescent="0.25">
      <c r="A166" s="373"/>
      <c r="B166" s="118"/>
      <c r="L166" s="118"/>
      <c r="V166" s="118"/>
      <c r="AF166" s="118"/>
      <c r="AP166" s="118"/>
      <c r="AZ166" s="118"/>
      <c r="BA166" s="118"/>
      <c r="BJ166" s="118"/>
      <c r="BT166" s="118"/>
      <c r="CD166" s="118"/>
      <c r="CN166" s="118"/>
      <c r="CX166" s="118"/>
      <c r="DH166" s="118"/>
      <c r="DR166" s="118"/>
      <c r="EB166" s="118"/>
      <c r="EL166" s="118"/>
      <c r="EV166" s="118"/>
      <c r="FF166" s="118"/>
      <c r="FP166" s="118"/>
      <c r="FZ166" s="118"/>
      <c r="GJ166" s="118"/>
      <c r="GT166" s="118"/>
      <c r="HD166" s="118"/>
      <c r="HN166" s="118"/>
      <c r="HX166" s="118"/>
    </row>
    <row xmlns:x14ac="http://schemas.microsoft.com/office/spreadsheetml/2009/9/ac" r="167" s="3" customFormat="true" x14ac:dyDescent="0.25">
      <c r="A167" s="373"/>
      <c r="B167" s="118"/>
      <c r="L167" s="118"/>
      <c r="V167" s="118"/>
      <c r="AF167" s="118"/>
      <c r="AP167" s="118"/>
      <c r="AZ167" s="118"/>
      <c r="BA167" s="118"/>
      <c r="BJ167" s="118"/>
      <c r="BT167" s="118"/>
      <c r="CD167" s="118"/>
      <c r="CN167" s="118"/>
      <c r="CX167" s="118"/>
      <c r="DH167" s="118"/>
      <c r="DR167" s="118"/>
      <c r="EB167" s="118"/>
      <c r="EL167" s="118"/>
      <c r="EV167" s="118"/>
      <c r="FF167" s="118"/>
      <c r="FP167" s="118"/>
      <c r="FZ167" s="118"/>
      <c r="GJ167" s="118"/>
      <c r="GT167" s="118"/>
      <c r="HD167" s="118"/>
      <c r="HN167" s="118"/>
      <c r="HX167" s="118"/>
    </row>
    <row xmlns:x14ac="http://schemas.microsoft.com/office/spreadsheetml/2009/9/ac" r="168" s="3" customFormat="true" x14ac:dyDescent="0.25">
      <c r="A168" s="373"/>
      <c r="B168" s="118"/>
      <c r="L168" s="118"/>
      <c r="V168" s="118"/>
      <c r="AF168" s="118"/>
      <c r="AP168" s="118"/>
      <c r="AZ168" s="118"/>
      <c r="BA168" s="118"/>
      <c r="BJ168" s="118"/>
      <c r="BT168" s="118"/>
      <c r="CD168" s="118"/>
      <c r="CN168" s="118"/>
      <c r="CX168" s="118"/>
      <c r="DH168" s="118"/>
      <c r="DR168" s="118"/>
      <c r="EB168" s="118"/>
      <c r="EL168" s="118"/>
      <c r="EV168" s="118"/>
      <c r="FF168" s="118"/>
      <c r="FP168" s="118"/>
      <c r="FZ168" s="118"/>
      <c r="GJ168" s="118"/>
      <c r="GT168" s="118"/>
      <c r="HD168" s="118"/>
      <c r="HN168" s="118"/>
      <c r="HX168" s="118"/>
    </row>
    <row xmlns:x14ac="http://schemas.microsoft.com/office/spreadsheetml/2009/9/ac" r="169" s="3" customFormat="true" x14ac:dyDescent="0.25">
      <c r="A169" s="373"/>
      <c r="B169" s="118"/>
      <c r="L169" s="118"/>
      <c r="V169" s="118"/>
      <c r="AF169" s="118"/>
      <c r="AP169" s="118"/>
      <c r="AZ169" s="118"/>
      <c r="BA169" s="118"/>
      <c r="BJ169" s="118"/>
      <c r="BT169" s="118"/>
      <c r="CD169" s="118"/>
      <c r="CN169" s="118"/>
      <c r="CX169" s="118"/>
      <c r="DH169" s="118"/>
      <c r="DR169" s="118"/>
      <c r="EB169" s="118"/>
      <c r="EL169" s="118"/>
      <c r="EV169" s="118"/>
      <c r="FF169" s="118"/>
      <c r="FP169" s="118"/>
      <c r="FZ169" s="118"/>
      <c r="GJ169" s="118"/>
      <c r="GT169" s="118"/>
      <c r="HD169" s="118"/>
      <c r="HN169" s="118"/>
      <c r="HX169" s="118"/>
    </row>
    <row xmlns:x14ac="http://schemas.microsoft.com/office/spreadsheetml/2009/9/ac" r="170" s="3" customFormat="true" x14ac:dyDescent="0.25">
      <c r="A170" s="373"/>
      <c r="B170" s="118"/>
      <c r="L170" s="118"/>
      <c r="V170" s="118"/>
      <c r="AF170" s="118"/>
      <c r="AP170" s="118"/>
      <c r="AZ170" s="118"/>
      <c r="BA170" s="118"/>
      <c r="BJ170" s="118"/>
      <c r="BT170" s="118"/>
      <c r="CD170" s="118"/>
      <c r="CN170" s="118"/>
      <c r="CX170" s="118"/>
      <c r="DH170" s="118"/>
      <c r="DR170" s="118"/>
      <c r="EB170" s="118"/>
      <c r="EL170" s="118"/>
      <c r="EV170" s="118"/>
      <c r="FF170" s="118"/>
      <c r="FP170" s="118"/>
      <c r="FZ170" s="118"/>
      <c r="GJ170" s="118"/>
      <c r="GT170" s="118"/>
      <c r="HD170" s="118"/>
      <c r="HN170" s="118"/>
      <c r="HX170" s="118"/>
    </row>
    <row xmlns:x14ac="http://schemas.microsoft.com/office/spreadsheetml/2009/9/ac" r="171" s="3" customFormat="true" x14ac:dyDescent="0.25">
      <c r="A171" s="373"/>
      <c r="B171" s="118"/>
      <c r="L171" s="118"/>
      <c r="V171" s="118"/>
      <c r="AF171" s="118"/>
      <c r="AP171" s="118"/>
      <c r="AZ171" s="118"/>
      <c r="BA171" s="118"/>
      <c r="BJ171" s="118"/>
      <c r="BT171" s="118"/>
      <c r="CD171" s="118"/>
      <c r="CN171" s="118"/>
      <c r="CX171" s="118"/>
      <c r="DH171" s="118"/>
      <c r="DR171" s="118"/>
      <c r="EB171" s="118"/>
      <c r="EL171" s="118"/>
      <c r="EV171" s="118"/>
      <c r="FF171" s="118"/>
      <c r="FP171" s="118"/>
      <c r="FZ171" s="118"/>
      <c r="GJ171" s="118"/>
      <c r="GT171" s="118"/>
      <c r="HD171" s="118"/>
      <c r="HN171" s="118"/>
      <c r="HX171" s="118"/>
    </row>
    <row xmlns:x14ac="http://schemas.microsoft.com/office/spreadsheetml/2009/9/ac" r="172" s="3" customFormat="true" x14ac:dyDescent="0.25">
      <c r="A172" s="373"/>
      <c r="B172" s="118"/>
      <c r="L172" s="118"/>
      <c r="V172" s="118"/>
      <c r="AF172" s="118"/>
      <c r="AP172" s="118"/>
      <c r="AZ172" s="118"/>
      <c r="BA172" s="118"/>
      <c r="BJ172" s="118"/>
      <c r="BT172" s="118"/>
      <c r="CD172" s="118"/>
      <c r="CN172" s="118"/>
      <c r="CX172" s="118"/>
      <c r="DH172" s="118"/>
      <c r="DR172" s="118"/>
      <c r="EB172" s="118"/>
      <c r="EL172" s="118"/>
      <c r="EV172" s="118"/>
      <c r="FF172" s="118"/>
      <c r="FP172" s="118"/>
      <c r="FZ172" s="118"/>
      <c r="GJ172" s="118"/>
      <c r="GT172" s="118"/>
      <c r="HD172" s="118"/>
      <c r="HN172" s="118"/>
      <c r="HX172" s="118"/>
    </row>
    <row xmlns:x14ac="http://schemas.microsoft.com/office/spreadsheetml/2009/9/ac" r="173" s="3" customFormat="true" x14ac:dyDescent="0.25">
      <c r="A173" s="373"/>
      <c r="B173" s="118"/>
      <c r="L173" s="118"/>
      <c r="V173" s="118"/>
      <c r="AF173" s="118"/>
      <c r="AP173" s="118"/>
      <c r="AZ173" s="118"/>
      <c r="BA173" s="118"/>
      <c r="BJ173" s="118"/>
      <c r="BT173" s="118"/>
      <c r="CD173" s="118"/>
      <c r="CN173" s="118"/>
      <c r="CX173" s="118"/>
      <c r="DH173" s="118"/>
      <c r="DR173" s="118"/>
      <c r="EB173" s="118"/>
      <c r="EL173" s="118"/>
      <c r="EV173" s="118"/>
      <c r="FF173" s="118"/>
      <c r="FP173" s="118"/>
      <c r="FZ173" s="118"/>
      <c r="GJ173" s="118"/>
      <c r="GT173" s="118"/>
      <c r="HD173" s="118"/>
      <c r="HN173" s="118"/>
      <c r="HX173" s="118"/>
    </row>
    <row xmlns:x14ac="http://schemas.microsoft.com/office/spreadsheetml/2009/9/ac" r="174" s="3" customFormat="true" x14ac:dyDescent="0.25">
      <c r="A174" s="373"/>
      <c r="B174" s="118"/>
      <c r="L174" s="118"/>
      <c r="V174" s="118"/>
      <c r="AF174" s="118"/>
      <c r="AP174" s="118"/>
      <c r="AZ174" s="118"/>
      <c r="BA174" s="118"/>
      <c r="BJ174" s="118"/>
      <c r="BT174" s="118"/>
      <c r="CD174" s="118"/>
      <c r="CN174" s="118"/>
      <c r="CX174" s="118"/>
      <c r="DH174" s="118"/>
      <c r="DR174" s="118"/>
      <c r="EB174" s="118"/>
      <c r="EL174" s="118"/>
      <c r="EV174" s="118"/>
      <c r="FF174" s="118"/>
      <c r="FP174" s="118"/>
      <c r="FZ174" s="118"/>
      <c r="GJ174" s="118"/>
      <c r="GT174" s="118"/>
      <c r="HD174" s="118"/>
      <c r="HN174" s="118"/>
      <c r="HX174" s="118"/>
    </row>
    <row xmlns:x14ac="http://schemas.microsoft.com/office/spreadsheetml/2009/9/ac" r="175" s="3" customFormat="true" x14ac:dyDescent="0.25">
      <c r="A175" s="373"/>
      <c r="B175" s="118"/>
      <c r="L175" s="118"/>
      <c r="V175" s="118"/>
      <c r="AF175" s="118"/>
      <c r="AP175" s="118"/>
      <c r="AZ175" s="118"/>
      <c r="BA175" s="118"/>
      <c r="BJ175" s="118"/>
      <c r="BT175" s="118"/>
      <c r="CD175" s="118"/>
      <c r="CN175" s="118"/>
      <c r="CX175" s="118"/>
      <c r="DH175" s="118"/>
      <c r="DR175" s="118"/>
      <c r="EB175" s="118"/>
      <c r="EL175" s="118"/>
      <c r="EV175" s="118"/>
      <c r="FF175" s="118"/>
      <c r="FP175" s="118"/>
      <c r="FZ175" s="118"/>
      <c r="GJ175" s="118"/>
      <c r="GT175" s="118"/>
      <c r="HD175" s="118"/>
      <c r="HN175" s="118"/>
      <c r="HX175" s="118"/>
    </row>
    <row xmlns:x14ac="http://schemas.microsoft.com/office/spreadsheetml/2009/9/ac" r="176" s="3" customFormat="true" x14ac:dyDescent="0.25">
      <c r="A176" s="373"/>
      <c r="B176" s="118"/>
      <c r="L176" s="118"/>
      <c r="V176" s="118"/>
      <c r="AF176" s="118"/>
      <c r="AP176" s="118"/>
      <c r="AZ176" s="118"/>
      <c r="BA176" s="118"/>
      <c r="BJ176" s="118"/>
      <c r="BT176" s="118"/>
      <c r="CD176" s="118"/>
      <c r="CN176" s="118"/>
      <c r="CX176" s="118"/>
      <c r="DH176" s="118"/>
      <c r="DR176" s="118"/>
      <c r="EB176" s="118"/>
      <c r="EL176" s="118"/>
      <c r="EV176" s="118"/>
      <c r="FF176" s="118"/>
      <c r="FP176" s="118"/>
      <c r="FZ176" s="118"/>
      <c r="GJ176" s="118"/>
      <c r="GT176" s="118"/>
      <c r="HD176" s="118"/>
      <c r="HN176" s="118"/>
      <c r="HX176" s="118"/>
    </row>
    <row xmlns:x14ac="http://schemas.microsoft.com/office/spreadsheetml/2009/9/ac" r="177" s="3" customFormat="true" x14ac:dyDescent="0.25">
      <c r="A177" s="373"/>
      <c r="B177" s="118"/>
      <c r="L177" s="118"/>
      <c r="V177" s="118"/>
      <c r="AF177" s="118"/>
      <c r="AP177" s="118"/>
      <c r="AZ177" s="118"/>
      <c r="BA177" s="118"/>
      <c r="BJ177" s="118"/>
      <c r="BT177" s="118"/>
      <c r="CD177" s="118"/>
      <c r="CN177" s="118"/>
      <c r="CX177" s="118"/>
      <c r="DH177" s="118"/>
      <c r="DR177" s="118"/>
      <c r="EB177" s="118"/>
      <c r="EL177" s="118"/>
      <c r="EV177" s="118"/>
      <c r="FF177" s="118"/>
      <c r="FP177" s="118"/>
      <c r="FZ177" s="118"/>
      <c r="GJ177" s="118"/>
      <c r="GT177" s="118"/>
      <c r="HD177" s="118"/>
      <c r="HN177" s="118"/>
      <c r="HX177" s="118"/>
    </row>
    <row xmlns:x14ac="http://schemas.microsoft.com/office/spreadsheetml/2009/9/ac" r="178" s="3" customFormat="true" x14ac:dyDescent="0.25">
      <c r="A178" s="373"/>
      <c r="B178" s="118"/>
      <c r="L178" s="118"/>
      <c r="V178" s="118"/>
      <c r="AF178" s="118"/>
      <c r="AP178" s="118"/>
      <c r="AZ178" s="118"/>
      <c r="BA178" s="118"/>
      <c r="BJ178" s="118"/>
      <c r="BT178" s="118"/>
      <c r="CD178" s="118"/>
      <c r="CN178" s="118"/>
      <c r="CX178" s="118"/>
      <c r="DH178" s="118"/>
      <c r="DR178" s="118"/>
      <c r="EB178" s="118"/>
      <c r="EL178" s="118"/>
      <c r="EV178" s="118"/>
      <c r="FF178" s="118"/>
      <c r="FP178" s="118"/>
      <c r="FZ178" s="118"/>
      <c r="GJ178" s="118"/>
      <c r="GT178" s="118"/>
      <c r="HD178" s="118"/>
      <c r="HN178" s="118"/>
      <c r="HX178" s="118"/>
    </row>
    <row xmlns:x14ac="http://schemas.microsoft.com/office/spreadsheetml/2009/9/ac" r="179" s="3" customFormat="true" x14ac:dyDescent="0.25">
      <c r="A179" s="373"/>
      <c r="B179" s="118"/>
      <c r="L179" s="118"/>
      <c r="V179" s="118"/>
      <c r="AF179" s="118"/>
      <c r="AP179" s="118"/>
      <c r="AZ179" s="118"/>
      <c r="BA179" s="118"/>
      <c r="BJ179" s="118"/>
      <c r="BT179" s="118"/>
      <c r="CD179" s="118"/>
      <c r="CN179" s="118"/>
      <c r="CX179" s="118"/>
      <c r="DH179" s="118"/>
      <c r="DR179" s="118"/>
      <c r="EB179" s="118"/>
      <c r="EL179" s="118"/>
      <c r="EV179" s="118"/>
      <c r="FF179" s="118"/>
      <c r="FP179" s="118"/>
      <c r="FZ179" s="118"/>
      <c r="GJ179" s="118"/>
      <c r="GT179" s="118"/>
      <c r="HD179" s="118"/>
      <c r="HN179" s="118"/>
      <c r="HX179" s="118"/>
    </row>
    <row xmlns:x14ac="http://schemas.microsoft.com/office/spreadsheetml/2009/9/ac" r="180" s="3" customFormat="true" x14ac:dyDescent="0.25">
      <c r="A180" s="373"/>
      <c r="B180" s="118"/>
      <c r="L180" s="118"/>
      <c r="V180" s="118"/>
      <c r="AF180" s="118"/>
      <c r="AP180" s="118"/>
      <c r="AZ180" s="118"/>
      <c r="BA180" s="118"/>
      <c r="BJ180" s="118"/>
      <c r="BT180" s="118"/>
      <c r="CD180" s="118"/>
      <c r="CN180" s="118"/>
      <c r="CX180" s="118"/>
      <c r="DH180" s="118"/>
      <c r="DR180" s="118"/>
      <c r="EB180" s="118"/>
      <c r="EL180" s="118"/>
      <c r="EV180" s="118"/>
      <c r="FF180" s="118"/>
      <c r="FP180" s="118"/>
      <c r="FZ180" s="118"/>
      <c r="GJ180" s="118"/>
      <c r="GT180" s="118"/>
      <c r="HD180" s="118"/>
      <c r="HN180" s="118"/>
      <c r="HX180" s="118"/>
    </row>
    <row xmlns:x14ac="http://schemas.microsoft.com/office/spreadsheetml/2009/9/ac" r="181" s="3" customFormat="true" x14ac:dyDescent="0.25">
      <c r="A181" s="373"/>
      <c r="B181" s="118"/>
      <c r="L181" s="118"/>
      <c r="V181" s="118"/>
      <c r="AF181" s="118"/>
      <c r="AP181" s="118"/>
      <c r="AZ181" s="118"/>
      <c r="BA181" s="118"/>
      <c r="BJ181" s="118"/>
      <c r="BT181" s="118"/>
      <c r="CD181" s="118"/>
      <c r="CN181" s="118"/>
      <c r="CX181" s="118"/>
      <c r="DH181" s="118"/>
      <c r="DR181" s="118"/>
      <c r="EB181" s="118"/>
      <c r="EL181" s="118"/>
      <c r="EV181" s="118"/>
      <c r="FF181" s="118"/>
      <c r="FP181" s="118"/>
      <c r="FZ181" s="118"/>
      <c r="GJ181" s="118"/>
      <c r="GT181" s="118"/>
      <c r="HD181" s="118"/>
      <c r="HN181" s="118"/>
      <c r="HX181" s="118"/>
    </row>
    <row xmlns:x14ac="http://schemas.microsoft.com/office/spreadsheetml/2009/9/ac" r="182" s="3" customFormat="true" x14ac:dyDescent="0.25">
      <c r="A182" s="373"/>
      <c r="B182" s="118"/>
      <c r="L182" s="118"/>
      <c r="V182" s="118"/>
      <c r="AF182" s="118"/>
      <c r="AP182" s="118"/>
      <c r="AZ182" s="118"/>
      <c r="BA182" s="118"/>
      <c r="BJ182" s="118"/>
      <c r="BT182" s="118"/>
      <c r="CD182" s="118"/>
      <c r="CN182" s="118"/>
      <c r="CX182" s="118"/>
      <c r="DH182" s="118"/>
      <c r="DR182" s="118"/>
      <c r="EB182" s="118"/>
      <c r="EL182" s="118"/>
      <c r="EV182" s="118"/>
      <c r="FF182" s="118"/>
      <c r="FP182" s="118"/>
      <c r="FZ182" s="118"/>
      <c r="GJ182" s="118"/>
      <c r="GT182" s="118"/>
      <c r="HD182" s="118"/>
      <c r="HN182" s="118"/>
      <c r="HX182" s="118"/>
    </row>
    <row xmlns:x14ac="http://schemas.microsoft.com/office/spreadsheetml/2009/9/ac" r="183" s="3" customFormat="true" x14ac:dyDescent="0.25">
      <c r="A183" s="373"/>
      <c r="B183" s="118"/>
      <c r="L183" s="118"/>
      <c r="V183" s="118"/>
      <c r="AF183" s="118"/>
      <c r="AP183" s="118"/>
      <c r="AZ183" s="118"/>
      <c r="BA183" s="118"/>
      <c r="BJ183" s="118"/>
      <c r="BT183" s="118"/>
      <c r="CD183" s="118"/>
      <c r="CN183" s="118"/>
      <c r="CX183" s="118"/>
      <c r="DH183" s="118"/>
      <c r="DR183" s="118"/>
      <c r="EB183" s="118"/>
      <c r="EL183" s="118"/>
      <c r="EV183" s="118"/>
      <c r="FF183" s="118"/>
      <c r="FP183" s="118"/>
      <c r="FZ183" s="118"/>
      <c r="GJ183" s="118"/>
      <c r="GT183" s="118"/>
      <c r="HD183" s="118"/>
      <c r="HN183" s="118"/>
      <c r="HX183" s="118"/>
    </row>
    <row xmlns:x14ac="http://schemas.microsoft.com/office/spreadsheetml/2009/9/ac" r="184" s="3" customFormat="true" x14ac:dyDescent="0.25">
      <c r="A184" s="373"/>
      <c r="B184" s="118"/>
      <c r="L184" s="118"/>
      <c r="V184" s="118"/>
      <c r="AF184" s="118"/>
      <c r="AP184" s="118"/>
      <c r="AZ184" s="118"/>
      <c r="BA184" s="118"/>
      <c r="BJ184" s="118"/>
      <c r="BT184" s="118"/>
      <c r="CD184" s="118"/>
      <c r="CN184" s="118"/>
      <c r="CX184" s="118"/>
      <c r="DH184" s="118"/>
      <c r="DR184" s="118"/>
      <c r="EB184" s="118"/>
      <c r="EL184" s="118"/>
      <c r="EV184" s="118"/>
      <c r="FF184" s="118"/>
      <c r="FP184" s="118"/>
      <c r="FZ184" s="118"/>
      <c r="GJ184" s="118"/>
      <c r="GT184" s="118"/>
      <c r="HD184" s="118"/>
      <c r="HN184" s="118"/>
      <c r="HX184" s="118"/>
    </row>
    <row xmlns:x14ac="http://schemas.microsoft.com/office/spreadsheetml/2009/9/ac" r="185" s="3" customFormat="true" x14ac:dyDescent="0.25">
      <c r="A185" s="373"/>
      <c r="B185" s="118"/>
      <c r="L185" s="118"/>
      <c r="V185" s="118"/>
      <c r="AF185" s="118"/>
      <c r="AP185" s="118"/>
      <c r="AZ185" s="118"/>
      <c r="BA185" s="118"/>
      <c r="BJ185" s="118"/>
      <c r="BT185" s="118"/>
      <c r="CD185" s="118"/>
      <c r="CN185" s="118"/>
      <c r="CX185" s="118"/>
      <c r="DH185" s="118"/>
      <c r="DR185" s="118"/>
      <c r="EB185" s="118"/>
      <c r="EL185" s="118"/>
      <c r="EV185" s="118"/>
      <c r="FF185" s="118"/>
      <c r="FP185" s="118"/>
      <c r="FZ185" s="118"/>
      <c r="GJ185" s="118"/>
      <c r="GT185" s="118"/>
      <c r="HD185" s="118"/>
      <c r="HN185" s="118"/>
      <c r="HX185" s="118"/>
    </row>
    <row xmlns:x14ac="http://schemas.microsoft.com/office/spreadsheetml/2009/9/ac" r="186" s="3" customFormat="true" x14ac:dyDescent="0.25">
      <c r="A186" s="373"/>
      <c r="B186" s="118"/>
      <c r="L186" s="118"/>
      <c r="V186" s="118"/>
      <c r="AF186" s="118"/>
      <c r="AP186" s="118"/>
      <c r="AZ186" s="118"/>
      <c r="BA186" s="118"/>
      <c r="BJ186" s="118"/>
      <c r="BT186" s="118"/>
      <c r="CD186" s="118"/>
      <c r="CN186" s="118"/>
      <c r="CX186" s="118"/>
      <c r="DH186" s="118"/>
      <c r="DR186" s="118"/>
      <c r="EB186" s="118"/>
      <c r="EL186" s="118"/>
      <c r="EV186" s="118"/>
      <c r="FF186" s="118"/>
      <c r="FP186" s="118"/>
      <c r="FZ186" s="118"/>
      <c r="GJ186" s="118"/>
      <c r="GT186" s="118"/>
      <c r="HD186" s="118"/>
      <c r="HN186" s="118"/>
      <c r="HX186" s="118"/>
    </row>
    <row xmlns:x14ac="http://schemas.microsoft.com/office/spreadsheetml/2009/9/ac" r="187" s="3" customFormat="true" x14ac:dyDescent="0.25">
      <c r="A187" s="373"/>
      <c r="B187" s="118"/>
      <c r="L187" s="118"/>
      <c r="V187" s="118"/>
      <c r="AF187" s="118"/>
      <c r="AP187" s="118"/>
      <c r="AZ187" s="118"/>
      <c r="BA187" s="118"/>
      <c r="BJ187" s="118"/>
      <c r="BT187" s="118"/>
      <c r="CD187" s="118"/>
      <c r="CN187" s="118"/>
      <c r="CX187" s="118"/>
      <c r="DH187" s="118"/>
      <c r="DR187" s="118"/>
      <c r="EB187" s="118"/>
      <c r="EL187" s="118"/>
      <c r="EV187" s="118"/>
      <c r="FF187" s="118"/>
      <c r="FP187" s="118"/>
      <c r="FZ187" s="118"/>
      <c r="GJ187" s="118"/>
      <c r="GT187" s="118"/>
      <c r="HD187" s="118"/>
      <c r="HN187" s="118"/>
      <c r="HX187" s="118"/>
    </row>
    <row xmlns:x14ac="http://schemas.microsoft.com/office/spreadsheetml/2009/9/ac" r="188" s="3" customFormat="true" x14ac:dyDescent="0.25">
      <c r="A188" s="373"/>
      <c r="B188" s="118"/>
      <c r="L188" s="118"/>
      <c r="V188" s="118"/>
      <c r="AF188" s="118"/>
      <c r="AP188" s="118"/>
      <c r="AZ188" s="118"/>
      <c r="BA188" s="118"/>
      <c r="BJ188" s="118"/>
      <c r="BT188" s="118"/>
      <c r="CD188" s="118"/>
      <c r="CN188" s="118"/>
      <c r="CX188" s="118"/>
      <c r="DH188" s="118"/>
      <c r="DR188" s="118"/>
      <c r="EB188" s="118"/>
      <c r="EL188" s="118"/>
      <c r="EV188" s="118"/>
      <c r="FF188" s="118"/>
      <c r="FP188" s="118"/>
      <c r="FZ188" s="118"/>
      <c r="GJ188" s="118"/>
      <c r="GT188" s="118"/>
      <c r="HD188" s="118"/>
      <c r="HN188" s="118"/>
      <c r="HX188" s="118"/>
    </row>
    <row xmlns:x14ac="http://schemas.microsoft.com/office/spreadsheetml/2009/9/ac" r="189" s="3" customFormat="true" x14ac:dyDescent="0.25">
      <c r="A189" s="373"/>
      <c r="B189" s="118"/>
      <c r="L189" s="118"/>
      <c r="V189" s="118"/>
      <c r="AF189" s="118"/>
      <c r="AP189" s="118"/>
      <c r="AZ189" s="118"/>
      <c r="BA189" s="118"/>
      <c r="BJ189" s="118"/>
      <c r="BT189" s="118"/>
      <c r="CD189" s="118"/>
      <c r="CN189" s="118"/>
      <c r="CX189" s="118"/>
      <c r="DH189" s="118"/>
      <c r="DR189" s="118"/>
      <c r="EB189" s="118"/>
      <c r="EL189" s="118"/>
      <c r="EV189" s="118"/>
      <c r="FF189" s="118"/>
      <c r="FP189" s="118"/>
      <c r="FZ189" s="118"/>
      <c r="GJ189" s="118"/>
      <c r="GT189" s="118"/>
      <c r="HD189" s="118"/>
      <c r="HN189" s="118"/>
      <c r="HX189" s="118"/>
    </row>
    <row xmlns:x14ac="http://schemas.microsoft.com/office/spreadsheetml/2009/9/ac" r="190" s="3" customFormat="true" x14ac:dyDescent="0.25">
      <c r="A190" s="373"/>
      <c r="B190" s="118"/>
      <c r="L190" s="118"/>
      <c r="V190" s="118"/>
      <c r="AF190" s="118"/>
      <c r="AP190" s="118"/>
      <c r="AZ190" s="118"/>
      <c r="BA190" s="118"/>
      <c r="BJ190" s="118"/>
      <c r="BT190" s="118"/>
      <c r="CD190" s="118"/>
      <c r="CN190" s="118"/>
      <c r="CX190" s="118"/>
      <c r="DH190" s="118"/>
      <c r="DR190" s="118"/>
      <c r="EB190" s="118"/>
      <c r="EL190" s="118"/>
      <c r="EV190" s="118"/>
      <c r="FF190" s="118"/>
      <c r="FP190" s="118"/>
      <c r="FZ190" s="118"/>
      <c r="GJ190" s="118"/>
      <c r="GT190" s="118"/>
      <c r="HD190" s="118"/>
      <c r="HN190" s="118"/>
      <c r="HX190" s="118"/>
    </row>
    <row xmlns:x14ac="http://schemas.microsoft.com/office/spreadsheetml/2009/9/ac" r="191" s="3" customFormat="true" x14ac:dyDescent="0.25">
      <c r="A191" s="373"/>
      <c r="B191" s="118"/>
      <c r="L191" s="118"/>
      <c r="V191" s="118"/>
      <c r="AF191" s="118"/>
      <c r="AP191" s="118"/>
      <c r="AZ191" s="118"/>
      <c r="BA191" s="118"/>
      <c r="BJ191" s="118"/>
      <c r="BT191" s="118"/>
      <c r="CD191" s="118"/>
      <c r="CN191" s="118"/>
      <c r="CX191" s="118"/>
      <c r="DH191" s="118"/>
      <c r="DR191" s="118"/>
      <c r="EB191" s="118"/>
      <c r="EL191" s="118"/>
      <c r="EV191" s="118"/>
      <c r="FF191" s="118"/>
      <c r="FP191" s="118"/>
      <c r="FZ191" s="118"/>
      <c r="GJ191" s="118"/>
      <c r="GT191" s="118"/>
      <c r="HD191" s="118"/>
      <c r="HN191" s="118"/>
      <c r="HX191" s="118"/>
    </row>
    <row xmlns:x14ac="http://schemas.microsoft.com/office/spreadsheetml/2009/9/ac" r="192" s="3" customFormat="true" x14ac:dyDescent="0.25">
      <c r="A192" s="373"/>
      <c r="B192" s="118"/>
      <c r="L192" s="118"/>
      <c r="V192" s="118"/>
      <c r="AF192" s="118"/>
      <c r="AP192" s="118"/>
      <c r="AZ192" s="118"/>
      <c r="BA192" s="118"/>
      <c r="BJ192" s="118"/>
      <c r="BT192" s="118"/>
      <c r="CD192" s="118"/>
      <c r="CN192" s="118"/>
      <c r="CX192" s="118"/>
      <c r="DH192" s="118"/>
      <c r="DR192" s="118"/>
      <c r="EB192" s="118"/>
      <c r="EL192" s="118"/>
      <c r="EV192" s="118"/>
      <c r="FF192" s="118"/>
      <c r="FP192" s="118"/>
      <c r="FZ192" s="118"/>
      <c r="GJ192" s="118"/>
      <c r="GT192" s="118"/>
      <c r="HD192" s="118"/>
      <c r="HN192" s="118"/>
      <c r="HX192" s="118"/>
    </row>
    <row xmlns:x14ac="http://schemas.microsoft.com/office/spreadsheetml/2009/9/ac" r="193" s="3" customFormat="true" x14ac:dyDescent="0.25">
      <c r="A193" s="373"/>
      <c r="B193" s="118"/>
      <c r="L193" s="118"/>
      <c r="V193" s="118"/>
      <c r="AF193" s="118"/>
      <c r="AP193" s="118"/>
      <c r="AZ193" s="118"/>
      <c r="BA193" s="118"/>
      <c r="BJ193" s="118"/>
      <c r="BT193" s="118"/>
      <c r="CD193" s="118"/>
      <c r="CN193" s="118"/>
      <c r="CX193" s="118"/>
      <c r="DH193" s="118"/>
      <c r="DR193" s="118"/>
      <c r="EB193" s="118"/>
      <c r="EL193" s="118"/>
      <c r="EV193" s="118"/>
      <c r="FF193" s="118"/>
      <c r="FP193" s="118"/>
      <c r="FZ193" s="118"/>
      <c r="GJ193" s="118"/>
      <c r="GT193" s="118"/>
      <c r="HD193" s="118"/>
      <c r="HN193" s="118"/>
      <c r="HX193" s="118"/>
    </row>
    <row xmlns:x14ac="http://schemas.microsoft.com/office/spreadsheetml/2009/9/ac" r="194" s="3" customFormat="true" x14ac:dyDescent="0.25">
      <c r="A194" s="373"/>
      <c r="B194" s="118"/>
      <c r="L194" s="118"/>
      <c r="V194" s="118"/>
      <c r="AF194" s="118"/>
      <c r="AP194" s="118"/>
      <c r="AZ194" s="118"/>
      <c r="BA194" s="118"/>
      <c r="BJ194" s="118"/>
      <c r="BT194" s="118"/>
      <c r="CD194" s="118"/>
      <c r="CN194" s="118"/>
      <c r="CX194" s="118"/>
      <c r="DH194" s="118"/>
      <c r="DR194" s="118"/>
      <c r="EB194" s="118"/>
      <c r="EL194" s="118"/>
      <c r="EV194" s="118"/>
      <c r="FF194" s="118"/>
      <c r="FP194" s="118"/>
      <c r="FZ194" s="118"/>
      <c r="GJ194" s="118"/>
      <c r="GT194" s="118"/>
      <c r="HD194" s="118"/>
      <c r="HN194" s="118"/>
      <c r="HX194" s="118"/>
    </row>
    <row xmlns:x14ac="http://schemas.microsoft.com/office/spreadsheetml/2009/9/ac" r="195" s="3" customFormat="true" x14ac:dyDescent="0.25">
      <c r="A195" s="373"/>
      <c r="B195" s="118"/>
      <c r="L195" s="118"/>
      <c r="V195" s="118"/>
      <c r="AF195" s="118"/>
      <c r="AP195" s="118"/>
      <c r="AZ195" s="118"/>
      <c r="BA195" s="118"/>
      <c r="BJ195" s="118"/>
      <c r="BT195" s="118"/>
      <c r="CD195" s="118"/>
      <c r="CN195" s="118"/>
      <c r="CX195" s="118"/>
      <c r="DH195" s="118"/>
      <c r="DR195" s="118"/>
      <c r="EB195" s="118"/>
      <c r="EL195" s="118"/>
      <c r="EV195" s="118"/>
      <c r="FF195" s="118"/>
      <c r="FP195" s="118"/>
      <c r="FZ195" s="118"/>
      <c r="GJ195" s="118"/>
      <c r="GT195" s="118"/>
      <c r="HD195" s="118"/>
      <c r="HN195" s="118"/>
      <c r="HX195" s="118"/>
    </row>
    <row xmlns:x14ac="http://schemas.microsoft.com/office/spreadsheetml/2009/9/ac" r="196" s="3" customFormat="true" x14ac:dyDescent="0.25">
      <c r="A196" s="373"/>
      <c r="B196" s="118"/>
      <c r="L196" s="118"/>
      <c r="V196" s="118"/>
      <c r="AF196" s="118"/>
      <c r="AP196" s="118"/>
      <c r="AZ196" s="118"/>
      <c r="BA196" s="118"/>
      <c r="BJ196" s="118"/>
      <c r="BT196" s="118"/>
      <c r="CD196" s="118"/>
      <c r="CN196" s="118"/>
      <c r="CX196" s="118"/>
      <c r="DH196" s="118"/>
      <c r="DR196" s="118"/>
      <c r="EB196" s="118"/>
      <c r="EL196" s="118"/>
      <c r="EV196" s="118"/>
      <c r="FF196" s="118"/>
      <c r="FP196" s="118"/>
      <c r="FZ196" s="118"/>
      <c r="GJ196" s="118"/>
      <c r="GT196" s="118"/>
      <c r="HD196" s="118"/>
      <c r="HN196" s="118"/>
      <c r="HX196" s="118"/>
    </row>
    <row xmlns:x14ac="http://schemas.microsoft.com/office/spreadsheetml/2009/9/ac" r="197" s="3" customFormat="true" x14ac:dyDescent="0.25">
      <c r="A197" s="373"/>
      <c r="B197" s="118"/>
      <c r="L197" s="118"/>
      <c r="V197" s="118"/>
      <c r="AF197" s="118"/>
      <c r="AP197" s="118"/>
      <c r="AZ197" s="118"/>
      <c r="BA197" s="118"/>
      <c r="BJ197" s="118"/>
      <c r="BT197" s="118"/>
      <c r="CD197" s="118"/>
      <c r="CN197" s="118"/>
      <c r="CX197" s="118"/>
      <c r="DH197" s="118"/>
      <c r="DR197" s="118"/>
      <c r="EB197" s="118"/>
      <c r="EL197" s="118"/>
      <c r="EV197" s="118"/>
      <c r="FF197" s="118"/>
      <c r="FP197" s="118"/>
      <c r="FZ197" s="118"/>
      <c r="GJ197" s="118"/>
      <c r="GT197" s="118"/>
      <c r="HD197" s="118"/>
      <c r="HN197" s="118"/>
      <c r="HX197" s="118"/>
    </row>
    <row xmlns:x14ac="http://schemas.microsoft.com/office/spreadsheetml/2009/9/ac" r="198" s="3" customFormat="true" x14ac:dyDescent="0.25">
      <c r="A198" s="373"/>
      <c r="B198" s="118"/>
      <c r="L198" s="118"/>
      <c r="V198" s="118"/>
      <c r="AF198" s="118"/>
      <c r="AP198" s="118"/>
      <c r="AZ198" s="118"/>
      <c r="BA198" s="118"/>
      <c r="BJ198" s="118"/>
      <c r="BT198" s="118"/>
      <c r="CD198" s="118"/>
      <c r="CN198" s="118"/>
      <c r="CX198" s="118"/>
      <c r="DH198" s="118"/>
      <c r="DR198" s="118"/>
      <c r="EB198" s="118"/>
      <c r="EL198" s="118"/>
      <c r="EV198" s="118"/>
      <c r="FF198" s="118"/>
      <c r="FP198" s="118"/>
      <c r="FZ198" s="118"/>
      <c r="GJ198" s="118"/>
      <c r="GT198" s="118"/>
      <c r="HD198" s="118"/>
      <c r="HN198" s="118"/>
      <c r="HX198" s="118"/>
    </row>
    <row xmlns:x14ac="http://schemas.microsoft.com/office/spreadsheetml/2009/9/ac" r="199" s="3" customFormat="true" x14ac:dyDescent="0.25">
      <c r="A199" s="373"/>
      <c r="B199" s="118"/>
      <c r="L199" s="118"/>
      <c r="V199" s="118"/>
      <c r="AF199" s="118"/>
      <c r="AP199" s="118"/>
      <c r="AZ199" s="118"/>
      <c r="BA199" s="118"/>
      <c r="BJ199" s="118"/>
      <c r="BT199" s="118"/>
      <c r="CD199" s="118"/>
      <c r="CN199" s="118"/>
      <c r="CX199" s="118"/>
      <c r="DH199" s="118"/>
      <c r="DR199" s="118"/>
      <c r="EB199" s="118"/>
      <c r="EL199" s="118"/>
      <c r="EV199" s="118"/>
      <c r="FF199" s="118"/>
      <c r="FP199" s="118"/>
      <c r="FZ199" s="118"/>
      <c r="GJ199" s="118"/>
      <c r="GT199" s="118"/>
      <c r="HD199" s="118"/>
      <c r="HN199" s="118"/>
      <c r="HX199" s="118"/>
    </row>
    <row xmlns:x14ac="http://schemas.microsoft.com/office/spreadsheetml/2009/9/ac" r="200" s="3" customFormat="true" x14ac:dyDescent="0.25">
      <c r="A200" s="373"/>
      <c r="B200" s="118"/>
      <c r="L200" s="118"/>
      <c r="V200" s="118"/>
      <c r="AF200" s="118"/>
      <c r="AP200" s="118"/>
      <c r="AZ200" s="118"/>
      <c r="BA200" s="118"/>
      <c r="BJ200" s="118"/>
      <c r="BT200" s="118"/>
      <c r="CD200" s="118"/>
      <c r="CN200" s="118"/>
      <c r="CX200" s="118"/>
      <c r="DH200" s="118"/>
      <c r="DR200" s="118"/>
      <c r="EB200" s="118"/>
      <c r="EL200" s="118"/>
      <c r="EV200" s="118"/>
      <c r="FF200" s="118"/>
      <c r="FP200" s="118"/>
      <c r="FZ200" s="118"/>
      <c r="GJ200" s="118"/>
      <c r="GT200" s="118"/>
      <c r="HD200" s="118"/>
      <c r="HN200" s="118"/>
      <c r="HX200" s="118"/>
    </row>
    <row xmlns:x14ac="http://schemas.microsoft.com/office/spreadsheetml/2009/9/ac" r="201" s="3" customFormat="true" x14ac:dyDescent="0.25">
      <c r="A201" s="373"/>
      <c r="B201" s="118"/>
      <c r="L201" s="118"/>
      <c r="V201" s="118"/>
      <c r="AF201" s="118"/>
      <c r="AP201" s="118"/>
      <c r="AZ201" s="118"/>
      <c r="BA201" s="118"/>
      <c r="BJ201" s="118"/>
      <c r="BT201" s="118"/>
      <c r="CD201" s="118"/>
      <c r="CN201" s="118"/>
      <c r="CX201" s="118"/>
      <c r="DH201" s="118"/>
      <c r="DR201" s="118"/>
      <c r="EB201" s="118"/>
      <c r="EL201" s="118"/>
      <c r="EV201" s="118"/>
      <c r="FF201" s="118"/>
      <c r="FP201" s="118"/>
      <c r="FZ201" s="118"/>
      <c r="GJ201" s="118"/>
      <c r="GT201" s="118"/>
      <c r="HD201" s="118"/>
      <c r="HN201" s="118"/>
      <c r="HX201" s="118"/>
    </row>
    <row xmlns:x14ac="http://schemas.microsoft.com/office/spreadsheetml/2009/9/ac" r="202" s="3" customFormat="true" x14ac:dyDescent="0.25">
      <c r="A202" s="373"/>
      <c r="B202" s="118"/>
      <c r="L202" s="118"/>
      <c r="V202" s="118"/>
      <c r="AF202" s="118"/>
      <c r="AP202" s="118"/>
      <c r="AZ202" s="118"/>
      <c r="BA202" s="118"/>
      <c r="BJ202" s="118"/>
      <c r="BT202" s="118"/>
      <c r="CD202" s="118"/>
      <c r="CN202" s="118"/>
      <c r="CX202" s="118"/>
      <c r="DH202" s="118"/>
      <c r="DR202" s="118"/>
      <c r="EB202" s="118"/>
      <c r="EL202" s="118"/>
      <c r="EV202" s="118"/>
      <c r="FF202" s="118"/>
      <c r="FP202" s="118"/>
      <c r="FZ202" s="118"/>
      <c r="GJ202" s="118"/>
      <c r="GT202" s="118"/>
      <c r="HD202" s="118"/>
      <c r="HN202" s="118"/>
      <c r="HX202" s="118"/>
    </row>
    <row xmlns:x14ac="http://schemas.microsoft.com/office/spreadsheetml/2009/9/ac" r="203" s="3" customFormat="true" x14ac:dyDescent="0.25">
      <c r="A203" s="373"/>
      <c r="B203" s="118"/>
      <c r="L203" s="118"/>
      <c r="V203" s="118"/>
      <c r="AF203" s="118"/>
      <c r="AP203" s="118"/>
      <c r="AZ203" s="118"/>
      <c r="BA203" s="118"/>
      <c r="BJ203" s="118"/>
      <c r="BT203" s="118"/>
      <c r="CD203" s="118"/>
      <c r="CN203" s="118"/>
      <c r="CX203" s="118"/>
      <c r="DH203" s="118"/>
      <c r="DR203" s="118"/>
      <c r="EB203" s="118"/>
      <c r="EL203" s="118"/>
      <c r="EV203" s="118"/>
      <c r="FF203" s="118"/>
      <c r="FP203" s="118"/>
      <c r="FZ203" s="118"/>
      <c r="GJ203" s="118"/>
      <c r="GT203" s="118"/>
      <c r="HD203" s="118"/>
      <c r="HN203" s="118"/>
      <c r="HX203" s="118"/>
    </row>
    <row xmlns:x14ac="http://schemas.microsoft.com/office/spreadsheetml/2009/9/ac" r="204" s="3" customFormat="true" x14ac:dyDescent="0.25">
      <c r="A204" s="373"/>
      <c r="B204" s="118"/>
      <c r="L204" s="118"/>
      <c r="V204" s="118"/>
      <c r="AF204" s="118"/>
      <c r="AP204" s="118"/>
      <c r="AZ204" s="118"/>
      <c r="BA204" s="118"/>
      <c r="BJ204" s="118"/>
      <c r="BT204" s="118"/>
      <c r="CD204" s="118"/>
      <c r="CN204" s="118"/>
      <c r="CX204" s="118"/>
      <c r="DH204" s="118"/>
      <c r="DR204" s="118"/>
      <c r="EB204" s="118"/>
      <c r="EL204" s="118"/>
      <c r="EV204" s="118"/>
      <c r="FF204" s="118"/>
      <c r="FP204" s="118"/>
      <c r="FZ204" s="118"/>
      <c r="GJ204" s="118"/>
      <c r="GT204" s="118"/>
      <c r="HD204" s="118"/>
      <c r="HN204" s="118"/>
      <c r="HX204" s="118"/>
    </row>
    <row xmlns:x14ac="http://schemas.microsoft.com/office/spreadsheetml/2009/9/ac" r="205" s="3" customFormat="true" x14ac:dyDescent="0.25">
      <c r="A205" s="373"/>
      <c r="B205" s="118"/>
      <c r="L205" s="118"/>
      <c r="V205" s="118"/>
      <c r="AF205" s="118"/>
      <c r="AP205" s="118"/>
      <c r="AZ205" s="118"/>
      <c r="BA205" s="118"/>
      <c r="BJ205" s="118"/>
      <c r="BT205" s="118"/>
      <c r="CD205" s="118"/>
      <c r="CN205" s="118"/>
      <c r="CX205" s="118"/>
      <c r="DH205" s="118"/>
      <c r="DR205" s="118"/>
      <c r="EB205" s="118"/>
      <c r="EL205" s="118"/>
      <c r="EV205" s="118"/>
      <c r="FF205" s="118"/>
      <c r="FP205" s="118"/>
      <c r="FZ205" s="118"/>
      <c r="GJ205" s="118"/>
      <c r="GT205" s="118"/>
      <c r="HD205" s="118"/>
      <c r="HN205" s="118"/>
      <c r="HX205" s="118"/>
    </row>
    <row xmlns:x14ac="http://schemas.microsoft.com/office/spreadsheetml/2009/9/ac" r="206" s="3" customFormat="true" x14ac:dyDescent="0.25">
      <c r="A206" s="373"/>
      <c r="B206" s="118"/>
      <c r="L206" s="118"/>
      <c r="V206" s="118"/>
      <c r="AF206" s="118"/>
      <c r="AP206" s="118"/>
      <c r="AZ206" s="118"/>
      <c r="BA206" s="118"/>
      <c r="BJ206" s="118"/>
      <c r="BT206" s="118"/>
      <c r="CD206" s="118"/>
      <c r="CN206" s="118"/>
      <c r="CX206" s="118"/>
      <c r="DH206" s="118"/>
      <c r="DR206" s="118"/>
      <c r="EB206" s="118"/>
      <c r="EL206" s="118"/>
      <c r="EV206" s="118"/>
      <c r="FF206" s="118"/>
      <c r="FP206" s="118"/>
      <c r="FZ206" s="118"/>
      <c r="GJ206" s="118"/>
      <c r="GT206" s="118"/>
      <c r="HD206" s="118"/>
      <c r="HN206" s="118"/>
      <c r="HX206" s="118"/>
    </row>
    <row xmlns:x14ac="http://schemas.microsoft.com/office/spreadsheetml/2009/9/ac" r="207" s="3" customFormat="true" x14ac:dyDescent="0.25">
      <c r="A207" s="373"/>
      <c r="B207" s="118"/>
      <c r="L207" s="118"/>
      <c r="V207" s="118"/>
      <c r="AF207" s="118"/>
      <c r="AP207" s="118"/>
      <c r="AZ207" s="118"/>
      <c r="BA207" s="118"/>
      <c r="BJ207" s="118"/>
      <c r="BT207" s="118"/>
      <c r="CD207" s="118"/>
      <c r="CN207" s="118"/>
      <c r="CX207" s="118"/>
      <c r="DH207" s="118"/>
      <c r="DR207" s="118"/>
      <c r="EB207" s="118"/>
      <c r="EL207" s="118"/>
      <c r="EV207" s="118"/>
      <c r="FF207" s="118"/>
      <c r="FP207" s="118"/>
      <c r="FZ207" s="118"/>
      <c r="GJ207" s="118"/>
      <c r="GT207" s="118"/>
      <c r="HD207" s="118"/>
      <c r="HN207" s="118"/>
      <c r="HX207" s="118"/>
    </row>
    <row xmlns:x14ac="http://schemas.microsoft.com/office/spreadsheetml/2009/9/ac" r="208" s="3" customFormat="true" x14ac:dyDescent="0.25">
      <c r="A208" s="373"/>
      <c r="B208" s="118"/>
      <c r="L208" s="118"/>
      <c r="V208" s="118"/>
      <c r="AF208" s="118"/>
      <c r="AP208" s="118"/>
      <c r="AZ208" s="118"/>
      <c r="BA208" s="118"/>
      <c r="BJ208" s="118"/>
      <c r="BT208" s="118"/>
      <c r="CD208" s="118"/>
      <c r="CN208" s="118"/>
      <c r="CX208" s="118"/>
      <c r="DH208" s="118"/>
      <c r="DR208" s="118"/>
      <c r="EB208" s="118"/>
      <c r="EL208" s="118"/>
      <c r="EV208" s="118"/>
      <c r="FF208" s="118"/>
      <c r="FP208" s="118"/>
      <c r="FZ208" s="118"/>
      <c r="GJ208" s="118"/>
      <c r="GT208" s="118"/>
      <c r="HD208" s="118"/>
      <c r="HN208" s="118"/>
      <c r="HX208" s="118"/>
    </row>
    <row xmlns:x14ac="http://schemas.microsoft.com/office/spreadsheetml/2009/9/ac" r="209" s="3" customFormat="true" x14ac:dyDescent="0.25">
      <c r="A209" s="373"/>
      <c r="B209" s="118"/>
      <c r="L209" s="118"/>
      <c r="V209" s="118"/>
      <c r="AF209" s="118"/>
      <c r="AP209" s="118"/>
      <c r="AZ209" s="118"/>
      <c r="BA209" s="118"/>
      <c r="BJ209" s="118"/>
      <c r="BT209" s="118"/>
      <c r="CD209" s="118"/>
      <c r="CN209" s="118"/>
      <c r="CX209" s="118"/>
      <c r="DH209" s="118"/>
      <c r="DR209" s="118"/>
      <c r="EB209" s="118"/>
      <c r="EL209" s="118"/>
      <c r="EV209" s="118"/>
      <c r="FF209" s="118"/>
      <c r="FP209" s="118"/>
      <c r="FZ209" s="118"/>
      <c r="GJ209" s="118"/>
      <c r="GT209" s="118"/>
      <c r="HD209" s="118"/>
      <c r="HN209" s="118"/>
      <c r="HX209" s="118"/>
    </row>
    <row xmlns:x14ac="http://schemas.microsoft.com/office/spreadsheetml/2009/9/ac" r="210" s="3" customFormat="true" x14ac:dyDescent="0.25">
      <c r="A210" s="373"/>
      <c r="B210" s="118"/>
      <c r="L210" s="118"/>
      <c r="V210" s="118"/>
      <c r="AF210" s="118"/>
      <c r="AP210" s="118"/>
      <c r="AZ210" s="118"/>
      <c r="BA210" s="118"/>
      <c r="BJ210" s="118"/>
      <c r="BT210" s="118"/>
      <c r="CD210" s="118"/>
      <c r="CN210" s="118"/>
      <c r="CX210" s="118"/>
      <c r="DH210" s="118"/>
      <c r="DR210" s="118"/>
      <c r="EB210" s="118"/>
      <c r="EL210" s="118"/>
      <c r="EV210" s="118"/>
      <c r="FF210" s="118"/>
      <c r="FP210" s="118"/>
      <c r="FZ210" s="118"/>
      <c r="GJ210" s="118"/>
      <c r="GT210" s="118"/>
      <c r="HD210" s="118"/>
      <c r="HN210" s="118"/>
      <c r="HX210" s="118"/>
    </row>
    <row xmlns:x14ac="http://schemas.microsoft.com/office/spreadsheetml/2009/9/ac" r="211" s="3" customFormat="true" x14ac:dyDescent="0.25">
      <c r="A211" s="373"/>
      <c r="B211" s="118"/>
      <c r="L211" s="118"/>
      <c r="V211" s="118"/>
      <c r="AF211" s="118"/>
      <c r="AP211" s="118"/>
      <c r="AZ211" s="118"/>
      <c r="BA211" s="118"/>
      <c r="BJ211" s="118"/>
      <c r="BT211" s="118"/>
      <c r="CD211" s="118"/>
      <c r="CN211" s="118"/>
      <c r="CX211" s="118"/>
      <c r="DH211" s="118"/>
      <c r="DR211" s="118"/>
      <c r="EB211" s="118"/>
      <c r="EL211" s="118"/>
      <c r="EV211" s="118"/>
      <c r="FF211" s="118"/>
      <c r="FP211" s="118"/>
      <c r="FZ211" s="118"/>
      <c r="GJ211" s="118"/>
      <c r="GT211" s="118"/>
      <c r="HD211" s="118"/>
      <c r="HN211" s="118"/>
      <c r="HX211" s="118"/>
    </row>
    <row xmlns:x14ac="http://schemas.microsoft.com/office/spreadsheetml/2009/9/ac" r="212" s="3" customFormat="true" x14ac:dyDescent="0.25">
      <c r="A212" s="373"/>
      <c r="B212" s="118"/>
      <c r="L212" s="118"/>
      <c r="V212" s="118"/>
      <c r="AF212" s="118"/>
      <c r="AP212" s="118"/>
      <c r="AZ212" s="118"/>
      <c r="BA212" s="118"/>
      <c r="BJ212" s="118"/>
      <c r="BT212" s="118"/>
      <c r="CD212" s="118"/>
      <c r="CN212" s="118"/>
      <c r="CX212" s="118"/>
      <c r="DH212" s="118"/>
      <c r="DR212" s="118"/>
      <c r="EB212" s="118"/>
      <c r="EL212" s="118"/>
      <c r="EV212" s="118"/>
      <c r="FF212" s="118"/>
      <c r="FP212" s="118"/>
      <c r="FZ212" s="118"/>
      <c r="GJ212" s="118"/>
      <c r="GT212" s="118"/>
      <c r="HD212" s="118"/>
      <c r="HN212" s="118"/>
      <c r="HX212" s="118"/>
    </row>
    <row xmlns:x14ac="http://schemas.microsoft.com/office/spreadsheetml/2009/9/ac" r="213" s="3" customFormat="true" x14ac:dyDescent="0.25">
      <c r="A213" s="373"/>
      <c r="B213" s="118"/>
      <c r="L213" s="118"/>
      <c r="V213" s="118"/>
      <c r="AF213" s="118"/>
      <c r="AP213" s="118"/>
      <c r="AZ213" s="118"/>
      <c r="BA213" s="118"/>
      <c r="BJ213" s="118"/>
      <c r="BT213" s="118"/>
      <c r="CD213" s="118"/>
      <c r="CN213" s="118"/>
      <c r="CX213" s="118"/>
      <c r="DH213" s="118"/>
      <c r="DR213" s="118"/>
      <c r="EB213" s="118"/>
      <c r="EL213" s="118"/>
      <c r="EV213" s="118"/>
      <c r="FF213" s="118"/>
      <c r="FP213" s="118"/>
      <c r="FZ213" s="118"/>
      <c r="GJ213" s="118"/>
      <c r="GT213" s="118"/>
      <c r="HD213" s="118"/>
      <c r="HN213" s="118"/>
      <c r="HX213" s="118"/>
    </row>
    <row xmlns:x14ac="http://schemas.microsoft.com/office/spreadsheetml/2009/9/ac" r="214" s="3" customFormat="true" x14ac:dyDescent="0.25">
      <c r="A214" s="373"/>
      <c r="B214" s="118"/>
      <c r="L214" s="118"/>
      <c r="V214" s="118"/>
      <c r="AF214" s="118"/>
      <c r="AP214" s="118"/>
      <c r="AZ214" s="118"/>
      <c r="BA214" s="118"/>
      <c r="BJ214" s="118"/>
      <c r="BT214" s="118"/>
      <c r="CD214" s="118"/>
      <c r="CN214" s="118"/>
      <c r="CX214" s="118"/>
      <c r="DH214" s="118"/>
      <c r="DR214" s="118"/>
      <c r="EB214" s="118"/>
      <c r="EL214" s="118"/>
      <c r="EV214" s="118"/>
      <c r="FF214" s="118"/>
      <c r="FP214" s="118"/>
      <c r="FZ214" s="118"/>
      <c r="GJ214" s="118"/>
      <c r="GT214" s="118"/>
      <c r="HD214" s="118"/>
      <c r="HN214" s="118"/>
      <c r="HX214" s="118"/>
    </row>
    <row xmlns:x14ac="http://schemas.microsoft.com/office/spreadsheetml/2009/9/ac" r="215" s="3" customFormat="true" x14ac:dyDescent="0.25">
      <c r="A215" s="373"/>
      <c r="B215" s="118"/>
      <c r="L215" s="118"/>
      <c r="V215" s="118"/>
      <c r="AF215" s="118"/>
      <c r="AP215" s="118"/>
      <c r="AZ215" s="118"/>
      <c r="BA215" s="118"/>
      <c r="BJ215" s="118"/>
      <c r="BT215" s="118"/>
      <c r="CD215" s="118"/>
      <c r="CN215" s="118"/>
      <c r="CX215" s="118"/>
      <c r="DH215" s="118"/>
      <c r="DR215" s="118"/>
      <c r="EB215" s="118"/>
      <c r="EL215" s="118"/>
      <c r="EV215" s="118"/>
      <c r="FF215" s="118"/>
      <c r="FP215" s="118"/>
      <c r="FZ215" s="118"/>
      <c r="GJ215" s="118"/>
      <c r="GT215" s="118"/>
      <c r="HD215" s="118"/>
      <c r="HN215" s="118"/>
      <c r="HX215" s="118"/>
    </row>
    <row xmlns:x14ac="http://schemas.microsoft.com/office/spreadsheetml/2009/9/ac" r="216" s="3" customFormat="true" x14ac:dyDescent="0.25">
      <c r="A216" s="373"/>
      <c r="B216" s="118"/>
      <c r="L216" s="118"/>
      <c r="V216" s="118"/>
      <c r="AF216" s="118"/>
      <c r="AP216" s="118"/>
      <c r="AZ216" s="118"/>
      <c r="BA216" s="118"/>
      <c r="BJ216" s="118"/>
      <c r="BT216" s="118"/>
      <c r="CD216" s="118"/>
      <c r="CN216" s="118"/>
      <c r="CX216" s="118"/>
      <c r="DH216" s="118"/>
      <c r="DR216" s="118"/>
      <c r="EB216" s="118"/>
      <c r="EL216" s="118"/>
      <c r="EV216" s="118"/>
      <c r="FF216" s="118"/>
      <c r="FP216" s="118"/>
      <c r="FZ216" s="118"/>
      <c r="GJ216" s="118"/>
      <c r="GT216" s="118"/>
      <c r="HD216" s="118"/>
      <c r="HN216" s="118"/>
      <c r="HX216" s="118"/>
    </row>
    <row xmlns:x14ac="http://schemas.microsoft.com/office/spreadsheetml/2009/9/ac" r="217" s="3" customFormat="true" x14ac:dyDescent="0.25">
      <c r="A217" s="373"/>
      <c r="B217" s="118"/>
      <c r="L217" s="118"/>
      <c r="V217" s="118"/>
      <c r="AF217" s="118"/>
      <c r="AP217" s="118"/>
      <c r="AZ217" s="118"/>
      <c r="BA217" s="118"/>
      <c r="BJ217" s="118"/>
      <c r="BT217" s="118"/>
      <c r="CD217" s="118"/>
      <c r="CN217" s="118"/>
      <c r="CX217" s="118"/>
      <c r="DH217" s="118"/>
      <c r="DR217" s="118"/>
      <c r="EB217" s="118"/>
      <c r="EL217" s="118"/>
      <c r="EV217" s="118"/>
      <c r="FF217" s="118"/>
      <c r="FP217" s="118"/>
      <c r="FZ217" s="118"/>
      <c r="GJ217" s="118"/>
      <c r="GT217" s="118"/>
      <c r="HD217" s="118"/>
      <c r="HN217" s="118"/>
      <c r="HX217" s="118"/>
    </row>
    <row xmlns:x14ac="http://schemas.microsoft.com/office/spreadsheetml/2009/9/ac" r="218" s="3" customFormat="true" x14ac:dyDescent="0.25">
      <c r="A218" s="373"/>
      <c r="B218" s="118"/>
      <c r="L218" s="118"/>
      <c r="V218" s="118"/>
      <c r="AF218" s="118"/>
      <c r="AP218" s="118"/>
      <c r="AZ218" s="118"/>
      <c r="BA218" s="118"/>
      <c r="BJ218" s="118"/>
      <c r="BT218" s="118"/>
      <c r="CD218" s="118"/>
      <c r="CN218" s="118"/>
      <c r="CX218" s="118"/>
      <c r="DH218" s="118"/>
      <c r="DR218" s="118"/>
      <c r="EB218" s="118"/>
      <c r="EL218" s="118"/>
      <c r="EV218" s="118"/>
      <c r="FF218" s="118"/>
      <c r="FP218" s="118"/>
      <c r="FZ218" s="118"/>
      <c r="GJ218" s="118"/>
      <c r="GT218" s="118"/>
      <c r="HD218" s="118"/>
      <c r="HN218" s="118"/>
      <c r="HX218" s="118"/>
    </row>
    <row xmlns:x14ac="http://schemas.microsoft.com/office/spreadsheetml/2009/9/ac" r="219" s="3" customFormat="true" x14ac:dyDescent="0.25">
      <c r="A219" s="373"/>
      <c r="B219" s="118"/>
      <c r="L219" s="118"/>
      <c r="V219" s="118"/>
      <c r="AF219" s="118"/>
      <c r="AP219" s="118"/>
      <c r="AZ219" s="118"/>
      <c r="BA219" s="118"/>
      <c r="BJ219" s="118"/>
      <c r="BT219" s="118"/>
      <c r="CD219" s="118"/>
      <c r="CN219" s="118"/>
      <c r="CX219" s="118"/>
      <c r="DH219" s="118"/>
      <c r="DR219" s="118"/>
      <c r="EB219" s="118"/>
      <c r="EL219" s="118"/>
      <c r="EV219" s="118"/>
      <c r="FF219" s="118"/>
      <c r="FP219" s="118"/>
      <c r="FZ219" s="118"/>
      <c r="GJ219" s="118"/>
      <c r="GT219" s="118"/>
      <c r="HD219" s="118"/>
      <c r="HN219" s="118"/>
      <c r="HX219" s="118"/>
    </row>
    <row xmlns:x14ac="http://schemas.microsoft.com/office/spreadsheetml/2009/9/ac" r="220" s="3" customFormat="true" x14ac:dyDescent="0.25">
      <c r="A220" s="373"/>
      <c r="B220" s="118"/>
      <c r="L220" s="118"/>
      <c r="V220" s="118"/>
      <c r="AF220" s="118"/>
      <c r="AP220" s="118"/>
      <c r="AZ220" s="118"/>
      <c r="BA220" s="118"/>
      <c r="BJ220" s="118"/>
      <c r="BT220" s="118"/>
      <c r="CD220" s="118"/>
      <c r="CN220" s="118"/>
      <c r="CX220" s="118"/>
      <c r="DH220" s="118"/>
      <c r="DR220" s="118"/>
      <c r="EB220" s="118"/>
      <c r="EL220" s="118"/>
      <c r="EV220" s="118"/>
      <c r="FF220" s="118"/>
      <c r="FP220" s="118"/>
      <c r="FZ220" s="118"/>
      <c r="GJ220" s="118"/>
      <c r="GT220" s="118"/>
      <c r="HD220" s="118"/>
      <c r="HN220" s="118"/>
      <c r="HX220" s="118"/>
    </row>
    <row xmlns:x14ac="http://schemas.microsoft.com/office/spreadsheetml/2009/9/ac" r="221" s="3" customFormat="true" x14ac:dyDescent="0.25">
      <c r="A221" s="373"/>
      <c r="B221" s="118"/>
      <c r="L221" s="118"/>
      <c r="V221" s="118"/>
      <c r="AF221" s="118"/>
      <c r="AP221" s="118"/>
      <c r="AZ221" s="118"/>
      <c r="BA221" s="118"/>
      <c r="BJ221" s="118"/>
      <c r="BT221" s="118"/>
      <c r="CD221" s="118"/>
      <c r="CN221" s="118"/>
      <c r="CX221" s="118"/>
      <c r="DH221" s="118"/>
      <c r="DR221" s="118"/>
      <c r="EB221" s="118"/>
      <c r="EL221" s="118"/>
      <c r="EV221" s="118"/>
      <c r="FF221" s="118"/>
      <c r="FP221" s="118"/>
      <c r="FZ221" s="118"/>
      <c r="GJ221" s="118"/>
      <c r="GT221" s="118"/>
      <c r="HD221" s="118"/>
      <c r="HN221" s="118"/>
      <c r="HX221" s="118"/>
    </row>
    <row xmlns:x14ac="http://schemas.microsoft.com/office/spreadsheetml/2009/9/ac" r="222" s="3" customFormat="true" x14ac:dyDescent="0.25">
      <c r="A222" s="373"/>
      <c r="B222" s="118"/>
      <c r="L222" s="118"/>
      <c r="V222" s="118"/>
      <c r="AF222" s="118"/>
      <c r="AP222" s="118"/>
      <c r="AZ222" s="118"/>
      <c r="BA222" s="118"/>
      <c r="BJ222" s="118"/>
      <c r="BT222" s="118"/>
      <c r="CD222" s="118"/>
      <c r="CN222" s="118"/>
      <c r="CX222" s="118"/>
      <c r="DH222" s="118"/>
      <c r="DR222" s="118"/>
      <c r="EB222" s="118"/>
      <c r="EL222" s="118"/>
      <c r="EV222" s="118"/>
      <c r="FF222" s="118"/>
      <c r="FP222" s="118"/>
      <c r="FZ222" s="118"/>
      <c r="GJ222" s="118"/>
      <c r="GT222" s="118"/>
      <c r="HD222" s="118"/>
      <c r="HN222" s="118"/>
      <c r="HX222" s="118"/>
    </row>
    <row xmlns:x14ac="http://schemas.microsoft.com/office/spreadsheetml/2009/9/ac" r="223" s="3" customFormat="true" x14ac:dyDescent="0.25">
      <c r="A223" s="373"/>
      <c r="B223" s="118"/>
      <c r="L223" s="118"/>
      <c r="V223" s="118"/>
      <c r="AF223" s="118"/>
      <c r="AP223" s="118"/>
      <c r="AZ223" s="118"/>
      <c r="BA223" s="118"/>
      <c r="BJ223" s="118"/>
      <c r="BT223" s="118"/>
      <c r="CD223" s="118"/>
      <c r="CN223" s="118"/>
      <c r="CX223" s="118"/>
      <c r="DH223" s="118"/>
      <c r="DR223" s="118"/>
      <c r="EB223" s="118"/>
      <c r="EL223" s="118"/>
      <c r="EV223" s="118"/>
      <c r="FF223" s="118"/>
      <c r="FP223" s="118"/>
      <c r="FZ223" s="118"/>
      <c r="GJ223" s="118"/>
      <c r="GT223" s="118"/>
      <c r="HD223" s="118"/>
      <c r="HN223" s="118"/>
      <c r="HX223" s="118"/>
    </row>
    <row xmlns:x14ac="http://schemas.microsoft.com/office/spreadsheetml/2009/9/ac" r="224" s="3" customFormat="true" x14ac:dyDescent="0.25">
      <c r="A224" s="373"/>
      <c r="B224" s="118"/>
      <c r="L224" s="118"/>
      <c r="V224" s="118"/>
      <c r="AF224" s="118"/>
      <c r="AP224" s="118"/>
      <c r="AZ224" s="118"/>
      <c r="BA224" s="118"/>
      <c r="BJ224" s="118"/>
      <c r="BT224" s="118"/>
      <c r="CD224" s="118"/>
      <c r="CN224" s="118"/>
      <c r="CX224" s="118"/>
      <c r="DH224" s="118"/>
      <c r="DR224" s="118"/>
      <c r="EB224" s="118"/>
      <c r="EL224" s="118"/>
      <c r="EV224" s="118"/>
      <c r="FF224" s="118"/>
      <c r="FP224" s="118"/>
      <c r="FZ224" s="118"/>
      <c r="GJ224" s="118"/>
      <c r="GT224" s="118"/>
      <c r="HD224" s="118"/>
      <c r="HN224" s="118"/>
      <c r="HX224" s="118"/>
    </row>
    <row xmlns:x14ac="http://schemas.microsoft.com/office/spreadsheetml/2009/9/ac" r="225" s="3" customFormat="true" x14ac:dyDescent="0.25">
      <c r="A225" s="373"/>
      <c r="B225" s="118"/>
      <c r="L225" s="118"/>
      <c r="V225" s="118"/>
      <c r="AF225" s="118"/>
      <c r="AP225" s="118"/>
      <c r="AZ225" s="118"/>
      <c r="BA225" s="118"/>
      <c r="BJ225" s="118"/>
      <c r="BT225" s="118"/>
      <c r="CD225" s="118"/>
      <c r="CN225" s="118"/>
      <c r="CX225" s="118"/>
      <c r="DH225" s="118"/>
      <c r="DR225" s="118"/>
      <c r="EB225" s="118"/>
      <c r="EL225" s="118"/>
      <c r="EV225" s="118"/>
      <c r="FF225" s="118"/>
      <c r="FP225" s="118"/>
      <c r="FZ225" s="118"/>
      <c r="GJ225" s="118"/>
      <c r="GT225" s="118"/>
      <c r="HD225" s="118"/>
      <c r="HN225" s="118"/>
      <c r="HX225" s="118"/>
    </row>
    <row xmlns:x14ac="http://schemas.microsoft.com/office/spreadsheetml/2009/9/ac" r="226" s="3" customFormat="true" x14ac:dyDescent="0.25">
      <c r="A226" s="373"/>
      <c r="B226" s="118"/>
      <c r="L226" s="118"/>
      <c r="V226" s="118"/>
      <c r="AF226" s="118"/>
      <c r="AP226" s="118"/>
      <c r="AZ226" s="118"/>
      <c r="BA226" s="118"/>
      <c r="BJ226" s="118"/>
      <c r="BT226" s="118"/>
      <c r="CD226" s="118"/>
      <c r="CN226" s="118"/>
      <c r="CX226" s="118"/>
      <c r="DH226" s="118"/>
      <c r="DR226" s="118"/>
      <c r="EB226" s="118"/>
      <c r="EL226" s="118"/>
      <c r="EV226" s="118"/>
      <c r="FF226" s="118"/>
      <c r="FP226" s="118"/>
      <c r="FZ226" s="118"/>
      <c r="GJ226" s="118"/>
      <c r="GT226" s="118"/>
      <c r="HD226" s="118"/>
      <c r="HN226" s="118"/>
      <c r="HX226" s="118"/>
    </row>
    <row xmlns:x14ac="http://schemas.microsoft.com/office/spreadsheetml/2009/9/ac" r="227" s="3" customFormat="true" x14ac:dyDescent="0.25">
      <c r="A227" s="373"/>
      <c r="B227" s="118"/>
      <c r="L227" s="118"/>
      <c r="V227" s="118"/>
      <c r="AF227" s="118"/>
      <c r="AP227" s="118"/>
      <c r="AZ227" s="118"/>
      <c r="BA227" s="118"/>
      <c r="BJ227" s="118"/>
      <c r="BT227" s="118"/>
      <c r="CD227" s="118"/>
      <c r="CN227" s="118"/>
      <c r="CX227" s="118"/>
      <c r="DH227" s="118"/>
      <c r="DR227" s="118"/>
      <c r="EB227" s="118"/>
      <c r="EL227" s="118"/>
      <c r="EV227" s="118"/>
      <c r="FF227" s="118"/>
      <c r="FP227" s="118"/>
      <c r="FZ227" s="118"/>
      <c r="GJ227" s="118"/>
      <c r="GT227" s="118"/>
      <c r="HD227" s="118"/>
      <c r="HN227" s="118"/>
      <c r="HX227" s="118"/>
    </row>
    <row xmlns:x14ac="http://schemas.microsoft.com/office/spreadsheetml/2009/9/ac" r="228" s="3" customFormat="true" x14ac:dyDescent="0.25">
      <c r="A228" s="373"/>
      <c r="B228" s="118"/>
      <c r="L228" s="118"/>
      <c r="V228" s="118"/>
      <c r="AF228" s="118"/>
      <c r="AP228" s="118"/>
      <c r="AZ228" s="118"/>
      <c r="BA228" s="118"/>
      <c r="BJ228" s="118"/>
      <c r="BT228" s="118"/>
      <c r="CD228" s="118"/>
      <c r="CN228" s="118"/>
      <c r="CX228" s="118"/>
      <c r="DH228" s="118"/>
      <c r="DR228" s="118"/>
      <c r="EB228" s="118"/>
      <c r="EL228" s="118"/>
      <c r="EV228" s="118"/>
      <c r="FF228" s="118"/>
      <c r="FP228" s="118"/>
      <c r="FZ228" s="118"/>
      <c r="GJ228" s="118"/>
      <c r="GT228" s="118"/>
      <c r="HD228" s="118"/>
      <c r="HN228" s="118"/>
      <c r="HX228" s="118"/>
    </row>
    <row xmlns:x14ac="http://schemas.microsoft.com/office/spreadsheetml/2009/9/ac" r="229" s="3" customFormat="true" x14ac:dyDescent="0.25">
      <c r="A229" s="373"/>
      <c r="B229" s="118"/>
      <c r="L229" s="118"/>
      <c r="V229" s="118"/>
      <c r="AF229" s="118"/>
      <c r="AP229" s="118"/>
      <c r="AZ229" s="118"/>
      <c r="BA229" s="118"/>
      <c r="BJ229" s="118"/>
      <c r="BT229" s="118"/>
      <c r="CD229" s="118"/>
      <c r="CN229" s="118"/>
      <c r="CX229" s="118"/>
      <c r="DH229" s="118"/>
      <c r="DR229" s="118"/>
      <c r="EB229" s="118"/>
      <c r="EL229" s="118"/>
      <c r="EV229" s="118"/>
      <c r="FF229" s="118"/>
      <c r="FP229" s="118"/>
      <c r="FZ229" s="118"/>
      <c r="GJ229" s="118"/>
      <c r="GT229" s="118"/>
      <c r="HD229" s="118"/>
      <c r="HN229" s="118"/>
      <c r="HX229" s="118"/>
    </row>
    <row xmlns:x14ac="http://schemas.microsoft.com/office/spreadsheetml/2009/9/ac" r="230" s="3" customFormat="true" x14ac:dyDescent="0.25">
      <c r="A230" s="373"/>
      <c r="B230" s="118"/>
      <c r="L230" s="118"/>
      <c r="V230" s="118"/>
      <c r="AF230" s="118"/>
      <c r="AP230" s="118"/>
      <c r="AZ230" s="118"/>
      <c r="BA230" s="118"/>
      <c r="BJ230" s="118"/>
      <c r="BT230" s="118"/>
      <c r="CD230" s="118"/>
      <c r="CN230" s="118"/>
      <c r="CX230" s="118"/>
      <c r="DH230" s="118"/>
      <c r="DR230" s="118"/>
      <c r="EB230" s="118"/>
      <c r="EL230" s="118"/>
      <c r="EV230" s="118"/>
      <c r="FF230" s="118"/>
      <c r="FP230" s="118"/>
      <c r="FZ230" s="118"/>
      <c r="GJ230" s="118"/>
      <c r="GT230" s="118"/>
      <c r="HD230" s="118"/>
      <c r="HN230" s="118"/>
      <c r="HX230" s="118"/>
    </row>
    <row xmlns:x14ac="http://schemas.microsoft.com/office/spreadsheetml/2009/9/ac" r="231" s="3" customFormat="true" x14ac:dyDescent="0.25">
      <c r="A231" s="373"/>
      <c r="B231" s="118"/>
      <c r="L231" s="118"/>
      <c r="V231" s="118"/>
      <c r="AF231" s="118"/>
      <c r="AP231" s="118"/>
      <c r="AZ231" s="118"/>
      <c r="BA231" s="118"/>
      <c r="BJ231" s="118"/>
      <c r="BT231" s="118"/>
      <c r="CD231" s="118"/>
      <c r="CN231" s="118"/>
      <c r="CX231" s="118"/>
      <c r="DH231" s="118"/>
      <c r="DR231" s="118"/>
      <c r="EB231" s="118"/>
      <c r="EL231" s="118"/>
      <c r="EV231" s="118"/>
      <c r="FF231" s="118"/>
      <c r="FP231" s="118"/>
      <c r="FZ231" s="118"/>
      <c r="GJ231" s="118"/>
      <c r="GT231" s="118"/>
      <c r="HD231" s="118"/>
      <c r="HN231" s="118"/>
      <c r="HX231" s="118"/>
    </row>
    <row xmlns:x14ac="http://schemas.microsoft.com/office/spreadsheetml/2009/9/ac" r="232" s="3" customFormat="true" x14ac:dyDescent="0.25">
      <c r="A232" s="373"/>
      <c r="B232" s="118"/>
      <c r="L232" s="118"/>
      <c r="V232" s="118"/>
      <c r="AF232" s="118"/>
      <c r="AP232" s="118"/>
      <c r="AZ232" s="118"/>
      <c r="BA232" s="118"/>
      <c r="BJ232" s="118"/>
      <c r="BT232" s="118"/>
      <c r="CD232" s="118"/>
      <c r="CN232" s="118"/>
      <c r="CX232" s="118"/>
      <c r="DH232" s="118"/>
      <c r="DR232" s="118"/>
      <c r="EB232" s="118"/>
      <c r="EL232" s="118"/>
      <c r="EV232" s="118"/>
      <c r="FF232" s="118"/>
      <c r="FP232" s="118"/>
      <c r="FZ232" s="118"/>
      <c r="GJ232" s="118"/>
      <c r="GT232" s="118"/>
      <c r="HD232" s="118"/>
      <c r="HN232" s="118"/>
      <c r="HX232" s="118"/>
    </row>
    <row xmlns:x14ac="http://schemas.microsoft.com/office/spreadsheetml/2009/9/ac" r="233" s="3" customFormat="true" x14ac:dyDescent="0.25">
      <c r="A233" s="373"/>
      <c r="B233" s="118"/>
      <c r="L233" s="118"/>
      <c r="V233" s="118"/>
      <c r="AF233" s="118"/>
      <c r="AP233" s="118"/>
      <c r="AZ233" s="118"/>
      <c r="BA233" s="118"/>
      <c r="BJ233" s="118"/>
      <c r="BT233" s="118"/>
      <c r="CD233" s="118"/>
      <c r="CN233" s="118"/>
      <c r="CX233" s="118"/>
      <c r="DH233" s="118"/>
      <c r="DR233" s="118"/>
      <c r="EB233" s="118"/>
      <c r="EL233" s="118"/>
      <c r="EV233" s="118"/>
      <c r="FF233" s="118"/>
      <c r="FP233" s="118"/>
      <c r="FZ233" s="118"/>
      <c r="GJ233" s="118"/>
      <c r="GT233" s="118"/>
      <c r="HD233" s="118"/>
      <c r="HN233" s="118"/>
      <c r="HX233" s="118"/>
    </row>
    <row xmlns:x14ac="http://schemas.microsoft.com/office/spreadsheetml/2009/9/ac" r="234" s="3" customFormat="true" x14ac:dyDescent="0.25">
      <c r="A234" s="373"/>
      <c r="B234" s="118"/>
      <c r="L234" s="118"/>
      <c r="V234" s="118"/>
      <c r="AF234" s="118"/>
      <c r="AP234" s="118"/>
      <c r="AZ234" s="118"/>
      <c r="BA234" s="118"/>
      <c r="BJ234" s="118"/>
      <c r="BT234" s="118"/>
      <c r="CD234" s="118"/>
      <c r="CN234" s="118"/>
      <c r="CX234" s="118"/>
      <c r="DH234" s="118"/>
      <c r="DR234" s="118"/>
      <c r="EB234" s="118"/>
      <c r="EL234" s="118"/>
      <c r="EV234" s="118"/>
      <c r="FF234" s="118"/>
      <c r="FP234" s="118"/>
      <c r="FZ234" s="118"/>
      <c r="GJ234" s="118"/>
      <c r="GT234" s="118"/>
      <c r="HD234" s="118"/>
      <c r="HN234" s="118"/>
      <c r="HX234" s="118"/>
    </row>
    <row xmlns:x14ac="http://schemas.microsoft.com/office/spreadsheetml/2009/9/ac" r="235" s="3" customFormat="true" x14ac:dyDescent="0.25">
      <c r="A235" s="373"/>
      <c r="B235" s="118"/>
      <c r="L235" s="118"/>
      <c r="V235" s="118"/>
      <c r="AF235" s="118"/>
      <c r="AP235" s="118"/>
      <c r="AZ235" s="118"/>
      <c r="BA235" s="118"/>
      <c r="BJ235" s="118"/>
      <c r="BT235" s="118"/>
      <c r="CD235" s="118"/>
      <c r="CN235" s="118"/>
      <c r="CX235" s="118"/>
      <c r="DH235" s="118"/>
      <c r="DR235" s="118"/>
      <c r="EB235" s="118"/>
      <c r="EL235" s="118"/>
      <c r="EV235" s="118"/>
      <c r="FF235" s="118"/>
      <c r="FP235" s="118"/>
      <c r="FZ235" s="118"/>
      <c r="GJ235" s="118"/>
      <c r="GT235" s="118"/>
      <c r="HD235" s="118"/>
      <c r="HN235" s="118"/>
      <c r="HX235" s="118"/>
    </row>
    <row xmlns:x14ac="http://schemas.microsoft.com/office/spreadsheetml/2009/9/ac" r="236" s="3" customFormat="true" x14ac:dyDescent="0.25">
      <c r="A236" s="373"/>
      <c r="B236" s="118"/>
      <c r="L236" s="118"/>
      <c r="V236" s="118"/>
      <c r="AF236" s="118"/>
      <c r="AP236" s="118"/>
      <c r="AZ236" s="118"/>
      <c r="BA236" s="118"/>
      <c r="BJ236" s="118"/>
      <c r="BT236" s="118"/>
      <c r="CD236" s="118"/>
      <c r="CN236" s="118"/>
      <c r="CX236" s="118"/>
      <c r="DH236" s="118"/>
      <c r="DR236" s="118"/>
      <c r="EB236" s="118"/>
      <c r="EL236" s="118"/>
      <c r="EV236" s="118"/>
      <c r="FF236" s="118"/>
      <c r="FP236" s="118"/>
      <c r="FZ236" s="118"/>
      <c r="GJ236" s="118"/>
      <c r="GT236" s="118"/>
      <c r="HD236" s="118"/>
      <c r="HN236" s="118"/>
      <c r="HX236" s="118"/>
    </row>
    <row xmlns:x14ac="http://schemas.microsoft.com/office/spreadsheetml/2009/9/ac" r="237" s="3" customFormat="true" x14ac:dyDescent="0.25">
      <c r="A237" s="373"/>
      <c r="B237" s="118"/>
      <c r="L237" s="118"/>
      <c r="V237" s="118"/>
      <c r="AF237" s="118"/>
      <c r="AP237" s="118"/>
      <c r="AZ237" s="118"/>
      <c r="BA237" s="118"/>
      <c r="BJ237" s="118"/>
      <c r="BT237" s="118"/>
      <c r="CD237" s="118"/>
      <c r="CN237" s="118"/>
      <c r="CX237" s="118"/>
      <c r="DH237" s="118"/>
      <c r="DR237" s="118"/>
      <c r="EB237" s="118"/>
      <c r="EL237" s="118"/>
      <c r="EV237" s="118"/>
      <c r="FF237" s="118"/>
      <c r="FP237" s="118"/>
      <c r="FZ237" s="118"/>
      <c r="GJ237" s="118"/>
      <c r="GT237" s="118"/>
      <c r="HD237" s="118"/>
      <c r="HN237" s="118"/>
      <c r="HX237" s="118"/>
    </row>
    <row xmlns:x14ac="http://schemas.microsoft.com/office/spreadsheetml/2009/9/ac" r="238" s="3" customFormat="true" x14ac:dyDescent="0.25">
      <c r="A238" s="373"/>
      <c r="B238" s="118"/>
      <c r="L238" s="118"/>
      <c r="V238" s="118"/>
      <c r="AF238" s="118"/>
      <c r="AP238" s="118"/>
      <c r="AZ238" s="118"/>
      <c r="BA238" s="118"/>
      <c r="BJ238" s="118"/>
      <c r="BT238" s="118"/>
      <c r="CD238" s="118"/>
      <c r="CN238" s="118"/>
      <c r="CX238" s="118"/>
      <c r="DH238" s="118"/>
      <c r="DR238" s="118"/>
      <c r="EB238" s="118"/>
      <c r="EL238" s="118"/>
      <c r="EV238" s="118"/>
      <c r="FF238" s="118"/>
      <c r="FP238" s="118"/>
      <c r="FZ238" s="118"/>
      <c r="GJ238" s="118"/>
      <c r="GT238" s="118"/>
      <c r="HD238" s="118"/>
      <c r="HN238" s="118"/>
      <c r="HX238" s="118"/>
    </row>
    <row xmlns:x14ac="http://schemas.microsoft.com/office/spreadsheetml/2009/9/ac" r="239" s="3" customFormat="true" x14ac:dyDescent="0.25">
      <c r="A239" s="373"/>
      <c r="B239" s="118"/>
      <c r="L239" s="118"/>
      <c r="V239" s="118"/>
      <c r="AF239" s="118"/>
      <c r="AP239" s="118"/>
      <c r="AZ239" s="118"/>
      <c r="BA239" s="118"/>
      <c r="BJ239" s="118"/>
      <c r="BT239" s="118"/>
      <c r="CD239" s="118"/>
      <c r="CN239" s="118"/>
      <c r="CX239" s="118"/>
      <c r="DH239" s="118"/>
      <c r="DR239" s="118"/>
      <c r="EB239" s="118"/>
      <c r="EL239" s="118"/>
      <c r="EV239" s="118"/>
      <c r="FF239" s="118"/>
      <c r="FP239" s="118"/>
      <c r="FZ239" s="118"/>
      <c r="GJ239" s="118"/>
      <c r="GT239" s="118"/>
      <c r="HD239" s="118"/>
      <c r="HN239" s="118"/>
      <c r="HX239" s="118"/>
    </row>
    <row xmlns:x14ac="http://schemas.microsoft.com/office/spreadsheetml/2009/9/ac" r="240" s="3" customFormat="true" x14ac:dyDescent="0.25">
      <c r="A240" s="373"/>
      <c r="B240" s="118"/>
      <c r="L240" s="118"/>
      <c r="V240" s="118"/>
      <c r="AF240" s="118"/>
      <c r="AP240" s="118"/>
      <c r="AZ240" s="118"/>
      <c r="BA240" s="118"/>
      <c r="BJ240" s="118"/>
      <c r="BT240" s="118"/>
      <c r="CD240" s="118"/>
      <c r="CN240" s="118"/>
      <c r="CX240" s="118"/>
      <c r="DH240" s="118"/>
      <c r="DR240" s="118"/>
      <c r="EB240" s="118"/>
      <c r="EL240" s="118"/>
      <c r="EV240" s="118"/>
      <c r="FF240" s="118"/>
      <c r="FP240" s="118"/>
      <c r="FZ240" s="118"/>
      <c r="GJ240" s="118"/>
      <c r="GT240" s="118"/>
      <c r="HD240" s="118"/>
      <c r="HN240" s="118"/>
      <c r="HX240" s="118"/>
    </row>
    <row xmlns:x14ac="http://schemas.microsoft.com/office/spreadsheetml/2009/9/ac" r="241" s="3" customFormat="true" x14ac:dyDescent="0.25">
      <c r="A241" s="373"/>
      <c r="B241" s="118"/>
      <c r="L241" s="118"/>
      <c r="V241" s="118"/>
      <c r="AF241" s="118"/>
      <c r="AP241" s="118"/>
      <c r="AZ241" s="118"/>
      <c r="BA241" s="118"/>
      <c r="BJ241" s="118"/>
      <c r="BT241" s="118"/>
      <c r="CD241" s="118"/>
      <c r="CN241" s="118"/>
      <c r="CX241" s="118"/>
      <c r="DH241" s="118"/>
      <c r="DR241" s="118"/>
      <c r="EB241" s="118"/>
      <c r="EL241" s="118"/>
      <c r="EV241" s="118"/>
      <c r="FF241" s="118"/>
      <c r="FP241" s="118"/>
      <c r="FZ241" s="118"/>
      <c r="GJ241" s="118"/>
      <c r="GT241" s="118"/>
      <c r="HD241" s="118"/>
      <c r="HN241" s="118"/>
      <c r="HX241" s="118"/>
    </row>
    <row xmlns:x14ac="http://schemas.microsoft.com/office/spreadsheetml/2009/9/ac" r="242" s="3" customFormat="true" x14ac:dyDescent="0.25">
      <c r="A242" s="373"/>
      <c r="B242" s="118"/>
      <c r="L242" s="118"/>
      <c r="V242" s="118"/>
      <c r="AF242" s="118"/>
      <c r="AP242" s="118"/>
      <c r="AZ242" s="118"/>
      <c r="BA242" s="118"/>
      <c r="BJ242" s="118"/>
      <c r="BT242" s="118"/>
      <c r="CD242" s="118"/>
      <c r="CN242" s="118"/>
      <c r="CX242" s="118"/>
      <c r="DH242" s="118"/>
      <c r="DR242" s="118"/>
      <c r="EB242" s="118"/>
      <c r="EL242" s="118"/>
      <c r="EV242" s="118"/>
      <c r="FF242" s="118"/>
      <c r="FP242" s="118"/>
      <c r="FZ242" s="118"/>
      <c r="GJ242" s="118"/>
      <c r="GT242" s="118"/>
      <c r="HD242" s="118"/>
      <c r="HN242" s="118"/>
      <c r="HX242" s="118"/>
    </row>
    <row xmlns:x14ac="http://schemas.microsoft.com/office/spreadsheetml/2009/9/ac" r="243" s="3" customFormat="true" x14ac:dyDescent="0.25">
      <c r="A243" s="373"/>
      <c r="B243" s="118"/>
      <c r="L243" s="118"/>
      <c r="V243" s="118"/>
      <c r="AF243" s="118"/>
      <c r="AP243" s="118"/>
      <c r="AZ243" s="118"/>
      <c r="BA243" s="118"/>
      <c r="BJ243" s="118"/>
      <c r="BT243" s="118"/>
      <c r="CD243" s="118"/>
      <c r="CN243" s="118"/>
      <c r="CX243" s="118"/>
      <c r="DH243" s="118"/>
      <c r="DR243" s="118"/>
      <c r="EB243" s="118"/>
      <c r="EL243" s="118"/>
      <c r="EV243" s="118"/>
      <c r="FF243" s="118"/>
      <c r="FP243" s="118"/>
      <c r="FZ243" s="118"/>
      <c r="GJ243" s="118"/>
      <c r="GT243" s="118"/>
      <c r="HD243" s="118"/>
      <c r="HN243" s="118"/>
      <c r="HX243" s="118"/>
    </row>
    <row xmlns:x14ac="http://schemas.microsoft.com/office/spreadsheetml/2009/9/ac" r="244" s="3" customFormat="true" x14ac:dyDescent="0.25">
      <c r="A244" s="373"/>
      <c r="B244" s="118"/>
      <c r="L244" s="118"/>
      <c r="V244" s="118"/>
      <c r="AF244" s="118"/>
      <c r="AP244" s="118"/>
      <c r="AZ244" s="118"/>
      <c r="BA244" s="118"/>
      <c r="BJ244" s="118"/>
      <c r="BT244" s="118"/>
      <c r="CD244" s="118"/>
      <c r="CN244" s="118"/>
      <c r="CX244" s="118"/>
      <c r="DH244" s="118"/>
      <c r="DR244" s="118"/>
      <c r="EB244" s="118"/>
      <c r="EL244" s="118"/>
      <c r="EV244" s="118"/>
      <c r="FF244" s="118"/>
      <c r="FP244" s="118"/>
      <c r="FZ244" s="118"/>
      <c r="GJ244" s="118"/>
      <c r="GT244" s="118"/>
      <c r="HD244" s="118"/>
      <c r="HN244" s="118"/>
      <c r="HX244" s="118"/>
    </row>
    <row xmlns:x14ac="http://schemas.microsoft.com/office/spreadsheetml/2009/9/ac" r="245" s="3" customFormat="true" x14ac:dyDescent="0.25">
      <c r="A245" s="373"/>
      <c r="B245" s="118"/>
      <c r="L245" s="118"/>
      <c r="V245" s="118"/>
      <c r="AF245" s="118"/>
      <c r="AP245" s="118"/>
      <c r="AZ245" s="118"/>
      <c r="BA245" s="118"/>
      <c r="BJ245" s="118"/>
      <c r="BT245" s="118"/>
      <c r="CD245" s="118"/>
      <c r="CN245" s="118"/>
      <c r="CX245" s="118"/>
      <c r="DH245" s="118"/>
      <c r="DR245" s="118"/>
      <c r="EB245" s="118"/>
      <c r="EL245" s="118"/>
      <c r="EV245" s="118"/>
      <c r="FF245" s="118"/>
      <c r="FP245" s="118"/>
      <c r="FZ245" s="118"/>
      <c r="GJ245" s="118"/>
      <c r="GT245" s="118"/>
      <c r="HD245" s="118"/>
      <c r="HN245" s="118"/>
      <c r="HX245" s="118"/>
    </row>
    <row xmlns:x14ac="http://schemas.microsoft.com/office/spreadsheetml/2009/9/ac" r="246" s="3" customFormat="true" x14ac:dyDescent="0.25">
      <c r="A246" s="373"/>
      <c r="B246" s="118"/>
      <c r="L246" s="118"/>
      <c r="V246" s="118"/>
      <c r="AF246" s="118"/>
      <c r="AP246" s="118"/>
      <c r="AZ246" s="118"/>
      <c r="BA246" s="118"/>
      <c r="BJ246" s="118"/>
      <c r="BT246" s="118"/>
      <c r="CD246" s="118"/>
      <c r="CN246" s="118"/>
      <c r="CX246" s="118"/>
      <c r="DH246" s="118"/>
      <c r="DR246" s="118"/>
      <c r="EB246" s="118"/>
      <c r="EL246" s="118"/>
      <c r="EV246" s="118"/>
      <c r="FF246" s="118"/>
      <c r="FP246" s="118"/>
      <c r="FZ246" s="118"/>
      <c r="GJ246" s="118"/>
      <c r="GT246" s="118"/>
      <c r="HD246" s="118"/>
      <c r="HN246" s="118"/>
      <c r="HX246" s="118"/>
    </row>
    <row xmlns:x14ac="http://schemas.microsoft.com/office/spreadsheetml/2009/9/ac" r="247" s="3" customFormat="true" x14ac:dyDescent="0.25">
      <c r="A247" s="373"/>
      <c r="B247" s="118"/>
      <c r="L247" s="118"/>
      <c r="V247" s="118"/>
      <c r="AF247" s="118"/>
      <c r="AP247" s="118"/>
      <c r="AZ247" s="118"/>
      <c r="BA247" s="118"/>
      <c r="BJ247" s="118"/>
      <c r="BT247" s="118"/>
      <c r="CD247" s="118"/>
      <c r="CN247" s="118"/>
      <c r="CX247" s="118"/>
      <c r="DH247" s="118"/>
      <c r="DR247" s="118"/>
      <c r="EB247" s="118"/>
      <c r="EL247" s="118"/>
      <c r="EV247" s="118"/>
      <c r="FF247" s="118"/>
      <c r="FP247" s="118"/>
      <c r="FZ247" s="118"/>
      <c r="GJ247" s="118"/>
      <c r="GT247" s="118"/>
      <c r="HD247" s="118"/>
      <c r="HN247" s="118"/>
      <c r="HX247" s="118"/>
    </row>
    <row xmlns:x14ac="http://schemas.microsoft.com/office/spreadsheetml/2009/9/ac" r="248" s="3" customFormat="true" x14ac:dyDescent="0.25">
      <c r="A248" s="373"/>
      <c r="B248" s="118"/>
      <c r="L248" s="118"/>
      <c r="V248" s="118"/>
      <c r="AF248" s="118"/>
      <c r="AP248" s="118"/>
      <c r="AZ248" s="118"/>
      <c r="BA248" s="118"/>
      <c r="BJ248" s="118"/>
      <c r="BT248" s="118"/>
      <c r="CD248" s="118"/>
      <c r="CN248" s="118"/>
      <c r="CX248" s="118"/>
      <c r="DH248" s="118"/>
      <c r="DR248" s="118"/>
      <c r="EB248" s="118"/>
      <c r="EL248" s="118"/>
      <c r="EV248" s="118"/>
      <c r="FF248" s="118"/>
      <c r="FP248" s="118"/>
      <c r="FZ248" s="118"/>
      <c r="GJ248" s="118"/>
      <c r="GT248" s="118"/>
      <c r="HD248" s="118"/>
      <c r="HN248" s="118"/>
      <c r="HX248" s="118"/>
    </row>
    <row xmlns:x14ac="http://schemas.microsoft.com/office/spreadsheetml/2009/9/ac" r="249" s="3" customFormat="true" x14ac:dyDescent="0.25">
      <c r="A249" s="373"/>
      <c r="B249" s="118"/>
      <c r="L249" s="118"/>
      <c r="V249" s="118"/>
      <c r="AF249" s="118"/>
      <c r="AP249" s="118"/>
      <c r="AZ249" s="118"/>
      <c r="BA249" s="118"/>
      <c r="BJ249" s="118"/>
      <c r="BT249" s="118"/>
      <c r="CD249" s="118"/>
      <c r="CN249" s="118"/>
      <c r="CX249" s="118"/>
      <c r="DH249" s="118"/>
      <c r="DR249" s="118"/>
      <c r="EB249" s="118"/>
      <c r="EL249" s="118"/>
      <c r="EV249" s="118"/>
      <c r="FF249" s="118"/>
      <c r="FP249" s="118"/>
      <c r="FZ249" s="118"/>
      <c r="GJ249" s="118"/>
      <c r="GT249" s="118"/>
      <c r="HD249" s="118"/>
      <c r="HN249" s="118"/>
      <c r="HX249" s="118"/>
    </row>
    <row xmlns:x14ac="http://schemas.microsoft.com/office/spreadsheetml/2009/9/ac" r="250" s="3" customFormat="true" x14ac:dyDescent="0.25">
      <c r="A250" s="373"/>
      <c r="B250" s="118"/>
      <c r="L250" s="118"/>
      <c r="V250" s="118"/>
      <c r="AF250" s="118"/>
      <c r="AP250" s="118"/>
      <c r="AZ250" s="118"/>
      <c r="BA250" s="118"/>
      <c r="BJ250" s="118"/>
      <c r="BT250" s="118"/>
      <c r="CD250" s="118"/>
      <c r="CN250" s="118"/>
      <c r="CX250" s="118"/>
      <c r="DH250" s="118"/>
      <c r="DR250" s="118"/>
      <c r="EB250" s="118"/>
      <c r="EL250" s="118"/>
      <c r="EV250" s="118"/>
      <c r="FF250" s="118"/>
      <c r="FP250" s="118"/>
      <c r="FZ250" s="118"/>
      <c r="GJ250" s="118"/>
      <c r="GT250" s="118"/>
      <c r="HD250" s="118"/>
      <c r="HN250" s="118"/>
      <c r="HX250" s="118"/>
    </row>
    <row xmlns:x14ac="http://schemas.microsoft.com/office/spreadsheetml/2009/9/ac" r="251" s="3" customFormat="true" x14ac:dyDescent="0.25">
      <c r="A251" s="373"/>
      <c r="B251" s="118"/>
      <c r="L251" s="118"/>
      <c r="V251" s="118"/>
      <c r="AF251" s="118"/>
      <c r="AP251" s="118"/>
      <c r="AZ251" s="118"/>
      <c r="BA251" s="118"/>
      <c r="BJ251" s="118"/>
      <c r="BT251" s="118"/>
      <c r="CD251" s="118"/>
      <c r="CN251" s="118"/>
      <c r="CX251" s="118"/>
      <c r="DH251" s="118"/>
      <c r="DR251" s="118"/>
      <c r="EB251" s="118"/>
      <c r="EL251" s="118"/>
      <c r="EV251" s="118"/>
      <c r="FF251" s="118"/>
      <c r="FP251" s="118"/>
      <c r="FZ251" s="118"/>
      <c r="GJ251" s="118"/>
      <c r="GT251" s="118"/>
      <c r="HD251" s="118"/>
      <c r="HN251" s="118"/>
      <c r="HX251" s="118"/>
    </row>
    <row xmlns:x14ac="http://schemas.microsoft.com/office/spreadsheetml/2009/9/ac" r="252" s="3" customFormat="true" x14ac:dyDescent="0.25">
      <c r="A252" s="373"/>
      <c r="B252" s="118"/>
      <c r="L252" s="118"/>
      <c r="V252" s="118"/>
      <c r="AF252" s="118"/>
      <c r="AP252" s="118"/>
      <c r="AZ252" s="118"/>
      <c r="BA252" s="118"/>
      <c r="BJ252" s="118"/>
      <c r="BT252" s="118"/>
      <c r="CD252" s="118"/>
      <c r="CN252" s="118"/>
      <c r="CX252" s="118"/>
      <c r="DH252" s="118"/>
      <c r="DR252" s="118"/>
      <c r="EB252" s="118"/>
      <c r="EL252" s="118"/>
      <c r="EV252" s="118"/>
      <c r="FF252" s="118"/>
      <c r="FP252" s="118"/>
      <c r="FZ252" s="118"/>
      <c r="GJ252" s="118"/>
      <c r="GT252" s="118"/>
      <c r="HD252" s="118"/>
      <c r="HN252" s="118"/>
      <c r="HX252" s="118"/>
    </row>
    <row xmlns:x14ac="http://schemas.microsoft.com/office/spreadsheetml/2009/9/ac" r="253" s="3" customFormat="true" x14ac:dyDescent="0.25">
      <c r="A253" s="373"/>
      <c r="B253" s="118"/>
      <c r="L253" s="118"/>
      <c r="V253" s="118"/>
      <c r="AF253" s="118"/>
      <c r="AP253" s="118"/>
      <c r="AZ253" s="118"/>
      <c r="BA253" s="118"/>
      <c r="BJ253" s="118"/>
      <c r="BT253" s="118"/>
      <c r="CD253" s="118"/>
      <c r="CN253" s="118"/>
      <c r="CX253" s="118"/>
      <c r="DH253" s="118"/>
      <c r="DR253" s="118"/>
      <c r="EB253" s="118"/>
      <c r="EL253" s="118"/>
      <c r="EV253" s="118"/>
      <c r="FF253" s="118"/>
      <c r="FP253" s="118"/>
      <c r="FZ253" s="118"/>
      <c r="GJ253" s="118"/>
      <c r="GT253" s="118"/>
      <c r="HD253" s="118"/>
      <c r="HN253" s="118"/>
      <c r="HX253" s="118"/>
    </row>
    <row xmlns:x14ac="http://schemas.microsoft.com/office/spreadsheetml/2009/9/ac" r="254" s="3" customFormat="true" x14ac:dyDescent="0.25">
      <c r="A254" s="373"/>
      <c r="B254" s="118"/>
      <c r="L254" s="118"/>
      <c r="V254" s="118"/>
      <c r="AF254" s="118"/>
      <c r="AP254" s="118"/>
      <c r="AZ254" s="118"/>
      <c r="BA254" s="118"/>
      <c r="BJ254" s="118"/>
      <c r="BT254" s="118"/>
      <c r="CD254" s="118"/>
      <c r="CN254" s="118"/>
      <c r="CX254" s="118"/>
      <c r="DH254" s="118"/>
      <c r="DR254" s="118"/>
      <c r="EB254" s="118"/>
      <c r="EL254" s="118"/>
      <c r="EV254" s="118"/>
      <c r="FF254" s="118"/>
      <c r="FP254" s="118"/>
      <c r="FZ254" s="118"/>
      <c r="GJ254" s="118"/>
      <c r="GT254" s="118"/>
      <c r="HD254" s="118"/>
      <c r="HN254" s="118"/>
      <c r="HX254" s="118"/>
    </row>
    <row xmlns:x14ac="http://schemas.microsoft.com/office/spreadsheetml/2009/9/ac" r="255" s="3" customFormat="true" x14ac:dyDescent="0.25">
      <c r="A255" s="373"/>
      <c r="B255" s="118"/>
      <c r="L255" s="118"/>
      <c r="V255" s="118"/>
      <c r="AF255" s="118"/>
      <c r="AP255" s="118"/>
      <c r="AZ255" s="118"/>
      <c r="BA255" s="118"/>
      <c r="BJ255" s="118"/>
      <c r="BT255" s="118"/>
      <c r="CD255" s="118"/>
      <c r="CN255" s="118"/>
      <c r="CX255" s="118"/>
      <c r="DH255" s="118"/>
      <c r="DR255" s="118"/>
      <c r="EB255" s="118"/>
      <c r="EL255" s="118"/>
      <c r="EV255" s="118"/>
      <c r="FF255" s="118"/>
      <c r="FP255" s="118"/>
      <c r="FZ255" s="118"/>
      <c r="GJ255" s="118"/>
      <c r="GT255" s="118"/>
      <c r="HD255" s="118"/>
      <c r="HN255" s="118"/>
      <c r="HX255" s="118"/>
    </row>
    <row xmlns:x14ac="http://schemas.microsoft.com/office/spreadsheetml/2009/9/ac" r="256" s="3" customFormat="true" x14ac:dyDescent="0.25">
      <c r="A256" s="373"/>
      <c r="B256" s="118"/>
      <c r="L256" s="118"/>
      <c r="V256" s="118"/>
      <c r="AF256" s="118"/>
      <c r="AP256" s="118"/>
      <c r="AZ256" s="118"/>
      <c r="BA256" s="118"/>
      <c r="BJ256" s="118"/>
      <c r="BT256" s="118"/>
      <c r="CD256" s="118"/>
      <c r="CN256" s="118"/>
      <c r="CX256" s="118"/>
      <c r="DH256" s="118"/>
      <c r="DR256" s="118"/>
      <c r="EB256" s="118"/>
      <c r="EL256" s="118"/>
      <c r="EV256" s="118"/>
      <c r="FF256" s="118"/>
      <c r="FP256" s="118"/>
      <c r="FZ256" s="118"/>
      <c r="GJ256" s="118"/>
      <c r="GT256" s="118"/>
      <c r="HD256" s="118"/>
      <c r="HN256" s="118"/>
      <c r="HX256" s="118"/>
    </row>
    <row xmlns:x14ac="http://schemas.microsoft.com/office/spreadsheetml/2009/9/ac" r="257" s="3" customFormat="true" x14ac:dyDescent="0.25">
      <c r="A257" s="373"/>
      <c r="B257" s="118"/>
      <c r="L257" s="118"/>
      <c r="V257" s="118"/>
      <c r="AF257" s="118"/>
      <c r="AP257" s="118"/>
      <c r="AZ257" s="118"/>
      <c r="BA257" s="118"/>
      <c r="BJ257" s="118"/>
      <c r="BT257" s="118"/>
      <c r="CD257" s="118"/>
      <c r="CN257" s="118"/>
      <c r="CX257" s="118"/>
      <c r="DH257" s="118"/>
      <c r="DR257" s="118"/>
      <c r="EB257" s="118"/>
      <c r="EL257" s="118"/>
      <c r="EV257" s="118"/>
      <c r="FF257" s="118"/>
      <c r="FP257" s="118"/>
      <c r="FZ257" s="118"/>
      <c r="GJ257" s="118"/>
      <c r="GT257" s="118"/>
      <c r="HD257" s="118"/>
      <c r="HN257" s="118"/>
      <c r="HX257" s="118"/>
    </row>
    <row xmlns:x14ac="http://schemas.microsoft.com/office/spreadsheetml/2009/9/ac" r="258" s="3" customFormat="true" x14ac:dyDescent="0.25">
      <c r="A258" s="373"/>
      <c r="B258" s="118"/>
      <c r="L258" s="118"/>
      <c r="V258" s="118"/>
      <c r="AF258" s="118"/>
      <c r="AP258" s="118"/>
      <c r="AZ258" s="118"/>
      <c r="BA258" s="118"/>
      <c r="BJ258" s="118"/>
      <c r="BT258" s="118"/>
      <c r="CD258" s="118"/>
      <c r="CN258" s="118"/>
      <c r="CX258" s="118"/>
      <c r="DH258" s="118"/>
      <c r="DR258" s="118"/>
      <c r="EB258" s="118"/>
      <c r="EL258" s="118"/>
      <c r="EV258" s="118"/>
      <c r="FF258" s="118"/>
      <c r="FP258" s="118"/>
      <c r="FZ258" s="118"/>
      <c r="GJ258" s="118"/>
      <c r="GT258" s="118"/>
      <c r="HD258" s="118"/>
      <c r="HN258" s="118"/>
      <c r="HX258" s="118"/>
    </row>
    <row xmlns:x14ac="http://schemas.microsoft.com/office/spreadsheetml/2009/9/ac" r="259" s="3" customFormat="true" x14ac:dyDescent="0.25">
      <c r="A259" s="373"/>
      <c r="B259" s="118"/>
      <c r="L259" s="118"/>
      <c r="V259" s="118"/>
      <c r="AF259" s="118"/>
      <c r="AP259" s="118"/>
      <c r="AZ259" s="118"/>
      <c r="BA259" s="118"/>
      <c r="BJ259" s="118"/>
      <c r="BT259" s="118"/>
      <c r="CD259" s="118"/>
      <c r="CN259" s="118"/>
      <c r="CX259" s="118"/>
      <c r="DH259" s="118"/>
      <c r="DR259" s="118"/>
      <c r="EB259" s="118"/>
      <c r="EL259" s="118"/>
      <c r="EV259" s="118"/>
      <c r="FF259" s="118"/>
      <c r="FP259" s="118"/>
      <c r="FZ259" s="118"/>
      <c r="GJ259" s="118"/>
      <c r="GT259" s="118"/>
      <c r="HD259" s="118"/>
      <c r="HN259" s="118"/>
      <c r="HX259" s="118"/>
    </row>
    <row xmlns:x14ac="http://schemas.microsoft.com/office/spreadsheetml/2009/9/ac" r="260" s="3" customFormat="true" x14ac:dyDescent="0.25">
      <c r="A260" s="373"/>
      <c r="B260" s="118"/>
      <c r="L260" s="118"/>
      <c r="V260" s="118"/>
      <c r="AF260" s="118"/>
      <c r="AP260" s="118"/>
      <c r="AZ260" s="118"/>
      <c r="BA260" s="118"/>
      <c r="BJ260" s="118"/>
      <c r="BT260" s="118"/>
      <c r="CD260" s="118"/>
      <c r="CN260" s="118"/>
      <c r="CX260" s="118"/>
      <c r="DH260" s="118"/>
      <c r="DR260" s="118"/>
      <c r="EB260" s="118"/>
      <c r="EL260" s="118"/>
      <c r="EV260" s="118"/>
      <c r="FF260" s="118"/>
      <c r="FP260" s="118"/>
      <c r="FZ260" s="118"/>
      <c r="GJ260" s="118"/>
      <c r="GT260" s="118"/>
      <c r="HD260" s="118"/>
      <c r="HN260" s="118"/>
      <c r="HX260" s="118"/>
    </row>
    <row xmlns:x14ac="http://schemas.microsoft.com/office/spreadsheetml/2009/9/ac" r="261" s="3" customFormat="true" x14ac:dyDescent="0.25">
      <c r="A261" s="373"/>
      <c r="B261" s="118"/>
      <c r="L261" s="118"/>
      <c r="V261" s="118"/>
      <c r="AF261" s="118"/>
      <c r="AP261" s="118"/>
      <c r="AZ261" s="118"/>
      <c r="BA261" s="118"/>
      <c r="BJ261" s="118"/>
      <c r="BT261" s="118"/>
      <c r="CD261" s="118"/>
      <c r="CN261" s="118"/>
      <c r="CX261" s="118"/>
      <c r="DH261" s="118"/>
      <c r="DR261" s="118"/>
      <c r="EB261" s="118"/>
      <c r="EL261" s="118"/>
      <c r="EV261" s="118"/>
      <c r="FF261" s="118"/>
      <c r="FP261" s="118"/>
      <c r="FZ261" s="118"/>
      <c r="GJ261" s="118"/>
      <c r="GT261" s="118"/>
      <c r="HD261" s="118"/>
      <c r="HN261" s="118"/>
      <c r="HX261" s="118"/>
    </row>
    <row xmlns:x14ac="http://schemas.microsoft.com/office/spreadsheetml/2009/9/ac" r="262" s="3" customFormat="true" x14ac:dyDescent="0.25">
      <c r="A262" s="373"/>
      <c r="B262" s="118"/>
      <c r="L262" s="118"/>
      <c r="V262" s="118"/>
      <c r="AF262" s="118"/>
      <c r="AP262" s="118"/>
      <c r="AZ262" s="118"/>
      <c r="BA262" s="118"/>
      <c r="BJ262" s="118"/>
      <c r="BT262" s="118"/>
      <c r="CD262" s="118"/>
      <c r="CN262" s="118"/>
      <c r="CX262" s="118"/>
      <c r="DH262" s="118"/>
      <c r="DR262" s="118"/>
      <c r="EB262" s="118"/>
      <c r="EL262" s="118"/>
      <c r="EV262" s="118"/>
      <c r="FF262" s="118"/>
      <c r="FP262" s="118"/>
      <c r="FZ262" s="118"/>
      <c r="GJ262" s="118"/>
      <c r="GT262" s="118"/>
      <c r="HD262" s="118"/>
      <c r="HN262" s="118"/>
      <c r="HX262" s="118"/>
    </row>
    <row xmlns:x14ac="http://schemas.microsoft.com/office/spreadsheetml/2009/9/ac" r="263" s="3" customFormat="true" x14ac:dyDescent="0.25">
      <c r="A263" s="373"/>
      <c r="B263" s="118"/>
      <c r="L263" s="118"/>
      <c r="V263" s="118"/>
      <c r="AF263" s="118"/>
      <c r="AP263" s="118"/>
      <c r="AZ263" s="118"/>
      <c r="BA263" s="118"/>
      <c r="BJ263" s="118"/>
      <c r="BT263" s="118"/>
      <c r="CD263" s="118"/>
      <c r="CN263" s="118"/>
      <c r="CX263" s="118"/>
      <c r="DH263" s="118"/>
      <c r="DR263" s="118"/>
      <c r="EB263" s="118"/>
      <c r="EL263" s="118"/>
      <c r="EV263" s="118"/>
      <c r="FF263" s="118"/>
      <c r="FP263" s="118"/>
      <c r="FZ263" s="118"/>
      <c r="GJ263" s="118"/>
      <c r="GT263" s="118"/>
      <c r="HD263" s="118"/>
      <c r="HN263" s="118"/>
      <c r="HX263" s="118"/>
    </row>
    <row xmlns:x14ac="http://schemas.microsoft.com/office/spreadsheetml/2009/9/ac" r="264" s="3" customFormat="true" x14ac:dyDescent="0.25">
      <c r="A264" s="373"/>
      <c r="B264" s="118"/>
      <c r="L264" s="118"/>
      <c r="V264" s="118"/>
      <c r="AF264" s="118"/>
      <c r="AP264" s="118"/>
      <c r="AZ264" s="118"/>
      <c r="BA264" s="118"/>
      <c r="BJ264" s="118"/>
      <c r="BT264" s="118"/>
      <c r="CD264" s="118"/>
      <c r="CN264" s="118"/>
      <c r="CX264" s="118"/>
      <c r="DH264" s="118"/>
      <c r="DR264" s="118"/>
      <c r="EB264" s="118"/>
      <c r="EL264" s="118"/>
      <c r="EV264" s="118"/>
      <c r="FF264" s="118"/>
      <c r="FP264" s="118"/>
      <c r="FZ264" s="118"/>
      <c r="GJ264" s="118"/>
      <c r="GT264" s="118"/>
      <c r="HD264" s="118"/>
      <c r="HN264" s="118"/>
      <c r="HX264" s="118"/>
    </row>
    <row xmlns:x14ac="http://schemas.microsoft.com/office/spreadsheetml/2009/9/ac" r="265" s="3" customFormat="true" x14ac:dyDescent="0.25">
      <c r="A265" s="373"/>
      <c r="B265" s="118"/>
      <c r="L265" s="118"/>
      <c r="V265" s="118"/>
      <c r="AF265" s="118"/>
      <c r="AP265" s="118"/>
      <c r="AZ265" s="118"/>
      <c r="BA265" s="118"/>
      <c r="BJ265" s="118"/>
      <c r="BT265" s="118"/>
      <c r="CD265" s="118"/>
      <c r="CN265" s="118"/>
      <c r="CX265" s="118"/>
      <c r="DH265" s="118"/>
      <c r="DR265" s="118"/>
      <c r="EB265" s="118"/>
      <c r="EL265" s="118"/>
      <c r="EV265" s="118"/>
      <c r="FF265" s="118"/>
      <c r="FP265" s="118"/>
      <c r="FZ265" s="118"/>
      <c r="GJ265" s="118"/>
      <c r="GT265" s="118"/>
      <c r="HD265" s="118"/>
      <c r="HN265" s="118"/>
      <c r="HX265" s="118"/>
    </row>
    <row xmlns:x14ac="http://schemas.microsoft.com/office/spreadsheetml/2009/9/ac" r="266" s="3" customFormat="true" x14ac:dyDescent="0.25">
      <c r="A266" s="373"/>
      <c r="B266" s="118"/>
      <c r="L266" s="118"/>
      <c r="V266" s="118"/>
      <c r="AF266" s="118"/>
      <c r="AP266" s="118"/>
      <c r="AZ266" s="118"/>
      <c r="BA266" s="118"/>
      <c r="BJ266" s="118"/>
      <c r="BT266" s="118"/>
      <c r="CD266" s="118"/>
      <c r="CN266" s="118"/>
      <c r="CX266" s="118"/>
      <c r="DH266" s="118"/>
      <c r="DR266" s="118"/>
      <c r="EB266" s="118"/>
      <c r="EL266" s="118"/>
      <c r="EV266" s="118"/>
      <c r="FF266" s="118"/>
      <c r="FP266" s="118"/>
      <c r="FZ266" s="118"/>
      <c r="GJ266" s="118"/>
      <c r="GT266" s="118"/>
      <c r="HD266" s="118"/>
      <c r="HN266" s="118"/>
      <c r="HX266" s="118"/>
    </row>
    <row xmlns:x14ac="http://schemas.microsoft.com/office/spreadsheetml/2009/9/ac" r="267" s="3" customFormat="true" x14ac:dyDescent="0.25">
      <c r="A267" s="373"/>
      <c r="B267" s="118"/>
      <c r="L267" s="118"/>
      <c r="V267" s="118"/>
      <c r="AF267" s="118"/>
      <c r="AP267" s="118"/>
      <c r="AZ267" s="118"/>
      <c r="BA267" s="118"/>
      <c r="BJ267" s="118"/>
      <c r="BT267" s="118"/>
      <c r="CD267" s="118"/>
      <c r="CN267" s="118"/>
      <c r="CX267" s="118"/>
      <c r="DH267" s="118"/>
      <c r="DR267" s="118"/>
      <c r="EB267" s="118"/>
      <c r="EL267" s="118"/>
      <c r="EV267" s="118"/>
      <c r="FF267" s="118"/>
      <c r="FP267" s="118"/>
      <c r="FZ267" s="118"/>
      <c r="GJ267" s="118"/>
      <c r="GT267" s="118"/>
      <c r="HD267" s="118"/>
      <c r="HN267" s="118"/>
      <c r="HX267" s="118"/>
    </row>
    <row xmlns:x14ac="http://schemas.microsoft.com/office/spreadsheetml/2009/9/ac" r="268" s="3" customFormat="true" x14ac:dyDescent="0.25">
      <c r="A268" s="373"/>
      <c r="B268" s="118"/>
      <c r="L268" s="118"/>
      <c r="V268" s="118"/>
      <c r="AF268" s="118"/>
      <c r="AP268" s="118"/>
      <c r="AZ268" s="118"/>
      <c r="BA268" s="118"/>
      <c r="BJ268" s="118"/>
      <c r="BT268" s="118"/>
      <c r="CD268" s="118"/>
      <c r="CN268" s="118"/>
      <c r="CX268" s="118"/>
      <c r="DH268" s="118"/>
      <c r="DR268" s="118"/>
      <c r="EB268" s="118"/>
      <c r="EL268" s="118"/>
      <c r="EV268" s="118"/>
      <c r="FF268" s="118"/>
      <c r="FP268" s="118"/>
      <c r="FZ268" s="118"/>
      <c r="GJ268" s="118"/>
      <c r="GT268" s="118"/>
      <c r="HD268" s="118"/>
      <c r="HN268" s="118"/>
      <c r="HX268" s="118"/>
    </row>
    <row xmlns:x14ac="http://schemas.microsoft.com/office/spreadsheetml/2009/9/ac" r="269" s="3" customFormat="true" x14ac:dyDescent="0.25">
      <c r="A269" s="373"/>
      <c r="B269" s="118"/>
      <c r="L269" s="118"/>
      <c r="V269" s="118"/>
      <c r="AF269" s="118"/>
      <c r="AP269" s="118"/>
      <c r="AZ269" s="118"/>
      <c r="BA269" s="118"/>
      <c r="BJ269" s="118"/>
      <c r="BT269" s="118"/>
      <c r="CD269" s="118"/>
      <c r="CN269" s="118"/>
      <c r="CX269" s="118"/>
      <c r="DH269" s="118"/>
      <c r="DR269" s="118"/>
      <c r="EB269" s="118"/>
      <c r="EL269" s="118"/>
      <c r="EV269" s="118"/>
      <c r="FF269" s="118"/>
      <c r="FP269" s="118"/>
      <c r="FZ269" s="118"/>
      <c r="GJ269" s="118"/>
      <c r="GT269" s="118"/>
      <c r="HD269" s="118"/>
      <c r="HN269" s="118"/>
      <c r="HX269" s="118"/>
    </row>
    <row xmlns:x14ac="http://schemas.microsoft.com/office/spreadsheetml/2009/9/ac" r="270" s="3" customFormat="true" x14ac:dyDescent="0.25">
      <c r="A270" s="373"/>
      <c r="B270" s="118"/>
      <c r="L270" s="118"/>
      <c r="V270" s="118"/>
      <c r="AF270" s="118"/>
      <c r="AP270" s="118"/>
      <c r="AZ270" s="118"/>
      <c r="BA270" s="118"/>
      <c r="BJ270" s="118"/>
      <c r="BT270" s="118"/>
      <c r="CD270" s="118"/>
      <c r="CN270" s="118"/>
      <c r="CX270" s="118"/>
      <c r="DH270" s="118"/>
      <c r="DR270" s="118"/>
      <c r="EB270" s="118"/>
      <c r="EL270" s="118"/>
      <c r="EV270" s="118"/>
      <c r="FF270" s="118"/>
      <c r="FP270" s="118"/>
      <c r="FZ270" s="118"/>
      <c r="GJ270" s="118"/>
      <c r="GT270" s="118"/>
      <c r="HD270" s="118"/>
      <c r="HN270" s="118"/>
      <c r="HX270" s="118"/>
    </row>
    <row xmlns:x14ac="http://schemas.microsoft.com/office/spreadsheetml/2009/9/ac" r="271" s="3" customFormat="true" x14ac:dyDescent="0.25">
      <c r="A271" s="373"/>
      <c r="B271" s="118"/>
      <c r="L271" s="118"/>
      <c r="V271" s="118"/>
      <c r="AF271" s="118"/>
      <c r="AP271" s="118"/>
      <c r="AZ271" s="118"/>
      <c r="BA271" s="118"/>
      <c r="BJ271" s="118"/>
      <c r="BT271" s="118"/>
      <c r="CD271" s="118"/>
      <c r="CN271" s="118"/>
      <c r="CX271" s="118"/>
      <c r="DH271" s="118"/>
      <c r="DR271" s="118"/>
      <c r="EB271" s="118"/>
      <c r="EL271" s="118"/>
      <c r="EV271" s="118"/>
      <c r="FF271" s="118"/>
      <c r="FP271" s="118"/>
      <c r="FZ271" s="118"/>
      <c r="GJ271" s="118"/>
      <c r="GT271" s="118"/>
      <c r="HD271" s="118"/>
      <c r="HN271" s="118"/>
      <c r="HX271" s="118"/>
    </row>
    <row xmlns:x14ac="http://schemas.microsoft.com/office/spreadsheetml/2009/9/ac" r="272" s="3" customFormat="true" x14ac:dyDescent="0.25">
      <c r="A272" s="373"/>
      <c r="B272" s="118"/>
      <c r="L272" s="118"/>
      <c r="V272" s="118"/>
      <c r="AF272" s="118"/>
      <c r="AP272" s="118"/>
      <c r="AZ272" s="118"/>
      <c r="BA272" s="118"/>
      <c r="BJ272" s="118"/>
      <c r="BT272" s="118"/>
      <c r="CD272" s="118"/>
      <c r="CN272" s="118"/>
      <c r="CX272" s="118"/>
      <c r="DH272" s="118"/>
      <c r="DR272" s="118"/>
      <c r="EB272" s="118"/>
      <c r="EL272" s="118"/>
      <c r="EV272" s="118"/>
      <c r="FF272" s="118"/>
      <c r="FP272" s="118"/>
      <c r="FZ272" s="118"/>
      <c r="GJ272" s="118"/>
      <c r="GT272" s="118"/>
      <c r="HD272" s="118"/>
      <c r="HN272" s="118"/>
      <c r="HX272" s="118"/>
    </row>
    <row xmlns:x14ac="http://schemas.microsoft.com/office/spreadsheetml/2009/9/ac" r="273" s="3" customFormat="true" x14ac:dyDescent="0.25">
      <c r="A273" s="373"/>
      <c r="B273" s="118"/>
      <c r="L273" s="118"/>
      <c r="V273" s="118"/>
      <c r="AF273" s="118"/>
      <c r="AP273" s="118"/>
      <c r="AZ273" s="118"/>
      <c r="BA273" s="118"/>
      <c r="BJ273" s="118"/>
      <c r="BT273" s="118"/>
      <c r="CD273" s="118"/>
      <c r="CN273" s="118"/>
      <c r="CX273" s="118"/>
      <c r="DH273" s="118"/>
      <c r="DR273" s="118"/>
      <c r="EB273" s="118"/>
      <c r="EL273" s="118"/>
      <c r="EV273" s="118"/>
      <c r="FF273" s="118"/>
      <c r="FP273" s="118"/>
      <c r="FZ273" s="118"/>
      <c r="GJ273" s="118"/>
      <c r="GT273" s="118"/>
      <c r="HD273" s="118"/>
      <c r="HN273" s="118"/>
      <c r="HX273" s="118"/>
    </row>
    <row xmlns:x14ac="http://schemas.microsoft.com/office/spreadsheetml/2009/9/ac" r="274" s="3" customFormat="true" x14ac:dyDescent="0.25">
      <c r="A274" s="373"/>
      <c r="B274" s="118"/>
      <c r="L274" s="118"/>
      <c r="V274" s="118"/>
      <c r="AF274" s="118"/>
      <c r="AP274" s="118"/>
      <c r="AZ274" s="118"/>
      <c r="BA274" s="118"/>
      <c r="BJ274" s="118"/>
      <c r="BT274" s="118"/>
      <c r="CD274" s="118"/>
      <c r="CN274" s="118"/>
      <c r="CX274" s="118"/>
      <c r="DH274" s="118"/>
      <c r="DR274" s="118"/>
      <c r="EB274" s="118"/>
      <c r="EL274" s="118"/>
      <c r="EV274" s="118"/>
      <c r="FF274" s="118"/>
      <c r="FP274" s="118"/>
      <c r="FZ274" s="118"/>
      <c r="GJ274" s="118"/>
      <c r="GT274" s="118"/>
      <c r="HD274" s="118"/>
      <c r="HN274" s="118"/>
      <c r="HX274" s="118"/>
    </row>
    <row xmlns:x14ac="http://schemas.microsoft.com/office/spreadsheetml/2009/9/ac" r="275" s="3" customFormat="true" x14ac:dyDescent="0.25">
      <c r="A275" s="373"/>
      <c r="B275" s="118"/>
      <c r="L275" s="118"/>
      <c r="V275" s="118"/>
      <c r="AF275" s="118"/>
      <c r="AP275" s="118"/>
      <c r="AZ275" s="118"/>
      <c r="BA275" s="118"/>
      <c r="BJ275" s="118"/>
      <c r="BT275" s="118"/>
      <c r="CD275" s="118"/>
      <c r="CN275" s="118"/>
      <c r="CX275" s="118"/>
      <c r="DH275" s="118"/>
      <c r="DR275" s="118"/>
      <c r="EB275" s="118"/>
      <c r="EL275" s="118"/>
      <c r="EV275" s="118"/>
      <c r="FF275" s="118"/>
      <c r="FP275" s="118"/>
      <c r="FZ275" s="118"/>
      <c r="GJ275" s="118"/>
      <c r="GT275" s="118"/>
      <c r="HD275" s="118"/>
      <c r="HN275" s="118"/>
      <c r="HX275" s="118"/>
    </row>
    <row xmlns:x14ac="http://schemas.microsoft.com/office/spreadsheetml/2009/9/ac" r="276" s="3" customFormat="true" x14ac:dyDescent="0.25">
      <c r="A276" s="373"/>
      <c r="B276" s="118"/>
      <c r="L276" s="118"/>
      <c r="V276" s="118"/>
      <c r="AF276" s="118"/>
      <c r="AP276" s="118"/>
      <c r="AZ276" s="118"/>
      <c r="BA276" s="118"/>
      <c r="BJ276" s="118"/>
      <c r="BT276" s="118"/>
      <c r="CD276" s="118"/>
      <c r="CN276" s="118"/>
      <c r="CX276" s="118"/>
      <c r="DH276" s="118"/>
      <c r="DR276" s="118"/>
      <c r="EB276" s="118"/>
      <c r="EL276" s="118"/>
      <c r="EV276" s="118"/>
      <c r="FF276" s="118"/>
      <c r="FP276" s="118"/>
      <c r="FZ276" s="118"/>
      <c r="GJ276" s="118"/>
      <c r="GT276" s="118"/>
      <c r="HD276" s="118"/>
      <c r="HN276" s="118"/>
      <c r="HX276" s="118"/>
    </row>
    <row xmlns:x14ac="http://schemas.microsoft.com/office/spreadsheetml/2009/9/ac" r="277" s="3" customFormat="true" x14ac:dyDescent="0.25">
      <c r="A277" s="373"/>
      <c r="B277" s="118"/>
      <c r="L277" s="118"/>
      <c r="V277" s="118"/>
      <c r="AF277" s="118"/>
      <c r="AP277" s="118"/>
      <c r="AZ277" s="118"/>
      <c r="BA277" s="118"/>
      <c r="BJ277" s="118"/>
      <c r="BT277" s="118"/>
      <c r="CD277" s="118"/>
      <c r="CN277" s="118"/>
      <c r="CX277" s="118"/>
      <c r="DH277" s="118"/>
      <c r="DR277" s="118"/>
      <c r="EB277" s="118"/>
      <c r="EL277" s="118"/>
      <c r="EV277" s="118"/>
      <c r="FF277" s="118"/>
      <c r="FP277" s="118"/>
      <c r="FZ277" s="118"/>
      <c r="GJ277" s="118"/>
      <c r="GT277" s="118"/>
      <c r="HD277" s="118"/>
      <c r="HN277" s="118"/>
      <c r="HX277" s="118"/>
    </row>
    <row xmlns:x14ac="http://schemas.microsoft.com/office/spreadsheetml/2009/9/ac" r="278" s="3" customFormat="true" x14ac:dyDescent="0.25">
      <c r="A278" s="373"/>
      <c r="B278" s="118"/>
      <c r="L278" s="118"/>
      <c r="V278" s="118"/>
      <c r="AF278" s="118"/>
      <c r="AP278" s="118"/>
      <c r="AZ278" s="118"/>
      <c r="BA278" s="118"/>
      <c r="BJ278" s="118"/>
      <c r="BT278" s="118"/>
      <c r="CD278" s="118"/>
      <c r="CN278" s="118"/>
      <c r="CX278" s="118"/>
      <c r="DH278" s="118"/>
      <c r="DR278" s="118"/>
      <c r="EB278" s="118"/>
      <c r="EL278" s="118"/>
      <c r="EV278" s="118"/>
      <c r="FF278" s="118"/>
      <c r="FP278" s="118"/>
      <c r="FZ278" s="118"/>
      <c r="GJ278" s="118"/>
      <c r="GT278" s="118"/>
      <c r="HD278" s="118"/>
      <c r="HN278" s="118"/>
      <c r="HX278" s="118"/>
    </row>
    <row xmlns:x14ac="http://schemas.microsoft.com/office/spreadsheetml/2009/9/ac" r="279" s="3" customFormat="true" x14ac:dyDescent="0.25">
      <c r="A279" s="373"/>
      <c r="B279" s="118"/>
      <c r="L279" s="118"/>
      <c r="V279" s="118"/>
      <c r="AF279" s="118"/>
      <c r="AP279" s="118"/>
      <c r="AZ279" s="118"/>
      <c r="BA279" s="118"/>
      <c r="BJ279" s="118"/>
      <c r="BT279" s="118"/>
      <c r="CD279" s="118"/>
      <c r="CN279" s="118"/>
      <c r="CX279" s="118"/>
      <c r="DH279" s="118"/>
      <c r="DR279" s="118"/>
      <c r="EB279" s="118"/>
      <c r="EL279" s="118"/>
      <c r="EV279" s="118"/>
      <c r="FF279" s="118"/>
      <c r="FP279" s="118"/>
      <c r="FZ279" s="118"/>
      <c r="GJ279" s="118"/>
      <c r="GT279" s="118"/>
      <c r="HD279" s="118"/>
      <c r="HN279" s="118"/>
      <c r="HX279" s="118"/>
    </row>
    <row xmlns:x14ac="http://schemas.microsoft.com/office/spreadsheetml/2009/9/ac" r="280" s="3" customFormat="true" x14ac:dyDescent="0.25">
      <c r="A280" s="373"/>
      <c r="B280" s="118"/>
      <c r="L280" s="118"/>
      <c r="V280" s="118"/>
      <c r="AF280" s="118"/>
      <c r="AP280" s="118"/>
      <c r="AZ280" s="118"/>
      <c r="BA280" s="118"/>
      <c r="BJ280" s="118"/>
      <c r="BT280" s="118"/>
      <c r="CD280" s="118"/>
      <c r="CN280" s="118"/>
      <c r="CX280" s="118"/>
      <c r="DH280" s="118"/>
      <c r="DR280" s="118"/>
      <c r="EB280" s="118"/>
      <c r="EL280" s="118"/>
      <c r="EV280" s="118"/>
      <c r="FF280" s="118"/>
      <c r="FP280" s="118"/>
      <c r="FZ280" s="118"/>
      <c r="GJ280" s="118"/>
      <c r="GT280" s="118"/>
      <c r="HD280" s="118"/>
      <c r="HN280" s="118"/>
      <c r="HX280" s="118"/>
    </row>
    <row xmlns:x14ac="http://schemas.microsoft.com/office/spreadsheetml/2009/9/ac" r="281" s="3" customFormat="true" x14ac:dyDescent="0.25">
      <c r="A281" s="373"/>
      <c r="B281" s="118"/>
      <c r="L281" s="118"/>
      <c r="V281" s="118"/>
      <c r="AF281" s="118"/>
      <c r="AP281" s="118"/>
      <c r="AZ281" s="118"/>
      <c r="BA281" s="118"/>
      <c r="BJ281" s="118"/>
      <c r="BT281" s="118"/>
      <c r="CD281" s="118"/>
      <c r="CN281" s="118"/>
      <c r="CX281" s="118"/>
      <c r="DH281" s="118"/>
      <c r="DR281" s="118"/>
      <c r="EB281" s="118"/>
      <c r="EL281" s="118"/>
      <c r="EV281" s="118"/>
      <c r="FF281" s="118"/>
      <c r="FP281" s="118"/>
      <c r="FZ281" s="118"/>
      <c r="GJ281" s="118"/>
      <c r="GT281" s="118"/>
      <c r="HD281" s="118"/>
      <c r="HN281" s="118"/>
      <c r="HX281" s="118"/>
    </row>
    <row xmlns:x14ac="http://schemas.microsoft.com/office/spreadsheetml/2009/9/ac" r="282" s="3" customFormat="true" x14ac:dyDescent="0.25">
      <c r="A282" s="373"/>
      <c r="B282" s="118"/>
      <c r="L282" s="118"/>
      <c r="V282" s="118"/>
      <c r="AF282" s="118"/>
      <c r="AP282" s="118"/>
      <c r="AZ282" s="118"/>
      <c r="BA282" s="118"/>
      <c r="BJ282" s="118"/>
      <c r="BT282" s="118"/>
      <c r="CD282" s="118"/>
      <c r="CN282" s="118"/>
      <c r="CX282" s="118"/>
      <c r="DH282" s="118"/>
      <c r="DR282" s="118"/>
      <c r="EB282" s="118"/>
      <c r="EL282" s="118"/>
      <c r="EV282" s="118"/>
      <c r="FF282" s="118"/>
      <c r="FP282" s="118"/>
      <c r="FZ282" s="118"/>
      <c r="GJ282" s="118"/>
      <c r="GT282" s="118"/>
      <c r="HD282" s="118"/>
      <c r="HN282" s="118"/>
      <c r="HX282" s="118"/>
    </row>
    <row xmlns:x14ac="http://schemas.microsoft.com/office/spreadsheetml/2009/9/ac" r="283" s="3" customFormat="true" x14ac:dyDescent="0.25">
      <c r="A283" s="373"/>
      <c r="B283" s="118"/>
      <c r="L283" s="118"/>
      <c r="V283" s="118"/>
      <c r="AF283" s="118"/>
      <c r="AP283" s="118"/>
      <c r="AZ283" s="118"/>
      <c r="BA283" s="118"/>
      <c r="BJ283" s="118"/>
      <c r="BT283" s="118"/>
      <c r="CD283" s="118"/>
      <c r="CN283" s="118"/>
      <c r="CX283" s="118"/>
      <c r="DH283" s="118"/>
      <c r="DR283" s="118"/>
      <c r="EB283" s="118"/>
      <c r="EL283" s="118"/>
      <c r="EV283" s="118"/>
      <c r="FF283" s="118"/>
      <c r="FP283" s="118"/>
      <c r="FZ283" s="118"/>
      <c r="GJ283" s="118"/>
      <c r="GT283" s="118"/>
      <c r="HD283" s="118"/>
      <c r="HN283" s="118"/>
      <c r="HX283" s="118"/>
    </row>
    <row xmlns:x14ac="http://schemas.microsoft.com/office/spreadsheetml/2009/9/ac" r="284" s="3" customFormat="true" x14ac:dyDescent="0.25">
      <c r="A284" s="373"/>
      <c r="B284" s="118"/>
      <c r="L284" s="118"/>
      <c r="V284" s="118"/>
      <c r="AF284" s="118"/>
      <c r="AP284" s="118"/>
      <c r="AZ284" s="118"/>
      <c r="BA284" s="118"/>
      <c r="BJ284" s="118"/>
      <c r="BT284" s="118"/>
      <c r="CD284" s="118"/>
      <c r="CN284" s="118"/>
      <c r="CX284" s="118"/>
      <c r="DH284" s="118"/>
      <c r="DR284" s="118"/>
      <c r="EB284" s="118"/>
      <c r="EL284" s="118"/>
      <c r="EV284" s="118"/>
      <c r="FF284" s="118"/>
      <c r="FP284" s="118"/>
      <c r="FZ284" s="118"/>
      <c r="GJ284" s="118"/>
      <c r="GT284" s="118"/>
      <c r="HD284" s="118"/>
      <c r="HN284" s="118"/>
      <c r="HX284" s="118"/>
    </row>
    <row xmlns:x14ac="http://schemas.microsoft.com/office/spreadsheetml/2009/9/ac" r="285" s="3" customFormat="true" x14ac:dyDescent="0.25">
      <c r="A285" s="373"/>
      <c r="B285" s="118"/>
      <c r="L285" s="118"/>
      <c r="V285" s="118"/>
      <c r="AF285" s="118"/>
      <c r="AP285" s="118"/>
      <c r="AZ285" s="118"/>
      <c r="BA285" s="118"/>
      <c r="BJ285" s="118"/>
      <c r="BT285" s="118"/>
      <c r="CD285" s="118"/>
      <c r="CN285" s="118"/>
      <c r="CX285" s="118"/>
      <c r="DH285" s="118"/>
      <c r="DR285" s="118"/>
      <c r="EB285" s="118"/>
      <c r="EL285" s="118"/>
      <c r="EV285" s="118"/>
      <c r="FF285" s="118"/>
      <c r="FP285" s="118"/>
      <c r="FZ285" s="118"/>
      <c r="GJ285" s="118"/>
      <c r="GT285" s="118"/>
      <c r="HD285" s="118"/>
      <c r="HN285" s="118"/>
      <c r="HX285" s="118"/>
    </row>
    <row xmlns:x14ac="http://schemas.microsoft.com/office/spreadsheetml/2009/9/ac" r="286" s="3" customFormat="true" x14ac:dyDescent="0.25">
      <c r="A286" s="373"/>
      <c r="B286" s="118"/>
      <c r="L286" s="118"/>
      <c r="V286" s="118"/>
      <c r="AF286" s="118"/>
      <c r="AP286" s="118"/>
      <c r="AZ286" s="118"/>
      <c r="BA286" s="118"/>
      <c r="BJ286" s="118"/>
      <c r="BT286" s="118"/>
      <c r="CD286" s="118"/>
      <c r="CN286" s="118"/>
      <c r="CX286" s="118"/>
      <c r="DH286" s="118"/>
      <c r="DR286" s="118"/>
      <c r="EB286" s="118"/>
      <c r="EL286" s="118"/>
      <c r="EV286" s="118"/>
      <c r="FF286" s="118"/>
      <c r="FP286" s="118"/>
      <c r="FZ286" s="118"/>
      <c r="GJ286" s="118"/>
      <c r="GT286" s="118"/>
      <c r="HD286" s="118"/>
      <c r="HN286" s="118"/>
      <c r="HX286" s="118"/>
    </row>
    <row xmlns:x14ac="http://schemas.microsoft.com/office/spreadsheetml/2009/9/ac" r="287" s="3" customFormat="true" x14ac:dyDescent="0.25">
      <c r="A287" s="373"/>
      <c r="B287" s="118"/>
      <c r="L287" s="118"/>
      <c r="V287" s="118"/>
      <c r="AF287" s="118"/>
      <c r="AP287" s="118"/>
      <c r="AZ287" s="118"/>
      <c r="BA287" s="118"/>
      <c r="BJ287" s="118"/>
      <c r="BT287" s="118"/>
      <c r="CD287" s="118"/>
      <c r="CN287" s="118"/>
      <c r="CX287" s="118"/>
      <c r="DH287" s="118"/>
      <c r="DR287" s="118"/>
      <c r="EB287" s="118"/>
      <c r="EL287" s="118"/>
      <c r="EV287" s="118"/>
      <c r="FF287" s="118"/>
      <c r="FP287" s="118"/>
      <c r="FZ287" s="118"/>
      <c r="GJ287" s="118"/>
      <c r="GT287" s="118"/>
      <c r="HD287" s="118"/>
      <c r="HN287" s="118"/>
      <c r="HX287" s="118"/>
    </row>
    <row xmlns:x14ac="http://schemas.microsoft.com/office/spreadsheetml/2009/9/ac" r="288" s="3" customFormat="true" x14ac:dyDescent="0.25">
      <c r="A288" s="373"/>
      <c r="B288" s="118"/>
      <c r="L288" s="118"/>
      <c r="V288" s="118"/>
      <c r="AF288" s="118"/>
      <c r="AP288" s="118"/>
      <c r="AZ288" s="118"/>
      <c r="BA288" s="118"/>
      <c r="BJ288" s="118"/>
      <c r="BT288" s="118"/>
      <c r="CD288" s="118"/>
      <c r="CN288" s="118"/>
      <c r="CX288" s="118"/>
      <c r="DH288" s="118"/>
      <c r="DR288" s="118"/>
      <c r="EB288" s="118"/>
      <c r="EL288" s="118"/>
      <c r="EV288" s="118"/>
      <c r="FF288" s="118"/>
      <c r="FP288" s="118"/>
      <c r="FZ288" s="118"/>
      <c r="GJ288" s="118"/>
      <c r="GT288" s="118"/>
      <c r="HD288" s="118"/>
      <c r="HN288" s="118"/>
      <c r="HX288" s="118"/>
    </row>
    <row xmlns:x14ac="http://schemas.microsoft.com/office/spreadsheetml/2009/9/ac" r="289" s="3" customFormat="true" x14ac:dyDescent="0.25">
      <c r="A289" s="373"/>
      <c r="B289" s="118"/>
      <c r="L289" s="118"/>
      <c r="V289" s="118"/>
      <c r="AF289" s="118"/>
      <c r="AP289" s="118"/>
      <c r="AZ289" s="118"/>
      <c r="BA289" s="118"/>
      <c r="BJ289" s="118"/>
      <c r="BT289" s="118"/>
      <c r="CD289" s="118"/>
      <c r="CN289" s="118"/>
      <c r="CX289" s="118"/>
      <c r="DH289" s="118"/>
      <c r="DR289" s="118"/>
      <c r="EB289" s="118"/>
      <c r="EL289" s="118"/>
      <c r="EV289" s="118"/>
      <c r="FF289" s="118"/>
      <c r="FP289" s="118"/>
      <c r="FZ289" s="118"/>
      <c r="GJ289" s="118"/>
      <c r="GT289" s="118"/>
      <c r="HD289" s="118"/>
      <c r="HN289" s="118"/>
      <c r="HX289" s="118"/>
    </row>
    <row xmlns:x14ac="http://schemas.microsoft.com/office/spreadsheetml/2009/9/ac" r="290" s="3" customFormat="true" x14ac:dyDescent="0.25">
      <c r="A290" s="373"/>
      <c r="B290" s="118"/>
      <c r="L290" s="118"/>
      <c r="V290" s="118"/>
      <c r="AF290" s="118"/>
      <c r="AP290" s="118"/>
      <c r="AZ290" s="118"/>
      <c r="BA290" s="118"/>
      <c r="BJ290" s="118"/>
      <c r="BT290" s="118"/>
      <c r="CD290" s="118"/>
      <c r="CN290" s="118"/>
      <c r="CX290" s="118"/>
      <c r="DH290" s="118"/>
      <c r="DR290" s="118"/>
      <c r="EB290" s="118"/>
      <c r="EL290" s="118"/>
      <c r="EV290" s="118"/>
      <c r="FF290" s="118"/>
      <c r="FP290" s="118"/>
      <c r="FZ290" s="118"/>
      <c r="GJ290" s="118"/>
      <c r="GT290" s="118"/>
      <c r="HD290" s="118"/>
      <c r="HN290" s="118"/>
      <c r="HX290" s="118"/>
    </row>
    <row xmlns:x14ac="http://schemas.microsoft.com/office/spreadsheetml/2009/9/ac" r="291" s="3" customFormat="true" x14ac:dyDescent="0.25">
      <c r="A291" s="373"/>
      <c r="B291" s="118"/>
      <c r="L291" s="118"/>
      <c r="V291" s="118"/>
      <c r="AF291" s="118"/>
      <c r="AP291" s="118"/>
      <c r="AZ291" s="118"/>
      <c r="BA291" s="118"/>
      <c r="BJ291" s="118"/>
      <c r="BT291" s="118"/>
      <c r="CD291" s="118"/>
      <c r="CN291" s="118"/>
      <c r="CX291" s="118"/>
      <c r="DH291" s="118"/>
      <c r="DR291" s="118"/>
      <c r="EB291" s="118"/>
      <c r="EL291" s="118"/>
      <c r="EV291" s="118"/>
      <c r="FF291" s="118"/>
      <c r="FP291" s="118"/>
      <c r="FZ291" s="118"/>
      <c r="GJ291" s="118"/>
      <c r="GT291" s="118"/>
      <c r="HD291" s="118"/>
      <c r="HN291" s="118"/>
      <c r="HX291" s="118"/>
    </row>
    <row xmlns:x14ac="http://schemas.microsoft.com/office/spreadsheetml/2009/9/ac" r="292" s="3" customFormat="true" x14ac:dyDescent="0.25">
      <c r="A292" s="373"/>
      <c r="B292" s="118"/>
      <c r="L292" s="118"/>
      <c r="V292" s="118"/>
      <c r="AF292" s="118"/>
      <c r="AP292" s="118"/>
      <c r="AZ292" s="118"/>
      <c r="BA292" s="118"/>
      <c r="BJ292" s="118"/>
      <c r="BT292" s="118"/>
      <c r="CD292" s="118"/>
      <c r="CN292" s="118"/>
      <c r="CX292" s="118"/>
      <c r="DH292" s="118"/>
      <c r="DR292" s="118"/>
      <c r="EB292" s="118"/>
      <c r="EL292" s="118"/>
      <c r="EV292" s="118"/>
      <c r="FF292" s="118"/>
      <c r="FP292" s="118"/>
      <c r="FZ292" s="118"/>
      <c r="GJ292" s="118"/>
      <c r="GT292" s="118"/>
      <c r="HD292" s="118"/>
      <c r="HN292" s="118"/>
      <c r="HX292" s="118"/>
    </row>
    <row xmlns:x14ac="http://schemas.microsoft.com/office/spreadsheetml/2009/9/ac" r="293" s="3" customFormat="true" x14ac:dyDescent="0.25">
      <c r="A293" s="373"/>
      <c r="B293" s="118"/>
      <c r="L293" s="118"/>
      <c r="V293" s="118"/>
      <c r="AF293" s="118"/>
      <c r="AP293" s="118"/>
      <c r="AZ293" s="118"/>
      <c r="BA293" s="118"/>
      <c r="BJ293" s="118"/>
      <c r="BT293" s="118"/>
      <c r="CD293" s="118"/>
      <c r="CN293" s="118"/>
      <c r="CX293" s="118"/>
      <c r="DH293" s="118"/>
      <c r="DR293" s="118"/>
      <c r="EB293" s="118"/>
      <c r="EL293" s="118"/>
      <c r="EV293" s="118"/>
      <c r="FF293" s="118"/>
      <c r="FP293" s="118"/>
      <c r="FZ293" s="118"/>
      <c r="GJ293" s="118"/>
      <c r="GT293" s="118"/>
      <c r="HD293" s="118"/>
      <c r="HN293" s="118"/>
      <c r="HX293" s="118"/>
    </row>
    <row xmlns:x14ac="http://schemas.microsoft.com/office/spreadsheetml/2009/9/ac" r="294" s="3" customFormat="true" x14ac:dyDescent="0.25">
      <c r="A294" s="373"/>
      <c r="B294" s="118"/>
      <c r="L294" s="118"/>
      <c r="V294" s="118"/>
      <c r="AF294" s="118"/>
      <c r="AP294" s="118"/>
      <c r="AZ294" s="118"/>
      <c r="BA294" s="118"/>
      <c r="BJ294" s="118"/>
      <c r="BT294" s="118"/>
      <c r="CD294" s="118"/>
      <c r="CN294" s="118"/>
      <c r="CX294" s="118"/>
      <c r="DH294" s="118"/>
      <c r="DR294" s="118"/>
      <c r="EB294" s="118"/>
      <c r="EL294" s="118"/>
      <c r="EV294" s="118"/>
      <c r="FF294" s="118"/>
      <c r="FP294" s="118"/>
      <c r="FZ294" s="118"/>
      <c r="GJ294" s="118"/>
      <c r="GT294" s="118"/>
      <c r="HD294" s="118"/>
      <c r="HN294" s="118"/>
      <c r="HX294" s="118"/>
    </row>
    <row xmlns:x14ac="http://schemas.microsoft.com/office/spreadsheetml/2009/9/ac" r="295" s="3" customFormat="true" x14ac:dyDescent="0.25">
      <c r="A295" s="373"/>
      <c r="B295" s="118"/>
      <c r="L295" s="118"/>
      <c r="V295" s="118"/>
      <c r="AF295" s="118"/>
      <c r="AP295" s="118"/>
      <c r="AZ295" s="118"/>
      <c r="BA295" s="118"/>
      <c r="BJ295" s="118"/>
      <c r="BT295" s="118"/>
      <c r="CD295" s="118"/>
      <c r="CN295" s="118"/>
      <c r="CX295" s="118"/>
      <c r="DH295" s="118"/>
      <c r="DR295" s="118"/>
      <c r="EB295" s="118"/>
      <c r="EL295" s="118"/>
      <c r="EV295" s="118"/>
      <c r="FF295" s="118"/>
      <c r="FP295" s="118"/>
      <c r="FZ295" s="118"/>
      <c r="GJ295" s="118"/>
      <c r="GT295" s="118"/>
      <c r="HD295" s="118"/>
      <c r="HN295" s="118"/>
      <c r="HX295" s="118"/>
    </row>
    <row xmlns:x14ac="http://schemas.microsoft.com/office/spreadsheetml/2009/9/ac" r="296" s="3" customFormat="true" x14ac:dyDescent="0.25">
      <c r="A296" s="373"/>
      <c r="B296" s="118"/>
      <c r="L296" s="118"/>
      <c r="V296" s="118"/>
      <c r="AF296" s="118"/>
      <c r="AP296" s="118"/>
      <c r="AZ296" s="118"/>
      <c r="BA296" s="118"/>
      <c r="BJ296" s="118"/>
      <c r="BT296" s="118"/>
      <c r="CD296" s="118"/>
      <c r="CN296" s="118"/>
      <c r="CX296" s="118"/>
      <c r="DH296" s="118"/>
      <c r="DR296" s="118"/>
      <c r="EB296" s="118"/>
      <c r="EL296" s="118"/>
      <c r="EV296" s="118"/>
      <c r="FF296" s="118"/>
      <c r="FP296" s="118"/>
      <c r="FZ296" s="118"/>
      <c r="GJ296" s="118"/>
      <c r="GT296" s="118"/>
      <c r="HD296" s="118"/>
      <c r="HN296" s="118"/>
      <c r="HX296" s="118"/>
    </row>
    <row xmlns:x14ac="http://schemas.microsoft.com/office/spreadsheetml/2009/9/ac" r="297" s="3" customFormat="true" x14ac:dyDescent="0.25">
      <c r="A297" s="373"/>
      <c r="B297" s="118"/>
      <c r="L297" s="118"/>
      <c r="V297" s="118"/>
      <c r="AF297" s="118"/>
      <c r="AP297" s="118"/>
      <c r="AZ297" s="118"/>
      <c r="BA297" s="118"/>
      <c r="BJ297" s="118"/>
      <c r="BT297" s="118"/>
      <c r="CD297" s="118"/>
      <c r="CN297" s="118"/>
      <c r="CX297" s="118"/>
      <c r="DH297" s="118"/>
      <c r="DR297" s="118"/>
      <c r="EB297" s="118"/>
      <c r="EL297" s="118"/>
      <c r="EV297" s="118"/>
      <c r="FF297" s="118"/>
      <c r="FP297" s="118"/>
      <c r="FZ297" s="118"/>
      <c r="GJ297" s="118"/>
      <c r="GT297" s="118"/>
      <c r="HD297" s="118"/>
      <c r="HN297" s="118"/>
      <c r="HX297" s="118"/>
    </row>
    <row xmlns:x14ac="http://schemas.microsoft.com/office/spreadsheetml/2009/9/ac" r="298" s="3" customFormat="true" x14ac:dyDescent="0.25">
      <c r="A298" s="373"/>
      <c r="B298" s="118"/>
      <c r="L298" s="118"/>
      <c r="V298" s="118"/>
      <c r="AF298" s="118"/>
      <c r="AP298" s="118"/>
      <c r="AZ298" s="118"/>
      <c r="BA298" s="118"/>
      <c r="BJ298" s="118"/>
      <c r="BT298" s="118"/>
      <c r="CD298" s="118"/>
      <c r="CN298" s="118"/>
      <c r="CX298" s="118"/>
      <c r="DH298" s="118"/>
      <c r="DR298" s="118"/>
      <c r="EB298" s="118"/>
      <c r="EL298" s="118"/>
      <c r="EV298" s="118"/>
      <c r="FF298" s="118"/>
      <c r="FP298" s="118"/>
      <c r="FZ298" s="118"/>
      <c r="GJ298" s="118"/>
      <c r="GT298" s="118"/>
      <c r="HD298" s="118"/>
      <c r="HN298" s="118"/>
      <c r="HX298" s="118"/>
    </row>
    <row xmlns:x14ac="http://schemas.microsoft.com/office/spreadsheetml/2009/9/ac" r="299" s="3" customFormat="true" x14ac:dyDescent="0.25">
      <c r="A299" s="373"/>
      <c r="B299" s="118"/>
      <c r="L299" s="118"/>
      <c r="V299" s="118"/>
      <c r="AF299" s="118"/>
      <c r="AP299" s="118"/>
      <c r="AZ299" s="118"/>
      <c r="BA299" s="118"/>
      <c r="BJ299" s="118"/>
      <c r="BT299" s="118"/>
      <c r="CD299" s="118"/>
      <c r="CN299" s="118"/>
      <c r="CX299" s="118"/>
      <c r="DH299" s="118"/>
      <c r="DR299" s="118"/>
      <c r="EB299" s="118"/>
      <c r="EL299" s="118"/>
      <c r="EV299" s="118"/>
      <c r="FF299" s="118"/>
      <c r="FP299" s="118"/>
      <c r="FZ299" s="118"/>
      <c r="GJ299" s="118"/>
      <c r="GT299" s="118"/>
      <c r="HD299" s="118"/>
      <c r="HN299" s="118"/>
      <c r="HX299" s="118"/>
    </row>
    <row xmlns:x14ac="http://schemas.microsoft.com/office/spreadsheetml/2009/9/ac" r="300" s="3" customFormat="true" x14ac:dyDescent="0.25">
      <c r="A300" s="373"/>
      <c r="B300" s="118"/>
      <c r="L300" s="118"/>
      <c r="V300" s="118"/>
      <c r="AF300" s="118"/>
      <c r="AP300" s="118"/>
      <c r="AZ300" s="118"/>
      <c r="BA300" s="118"/>
      <c r="BJ300" s="118"/>
      <c r="BT300" s="118"/>
      <c r="CD300" s="118"/>
      <c r="CN300" s="118"/>
      <c r="CX300" s="118"/>
      <c r="DH300" s="118"/>
      <c r="DR300" s="118"/>
      <c r="EB300" s="118"/>
      <c r="EL300" s="118"/>
      <c r="EV300" s="118"/>
      <c r="FF300" s="118"/>
      <c r="FP300" s="118"/>
      <c r="FZ300" s="118"/>
      <c r="GJ300" s="118"/>
      <c r="GT300" s="118"/>
      <c r="HD300" s="118"/>
      <c r="HN300" s="118"/>
      <c r="HX300" s="118"/>
    </row>
    <row xmlns:x14ac="http://schemas.microsoft.com/office/spreadsheetml/2009/9/ac" r="301" s="3" customFormat="true" x14ac:dyDescent="0.25">
      <c r="A301" s="373"/>
      <c r="B301" s="118"/>
      <c r="L301" s="118"/>
      <c r="V301" s="118"/>
      <c r="AF301" s="118"/>
      <c r="AP301" s="118"/>
      <c r="AZ301" s="118"/>
      <c r="BA301" s="118"/>
      <c r="BJ301" s="118"/>
      <c r="BT301" s="118"/>
      <c r="CD301" s="118"/>
      <c r="CN301" s="118"/>
      <c r="CX301" s="118"/>
      <c r="DH301" s="118"/>
      <c r="DR301" s="118"/>
      <c r="EB301" s="118"/>
      <c r="EL301" s="118"/>
      <c r="EV301" s="118"/>
      <c r="FF301" s="118"/>
      <c r="FP301" s="118"/>
      <c r="FZ301" s="118"/>
      <c r="GJ301" s="118"/>
      <c r="GT301" s="118"/>
      <c r="HD301" s="118"/>
      <c r="HN301" s="118"/>
      <c r="HX301" s="118"/>
    </row>
    <row xmlns:x14ac="http://schemas.microsoft.com/office/spreadsheetml/2009/9/ac" r="302" s="3" customFormat="true" x14ac:dyDescent="0.25">
      <c r="A302" s="373"/>
      <c r="B302" s="118"/>
      <c r="L302" s="118"/>
      <c r="V302" s="118"/>
      <c r="AF302" s="118"/>
      <c r="AP302" s="118"/>
      <c r="AZ302" s="118"/>
      <c r="BA302" s="118"/>
      <c r="BJ302" s="118"/>
      <c r="BT302" s="118"/>
      <c r="CD302" s="118"/>
      <c r="CN302" s="118"/>
      <c r="CX302" s="118"/>
      <c r="DH302" s="118"/>
      <c r="DR302" s="118"/>
      <c r="EB302" s="118"/>
      <c r="EL302" s="118"/>
      <c r="EV302" s="118"/>
      <c r="FF302" s="118"/>
      <c r="FP302" s="118"/>
      <c r="FZ302" s="118"/>
      <c r="GJ302" s="118"/>
      <c r="GT302" s="118"/>
      <c r="HD302" s="118"/>
      <c r="HN302" s="118"/>
      <c r="HX302" s="118"/>
    </row>
    <row xmlns:x14ac="http://schemas.microsoft.com/office/spreadsheetml/2009/9/ac" r="303" s="3" customFormat="true" x14ac:dyDescent="0.25">
      <c r="A303" s="373"/>
      <c r="B303" s="118"/>
      <c r="L303" s="118"/>
      <c r="V303" s="118"/>
      <c r="AF303" s="118"/>
      <c r="AP303" s="118"/>
      <c r="AZ303" s="118"/>
      <c r="BA303" s="118"/>
      <c r="BJ303" s="118"/>
      <c r="BT303" s="118"/>
      <c r="CD303" s="118"/>
      <c r="CN303" s="118"/>
      <c r="CX303" s="118"/>
      <c r="DH303" s="118"/>
      <c r="DR303" s="118"/>
      <c r="EB303" s="118"/>
      <c r="EL303" s="118"/>
      <c r="EV303" s="118"/>
      <c r="FF303" s="118"/>
      <c r="FP303" s="118"/>
      <c r="FZ303" s="118"/>
      <c r="GJ303" s="118"/>
      <c r="GT303" s="118"/>
      <c r="HD303" s="118"/>
      <c r="HN303" s="118"/>
      <c r="HX303" s="118"/>
    </row>
    <row xmlns:x14ac="http://schemas.microsoft.com/office/spreadsheetml/2009/9/ac" r="304" s="3" customFormat="true" x14ac:dyDescent="0.25">
      <c r="A304" s="373"/>
      <c r="B304" s="118"/>
      <c r="L304" s="118"/>
      <c r="V304" s="118"/>
      <c r="AF304" s="118"/>
      <c r="AP304" s="118"/>
      <c r="AZ304" s="118"/>
      <c r="BA304" s="118"/>
      <c r="BJ304" s="118"/>
      <c r="BT304" s="118"/>
      <c r="CD304" s="118"/>
      <c r="CN304" s="118"/>
      <c r="CX304" s="118"/>
      <c r="DH304" s="118"/>
      <c r="DR304" s="118"/>
      <c r="EB304" s="118"/>
      <c r="EL304" s="118"/>
      <c r="EV304" s="118"/>
      <c r="FF304" s="118"/>
      <c r="FP304" s="118"/>
      <c r="FZ304" s="118"/>
      <c r="GJ304" s="118"/>
      <c r="GT304" s="118"/>
      <c r="HD304" s="118"/>
      <c r="HN304" s="118"/>
      <c r="HX304" s="118"/>
    </row>
    <row xmlns:x14ac="http://schemas.microsoft.com/office/spreadsheetml/2009/9/ac" r="305" s="3" customFormat="true" x14ac:dyDescent="0.25">
      <c r="A305" s="373"/>
      <c r="B305" s="118"/>
      <c r="L305" s="118"/>
      <c r="V305" s="118"/>
      <c r="AF305" s="118"/>
      <c r="AP305" s="118"/>
      <c r="AZ305" s="118"/>
      <c r="BA305" s="118"/>
      <c r="BJ305" s="118"/>
      <c r="BT305" s="118"/>
      <c r="CD305" s="118"/>
      <c r="CN305" s="118"/>
      <c r="CX305" s="118"/>
      <c r="DH305" s="118"/>
      <c r="DR305" s="118"/>
      <c r="EB305" s="118"/>
      <c r="EL305" s="118"/>
      <c r="EV305" s="118"/>
      <c r="FF305" s="118"/>
      <c r="FP305" s="118"/>
      <c r="FZ305" s="118"/>
      <c r="GJ305" s="118"/>
      <c r="GT305" s="118"/>
      <c r="HD305" s="118"/>
      <c r="HN305" s="118"/>
      <c r="HX305" s="118"/>
    </row>
    <row xmlns:x14ac="http://schemas.microsoft.com/office/spreadsheetml/2009/9/ac" r="306" s="3" customFormat="true" x14ac:dyDescent="0.25">
      <c r="A306" s="373"/>
      <c r="B306" s="118"/>
      <c r="L306" s="118"/>
      <c r="V306" s="118"/>
      <c r="AF306" s="118"/>
      <c r="AP306" s="118"/>
      <c r="AZ306" s="118"/>
      <c r="BA306" s="118"/>
      <c r="BJ306" s="118"/>
      <c r="BT306" s="118"/>
      <c r="CD306" s="118"/>
      <c r="CN306" s="118"/>
      <c r="CX306" s="118"/>
      <c r="DH306" s="118"/>
      <c r="DR306" s="118"/>
      <c r="EB306" s="118"/>
      <c r="EL306" s="118"/>
      <c r="EV306" s="118"/>
      <c r="FF306" s="118"/>
      <c r="FP306" s="118"/>
      <c r="FZ306" s="118"/>
      <c r="GJ306" s="118"/>
      <c r="GT306" s="118"/>
      <c r="HD306" s="118"/>
      <c r="HN306" s="118"/>
      <c r="HX306" s="118"/>
    </row>
    <row xmlns:x14ac="http://schemas.microsoft.com/office/spreadsheetml/2009/9/ac" r="307" s="3" customFormat="true" x14ac:dyDescent="0.25">
      <c r="A307" s="373"/>
      <c r="B307" s="118"/>
      <c r="L307" s="118"/>
      <c r="V307" s="118"/>
      <c r="AF307" s="118"/>
      <c r="AP307" s="118"/>
      <c r="AZ307" s="118"/>
      <c r="BA307" s="118"/>
      <c r="BJ307" s="118"/>
      <c r="BT307" s="118"/>
      <c r="CD307" s="118"/>
      <c r="CN307" s="118"/>
      <c r="CX307" s="118"/>
      <c r="DH307" s="118"/>
      <c r="DR307" s="118"/>
      <c r="EB307" s="118"/>
      <c r="EL307" s="118"/>
      <c r="EV307" s="118"/>
      <c r="FF307" s="118"/>
      <c r="FP307" s="118"/>
      <c r="FZ307" s="118"/>
      <c r="GJ307" s="118"/>
      <c r="GT307" s="118"/>
      <c r="HD307" s="118"/>
      <c r="HN307" s="118"/>
      <c r="HX307" s="118"/>
    </row>
    <row xmlns:x14ac="http://schemas.microsoft.com/office/spreadsheetml/2009/9/ac" r="308" s="3" customFormat="true" x14ac:dyDescent="0.25">
      <c r="A308" s="373"/>
      <c r="B308" s="118"/>
      <c r="L308" s="118"/>
      <c r="V308" s="118"/>
      <c r="AF308" s="118"/>
      <c r="AP308" s="118"/>
      <c r="AZ308" s="118"/>
      <c r="BA308" s="118"/>
      <c r="BJ308" s="118"/>
      <c r="BT308" s="118"/>
      <c r="CD308" s="118"/>
      <c r="CN308" s="118"/>
      <c r="CX308" s="118"/>
      <c r="DH308" s="118"/>
      <c r="DR308" s="118"/>
      <c r="EB308" s="118"/>
      <c r="EL308" s="118"/>
      <c r="EV308" s="118"/>
      <c r="FF308" s="118"/>
      <c r="FP308" s="118"/>
      <c r="FZ308" s="118"/>
      <c r="GJ308" s="118"/>
      <c r="GT308" s="118"/>
      <c r="HD308" s="118"/>
      <c r="HN308" s="118"/>
      <c r="HX308" s="118"/>
    </row>
    <row xmlns:x14ac="http://schemas.microsoft.com/office/spreadsheetml/2009/9/ac" r="309" s="3" customFormat="true" x14ac:dyDescent="0.25">
      <c r="A309" s="373"/>
      <c r="B309" s="118"/>
      <c r="L309" s="118"/>
      <c r="V309" s="118"/>
      <c r="AF309" s="118"/>
      <c r="AP309" s="118"/>
      <c r="AZ309" s="118"/>
      <c r="BA309" s="118"/>
      <c r="BJ309" s="118"/>
      <c r="BT309" s="118"/>
      <c r="CD309" s="118"/>
      <c r="CN309" s="118"/>
      <c r="CX309" s="118"/>
      <c r="DH309" s="118"/>
      <c r="DR309" s="118"/>
      <c r="EB309" s="118"/>
      <c r="EL309" s="118"/>
      <c r="EV309" s="118"/>
      <c r="FF309" s="118"/>
      <c r="FP309" s="118"/>
      <c r="FZ309" s="118"/>
      <c r="GJ309" s="118"/>
      <c r="GT309" s="118"/>
      <c r="HD309" s="118"/>
      <c r="HN309" s="118"/>
      <c r="HX309" s="118"/>
    </row>
    <row xmlns:x14ac="http://schemas.microsoft.com/office/spreadsheetml/2009/9/ac" r="310" s="3" customFormat="true" x14ac:dyDescent="0.25">
      <c r="A310" s="373"/>
      <c r="B310" s="118"/>
      <c r="L310" s="118"/>
      <c r="V310" s="118"/>
      <c r="AF310" s="118"/>
      <c r="AP310" s="118"/>
      <c r="AZ310" s="118"/>
      <c r="BA310" s="118"/>
      <c r="BJ310" s="118"/>
      <c r="BT310" s="118"/>
      <c r="CD310" s="118"/>
      <c r="CN310" s="118"/>
      <c r="CX310" s="118"/>
      <c r="DH310" s="118"/>
      <c r="DR310" s="118"/>
      <c r="EB310" s="118"/>
      <c r="EL310" s="118"/>
      <c r="EV310" s="118"/>
      <c r="FF310" s="118"/>
      <c r="FP310" s="118"/>
      <c r="FZ310" s="118"/>
      <c r="GJ310" s="118"/>
      <c r="GT310" s="118"/>
      <c r="HD310" s="118"/>
      <c r="HN310" s="118"/>
      <c r="HX310" s="118"/>
    </row>
    <row xmlns:x14ac="http://schemas.microsoft.com/office/spreadsheetml/2009/9/ac" r="311" s="3" customFormat="true" x14ac:dyDescent="0.25">
      <c r="A311" s="373"/>
      <c r="B311" s="118"/>
      <c r="L311" s="118"/>
      <c r="V311" s="118"/>
      <c r="AF311" s="118"/>
      <c r="AP311" s="118"/>
      <c r="AZ311" s="118"/>
      <c r="BA311" s="118"/>
      <c r="BJ311" s="118"/>
      <c r="BT311" s="118"/>
      <c r="CD311" s="118"/>
      <c r="CN311" s="118"/>
      <c r="CX311" s="118"/>
      <c r="DH311" s="118"/>
      <c r="DR311" s="118"/>
      <c r="EB311" s="118"/>
      <c r="EL311" s="118"/>
      <c r="EV311" s="118"/>
      <c r="FF311" s="118"/>
      <c r="FP311" s="118"/>
      <c r="FZ311" s="118"/>
      <c r="GJ311" s="118"/>
      <c r="GT311" s="118"/>
      <c r="HD311" s="118"/>
      <c r="HN311" s="118"/>
      <c r="HX311" s="118"/>
    </row>
    <row xmlns:x14ac="http://schemas.microsoft.com/office/spreadsheetml/2009/9/ac" r="312" s="3" customFormat="true" x14ac:dyDescent="0.25">
      <c r="A312" s="373"/>
      <c r="B312" s="118"/>
      <c r="L312" s="118"/>
      <c r="V312" s="118"/>
      <c r="AF312" s="118"/>
      <c r="AP312" s="118"/>
      <c r="AZ312" s="118"/>
      <c r="BA312" s="118"/>
      <c r="BJ312" s="118"/>
      <c r="BT312" s="118"/>
      <c r="CD312" s="118"/>
      <c r="CN312" s="118"/>
      <c r="CX312" s="118"/>
      <c r="DH312" s="118"/>
      <c r="DR312" s="118"/>
      <c r="EB312" s="118"/>
      <c r="EL312" s="118"/>
      <c r="EV312" s="118"/>
      <c r="FF312" s="118"/>
      <c r="FP312" s="118"/>
      <c r="FZ312" s="118"/>
      <c r="GJ312" s="118"/>
      <c r="GT312" s="118"/>
      <c r="HD312" s="118"/>
      <c r="HN312" s="118"/>
      <c r="HX312" s="118"/>
    </row>
    <row xmlns:x14ac="http://schemas.microsoft.com/office/spreadsheetml/2009/9/ac" r="313" s="3" customFormat="true" x14ac:dyDescent="0.25">
      <c r="A313" s="373"/>
      <c r="B313" s="118"/>
      <c r="L313" s="118"/>
      <c r="V313" s="118"/>
      <c r="AF313" s="118"/>
      <c r="AP313" s="118"/>
      <c r="AZ313" s="118"/>
      <c r="BA313" s="118"/>
      <c r="BJ313" s="118"/>
      <c r="BT313" s="118"/>
      <c r="CD313" s="118"/>
      <c r="CN313" s="118"/>
      <c r="CX313" s="118"/>
      <c r="DH313" s="118"/>
      <c r="DR313" s="118"/>
      <c r="EB313" s="118"/>
      <c r="EL313" s="118"/>
      <c r="EV313" s="118"/>
      <c r="FF313" s="118"/>
      <c r="FP313" s="118"/>
      <c r="FZ313" s="118"/>
      <c r="GJ313" s="118"/>
      <c r="GT313" s="118"/>
      <c r="HD313" s="118"/>
      <c r="HN313" s="118"/>
      <c r="HX313" s="118"/>
    </row>
    <row xmlns:x14ac="http://schemas.microsoft.com/office/spreadsheetml/2009/9/ac" r="314" s="3" customFormat="true" x14ac:dyDescent="0.25">
      <c r="A314" s="373"/>
      <c r="B314" s="118"/>
      <c r="L314" s="118"/>
      <c r="V314" s="118"/>
      <c r="AF314" s="118"/>
      <c r="AP314" s="118"/>
      <c r="AZ314" s="118"/>
      <c r="BA314" s="118"/>
      <c r="BJ314" s="118"/>
      <c r="BT314" s="118"/>
      <c r="CD314" s="118"/>
      <c r="CN314" s="118"/>
      <c r="CX314" s="118"/>
      <c r="DH314" s="118"/>
      <c r="DR314" s="118"/>
      <c r="EB314" s="118"/>
      <c r="EL314" s="118"/>
      <c r="EV314" s="118"/>
      <c r="FF314" s="118"/>
      <c r="FP314" s="118"/>
      <c r="FZ314" s="118"/>
      <c r="GJ314" s="118"/>
      <c r="GT314" s="118"/>
      <c r="HD314" s="118"/>
      <c r="HN314" s="118"/>
      <c r="HX314" s="118"/>
    </row>
    <row xmlns:x14ac="http://schemas.microsoft.com/office/spreadsheetml/2009/9/ac" r="315" s="3" customFormat="true" x14ac:dyDescent="0.25">
      <c r="A315" s="373"/>
      <c r="B315" s="118"/>
      <c r="L315" s="118"/>
      <c r="V315" s="118"/>
      <c r="AF315" s="118"/>
      <c r="AP315" s="118"/>
      <c r="AZ315" s="118"/>
      <c r="BA315" s="118"/>
      <c r="BJ315" s="118"/>
      <c r="BT315" s="118"/>
      <c r="CD315" s="118"/>
      <c r="CN315" s="118"/>
      <c r="CX315" s="118"/>
      <c r="DH315" s="118"/>
      <c r="DR315" s="118"/>
      <c r="EB315" s="118"/>
      <c r="EL315" s="118"/>
      <c r="EV315" s="118"/>
      <c r="FF315" s="118"/>
      <c r="FP315" s="118"/>
      <c r="FZ315" s="118"/>
      <c r="GJ315" s="118"/>
      <c r="GT315" s="118"/>
      <c r="HD315" s="118"/>
      <c r="HN315" s="118"/>
      <c r="HX315" s="118"/>
    </row>
    <row xmlns:x14ac="http://schemas.microsoft.com/office/spreadsheetml/2009/9/ac" r="316" s="3" customFormat="true" x14ac:dyDescent="0.25">
      <c r="A316" s="373"/>
      <c r="B316" s="118"/>
      <c r="L316" s="118"/>
      <c r="V316" s="118"/>
      <c r="AF316" s="118"/>
      <c r="AP316" s="118"/>
      <c r="AZ316" s="118"/>
      <c r="BA316" s="118"/>
      <c r="BJ316" s="118"/>
      <c r="BT316" s="118"/>
      <c r="CD316" s="118"/>
      <c r="CN316" s="118"/>
      <c r="CX316" s="118"/>
      <c r="DH316" s="118"/>
      <c r="DR316" s="118"/>
      <c r="EB316" s="118"/>
      <c r="EL316" s="118"/>
      <c r="EV316" s="118"/>
      <c r="FF316" s="118"/>
      <c r="FP316" s="118"/>
      <c r="FZ316" s="118"/>
      <c r="GJ316" s="118"/>
      <c r="GT316" s="118"/>
      <c r="HD316" s="118"/>
      <c r="HN316" s="118"/>
      <c r="HX316" s="118"/>
    </row>
    <row xmlns:x14ac="http://schemas.microsoft.com/office/spreadsheetml/2009/9/ac" r="317" s="3" customFormat="true" x14ac:dyDescent="0.25">
      <c r="A317" s="373"/>
      <c r="B317" s="118"/>
      <c r="L317" s="118"/>
      <c r="V317" s="118"/>
      <c r="AF317" s="118"/>
      <c r="AP317" s="118"/>
      <c r="AZ317" s="118"/>
      <c r="BA317" s="118"/>
      <c r="BJ317" s="118"/>
      <c r="BT317" s="118"/>
      <c r="CD317" s="118"/>
      <c r="CN317" s="118"/>
      <c r="CX317" s="118"/>
      <c r="DH317" s="118"/>
      <c r="DR317" s="118"/>
      <c r="EB317" s="118"/>
      <c r="EL317" s="118"/>
      <c r="EV317" s="118"/>
      <c r="FF317" s="118"/>
      <c r="FP317" s="118"/>
      <c r="FZ317" s="118"/>
      <c r="GJ317" s="118"/>
      <c r="GT317" s="118"/>
      <c r="HD317" s="118"/>
      <c r="HN317" s="118"/>
      <c r="HX317" s="118"/>
    </row>
    <row xmlns:x14ac="http://schemas.microsoft.com/office/spreadsheetml/2009/9/ac" r="318" s="3" customFormat="true" x14ac:dyDescent="0.25">
      <c r="A318" s="373"/>
      <c r="B318" s="118"/>
      <c r="L318" s="118"/>
      <c r="V318" s="118"/>
      <c r="AF318" s="118"/>
      <c r="AP318" s="118"/>
      <c r="AZ318" s="118"/>
      <c r="BA318" s="118"/>
      <c r="BJ318" s="118"/>
      <c r="BT318" s="118"/>
      <c r="CD318" s="118"/>
      <c r="CN318" s="118"/>
      <c r="CX318" s="118"/>
      <c r="DH318" s="118"/>
      <c r="DR318" s="118"/>
      <c r="EB318" s="118"/>
      <c r="EL318" s="118"/>
      <c r="EV318" s="118"/>
      <c r="FF318" s="118"/>
      <c r="FP318" s="118"/>
      <c r="FZ318" s="118"/>
      <c r="GJ318" s="118"/>
      <c r="GT318" s="118"/>
      <c r="HD318" s="118"/>
      <c r="HN318" s="118"/>
      <c r="HX318" s="118"/>
    </row>
    <row xmlns:x14ac="http://schemas.microsoft.com/office/spreadsheetml/2009/9/ac" r="319" s="3" customFormat="true" x14ac:dyDescent="0.25">
      <c r="A319" s="373"/>
      <c r="B319" s="118"/>
      <c r="L319" s="118"/>
      <c r="V319" s="118"/>
      <c r="AF319" s="118"/>
      <c r="AP319" s="118"/>
      <c r="AZ319" s="118"/>
      <c r="BA319" s="118"/>
      <c r="BJ319" s="118"/>
      <c r="BT319" s="118"/>
      <c r="CD319" s="118"/>
      <c r="CN319" s="118"/>
      <c r="CX319" s="118"/>
      <c r="DH319" s="118"/>
      <c r="DR319" s="118"/>
      <c r="EB319" s="118"/>
      <c r="EL319" s="118"/>
      <c r="EV319" s="118"/>
      <c r="FF319" s="118"/>
      <c r="FP319" s="118"/>
      <c r="FZ319" s="118"/>
      <c r="GJ319" s="118"/>
      <c r="GT319" s="118"/>
      <c r="HD319" s="118"/>
      <c r="HN319" s="118"/>
      <c r="HX319" s="118"/>
    </row>
    <row xmlns:x14ac="http://schemas.microsoft.com/office/spreadsheetml/2009/9/ac" r="320" s="3" customFormat="true" x14ac:dyDescent="0.25">
      <c r="A320" s="373"/>
      <c r="B320" s="118"/>
      <c r="L320" s="118"/>
      <c r="V320" s="118"/>
      <c r="AF320" s="118"/>
      <c r="AP320" s="118"/>
      <c r="AZ320" s="118"/>
      <c r="BA320" s="118"/>
      <c r="BJ320" s="118"/>
      <c r="BT320" s="118"/>
      <c r="CD320" s="118"/>
      <c r="CN320" s="118"/>
      <c r="CX320" s="118"/>
      <c r="DH320" s="118"/>
      <c r="DR320" s="118"/>
      <c r="EB320" s="118"/>
      <c r="EL320" s="118"/>
      <c r="EV320" s="118"/>
      <c r="FF320" s="118"/>
      <c r="FP320" s="118"/>
      <c r="FZ320" s="118"/>
      <c r="GJ320" s="118"/>
      <c r="GT320" s="118"/>
      <c r="HD320" s="118"/>
      <c r="HN320" s="118"/>
      <c r="HX320" s="118"/>
    </row>
    <row xmlns:x14ac="http://schemas.microsoft.com/office/spreadsheetml/2009/9/ac" r="321" s="3" customFormat="true" x14ac:dyDescent="0.25">
      <c r="A321" s="373"/>
      <c r="B321" s="118"/>
      <c r="L321" s="118"/>
      <c r="V321" s="118"/>
      <c r="AF321" s="118"/>
      <c r="AP321" s="118"/>
      <c r="AZ321" s="118"/>
      <c r="BA321" s="118"/>
      <c r="BJ321" s="118"/>
      <c r="BT321" s="118"/>
      <c r="CD321" s="118"/>
      <c r="CN321" s="118"/>
      <c r="CX321" s="118"/>
      <c r="DH321" s="118"/>
      <c r="DR321" s="118"/>
      <c r="EB321" s="118"/>
      <c r="EL321" s="118"/>
      <c r="EV321" s="118"/>
      <c r="FF321" s="118"/>
      <c r="FP321" s="118"/>
      <c r="FZ321" s="118"/>
      <c r="GJ321" s="118"/>
      <c r="GT321" s="118"/>
      <c r="HD321" s="118"/>
      <c r="HN321" s="118"/>
      <c r="HX321" s="118"/>
    </row>
    <row xmlns:x14ac="http://schemas.microsoft.com/office/spreadsheetml/2009/9/ac" r="322" s="3" customFormat="true" x14ac:dyDescent="0.25">
      <c r="A322" s="373"/>
      <c r="B322" s="118"/>
      <c r="L322" s="118"/>
      <c r="V322" s="118"/>
      <c r="AF322" s="118"/>
      <c r="AP322" s="118"/>
      <c r="AZ322" s="118"/>
      <c r="BA322" s="118"/>
      <c r="BJ322" s="118"/>
      <c r="BT322" s="118"/>
      <c r="CD322" s="118"/>
      <c r="CN322" s="118"/>
      <c r="CX322" s="118"/>
      <c r="DH322" s="118"/>
      <c r="DR322" s="118"/>
      <c r="EB322" s="118"/>
      <c r="EL322" s="118"/>
      <c r="EV322" s="118"/>
      <c r="FF322" s="118"/>
      <c r="FP322" s="118"/>
      <c r="FZ322" s="118"/>
      <c r="GJ322" s="118"/>
      <c r="GT322" s="118"/>
      <c r="HD322" s="118"/>
      <c r="HN322" s="118"/>
      <c r="HX322" s="118"/>
    </row>
    <row xmlns:x14ac="http://schemas.microsoft.com/office/spreadsheetml/2009/9/ac" r="323" s="3" customFormat="true" x14ac:dyDescent="0.25">
      <c r="A323" s="373"/>
      <c r="B323" s="118"/>
      <c r="L323" s="118"/>
      <c r="V323" s="118"/>
      <c r="AF323" s="118"/>
      <c r="AP323" s="118"/>
      <c r="AZ323" s="118"/>
      <c r="BA323" s="118"/>
      <c r="BJ323" s="118"/>
      <c r="BT323" s="118"/>
      <c r="CD323" s="118"/>
      <c r="CN323" s="118"/>
      <c r="CX323" s="118"/>
      <c r="DH323" s="118"/>
      <c r="DR323" s="118"/>
      <c r="EB323" s="118"/>
      <c r="EL323" s="118"/>
      <c r="EV323" s="118"/>
      <c r="FF323" s="118"/>
      <c r="FP323" s="118"/>
      <c r="FZ323" s="118"/>
      <c r="GJ323" s="118"/>
      <c r="GT323" s="118"/>
      <c r="HD323" s="118"/>
      <c r="HN323" s="118"/>
      <c r="HX323" s="118"/>
    </row>
    <row xmlns:x14ac="http://schemas.microsoft.com/office/spreadsheetml/2009/9/ac" r="324" s="3" customFormat="true" x14ac:dyDescent="0.25">
      <c r="A324" s="373"/>
      <c r="B324" s="118"/>
      <c r="L324" s="118"/>
      <c r="V324" s="118"/>
      <c r="AF324" s="118"/>
      <c r="AP324" s="118"/>
      <c r="AZ324" s="118"/>
      <c r="BA324" s="118"/>
      <c r="BJ324" s="118"/>
      <c r="BT324" s="118"/>
      <c r="CD324" s="118"/>
      <c r="CN324" s="118"/>
      <c r="CX324" s="118"/>
      <c r="DH324" s="118"/>
      <c r="DR324" s="118"/>
      <c r="EB324" s="118"/>
      <c r="EL324" s="118"/>
      <c r="EV324" s="118"/>
      <c r="FF324" s="118"/>
      <c r="FP324" s="118"/>
      <c r="FZ324" s="118"/>
      <c r="GJ324" s="118"/>
      <c r="GT324" s="118"/>
      <c r="HD324" s="118"/>
      <c r="HN324" s="118"/>
      <c r="HX324" s="118"/>
    </row>
    <row xmlns:x14ac="http://schemas.microsoft.com/office/spreadsheetml/2009/9/ac" r="325" s="3" customFormat="true" x14ac:dyDescent="0.25">
      <c r="A325" s="373"/>
      <c r="B325" s="118"/>
      <c r="L325" s="118"/>
      <c r="V325" s="118"/>
      <c r="AF325" s="118"/>
      <c r="AP325" s="118"/>
      <c r="AZ325" s="118"/>
      <c r="BA325" s="118"/>
      <c r="BJ325" s="118"/>
      <c r="BT325" s="118"/>
      <c r="CD325" s="118"/>
      <c r="CN325" s="118"/>
      <c r="CX325" s="118"/>
      <c r="DH325" s="118"/>
      <c r="DR325" s="118"/>
      <c r="EB325" s="118"/>
      <c r="EL325" s="118"/>
      <c r="EV325" s="118"/>
      <c r="FF325" s="118"/>
      <c r="FP325" s="118"/>
      <c r="FZ325" s="118"/>
      <c r="GJ325" s="118"/>
      <c r="GT325" s="118"/>
      <c r="HD325" s="118"/>
      <c r="HN325" s="118"/>
      <c r="HX325" s="118"/>
    </row>
    <row xmlns:x14ac="http://schemas.microsoft.com/office/spreadsheetml/2009/9/ac" r="326" s="3" customFormat="true" x14ac:dyDescent="0.25">
      <c r="A326" s="373"/>
      <c r="B326" s="118"/>
      <c r="L326" s="118"/>
      <c r="V326" s="118"/>
      <c r="AF326" s="118"/>
      <c r="AP326" s="118"/>
      <c r="AZ326" s="118"/>
      <c r="BA326" s="118"/>
      <c r="BJ326" s="118"/>
      <c r="BT326" s="118"/>
      <c r="CD326" s="118"/>
      <c r="CN326" s="118"/>
      <c r="CX326" s="118"/>
      <c r="DH326" s="118"/>
      <c r="DR326" s="118"/>
      <c r="EB326" s="118"/>
      <c r="EL326" s="118"/>
      <c r="EV326" s="118"/>
      <c r="FF326" s="118"/>
      <c r="FP326" s="118"/>
      <c r="FZ326" s="118"/>
      <c r="GJ326" s="118"/>
      <c r="GT326" s="118"/>
      <c r="HD326" s="118"/>
      <c r="HN326" s="118"/>
      <c r="HX326" s="118"/>
    </row>
    <row xmlns:x14ac="http://schemas.microsoft.com/office/spreadsheetml/2009/9/ac" r="327" s="3" customFormat="true" x14ac:dyDescent="0.25">
      <c r="A327" s="373"/>
      <c r="B327" s="118"/>
      <c r="L327" s="118"/>
      <c r="V327" s="118"/>
      <c r="AF327" s="118"/>
      <c r="AP327" s="118"/>
      <c r="AZ327" s="118"/>
      <c r="BA327" s="118"/>
      <c r="BJ327" s="118"/>
      <c r="BT327" s="118"/>
      <c r="CD327" s="118"/>
      <c r="CN327" s="118"/>
      <c r="CX327" s="118"/>
      <c r="DH327" s="118"/>
      <c r="DR327" s="118"/>
      <c r="EB327" s="118"/>
      <c r="EL327" s="118"/>
      <c r="EV327" s="118"/>
      <c r="FF327" s="118"/>
      <c r="FP327" s="118"/>
      <c r="FZ327" s="118"/>
      <c r="GJ327" s="118"/>
      <c r="GT327" s="118"/>
      <c r="HD327" s="118"/>
      <c r="HN327" s="118"/>
      <c r="HX327" s="118"/>
    </row>
    <row xmlns:x14ac="http://schemas.microsoft.com/office/spreadsheetml/2009/9/ac" r="328" s="3" customFormat="true" x14ac:dyDescent="0.25">
      <c r="A328" s="373"/>
      <c r="B328" s="118"/>
      <c r="L328" s="118"/>
      <c r="V328" s="118"/>
      <c r="AF328" s="118"/>
      <c r="AP328" s="118"/>
      <c r="AZ328" s="118"/>
      <c r="BA328" s="118"/>
      <c r="BJ328" s="118"/>
      <c r="BT328" s="118"/>
      <c r="CD328" s="118"/>
      <c r="CN328" s="118"/>
      <c r="CX328" s="118"/>
      <c r="DH328" s="118"/>
      <c r="DR328" s="118"/>
      <c r="EB328" s="118"/>
      <c r="EL328" s="118"/>
      <c r="EV328" s="118"/>
      <c r="FF328" s="118"/>
      <c r="FP328" s="118"/>
      <c r="FZ328" s="118"/>
      <c r="GJ328" s="118"/>
      <c r="GT328" s="118"/>
      <c r="HD328" s="118"/>
      <c r="HN328" s="118"/>
      <c r="HX328" s="118"/>
    </row>
    <row xmlns:x14ac="http://schemas.microsoft.com/office/spreadsheetml/2009/9/ac" r="329" s="3" customFormat="true" x14ac:dyDescent="0.25">
      <c r="A329" s="373"/>
      <c r="B329" s="118"/>
      <c r="L329" s="118"/>
      <c r="V329" s="118"/>
      <c r="AF329" s="118"/>
      <c r="AP329" s="118"/>
      <c r="AZ329" s="118"/>
      <c r="BA329" s="118"/>
      <c r="BJ329" s="118"/>
      <c r="BT329" s="118"/>
      <c r="CD329" s="118"/>
      <c r="CN329" s="118"/>
      <c r="CX329" s="118"/>
      <c r="DH329" s="118"/>
      <c r="DR329" s="118"/>
      <c r="EB329" s="118"/>
      <c r="EL329" s="118"/>
      <c r="EV329" s="118"/>
      <c r="FF329" s="118"/>
      <c r="FP329" s="118"/>
      <c r="FZ329" s="118"/>
      <c r="GJ329" s="118"/>
      <c r="GT329" s="118"/>
      <c r="HD329" s="118"/>
      <c r="HN329" s="118"/>
      <c r="HX329" s="118"/>
    </row>
    <row xmlns:x14ac="http://schemas.microsoft.com/office/spreadsheetml/2009/9/ac" r="330" s="3" customFormat="true" x14ac:dyDescent="0.25">
      <c r="A330" s="373"/>
      <c r="B330" s="118"/>
      <c r="L330" s="118"/>
      <c r="V330" s="118"/>
      <c r="AF330" s="118"/>
      <c r="AP330" s="118"/>
      <c r="AZ330" s="118"/>
      <c r="BA330" s="118"/>
      <c r="BJ330" s="118"/>
      <c r="BT330" s="118"/>
      <c r="CD330" s="118"/>
      <c r="CN330" s="118"/>
      <c r="CX330" s="118"/>
      <c r="DH330" s="118"/>
      <c r="DR330" s="118"/>
      <c r="EB330" s="118"/>
      <c r="EL330" s="118"/>
      <c r="EV330" s="118"/>
      <c r="FF330" s="118"/>
      <c r="FP330" s="118"/>
      <c r="FZ330" s="118"/>
      <c r="GJ330" s="118"/>
      <c r="GT330" s="118"/>
      <c r="HD330" s="118"/>
      <c r="HN330" s="118"/>
      <c r="HX330" s="118"/>
    </row>
    <row xmlns:x14ac="http://schemas.microsoft.com/office/spreadsheetml/2009/9/ac" r="331" s="3" customFormat="true" x14ac:dyDescent="0.25">
      <c r="A331" s="373"/>
      <c r="B331" s="118"/>
      <c r="L331" s="118"/>
      <c r="V331" s="118"/>
      <c r="AF331" s="118"/>
      <c r="AP331" s="118"/>
      <c r="AZ331" s="118"/>
      <c r="BA331" s="118"/>
      <c r="BJ331" s="118"/>
      <c r="BT331" s="118"/>
      <c r="CD331" s="118"/>
      <c r="CN331" s="118"/>
      <c r="CX331" s="118"/>
      <c r="DH331" s="118"/>
      <c r="DR331" s="118"/>
      <c r="EB331" s="118"/>
      <c r="EL331" s="118"/>
      <c r="EV331" s="118"/>
      <c r="FF331" s="118"/>
      <c r="FP331" s="118"/>
      <c r="FZ331" s="118"/>
      <c r="GJ331" s="118"/>
      <c r="GT331" s="118"/>
      <c r="HD331" s="118"/>
      <c r="HN331" s="118"/>
      <c r="HX331" s="118"/>
    </row>
    <row xmlns:x14ac="http://schemas.microsoft.com/office/spreadsheetml/2009/9/ac" r="332" s="3" customFormat="true" x14ac:dyDescent="0.25">
      <c r="A332" s="373"/>
      <c r="B332" s="118"/>
      <c r="L332" s="118"/>
      <c r="V332" s="118"/>
      <c r="AF332" s="118"/>
      <c r="AP332" s="118"/>
      <c r="AZ332" s="118"/>
      <c r="BA332" s="118"/>
      <c r="BJ332" s="118"/>
      <c r="BT332" s="118"/>
      <c r="CD332" s="118"/>
      <c r="CN332" s="118"/>
      <c r="CX332" s="118"/>
      <c r="DH332" s="118"/>
      <c r="DR332" s="118"/>
      <c r="EB332" s="118"/>
      <c r="EL332" s="118"/>
      <c r="EV332" s="118"/>
      <c r="FF332" s="118"/>
      <c r="FP332" s="118"/>
      <c r="FZ332" s="118"/>
      <c r="GJ332" s="118"/>
      <c r="GT332" s="118"/>
      <c r="HD332" s="118"/>
      <c r="HN332" s="118"/>
      <c r="HX332" s="118"/>
    </row>
    <row xmlns:x14ac="http://schemas.microsoft.com/office/spreadsheetml/2009/9/ac" r="333" s="3" customFormat="true" x14ac:dyDescent="0.25">
      <c r="A333" s="373"/>
      <c r="B333" s="118"/>
      <c r="L333" s="118"/>
      <c r="V333" s="118"/>
      <c r="AF333" s="118"/>
      <c r="AP333" s="118"/>
      <c r="AZ333" s="118"/>
      <c r="BA333" s="118"/>
      <c r="BJ333" s="118"/>
      <c r="BT333" s="118"/>
      <c r="CD333" s="118"/>
      <c r="CN333" s="118"/>
      <c r="CX333" s="118"/>
      <c r="DH333" s="118"/>
      <c r="DR333" s="118"/>
      <c r="EB333" s="118"/>
      <c r="EL333" s="118"/>
      <c r="EV333" s="118"/>
      <c r="FF333" s="118"/>
      <c r="FP333" s="118"/>
      <c r="FZ333" s="118"/>
      <c r="GJ333" s="118"/>
      <c r="GT333" s="118"/>
      <c r="HD333" s="118"/>
      <c r="HN333" s="118"/>
      <c r="HX333" s="118"/>
    </row>
    <row xmlns:x14ac="http://schemas.microsoft.com/office/spreadsheetml/2009/9/ac" r="334" s="3" customFormat="true" x14ac:dyDescent="0.25">
      <c r="A334" s="373"/>
      <c r="B334" s="118"/>
      <c r="L334" s="118"/>
      <c r="V334" s="118"/>
      <c r="AF334" s="118"/>
      <c r="AP334" s="118"/>
      <c r="AZ334" s="118"/>
      <c r="BA334" s="118"/>
      <c r="BJ334" s="118"/>
      <c r="BT334" s="118"/>
      <c r="CD334" s="118"/>
      <c r="CN334" s="118"/>
      <c r="CX334" s="118"/>
      <c r="DH334" s="118"/>
      <c r="DR334" s="118"/>
      <c r="EB334" s="118"/>
      <c r="EL334" s="118"/>
      <c r="EV334" s="118"/>
      <c r="FF334" s="118"/>
      <c r="FP334" s="118"/>
      <c r="FZ334" s="118"/>
      <c r="GJ334" s="118"/>
      <c r="GT334" s="118"/>
      <c r="HD334" s="118"/>
      <c r="HN334" s="118"/>
      <c r="HX334" s="118"/>
    </row>
    <row xmlns:x14ac="http://schemas.microsoft.com/office/spreadsheetml/2009/9/ac" r="335" s="3" customFormat="true" x14ac:dyDescent="0.25">
      <c r="A335" s="373"/>
      <c r="B335" s="118"/>
      <c r="L335" s="118"/>
      <c r="V335" s="118"/>
      <c r="AF335" s="118"/>
      <c r="AP335" s="118"/>
      <c r="AZ335" s="118"/>
      <c r="BA335" s="118"/>
      <c r="BJ335" s="118"/>
      <c r="BT335" s="118"/>
      <c r="CD335" s="118"/>
      <c r="CN335" s="118"/>
      <c r="CX335" s="118"/>
      <c r="DH335" s="118"/>
      <c r="DR335" s="118"/>
      <c r="EB335" s="118"/>
      <c r="EL335" s="118"/>
      <c r="EV335" s="118"/>
      <c r="FF335" s="118"/>
      <c r="FP335" s="118"/>
      <c r="FZ335" s="118"/>
      <c r="GJ335" s="118"/>
      <c r="GT335" s="118"/>
      <c r="HD335" s="118"/>
      <c r="HN335" s="118"/>
      <c r="HX335" s="118"/>
    </row>
    <row xmlns:x14ac="http://schemas.microsoft.com/office/spreadsheetml/2009/9/ac" r="336" s="3" customFormat="true" x14ac:dyDescent="0.25">
      <c r="A336" s="373"/>
      <c r="B336" s="118"/>
      <c r="L336" s="118"/>
      <c r="V336" s="118"/>
      <c r="AF336" s="118"/>
      <c r="AP336" s="118"/>
      <c r="AZ336" s="118"/>
      <c r="BA336" s="118"/>
      <c r="BJ336" s="118"/>
      <c r="BT336" s="118"/>
      <c r="CD336" s="118"/>
      <c r="CN336" s="118"/>
      <c r="CX336" s="118"/>
      <c r="DH336" s="118"/>
      <c r="DR336" s="118"/>
      <c r="EB336" s="118"/>
      <c r="EL336" s="118"/>
      <c r="EV336" s="118"/>
      <c r="FF336" s="118"/>
      <c r="FP336" s="118"/>
      <c r="FZ336" s="118"/>
      <c r="GJ336" s="118"/>
      <c r="GT336" s="118"/>
      <c r="HD336" s="118"/>
      <c r="HN336" s="118"/>
      <c r="HX336" s="118"/>
    </row>
    <row xmlns:x14ac="http://schemas.microsoft.com/office/spreadsheetml/2009/9/ac" r="337" s="3" customFormat="true" x14ac:dyDescent="0.25">
      <c r="A337" s="373"/>
      <c r="B337" s="118"/>
      <c r="L337" s="118"/>
      <c r="V337" s="118"/>
      <c r="AF337" s="118"/>
      <c r="AP337" s="118"/>
      <c r="AZ337" s="118"/>
      <c r="BA337" s="118"/>
      <c r="BJ337" s="118"/>
      <c r="BT337" s="118"/>
      <c r="CD337" s="118"/>
      <c r="CN337" s="118"/>
      <c r="CX337" s="118"/>
      <c r="DH337" s="118"/>
      <c r="DR337" s="118"/>
      <c r="EB337" s="118"/>
      <c r="EL337" s="118"/>
      <c r="EV337" s="118"/>
      <c r="FF337" s="118"/>
      <c r="FP337" s="118"/>
      <c r="FZ337" s="118"/>
      <c r="GJ337" s="118"/>
      <c r="GT337" s="118"/>
      <c r="HD337" s="118"/>
      <c r="HN337" s="118"/>
      <c r="HX337" s="118"/>
    </row>
    <row xmlns:x14ac="http://schemas.microsoft.com/office/spreadsheetml/2009/9/ac" r="338" s="3" customFormat="true" x14ac:dyDescent="0.25">
      <c r="A338" s="373"/>
      <c r="B338" s="118"/>
      <c r="L338" s="118"/>
      <c r="V338" s="118"/>
      <c r="AF338" s="118"/>
      <c r="AP338" s="118"/>
      <c r="AZ338" s="118"/>
      <c r="BA338" s="118"/>
      <c r="BJ338" s="118"/>
      <c r="BT338" s="118"/>
      <c r="CD338" s="118"/>
      <c r="CN338" s="118"/>
      <c r="CX338" s="118"/>
      <c r="DH338" s="118"/>
      <c r="DR338" s="118"/>
      <c r="EB338" s="118"/>
      <c r="EL338" s="118"/>
      <c r="EV338" s="118"/>
      <c r="FF338" s="118"/>
      <c r="FP338" s="118"/>
      <c r="FZ338" s="118"/>
      <c r="GJ338" s="118"/>
      <c r="GT338" s="118"/>
      <c r="HD338" s="118"/>
      <c r="HN338" s="118"/>
      <c r="HX338" s="118"/>
    </row>
    <row xmlns:x14ac="http://schemas.microsoft.com/office/spreadsheetml/2009/9/ac" r="339" s="3" customFormat="true" x14ac:dyDescent="0.25">
      <c r="A339" s="373"/>
      <c r="B339" s="118"/>
      <c r="L339" s="118"/>
      <c r="V339" s="118"/>
      <c r="AF339" s="118"/>
      <c r="AP339" s="118"/>
      <c r="AZ339" s="118"/>
      <c r="BA339" s="118"/>
      <c r="BJ339" s="118"/>
      <c r="BT339" s="118"/>
      <c r="CD339" s="118"/>
      <c r="CN339" s="118"/>
      <c r="CX339" s="118"/>
      <c r="DH339" s="118"/>
      <c r="DR339" s="118"/>
      <c r="EB339" s="118"/>
      <c r="EL339" s="118"/>
      <c r="EV339" s="118"/>
      <c r="FF339" s="118"/>
      <c r="FP339" s="118"/>
      <c r="FZ339" s="118"/>
      <c r="GJ339" s="118"/>
      <c r="GT339" s="118"/>
      <c r="HD339" s="118"/>
      <c r="HN339" s="118"/>
      <c r="HX339" s="118"/>
    </row>
    <row xmlns:x14ac="http://schemas.microsoft.com/office/spreadsheetml/2009/9/ac" r="340" s="3" customFormat="true" x14ac:dyDescent="0.25">
      <c r="A340" s="373"/>
      <c r="B340" s="118"/>
      <c r="L340" s="118"/>
      <c r="V340" s="118"/>
      <c r="AF340" s="118"/>
      <c r="AP340" s="118"/>
      <c r="AZ340" s="118"/>
      <c r="BA340" s="118"/>
      <c r="BJ340" s="118"/>
      <c r="BT340" s="118"/>
      <c r="CD340" s="118"/>
      <c r="CN340" s="118"/>
      <c r="CX340" s="118"/>
      <c r="DH340" s="118"/>
      <c r="DR340" s="118"/>
      <c r="EB340" s="118"/>
      <c r="EL340" s="118"/>
      <c r="EV340" s="118"/>
      <c r="FF340" s="118"/>
      <c r="FP340" s="118"/>
      <c r="FZ340" s="118"/>
      <c r="GJ340" s="118"/>
      <c r="GT340" s="118"/>
      <c r="HD340" s="118"/>
      <c r="HN340" s="118"/>
      <c r="HX340" s="118"/>
    </row>
    <row xmlns:x14ac="http://schemas.microsoft.com/office/spreadsheetml/2009/9/ac" r="341" s="3" customFormat="true" x14ac:dyDescent="0.25">
      <c r="A341" s="373"/>
      <c r="B341" s="118"/>
      <c r="L341" s="118"/>
      <c r="V341" s="118"/>
      <c r="AF341" s="118"/>
      <c r="AP341" s="118"/>
      <c r="AZ341" s="118"/>
      <c r="BA341" s="118"/>
      <c r="BJ341" s="118"/>
      <c r="BT341" s="118"/>
      <c r="CD341" s="118"/>
      <c r="CN341" s="118"/>
      <c r="CX341" s="118"/>
      <c r="DH341" s="118"/>
      <c r="DR341" s="118"/>
      <c r="EB341" s="118"/>
      <c r="EL341" s="118"/>
      <c r="EV341" s="118"/>
      <c r="FF341" s="118"/>
      <c r="FP341" s="118"/>
      <c r="FZ341" s="118"/>
      <c r="GJ341" s="118"/>
      <c r="GT341" s="118"/>
      <c r="HD341" s="118"/>
      <c r="HN341" s="118"/>
      <c r="HX341" s="118"/>
    </row>
    <row xmlns:x14ac="http://schemas.microsoft.com/office/spreadsheetml/2009/9/ac" r="342" s="3" customFormat="true" x14ac:dyDescent="0.25">
      <c r="A342" s="373"/>
      <c r="B342" s="118"/>
      <c r="L342" s="118"/>
      <c r="V342" s="118"/>
      <c r="AF342" s="118"/>
      <c r="AP342" s="118"/>
      <c r="AZ342" s="118"/>
      <c r="BA342" s="118"/>
      <c r="BJ342" s="118"/>
      <c r="BT342" s="118"/>
      <c r="CD342" s="118"/>
      <c r="CN342" s="118"/>
      <c r="CX342" s="118"/>
      <c r="DH342" s="118"/>
      <c r="DR342" s="118"/>
      <c r="EB342" s="118"/>
      <c r="EL342" s="118"/>
      <c r="EV342" s="118"/>
      <c r="FF342" s="118"/>
      <c r="FP342" s="118"/>
      <c r="FZ342" s="118"/>
      <c r="GJ342" s="118"/>
      <c r="GT342" s="118"/>
      <c r="HD342" s="118"/>
      <c r="HN342" s="118"/>
      <c r="HX342" s="118"/>
    </row>
    <row xmlns:x14ac="http://schemas.microsoft.com/office/spreadsheetml/2009/9/ac" r="343" s="3" customFormat="true" x14ac:dyDescent="0.25">
      <c r="A343" s="373"/>
      <c r="B343" s="118"/>
      <c r="L343" s="118"/>
      <c r="V343" s="118"/>
      <c r="AF343" s="118"/>
      <c r="AP343" s="118"/>
      <c r="AZ343" s="118"/>
      <c r="BA343" s="118"/>
      <c r="BJ343" s="118"/>
      <c r="BT343" s="118"/>
      <c r="CD343" s="118"/>
      <c r="CN343" s="118"/>
      <c r="CX343" s="118"/>
      <c r="DH343" s="118"/>
      <c r="DR343" s="118"/>
      <c r="EB343" s="118"/>
      <c r="EL343" s="118"/>
      <c r="EV343" s="118"/>
      <c r="FF343" s="118"/>
      <c r="FP343" s="118"/>
      <c r="FZ343" s="118"/>
      <c r="GJ343" s="118"/>
      <c r="GT343" s="118"/>
      <c r="HD343" s="118"/>
      <c r="HN343" s="118"/>
      <c r="HX343" s="118"/>
    </row>
    <row xmlns:x14ac="http://schemas.microsoft.com/office/spreadsheetml/2009/9/ac" r="344" s="3" customFormat="true" x14ac:dyDescent="0.25">
      <c r="A344" s="373"/>
      <c r="B344" s="118"/>
      <c r="L344" s="118"/>
      <c r="V344" s="118"/>
      <c r="AF344" s="118"/>
      <c r="AP344" s="118"/>
      <c r="AZ344" s="118"/>
      <c r="BA344" s="118"/>
      <c r="BJ344" s="118"/>
      <c r="BT344" s="118"/>
      <c r="CD344" s="118"/>
      <c r="CN344" s="118"/>
      <c r="CX344" s="118"/>
      <c r="DH344" s="118"/>
      <c r="DR344" s="118"/>
      <c r="EB344" s="118"/>
      <c r="EL344" s="118"/>
      <c r="EV344" s="118"/>
      <c r="FF344" s="118"/>
      <c r="FP344" s="118"/>
      <c r="FZ344" s="118"/>
      <c r="GJ344" s="118"/>
      <c r="GT344" s="118"/>
      <c r="HD344" s="118"/>
      <c r="HN344" s="118"/>
      <c r="HX344" s="118"/>
    </row>
    <row xmlns:x14ac="http://schemas.microsoft.com/office/spreadsheetml/2009/9/ac" r="345" s="3" customFormat="true" x14ac:dyDescent="0.25">
      <c r="A345" s="373"/>
      <c r="B345" s="118"/>
      <c r="L345" s="118"/>
      <c r="V345" s="118"/>
      <c r="AF345" s="118"/>
      <c r="AP345" s="118"/>
      <c r="AZ345" s="118"/>
      <c r="BA345" s="118"/>
      <c r="BJ345" s="118"/>
      <c r="BT345" s="118"/>
      <c r="CD345" s="118"/>
      <c r="CN345" s="118"/>
      <c r="CX345" s="118"/>
      <c r="DH345" s="118"/>
      <c r="DR345" s="118"/>
      <c r="EB345" s="118"/>
      <c r="EL345" s="118"/>
      <c r="EV345" s="118"/>
      <c r="FF345" s="118"/>
      <c r="FP345" s="118"/>
      <c r="FZ345" s="118"/>
      <c r="GJ345" s="118"/>
      <c r="GT345" s="118"/>
      <c r="HD345" s="118"/>
      <c r="HN345" s="118"/>
      <c r="HX345" s="118"/>
    </row>
    <row xmlns:x14ac="http://schemas.microsoft.com/office/spreadsheetml/2009/9/ac" r="346" s="3" customFormat="true" x14ac:dyDescent="0.25">
      <c r="A346" s="373"/>
      <c r="B346" s="118"/>
      <c r="L346" s="118"/>
      <c r="V346" s="118"/>
      <c r="AF346" s="118"/>
      <c r="AP346" s="118"/>
      <c r="AZ346" s="118"/>
      <c r="BA346" s="118"/>
      <c r="BJ346" s="118"/>
      <c r="BT346" s="118"/>
      <c r="CD346" s="118"/>
      <c r="CN346" s="118"/>
      <c r="CX346" s="118"/>
      <c r="DH346" s="118"/>
      <c r="DR346" s="118"/>
      <c r="EB346" s="118"/>
      <c r="EL346" s="118"/>
      <c r="EV346" s="118"/>
      <c r="FF346" s="118"/>
      <c r="FP346" s="118"/>
      <c r="FZ346" s="118"/>
      <c r="GJ346" s="118"/>
      <c r="GT346" s="118"/>
      <c r="HD346" s="118"/>
      <c r="HN346" s="118"/>
      <c r="HX346" s="118"/>
    </row>
    <row xmlns:x14ac="http://schemas.microsoft.com/office/spreadsheetml/2009/9/ac" r="347" s="3" customFormat="true" x14ac:dyDescent="0.25">
      <c r="A347" s="373"/>
      <c r="B347" s="118"/>
      <c r="L347" s="118"/>
      <c r="V347" s="118"/>
      <c r="AF347" s="118"/>
      <c r="AP347" s="118"/>
      <c r="AZ347" s="118"/>
      <c r="BA347" s="118"/>
      <c r="BJ347" s="118"/>
      <c r="BT347" s="118"/>
      <c r="CD347" s="118"/>
      <c r="CN347" s="118"/>
      <c r="CX347" s="118"/>
      <c r="DH347" s="118"/>
      <c r="DR347" s="118"/>
      <c r="EB347" s="118"/>
      <c r="EL347" s="118"/>
      <c r="EV347" s="118"/>
      <c r="FF347" s="118"/>
      <c r="FP347" s="118"/>
      <c r="FZ347" s="118"/>
      <c r="GJ347" s="118"/>
      <c r="GT347" s="118"/>
      <c r="HD347" s="118"/>
      <c r="HN347" s="118"/>
      <c r="HX347" s="118"/>
    </row>
    <row xmlns:x14ac="http://schemas.microsoft.com/office/spreadsheetml/2009/9/ac" r="348" s="3" customFormat="true" x14ac:dyDescent="0.25">
      <c r="A348" s="373"/>
      <c r="B348" s="118"/>
      <c r="L348" s="118"/>
      <c r="V348" s="118"/>
      <c r="AF348" s="118"/>
      <c r="AP348" s="118"/>
      <c r="AZ348" s="118"/>
      <c r="BA348" s="118"/>
      <c r="BJ348" s="118"/>
      <c r="BT348" s="118"/>
      <c r="CD348" s="118"/>
      <c r="CN348" s="118"/>
      <c r="CX348" s="118"/>
      <c r="DH348" s="118"/>
      <c r="DR348" s="118"/>
      <c r="EB348" s="118"/>
      <c r="EL348" s="118"/>
      <c r="EV348" s="118"/>
      <c r="FF348" s="118"/>
      <c r="FP348" s="118"/>
      <c r="FZ348" s="118"/>
      <c r="GJ348" s="118"/>
      <c r="GT348" s="118"/>
      <c r="HD348" s="118"/>
      <c r="HN348" s="118"/>
      <c r="HX348" s="118"/>
    </row>
    <row xmlns:x14ac="http://schemas.microsoft.com/office/spreadsheetml/2009/9/ac" r="349" s="3" customFormat="true" x14ac:dyDescent="0.25">
      <c r="A349" s="373"/>
      <c r="B349" s="118"/>
      <c r="L349" s="118"/>
      <c r="V349" s="118"/>
      <c r="AF349" s="118"/>
      <c r="AP349" s="118"/>
      <c r="AZ349" s="118"/>
      <c r="BA349" s="118"/>
      <c r="BJ349" s="118"/>
      <c r="BT349" s="118"/>
      <c r="CD349" s="118"/>
      <c r="CN349" s="118"/>
      <c r="CX349" s="118"/>
      <c r="DH349" s="118"/>
      <c r="DR349" s="118"/>
      <c r="EB349" s="118"/>
      <c r="EL349" s="118"/>
      <c r="EV349" s="118"/>
      <c r="FF349" s="118"/>
      <c r="FP349" s="118"/>
      <c r="FZ349" s="118"/>
      <c r="GJ349" s="118"/>
      <c r="GT349" s="118"/>
      <c r="HD349" s="118"/>
      <c r="HN349" s="118"/>
      <c r="HX349" s="118"/>
    </row>
    <row xmlns:x14ac="http://schemas.microsoft.com/office/spreadsheetml/2009/9/ac" r="350" s="3" customFormat="true" x14ac:dyDescent="0.25">
      <c r="A350" s="373"/>
      <c r="B350" s="118"/>
      <c r="L350" s="118"/>
      <c r="V350" s="118"/>
      <c r="AF350" s="118"/>
      <c r="AP350" s="118"/>
      <c r="AZ350" s="118"/>
      <c r="BA350" s="118"/>
      <c r="BJ350" s="118"/>
      <c r="BT350" s="118"/>
      <c r="CD350" s="118"/>
      <c r="CN350" s="118"/>
      <c r="CX350" s="118"/>
      <c r="DH350" s="118"/>
      <c r="DR350" s="118"/>
      <c r="EB350" s="118"/>
      <c r="EL350" s="118"/>
      <c r="EV350" s="118"/>
      <c r="FF350" s="118"/>
      <c r="FP350" s="118"/>
      <c r="FZ350" s="118"/>
      <c r="GJ350" s="118"/>
      <c r="GT350" s="118"/>
      <c r="HD350" s="118"/>
      <c r="HN350" s="118"/>
      <c r="HX350" s="118"/>
    </row>
    <row xmlns:x14ac="http://schemas.microsoft.com/office/spreadsheetml/2009/9/ac" r="351" s="3" customFormat="true" x14ac:dyDescent="0.25">
      <c r="A351" s="373"/>
      <c r="B351" s="118"/>
      <c r="L351" s="118"/>
      <c r="V351" s="118"/>
      <c r="AF351" s="118"/>
      <c r="AP351" s="118"/>
      <c r="AZ351" s="118"/>
      <c r="BA351" s="118"/>
      <c r="BJ351" s="118"/>
      <c r="BT351" s="118"/>
      <c r="CD351" s="118"/>
      <c r="CN351" s="118"/>
      <c r="CX351" s="118"/>
      <c r="DH351" s="118"/>
      <c r="DR351" s="118"/>
      <c r="EB351" s="118"/>
      <c r="EL351" s="118"/>
      <c r="EV351" s="118"/>
      <c r="FF351" s="118"/>
      <c r="FP351" s="118"/>
      <c r="FZ351" s="118"/>
      <c r="GJ351" s="118"/>
      <c r="GT351" s="118"/>
      <c r="HD351" s="118"/>
      <c r="HN351" s="118"/>
      <c r="HX351" s="118"/>
    </row>
    <row xmlns:x14ac="http://schemas.microsoft.com/office/spreadsheetml/2009/9/ac" r="352" s="3" customFormat="true" x14ac:dyDescent="0.25">
      <c r="A352" s="373"/>
      <c r="B352" s="118"/>
      <c r="L352" s="118"/>
      <c r="V352" s="118"/>
      <c r="AF352" s="118"/>
      <c r="AP352" s="118"/>
      <c r="AZ352" s="118"/>
      <c r="BA352" s="118"/>
      <c r="BJ352" s="118"/>
      <c r="BT352" s="118"/>
      <c r="CD352" s="118"/>
      <c r="CN352" s="118"/>
      <c r="CX352" s="118"/>
      <c r="DH352" s="118"/>
      <c r="DR352" s="118"/>
      <c r="EB352" s="118"/>
      <c r="EL352" s="118"/>
      <c r="EV352" s="118"/>
      <c r="FF352" s="118"/>
      <c r="FP352" s="118"/>
      <c r="FZ352" s="118"/>
      <c r="GJ352" s="118"/>
      <c r="GT352" s="118"/>
      <c r="HD352" s="118"/>
      <c r="HN352" s="118"/>
      <c r="HX352" s="118"/>
    </row>
    <row xmlns:x14ac="http://schemas.microsoft.com/office/spreadsheetml/2009/9/ac" r="353" s="3" customFormat="true" x14ac:dyDescent="0.25">
      <c r="A353" s="373"/>
      <c r="B353" s="118"/>
      <c r="L353" s="118"/>
      <c r="V353" s="118"/>
      <c r="AF353" s="118"/>
      <c r="AP353" s="118"/>
      <c r="AZ353" s="118"/>
      <c r="BA353" s="118"/>
      <c r="BJ353" s="118"/>
      <c r="BT353" s="118"/>
      <c r="CD353" s="118"/>
      <c r="CN353" s="118"/>
      <c r="CX353" s="118"/>
      <c r="DH353" s="118"/>
      <c r="DR353" s="118"/>
      <c r="EB353" s="118"/>
      <c r="EL353" s="118"/>
      <c r="EV353" s="118"/>
      <c r="FF353" s="118"/>
      <c r="FP353" s="118"/>
      <c r="FZ353" s="118"/>
      <c r="GJ353" s="118"/>
      <c r="GT353" s="118"/>
      <c r="HD353" s="118"/>
      <c r="HN353" s="118"/>
      <c r="HX353" s="118"/>
    </row>
    <row xmlns:x14ac="http://schemas.microsoft.com/office/spreadsheetml/2009/9/ac" r="354" s="3" customFormat="true" x14ac:dyDescent="0.25">
      <c r="A354" s="373"/>
      <c r="B354" s="118"/>
      <c r="L354" s="118"/>
      <c r="V354" s="118"/>
      <c r="AF354" s="118"/>
      <c r="AP354" s="118"/>
      <c r="AZ354" s="118"/>
      <c r="BA354" s="118"/>
      <c r="BJ354" s="118"/>
      <c r="BT354" s="118"/>
      <c r="CD354" s="118"/>
      <c r="CN354" s="118"/>
      <c r="CX354" s="118"/>
      <c r="DH354" s="118"/>
      <c r="DR354" s="118"/>
      <c r="EB354" s="118"/>
      <c r="EL354" s="118"/>
      <c r="EV354" s="118"/>
      <c r="FF354" s="118"/>
      <c r="FP354" s="118"/>
      <c r="FZ354" s="118"/>
      <c r="GJ354" s="118"/>
      <c r="GT354" s="118"/>
      <c r="HD354" s="118"/>
      <c r="HN354" s="118"/>
      <c r="HX354" s="118"/>
    </row>
    <row xmlns:x14ac="http://schemas.microsoft.com/office/spreadsheetml/2009/9/ac" r="355" s="3" customFormat="true" x14ac:dyDescent="0.25">
      <c r="A355" s="373"/>
      <c r="B355" s="118"/>
      <c r="L355" s="118"/>
      <c r="V355" s="118"/>
      <c r="AF355" s="118"/>
      <c r="AP355" s="118"/>
      <c r="AZ355" s="118"/>
      <c r="BA355" s="118"/>
      <c r="BJ355" s="118"/>
      <c r="BT355" s="118"/>
      <c r="CD355" s="118"/>
      <c r="CN355" s="118"/>
      <c r="CX355" s="118"/>
      <c r="DH355" s="118"/>
      <c r="DR355" s="118"/>
      <c r="EB355" s="118"/>
      <c r="EL355" s="118"/>
      <c r="EV355" s="118"/>
      <c r="FF355" s="118"/>
      <c r="FP355" s="118"/>
      <c r="FZ355" s="118"/>
      <c r="GJ355" s="118"/>
      <c r="GT355" s="118"/>
      <c r="HD355" s="118"/>
      <c r="HN355" s="118"/>
      <c r="HX355" s="118"/>
    </row>
    <row xmlns:x14ac="http://schemas.microsoft.com/office/spreadsheetml/2009/9/ac" r="356" s="3" customFormat="true" x14ac:dyDescent="0.25">
      <c r="A356" s="373"/>
      <c r="B356" s="118"/>
      <c r="L356" s="118"/>
      <c r="V356" s="118"/>
      <c r="AF356" s="118"/>
      <c r="AP356" s="118"/>
      <c r="AZ356" s="118"/>
      <c r="BA356" s="118"/>
      <c r="BJ356" s="118"/>
      <c r="BT356" s="118"/>
      <c r="CD356" s="118"/>
      <c r="CN356" s="118"/>
      <c r="CX356" s="118"/>
      <c r="DH356" s="118"/>
      <c r="DR356" s="118"/>
      <c r="EB356" s="118"/>
      <c r="EL356" s="118"/>
      <c r="EV356" s="118"/>
      <c r="FF356" s="118"/>
      <c r="FP356" s="118"/>
      <c r="FZ356" s="118"/>
      <c r="GJ356" s="118"/>
      <c r="GT356" s="118"/>
      <c r="HD356" s="118"/>
      <c r="HN356" s="118"/>
      <c r="HX356" s="118"/>
    </row>
    <row xmlns:x14ac="http://schemas.microsoft.com/office/spreadsheetml/2009/9/ac" r="357" s="3" customFormat="true" x14ac:dyDescent="0.25">
      <c r="A357" s="373"/>
      <c r="B357" s="118"/>
      <c r="L357" s="118"/>
      <c r="V357" s="118"/>
      <c r="AF357" s="118"/>
      <c r="AP357" s="118"/>
      <c r="AZ357" s="118"/>
      <c r="BA357" s="118"/>
      <c r="BJ357" s="118"/>
      <c r="BT357" s="118"/>
      <c r="CD357" s="118"/>
      <c r="CN357" s="118"/>
      <c r="CX357" s="118"/>
      <c r="DH357" s="118"/>
      <c r="DR357" s="118"/>
      <c r="EB357" s="118"/>
      <c r="EL357" s="118"/>
      <c r="EV357" s="118"/>
      <c r="FF357" s="118"/>
      <c r="FP357" s="118"/>
      <c r="FZ357" s="118"/>
      <c r="GJ357" s="118"/>
      <c r="GT357" s="118"/>
      <c r="HD357" s="118"/>
      <c r="HN357" s="118"/>
      <c r="HX357" s="118"/>
    </row>
    <row xmlns:x14ac="http://schemas.microsoft.com/office/spreadsheetml/2009/9/ac" r="358" s="3" customFormat="true" x14ac:dyDescent="0.25">
      <c r="A358" s="373"/>
      <c r="B358" s="118"/>
      <c r="L358" s="118"/>
      <c r="V358" s="118"/>
      <c r="AF358" s="118"/>
      <c r="AP358" s="118"/>
      <c r="AZ358" s="118"/>
      <c r="BA358" s="118"/>
      <c r="BJ358" s="118"/>
      <c r="BT358" s="118"/>
      <c r="CD358" s="118"/>
      <c r="CN358" s="118"/>
      <c r="CX358" s="118"/>
      <c r="DH358" s="118"/>
      <c r="DR358" s="118"/>
      <c r="EB358" s="118"/>
      <c r="EL358" s="118"/>
      <c r="EV358" s="118"/>
      <c r="FF358" s="118"/>
      <c r="FP358" s="118"/>
      <c r="FZ358" s="118"/>
      <c r="GJ358" s="118"/>
      <c r="GT358" s="118"/>
      <c r="HD358" s="118"/>
      <c r="HN358" s="118"/>
      <c r="HX358" s="118"/>
    </row>
    <row xmlns:x14ac="http://schemas.microsoft.com/office/spreadsheetml/2009/9/ac" r="359" s="3" customFormat="true" x14ac:dyDescent="0.25">
      <c r="A359" s="373"/>
      <c r="B359" s="118"/>
      <c r="L359" s="118"/>
      <c r="V359" s="118"/>
      <c r="AF359" s="118"/>
      <c r="AP359" s="118"/>
      <c r="AZ359" s="118"/>
      <c r="BA359" s="118"/>
      <c r="BJ359" s="118"/>
      <c r="BT359" s="118"/>
      <c r="CD359" s="118"/>
      <c r="CN359" s="118"/>
      <c r="CX359" s="118"/>
      <c r="DH359" s="118"/>
      <c r="DR359" s="118"/>
      <c r="EB359" s="118"/>
      <c r="EL359" s="118"/>
      <c r="EV359" s="118"/>
      <c r="FF359" s="118"/>
      <c r="FP359" s="118"/>
      <c r="FZ359" s="118"/>
      <c r="GJ359" s="118"/>
      <c r="GT359" s="118"/>
      <c r="HD359" s="118"/>
      <c r="HN359" s="118"/>
      <c r="HX359" s="118"/>
    </row>
    <row xmlns:x14ac="http://schemas.microsoft.com/office/spreadsheetml/2009/9/ac" r="360" s="3" customFormat="true" x14ac:dyDescent="0.25">
      <c r="A360" s="373"/>
      <c r="B360" s="118"/>
      <c r="L360" s="118"/>
      <c r="V360" s="118"/>
      <c r="AF360" s="118"/>
      <c r="AP360" s="118"/>
      <c r="AZ360" s="118"/>
      <c r="BA360" s="118"/>
      <c r="BJ360" s="118"/>
      <c r="BT360" s="118"/>
      <c r="CD360" s="118"/>
      <c r="CN360" s="118"/>
      <c r="CX360" s="118"/>
      <c r="DH360" s="118"/>
      <c r="DR360" s="118"/>
      <c r="EB360" s="118"/>
      <c r="EL360" s="118"/>
      <c r="EV360" s="118"/>
      <c r="FF360" s="118"/>
      <c r="FP360" s="118"/>
      <c r="FZ360" s="118"/>
      <c r="GJ360" s="118"/>
      <c r="GT360" s="118"/>
      <c r="HD360" s="118"/>
      <c r="HN360" s="118"/>
      <c r="HX360" s="118"/>
    </row>
    <row xmlns:x14ac="http://schemas.microsoft.com/office/spreadsheetml/2009/9/ac" r="361" s="3" customFormat="true" x14ac:dyDescent="0.25">
      <c r="A361" s="373"/>
      <c r="B361" s="118"/>
      <c r="L361" s="118"/>
      <c r="V361" s="118"/>
      <c r="AF361" s="118"/>
      <c r="AP361" s="118"/>
      <c r="AZ361" s="118"/>
      <c r="BA361" s="118"/>
      <c r="BJ361" s="118"/>
      <c r="BT361" s="118"/>
      <c r="CD361" s="118"/>
      <c r="CN361" s="118"/>
      <c r="CX361" s="118"/>
      <c r="DH361" s="118"/>
      <c r="DR361" s="118"/>
      <c r="EB361" s="118"/>
      <c r="EL361" s="118"/>
      <c r="EV361" s="118"/>
      <c r="FF361" s="118"/>
      <c r="FP361" s="118"/>
      <c r="FZ361" s="118"/>
      <c r="GJ361" s="118"/>
      <c r="GT361" s="118"/>
      <c r="HD361" s="118"/>
      <c r="HN361" s="118"/>
      <c r="HX361" s="118"/>
    </row>
    <row xmlns:x14ac="http://schemas.microsoft.com/office/spreadsheetml/2009/9/ac" r="362" s="3" customFormat="true" x14ac:dyDescent="0.25">
      <c r="A362" s="373"/>
      <c r="B362" s="118"/>
      <c r="L362" s="118"/>
      <c r="V362" s="118"/>
      <c r="AF362" s="118"/>
      <c r="AP362" s="118"/>
      <c r="AZ362" s="118"/>
      <c r="BA362" s="118"/>
      <c r="BJ362" s="118"/>
      <c r="BT362" s="118"/>
      <c r="CD362" s="118"/>
      <c r="CN362" s="118"/>
      <c r="CX362" s="118"/>
      <c r="DH362" s="118"/>
      <c r="DR362" s="118"/>
      <c r="EB362" s="118"/>
      <c r="EL362" s="118"/>
      <c r="EV362" s="118"/>
      <c r="FF362" s="118"/>
      <c r="FP362" s="118"/>
      <c r="FZ362" s="118"/>
      <c r="GJ362" s="118"/>
      <c r="GT362" s="118"/>
      <c r="HD362" s="118"/>
      <c r="HN362" s="118"/>
      <c r="HX362" s="118"/>
    </row>
    <row xmlns:x14ac="http://schemas.microsoft.com/office/spreadsheetml/2009/9/ac" r="363" s="3" customFormat="true" x14ac:dyDescent="0.25">
      <c r="A363" s="373"/>
      <c r="B363" s="118"/>
      <c r="L363" s="118"/>
      <c r="V363" s="118"/>
      <c r="AF363" s="118"/>
      <c r="AP363" s="118"/>
      <c r="AZ363" s="118"/>
      <c r="BA363" s="118"/>
      <c r="BJ363" s="118"/>
      <c r="BT363" s="118"/>
      <c r="CD363" s="118"/>
      <c r="CN363" s="118"/>
      <c r="CX363" s="118"/>
      <c r="DH363" s="118"/>
      <c r="DR363" s="118"/>
      <c r="EB363" s="118"/>
      <c r="EL363" s="118"/>
      <c r="EV363" s="118"/>
      <c r="FF363" s="118"/>
      <c r="FP363" s="118"/>
      <c r="FZ363" s="118"/>
      <c r="GJ363" s="118"/>
      <c r="GT363" s="118"/>
      <c r="HD363" s="118"/>
      <c r="HN363" s="118"/>
      <c r="HX363" s="118"/>
    </row>
    <row xmlns:x14ac="http://schemas.microsoft.com/office/spreadsheetml/2009/9/ac" r="364" s="3" customFormat="true" x14ac:dyDescent="0.25">
      <c r="A364" s="373"/>
      <c r="B364" s="118"/>
      <c r="L364" s="118"/>
      <c r="V364" s="118"/>
      <c r="AF364" s="118"/>
      <c r="AP364" s="118"/>
      <c r="AZ364" s="118"/>
      <c r="BA364" s="118"/>
      <c r="BJ364" s="118"/>
      <c r="BT364" s="118"/>
      <c r="CD364" s="118"/>
      <c r="CN364" s="118"/>
      <c r="CX364" s="118"/>
      <c r="DH364" s="118"/>
      <c r="DR364" s="118"/>
      <c r="EB364" s="118"/>
      <c r="EL364" s="118"/>
      <c r="EV364" s="118"/>
      <c r="FF364" s="118"/>
      <c r="FP364" s="118"/>
      <c r="FZ364" s="118"/>
      <c r="GJ364" s="118"/>
      <c r="GT364" s="118"/>
      <c r="HD364" s="118"/>
      <c r="HN364" s="118"/>
      <c r="HX364" s="118"/>
    </row>
    <row xmlns:x14ac="http://schemas.microsoft.com/office/spreadsheetml/2009/9/ac" r="365" s="3" customFormat="true" x14ac:dyDescent="0.25">
      <c r="A365" s="373"/>
      <c r="B365" s="118"/>
      <c r="L365" s="118"/>
      <c r="V365" s="118"/>
      <c r="AF365" s="118"/>
      <c r="AP365" s="118"/>
      <c r="AZ365" s="118"/>
      <c r="BA365" s="118"/>
      <c r="BJ365" s="118"/>
      <c r="BT365" s="118"/>
      <c r="CD365" s="118"/>
      <c r="CN365" s="118"/>
      <c r="CX365" s="118"/>
      <c r="DH365" s="118"/>
      <c r="DR365" s="118"/>
      <c r="EB365" s="118"/>
      <c r="EL365" s="118"/>
      <c r="EV365" s="118"/>
      <c r="FF365" s="118"/>
      <c r="FP365" s="118"/>
      <c r="FZ365" s="118"/>
      <c r="GJ365" s="118"/>
      <c r="GT365" s="118"/>
      <c r="HD365" s="118"/>
      <c r="HN365" s="118"/>
      <c r="HX365" s="118"/>
    </row>
    <row xmlns:x14ac="http://schemas.microsoft.com/office/spreadsheetml/2009/9/ac" r="366" s="3" customFormat="true" x14ac:dyDescent="0.25">
      <c r="A366" s="373"/>
      <c r="B366" s="118"/>
      <c r="L366" s="118"/>
      <c r="V366" s="118"/>
      <c r="AF366" s="118"/>
      <c r="AP366" s="118"/>
      <c r="AZ366" s="118"/>
      <c r="BA366" s="118"/>
      <c r="BJ366" s="118"/>
      <c r="BT366" s="118"/>
      <c r="CD366" s="118"/>
      <c r="CN366" s="118"/>
      <c r="CX366" s="118"/>
      <c r="DH366" s="118"/>
      <c r="DR366" s="118"/>
      <c r="EB366" s="118"/>
      <c r="EL366" s="118"/>
      <c r="EV366" s="118"/>
      <c r="FF366" s="118"/>
      <c r="FP366" s="118"/>
      <c r="FZ366" s="118"/>
      <c r="GJ366" s="118"/>
      <c r="GT366" s="118"/>
      <c r="HD366" s="118"/>
      <c r="HN366" s="118"/>
      <c r="HX366" s="118"/>
    </row>
    <row xmlns:x14ac="http://schemas.microsoft.com/office/spreadsheetml/2009/9/ac" r="367" s="3" customFormat="true" x14ac:dyDescent="0.25">
      <c r="A367" s="373"/>
      <c r="B367" s="118"/>
      <c r="L367" s="118"/>
      <c r="V367" s="118"/>
      <c r="AF367" s="118"/>
      <c r="AP367" s="118"/>
      <c r="AZ367" s="118"/>
      <c r="BA367" s="118"/>
      <c r="BJ367" s="118"/>
      <c r="BT367" s="118"/>
      <c r="CD367" s="118"/>
      <c r="CN367" s="118"/>
      <c r="CX367" s="118"/>
      <c r="DH367" s="118"/>
      <c r="DR367" s="118"/>
      <c r="EB367" s="118"/>
      <c r="EL367" s="118"/>
      <c r="EV367" s="118"/>
      <c r="FF367" s="118"/>
      <c r="FP367" s="118"/>
      <c r="FZ367" s="118"/>
      <c r="GJ367" s="118"/>
      <c r="GT367" s="118"/>
      <c r="HD367" s="118"/>
      <c r="HN367" s="118"/>
      <c r="HX367" s="118"/>
    </row>
    <row xmlns:x14ac="http://schemas.microsoft.com/office/spreadsheetml/2009/9/ac" r="368" s="3" customFormat="true" x14ac:dyDescent="0.25">
      <c r="A368" s="373"/>
      <c r="B368" s="118"/>
      <c r="L368" s="118"/>
      <c r="V368" s="118"/>
      <c r="AF368" s="118"/>
      <c r="AP368" s="118"/>
      <c r="AZ368" s="118"/>
      <c r="BA368" s="118"/>
      <c r="BJ368" s="118"/>
      <c r="BT368" s="118"/>
      <c r="CD368" s="118"/>
      <c r="CN368" s="118"/>
      <c r="CX368" s="118"/>
      <c r="DH368" s="118"/>
      <c r="DR368" s="118"/>
      <c r="EB368" s="118"/>
      <c r="EL368" s="118"/>
      <c r="EV368" s="118"/>
      <c r="FF368" s="118"/>
      <c r="FP368" s="118"/>
      <c r="FZ368" s="118"/>
      <c r="GJ368" s="118"/>
      <c r="GT368" s="118"/>
      <c r="HD368" s="118"/>
      <c r="HN368" s="118"/>
      <c r="HX368" s="118"/>
    </row>
    <row xmlns:x14ac="http://schemas.microsoft.com/office/spreadsheetml/2009/9/ac" r="369" s="3" customFormat="true" x14ac:dyDescent="0.25">
      <c r="A369" s="373"/>
      <c r="B369" s="118"/>
      <c r="L369" s="118"/>
      <c r="V369" s="118"/>
      <c r="AF369" s="118"/>
      <c r="AP369" s="118"/>
      <c r="AZ369" s="118"/>
      <c r="BA369" s="118"/>
      <c r="BJ369" s="118"/>
      <c r="BT369" s="118"/>
      <c r="CD369" s="118"/>
      <c r="CN369" s="118"/>
      <c r="CX369" s="118"/>
      <c r="DH369" s="118"/>
      <c r="DR369" s="118"/>
      <c r="EB369" s="118"/>
      <c r="EL369" s="118"/>
      <c r="EV369" s="118"/>
      <c r="FF369" s="118"/>
      <c r="FP369" s="118"/>
      <c r="FZ369" s="118"/>
      <c r="GJ369" s="118"/>
      <c r="GT369" s="118"/>
      <c r="HD369" s="118"/>
      <c r="HN369" s="118"/>
      <c r="HX369" s="118"/>
    </row>
    <row xmlns:x14ac="http://schemas.microsoft.com/office/spreadsheetml/2009/9/ac" r="370" s="3" customFormat="true" x14ac:dyDescent="0.25">
      <c r="A370" s="373"/>
      <c r="B370" s="118"/>
      <c r="L370" s="118"/>
      <c r="V370" s="118"/>
      <c r="AF370" s="118"/>
      <c r="AP370" s="118"/>
      <c r="AZ370" s="118"/>
      <c r="BA370" s="118"/>
      <c r="BJ370" s="118"/>
      <c r="BT370" s="118"/>
      <c r="CD370" s="118"/>
      <c r="CN370" s="118"/>
      <c r="CX370" s="118"/>
      <c r="DH370" s="118"/>
      <c r="DR370" s="118"/>
      <c r="EB370" s="118"/>
      <c r="EL370" s="118"/>
      <c r="EV370" s="118"/>
      <c r="FF370" s="118"/>
      <c r="FP370" s="118"/>
      <c r="FZ370" s="118"/>
      <c r="GJ370" s="118"/>
      <c r="GT370" s="118"/>
      <c r="HD370" s="118"/>
      <c r="HN370" s="118"/>
      <c r="HX370" s="118"/>
    </row>
    <row xmlns:x14ac="http://schemas.microsoft.com/office/spreadsheetml/2009/9/ac" r="371" s="3" customFormat="true" x14ac:dyDescent="0.25">
      <c r="A371" s="373"/>
      <c r="B371" s="118"/>
      <c r="L371" s="118"/>
      <c r="V371" s="118"/>
      <c r="AF371" s="118"/>
      <c r="AP371" s="118"/>
      <c r="AZ371" s="118"/>
      <c r="BA371" s="118"/>
      <c r="BJ371" s="118"/>
      <c r="BT371" s="118"/>
      <c r="CD371" s="118"/>
      <c r="CN371" s="118"/>
      <c r="CX371" s="118"/>
      <c r="DH371" s="118"/>
      <c r="DR371" s="118"/>
      <c r="EB371" s="118"/>
      <c r="EL371" s="118"/>
      <c r="EV371" s="118"/>
      <c r="FF371" s="118"/>
      <c r="FP371" s="118"/>
      <c r="FZ371" s="118"/>
      <c r="GJ371" s="118"/>
      <c r="GT371" s="118"/>
      <c r="HD371" s="118"/>
      <c r="HN371" s="118"/>
      <c r="HX371" s="118"/>
    </row>
    <row xmlns:x14ac="http://schemas.microsoft.com/office/spreadsheetml/2009/9/ac" r="372" s="3" customFormat="true" x14ac:dyDescent="0.25">
      <c r="A372" s="373"/>
      <c r="B372" s="118"/>
      <c r="L372" s="118"/>
      <c r="V372" s="118"/>
      <c r="AF372" s="118"/>
      <c r="AP372" s="118"/>
      <c r="AZ372" s="118"/>
      <c r="BA372" s="118"/>
      <c r="BJ372" s="118"/>
      <c r="BT372" s="118"/>
      <c r="CD372" s="118"/>
      <c r="CN372" s="118"/>
      <c r="CX372" s="118"/>
      <c r="DH372" s="118"/>
      <c r="DR372" s="118"/>
      <c r="EB372" s="118"/>
      <c r="EL372" s="118"/>
      <c r="EV372" s="118"/>
      <c r="FF372" s="118"/>
      <c r="FP372" s="118"/>
      <c r="FZ372" s="118"/>
      <c r="GJ372" s="118"/>
      <c r="GT372" s="118"/>
      <c r="HD372" s="118"/>
      <c r="HN372" s="118"/>
      <c r="HX372" s="118"/>
    </row>
    <row xmlns:x14ac="http://schemas.microsoft.com/office/spreadsheetml/2009/9/ac" r="373" s="3" customFormat="true" x14ac:dyDescent="0.25">
      <c r="A373" s="373"/>
      <c r="B373" s="118"/>
      <c r="L373" s="118"/>
      <c r="V373" s="118"/>
      <c r="AF373" s="118"/>
      <c r="AP373" s="118"/>
      <c r="AZ373" s="118"/>
      <c r="BA373" s="118"/>
      <c r="BJ373" s="118"/>
      <c r="BT373" s="118"/>
      <c r="CD373" s="118"/>
      <c r="CN373" s="118"/>
      <c r="CX373" s="118"/>
      <c r="DH373" s="118"/>
      <c r="DR373" s="118"/>
      <c r="EB373" s="118"/>
      <c r="EL373" s="118"/>
      <c r="EV373" s="118"/>
      <c r="FF373" s="118"/>
      <c r="FP373" s="118"/>
      <c r="FZ373" s="118"/>
      <c r="GJ373" s="118"/>
      <c r="GT373" s="118"/>
      <c r="HD373" s="118"/>
      <c r="HN373" s="118"/>
      <c r="HX373" s="118"/>
    </row>
    <row xmlns:x14ac="http://schemas.microsoft.com/office/spreadsheetml/2009/9/ac" r="374" s="3" customFormat="true" x14ac:dyDescent="0.25">
      <c r="A374" s="373"/>
      <c r="B374" s="118"/>
      <c r="L374" s="118"/>
      <c r="V374" s="118"/>
      <c r="AF374" s="118"/>
      <c r="AP374" s="118"/>
      <c r="AZ374" s="118"/>
      <c r="BA374" s="118"/>
      <c r="BJ374" s="118"/>
      <c r="BT374" s="118"/>
      <c r="CD374" s="118"/>
      <c r="CN374" s="118"/>
      <c r="CX374" s="118"/>
      <c r="DH374" s="118"/>
      <c r="DR374" s="118"/>
      <c r="EB374" s="118"/>
      <c r="EL374" s="118"/>
      <c r="EV374" s="118"/>
      <c r="FF374" s="118"/>
      <c r="FP374" s="118"/>
      <c r="FZ374" s="118"/>
      <c r="GJ374" s="118"/>
      <c r="GT374" s="118"/>
      <c r="HD374" s="118"/>
      <c r="HN374" s="118"/>
      <c r="HX374" s="118"/>
    </row>
    <row xmlns:x14ac="http://schemas.microsoft.com/office/spreadsheetml/2009/9/ac" r="375" s="3" customFormat="true" x14ac:dyDescent="0.25">
      <c r="A375" s="373"/>
      <c r="B375" s="118"/>
      <c r="L375" s="118"/>
      <c r="V375" s="118"/>
      <c r="AF375" s="118"/>
      <c r="AP375" s="118"/>
      <c r="AZ375" s="118"/>
      <c r="BA375" s="118"/>
      <c r="BJ375" s="118"/>
      <c r="BT375" s="118"/>
      <c r="CD375" s="118"/>
      <c r="CN375" s="118"/>
      <c r="CX375" s="118"/>
      <c r="DH375" s="118"/>
      <c r="DR375" s="118"/>
      <c r="EB375" s="118"/>
      <c r="EL375" s="118"/>
      <c r="EV375" s="118"/>
      <c r="FF375" s="118"/>
      <c r="FP375" s="118"/>
      <c r="FZ375" s="118"/>
      <c r="GJ375" s="118"/>
      <c r="GT375" s="118"/>
      <c r="HD375" s="118"/>
      <c r="HN375" s="118"/>
      <c r="HX375" s="118"/>
    </row>
    <row xmlns:x14ac="http://schemas.microsoft.com/office/spreadsheetml/2009/9/ac" r="376" s="3" customFormat="true" x14ac:dyDescent="0.25">
      <c r="A376" s="373"/>
      <c r="B376" s="118"/>
      <c r="L376" s="118"/>
      <c r="V376" s="118"/>
      <c r="AF376" s="118"/>
      <c r="AP376" s="118"/>
      <c r="AZ376" s="118"/>
      <c r="BA376" s="118"/>
      <c r="BJ376" s="118"/>
      <c r="BT376" s="118"/>
      <c r="CD376" s="118"/>
      <c r="CN376" s="118"/>
      <c r="CX376" s="118"/>
      <c r="DH376" s="118"/>
      <c r="DR376" s="118"/>
      <c r="EB376" s="118"/>
      <c r="EL376" s="118"/>
      <c r="EV376" s="118"/>
      <c r="FF376" s="118"/>
      <c r="FP376" s="118"/>
      <c r="FZ376" s="118"/>
      <c r="GJ376" s="118"/>
      <c r="GT376" s="118"/>
      <c r="HD376" s="118"/>
      <c r="HN376" s="118"/>
      <c r="HX376" s="118"/>
    </row>
    <row xmlns:x14ac="http://schemas.microsoft.com/office/spreadsheetml/2009/9/ac" r="377" s="3" customFormat="true" x14ac:dyDescent="0.25">
      <c r="A377" s="373"/>
      <c r="B377" s="118"/>
      <c r="L377" s="118"/>
      <c r="V377" s="118"/>
      <c r="AF377" s="118"/>
      <c r="AP377" s="118"/>
      <c r="AZ377" s="118"/>
      <c r="BA377" s="118"/>
      <c r="BJ377" s="118"/>
      <c r="BT377" s="118"/>
      <c r="CD377" s="118"/>
      <c r="CN377" s="118"/>
      <c r="CX377" s="118"/>
      <c r="DH377" s="118"/>
      <c r="DR377" s="118"/>
      <c r="EB377" s="118"/>
      <c r="EL377" s="118"/>
      <c r="EV377" s="118"/>
      <c r="FF377" s="118"/>
      <c r="FP377" s="118"/>
      <c r="FZ377" s="118"/>
      <c r="GJ377" s="118"/>
      <c r="GT377" s="118"/>
      <c r="HD377" s="118"/>
      <c r="HN377" s="118"/>
      <c r="HX377" s="118"/>
    </row>
    <row xmlns:x14ac="http://schemas.microsoft.com/office/spreadsheetml/2009/9/ac" r="378" s="3" customFormat="true" x14ac:dyDescent="0.25">
      <c r="A378" s="373"/>
      <c r="B378" s="118"/>
      <c r="L378" s="118"/>
      <c r="V378" s="118"/>
      <c r="AF378" s="118"/>
      <c r="AP378" s="118"/>
      <c r="AZ378" s="118"/>
      <c r="BA378" s="118"/>
      <c r="BJ378" s="118"/>
      <c r="BT378" s="118"/>
      <c r="CD378" s="118"/>
      <c r="CN378" s="118"/>
      <c r="CX378" s="118"/>
      <c r="DH378" s="118"/>
      <c r="DR378" s="118"/>
      <c r="EB378" s="118"/>
      <c r="EL378" s="118"/>
      <c r="EV378" s="118"/>
      <c r="FF378" s="118"/>
      <c r="FP378" s="118"/>
      <c r="FZ378" s="118"/>
      <c r="GJ378" s="118"/>
      <c r="GT378" s="118"/>
      <c r="HD378" s="118"/>
      <c r="HN378" s="118"/>
      <c r="HX378" s="118"/>
    </row>
    <row xmlns:x14ac="http://schemas.microsoft.com/office/spreadsheetml/2009/9/ac" r="379" s="3" customFormat="true" x14ac:dyDescent="0.25">
      <c r="A379" s="373"/>
      <c r="B379" s="118"/>
      <c r="L379" s="118"/>
      <c r="V379" s="118"/>
      <c r="AF379" s="118"/>
      <c r="AP379" s="118"/>
      <c r="AZ379" s="118"/>
      <c r="BA379" s="118"/>
      <c r="BJ379" s="118"/>
      <c r="BT379" s="118"/>
      <c r="CD379" s="118"/>
      <c r="CN379" s="118"/>
      <c r="CX379" s="118"/>
      <c r="DH379" s="118"/>
      <c r="DR379" s="118"/>
      <c r="EB379" s="118"/>
      <c r="EL379" s="118"/>
      <c r="EV379" s="118"/>
      <c r="FF379" s="118"/>
      <c r="FP379" s="118"/>
      <c r="FZ379" s="118"/>
      <c r="GJ379" s="118"/>
      <c r="GT379" s="118"/>
      <c r="HD379" s="118"/>
      <c r="HN379" s="118"/>
      <c r="HX379" s="118"/>
    </row>
    <row xmlns:x14ac="http://schemas.microsoft.com/office/spreadsheetml/2009/9/ac" r="380" s="3" customFormat="true" x14ac:dyDescent="0.25">
      <c r="A380" s="373"/>
      <c r="B380" s="118"/>
      <c r="L380" s="118"/>
      <c r="V380" s="118"/>
      <c r="AF380" s="118"/>
      <c r="AP380" s="118"/>
      <c r="AZ380" s="118"/>
      <c r="BA380" s="118"/>
      <c r="BJ380" s="118"/>
      <c r="BT380" s="118"/>
      <c r="CD380" s="118"/>
      <c r="CN380" s="118"/>
      <c r="CX380" s="118"/>
      <c r="DH380" s="118"/>
      <c r="DR380" s="118"/>
      <c r="EB380" s="118"/>
      <c r="EL380" s="118"/>
      <c r="EV380" s="118"/>
      <c r="FF380" s="118"/>
      <c r="FP380" s="118"/>
      <c r="FZ380" s="118"/>
      <c r="GJ380" s="118"/>
      <c r="GT380" s="118"/>
      <c r="HD380" s="118"/>
      <c r="HN380" s="118"/>
      <c r="HX380" s="118"/>
    </row>
    <row xmlns:x14ac="http://schemas.microsoft.com/office/spreadsheetml/2009/9/ac" r="381" s="3" customFormat="true" x14ac:dyDescent="0.25">
      <c r="A381" s="373"/>
      <c r="B381" s="118"/>
      <c r="L381" s="118"/>
      <c r="V381" s="118"/>
      <c r="AF381" s="118"/>
      <c r="AP381" s="118"/>
      <c r="AZ381" s="118"/>
      <c r="BA381" s="118"/>
      <c r="BJ381" s="118"/>
      <c r="BT381" s="118"/>
      <c r="CD381" s="118"/>
      <c r="CN381" s="118"/>
      <c r="CX381" s="118"/>
      <c r="DH381" s="118"/>
      <c r="DR381" s="118"/>
      <c r="EB381" s="118"/>
      <c r="EL381" s="118"/>
      <c r="EV381" s="118"/>
      <c r="FF381" s="118"/>
      <c r="FP381" s="118"/>
      <c r="FZ381" s="118"/>
      <c r="GJ381" s="118"/>
      <c r="GT381" s="118"/>
      <c r="HD381" s="118"/>
      <c r="HN381" s="118"/>
      <c r="HX381" s="118"/>
    </row>
    <row xmlns:x14ac="http://schemas.microsoft.com/office/spreadsheetml/2009/9/ac" r="382" s="3" customFormat="true" x14ac:dyDescent="0.25">
      <c r="A382" s="373"/>
      <c r="B382" s="118"/>
      <c r="L382" s="118"/>
      <c r="V382" s="118"/>
      <c r="AF382" s="118"/>
      <c r="AP382" s="118"/>
      <c r="AZ382" s="118"/>
      <c r="BA382" s="118"/>
      <c r="BJ382" s="118"/>
      <c r="BT382" s="118"/>
      <c r="CD382" s="118"/>
      <c r="CN382" s="118"/>
      <c r="CX382" s="118"/>
      <c r="DH382" s="118"/>
      <c r="DR382" s="118"/>
      <c r="EB382" s="118"/>
      <c r="EL382" s="118"/>
      <c r="EV382" s="118"/>
      <c r="FF382" s="118"/>
      <c r="FP382" s="118"/>
      <c r="FZ382" s="118"/>
      <c r="GJ382" s="118"/>
      <c r="GT382" s="118"/>
      <c r="HD382" s="118"/>
      <c r="HN382" s="118"/>
      <c r="HX382" s="118"/>
    </row>
    <row xmlns:x14ac="http://schemas.microsoft.com/office/spreadsheetml/2009/9/ac" r="383" s="3" customFormat="true" x14ac:dyDescent="0.25">
      <c r="A383" s="373"/>
      <c r="B383" s="118"/>
      <c r="L383" s="118"/>
      <c r="V383" s="118"/>
      <c r="AF383" s="118"/>
      <c r="AP383" s="118"/>
      <c r="AZ383" s="118"/>
      <c r="BA383" s="118"/>
      <c r="BJ383" s="118"/>
      <c r="BT383" s="118"/>
      <c r="CD383" s="118"/>
      <c r="CN383" s="118"/>
      <c r="CX383" s="118"/>
      <c r="DH383" s="118"/>
      <c r="DR383" s="118"/>
      <c r="EB383" s="118"/>
      <c r="EL383" s="118"/>
      <c r="EV383" s="118"/>
      <c r="FF383" s="118"/>
      <c r="FP383" s="118"/>
      <c r="FZ383" s="118"/>
      <c r="GJ383" s="118"/>
      <c r="GT383" s="118"/>
      <c r="HD383" s="118"/>
      <c r="HN383" s="118"/>
      <c r="HX383" s="118"/>
    </row>
    <row xmlns:x14ac="http://schemas.microsoft.com/office/spreadsheetml/2009/9/ac" r="384" s="3" customFormat="true" x14ac:dyDescent="0.25">
      <c r="A384" s="373"/>
      <c r="B384" s="118"/>
      <c r="L384" s="118"/>
      <c r="V384" s="118"/>
      <c r="AF384" s="118"/>
      <c r="AP384" s="118"/>
      <c r="AZ384" s="118"/>
      <c r="BA384" s="118"/>
      <c r="BJ384" s="118"/>
      <c r="BT384" s="118"/>
      <c r="CD384" s="118"/>
      <c r="CN384" s="118"/>
      <c r="CX384" s="118"/>
      <c r="DH384" s="118"/>
      <c r="DR384" s="118"/>
      <c r="EB384" s="118"/>
      <c r="EL384" s="118"/>
      <c r="EV384" s="118"/>
      <c r="FF384" s="118"/>
      <c r="FP384" s="118"/>
      <c r="FZ384" s="118"/>
      <c r="GJ384" s="118"/>
      <c r="GT384" s="118"/>
      <c r="HD384" s="118"/>
      <c r="HN384" s="118"/>
      <c r="HX384" s="118"/>
    </row>
    <row xmlns:x14ac="http://schemas.microsoft.com/office/spreadsheetml/2009/9/ac" r="385" s="3" customFormat="true" x14ac:dyDescent="0.25">
      <c r="A385" s="373"/>
      <c r="B385" s="118"/>
      <c r="L385" s="118"/>
      <c r="V385" s="118"/>
      <c r="AF385" s="118"/>
      <c r="AP385" s="118"/>
      <c r="AZ385" s="118"/>
      <c r="BA385" s="118"/>
      <c r="BJ385" s="118"/>
      <c r="BT385" s="118"/>
      <c r="CD385" s="118"/>
      <c r="CN385" s="118"/>
      <c r="CX385" s="118"/>
      <c r="DH385" s="118"/>
      <c r="DR385" s="118"/>
      <c r="EB385" s="118"/>
      <c r="EL385" s="118"/>
      <c r="EV385" s="118"/>
      <c r="FF385" s="118"/>
      <c r="FP385" s="118"/>
      <c r="FZ385" s="118"/>
      <c r="GJ385" s="118"/>
      <c r="GT385" s="118"/>
      <c r="HD385" s="118"/>
      <c r="HN385" s="118"/>
      <c r="HX385" s="118"/>
    </row>
    <row xmlns:x14ac="http://schemas.microsoft.com/office/spreadsheetml/2009/9/ac" r="386" s="3" customFormat="true" x14ac:dyDescent="0.25">
      <c r="A386" s="373"/>
      <c r="B386" s="118"/>
      <c r="L386" s="118"/>
      <c r="V386" s="118"/>
      <c r="AF386" s="118"/>
      <c r="AP386" s="118"/>
      <c r="AZ386" s="118"/>
      <c r="BA386" s="118"/>
      <c r="BJ386" s="118"/>
      <c r="BT386" s="118"/>
      <c r="CD386" s="118"/>
      <c r="CN386" s="118"/>
      <c r="CX386" s="118"/>
      <c r="DH386" s="118"/>
      <c r="DR386" s="118"/>
      <c r="EB386" s="118"/>
      <c r="EL386" s="118"/>
      <c r="EV386" s="118"/>
      <c r="FF386" s="118"/>
      <c r="FP386" s="118"/>
      <c r="FZ386" s="118"/>
      <c r="GJ386" s="118"/>
      <c r="GT386" s="118"/>
      <c r="HD386" s="118"/>
      <c r="HN386" s="118"/>
      <c r="HX386" s="118"/>
    </row>
    <row xmlns:x14ac="http://schemas.microsoft.com/office/spreadsheetml/2009/9/ac" r="387" s="3" customFormat="true" x14ac:dyDescent="0.25">
      <c r="A387" s="373"/>
      <c r="B387" s="118"/>
      <c r="L387" s="118"/>
      <c r="V387" s="118"/>
      <c r="AF387" s="118"/>
      <c r="AP387" s="118"/>
      <c r="AZ387" s="118"/>
      <c r="BA387" s="118"/>
      <c r="BJ387" s="118"/>
      <c r="BT387" s="118"/>
      <c r="CD387" s="118"/>
      <c r="CN387" s="118"/>
      <c r="CX387" s="118"/>
      <c r="DH387" s="118"/>
      <c r="DR387" s="118"/>
      <c r="EB387" s="118"/>
      <c r="EL387" s="118"/>
      <c r="EV387" s="118"/>
      <c r="FF387" s="118"/>
      <c r="FP387" s="118"/>
      <c r="FZ387" s="118"/>
      <c r="GJ387" s="118"/>
      <c r="GT387" s="118"/>
      <c r="HD387" s="118"/>
      <c r="HN387" s="118"/>
      <c r="HX387" s="118"/>
    </row>
    <row xmlns:x14ac="http://schemas.microsoft.com/office/spreadsheetml/2009/9/ac" r="388" s="3" customFormat="true" x14ac:dyDescent="0.25">
      <c r="A388" s="373"/>
      <c r="B388" s="118"/>
      <c r="L388" s="118"/>
      <c r="V388" s="118"/>
      <c r="AF388" s="118"/>
      <c r="AP388" s="118"/>
      <c r="AZ388" s="118"/>
      <c r="BA388" s="118"/>
      <c r="BJ388" s="118"/>
      <c r="BT388" s="118"/>
      <c r="CD388" s="118"/>
      <c r="CN388" s="118"/>
      <c r="CX388" s="118"/>
      <c r="DH388" s="118"/>
      <c r="DR388" s="118"/>
      <c r="EB388" s="118"/>
      <c r="EL388" s="118"/>
      <c r="EV388" s="118"/>
      <c r="FF388" s="118"/>
      <c r="FP388" s="118"/>
      <c r="FZ388" s="118"/>
      <c r="GJ388" s="118"/>
      <c r="GT388" s="118"/>
      <c r="HD388" s="118"/>
      <c r="HN388" s="118"/>
      <c r="HX388" s="118"/>
    </row>
    <row xmlns:x14ac="http://schemas.microsoft.com/office/spreadsheetml/2009/9/ac" r="389" s="3" customFormat="true" x14ac:dyDescent="0.25">
      <c r="A389" s="373"/>
      <c r="B389" s="118"/>
      <c r="L389" s="118"/>
      <c r="V389" s="118"/>
      <c r="AF389" s="118"/>
      <c r="AP389" s="118"/>
      <c r="AZ389" s="118"/>
      <c r="BA389" s="118"/>
      <c r="BJ389" s="118"/>
      <c r="BT389" s="118"/>
      <c r="CD389" s="118"/>
      <c r="CN389" s="118"/>
      <c r="CX389" s="118"/>
      <c r="DH389" s="118"/>
      <c r="DR389" s="118"/>
      <c r="EB389" s="118"/>
      <c r="EL389" s="118"/>
      <c r="EV389" s="118"/>
      <c r="FF389" s="118"/>
      <c r="FP389" s="118"/>
      <c r="FZ389" s="118"/>
      <c r="GJ389" s="118"/>
      <c r="GT389" s="118"/>
      <c r="HD389" s="118"/>
      <c r="HN389" s="118"/>
      <c r="HX389" s="118"/>
    </row>
    <row xmlns:x14ac="http://schemas.microsoft.com/office/spreadsheetml/2009/9/ac" r="390" s="3" customFormat="true" x14ac:dyDescent="0.25">
      <c r="A390" s="373"/>
      <c r="B390" s="118"/>
      <c r="L390" s="118"/>
      <c r="V390" s="118"/>
      <c r="AF390" s="118"/>
      <c r="AP390" s="118"/>
      <c r="AZ390" s="118"/>
      <c r="BA390" s="118"/>
      <c r="BJ390" s="118"/>
      <c r="BT390" s="118"/>
      <c r="CD390" s="118"/>
      <c r="CN390" s="118"/>
      <c r="CX390" s="118"/>
      <c r="DH390" s="118"/>
      <c r="DR390" s="118"/>
      <c r="EB390" s="118"/>
      <c r="EL390" s="118"/>
      <c r="EV390" s="118"/>
      <c r="FF390" s="118"/>
      <c r="FP390" s="118"/>
      <c r="FZ390" s="118"/>
      <c r="GJ390" s="118"/>
      <c r="GT390" s="118"/>
      <c r="HD390" s="118"/>
      <c r="HN390" s="118"/>
      <c r="HX390" s="118"/>
    </row>
    <row xmlns:x14ac="http://schemas.microsoft.com/office/spreadsheetml/2009/9/ac" r="391" s="3" customFormat="true" x14ac:dyDescent="0.25">
      <c r="A391" s="373"/>
      <c r="B391" s="118"/>
      <c r="L391" s="118"/>
      <c r="V391" s="118"/>
      <c r="AF391" s="118"/>
      <c r="AP391" s="118"/>
      <c r="AZ391" s="118"/>
      <c r="BA391" s="118"/>
      <c r="BJ391" s="118"/>
      <c r="BT391" s="118"/>
      <c r="CD391" s="118"/>
      <c r="CN391" s="118"/>
      <c r="CX391" s="118"/>
      <c r="DH391" s="118"/>
      <c r="DR391" s="118"/>
      <c r="EB391" s="118"/>
      <c r="EL391" s="118"/>
      <c r="EV391" s="118"/>
      <c r="FF391" s="118"/>
      <c r="FP391" s="118"/>
      <c r="FZ391" s="118"/>
      <c r="GJ391" s="118"/>
      <c r="GT391" s="118"/>
      <c r="HD391" s="118"/>
      <c r="HN391" s="118"/>
      <c r="HX391" s="118"/>
    </row>
    <row xmlns:x14ac="http://schemas.microsoft.com/office/spreadsheetml/2009/9/ac" r="392" s="3" customFormat="true" x14ac:dyDescent="0.25">
      <c r="A392" s="373"/>
      <c r="B392" s="118"/>
      <c r="L392" s="118"/>
      <c r="V392" s="118"/>
      <c r="AF392" s="118"/>
      <c r="AP392" s="118"/>
      <c r="AZ392" s="118"/>
      <c r="BA392" s="118"/>
      <c r="BJ392" s="118"/>
      <c r="BT392" s="118"/>
      <c r="CD392" s="118"/>
      <c r="CN392" s="118"/>
      <c r="CX392" s="118"/>
      <c r="DH392" s="118"/>
      <c r="DR392" s="118"/>
      <c r="EB392" s="118"/>
      <c r="EL392" s="118"/>
      <c r="EV392" s="118"/>
      <c r="FF392" s="118"/>
      <c r="FP392" s="118"/>
      <c r="FZ392" s="118"/>
      <c r="GJ392" s="118"/>
      <c r="GT392" s="118"/>
      <c r="HD392" s="118"/>
      <c r="HN392" s="118"/>
      <c r="HX392" s="118"/>
    </row>
    <row xmlns:x14ac="http://schemas.microsoft.com/office/spreadsheetml/2009/9/ac" r="393" s="3" customFormat="true" x14ac:dyDescent="0.25">
      <c r="A393" s="373"/>
      <c r="B393" s="118"/>
      <c r="L393" s="118"/>
      <c r="V393" s="118"/>
      <c r="AF393" s="118"/>
      <c r="AP393" s="118"/>
      <c r="AZ393" s="118"/>
      <c r="BA393" s="118"/>
      <c r="BJ393" s="118"/>
      <c r="BT393" s="118"/>
      <c r="CD393" s="118"/>
      <c r="CN393" s="118"/>
      <c r="CX393" s="118"/>
      <c r="DH393" s="118"/>
      <c r="DR393" s="118"/>
      <c r="EB393" s="118"/>
      <c r="EL393" s="118"/>
      <c r="EV393" s="118"/>
      <c r="FF393" s="118"/>
      <c r="FP393" s="118"/>
      <c r="FZ393" s="118"/>
      <c r="GJ393" s="118"/>
      <c r="GT393" s="118"/>
      <c r="HD393" s="118"/>
      <c r="HN393" s="118"/>
      <c r="HX393" s="118"/>
    </row>
    <row xmlns:x14ac="http://schemas.microsoft.com/office/spreadsheetml/2009/9/ac" r="394" s="3" customFormat="true" x14ac:dyDescent="0.25">
      <c r="A394" s="373"/>
      <c r="B394" s="118"/>
      <c r="L394" s="118"/>
      <c r="V394" s="118"/>
      <c r="AF394" s="118"/>
      <c r="AP394" s="118"/>
      <c r="AZ394" s="118"/>
      <c r="BA394" s="118"/>
      <c r="BJ394" s="118"/>
      <c r="BT394" s="118"/>
      <c r="CD394" s="118"/>
      <c r="CN394" s="118"/>
      <c r="CX394" s="118"/>
      <c r="DH394" s="118"/>
      <c r="DR394" s="118"/>
      <c r="EB394" s="118"/>
      <c r="EL394" s="118"/>
      <c r="EV394" s="118"/>
      <c r="FF394" s="118"/>
      <c r="FP394" s="118"/>
      <c r="FZ394" s="118"/>
      <c r="GJ394" s="118"/>
      <c r="GT394" s="118"/>
      <c r="HD394" s="118"/>
      <c r="HN394" s="118"/>
      <c r="HX394" s="118"/>
    </row>
    <row xmlns:x14ac="http://schemas.microsoft.com/office/spreadsheetml/2009/9/ac" r="395" s="3" customFormat="true" x14ac:dyDescent="0.25">
      <c r="A395" s="373"/>
      <c r="B395" s="118"/>
      <c r="L395" s="118"/>
      <c r="V395" s="118"/>
      <c r="AF395" s="118"/>
      <c r="AP395" s="118"/>
      <c r="AZ395" s="118"/>
      <c r="BA395" s="118"/>
      <c r="BJ395" s="118"/>
      <c r="BT395" s="118"/>
      <c r="CD395" s="118"/>
      <c r="CN395" s="118"/>
      <c r="CX395" s="118"/>
      <c r="DH395" s="118"/>
      <c r="DR395" s="118"/>
      <c r="EB395" s="118"/>
      <c r="EL395" s="118"/>
      <c r="EV395" s="118"/>
      <c r="FF395" s="118"/>
      <c r="FP395" s="118"/>
      <c r="FZ395" s="118"/>
      <c r="GJ395" s="118"/>
      <c r="GT395" s="118"/>
      <c r="HD395" s="118"/>
      <c r="HN395" s="118"/>
      <c r="HX395" s="118"/>
    </row>
    <row xmlns:x14ac="http://schemas.microsoft.com/office/spreadsheetml/2009/9/ac" r="396" s="3" customFormat="true" x14ac:dyDescent="0.25">
      <c r="A396" s="373"/>
      <c r="B396" s="118"/>
      <c r="L396" s="118"/>
      <c r="V396" s="118"/>
      <c r="AF396" s="118"/>
      <c r="AP396" s="118"/>
      <c r="AZ396" s="118"/>
      <c r="BA396" s="118"/>
      <c r="BJ396" s="118"/>
      <c r="BT396" s="118"/>
      <c r="CD396" s="118"/>
      <c r="CN396" s="118"/>
      <c r="CX396" s="118"/>
      <c r="DH396" s="118"/>
      <c r="DR396" s="118"/>
      <c r="EB396" s="118"/>
      <c r="EL396" s="118"/>
      <c r="EV396" s="118"/>
      <c r="FF396" s="118"/>
      <c r="FP396" s="118"/>
      <c r="FZ396" s="118"/>
      <c r="GJ396" s="118"/>
      <c r="GT396" s="118"/>
      <c r="HD396" s="118"/>
      <c r="HN396" s="118"/>
      <c r="HX396" s="118"/>
    </row>
    <row xmlns:x14ac="http://schemas.microsoft.com/office/spreadsheetml/2009/9/ac" r="397" s="3" customFormat="true" x14ac:dyDescent="0.25">
      <c r="A397" s="373"/>
      <c r="B397" s="118"/>
      <c r="L397" s="118"/>
      <c r="V397" s="118"/>
      <c r="AF397" s="118"/>
      <c r="AP397" s="118"/>
      <c r="AZ397" s="118"/>
      <c r="BA397" s="118"/>
      <c r="BJ397" s="118"/>
      <c r="BT397" s="118"/>
      <c r="CD397" s="118"/>
      <c r="CN397" s="118"/>
      <c r="CX397" s="118"/>
      <c r="DH397" s="118"/>
      <c r="DR397" s="118"/>
      <c r="EB397" s="118"/>
      <c r="EL397" s="118"/>
      <c r="EV397" s="118"/>
      <c r="FF397" s="118"/>
      <c r="FP397" s="118"/>
      <c r="FZ397" s="118"/>
      <c r="GJ397" s="118"/>
      <c r="GT397" s="118"/>
      <c r="HD397" s="118"/>
      <c r="HN397" s="118"/>
      <c r="HX397" s="118"/>
    </row>
    <row xmlns:x14ac="http://schemas.microsoft.com/office/spreadsheetml/2009/9/ac" r="398" s="3" customFormat="true" x14ac:dyDescent="0.25">
      <c r="A398" s="373"/>
      <c r="B398" s="118"/>
      <c r="L398" s="118"/>
      <c r="V398" s="118"/>
      <c r="AF398" s="118"/>
      <c r="AP398" s="118"/>
      <c r="AZ398" s="118"/>
      <c r="BA398" s="118"/>
      <c r="BJ398" s="118"/>
      <c r="BT398" s="118"/>
      <c r="CD398" s="118"/>
      <c r="CN398" s="118"/>
      <c r="CX398" s="118"/>
      <c r="DH398" s="118"/>
      <c r="DR398" s="118"/>
      <c r="EB398" s="118"/>
      <c r="EL398" s="118"/>
      <c r="EV398" s="118"/>
      <c r="FF398" s="118"/>
      <c r="FP398" s="118"/>
      <c r="FZ398" s="118"/>
      <c r="GJ398" s="118"/>
      <c r="GT398" s="118"/>
      <c r="HD398" s="118"/>
      <c r="HN398" s="118"/>
      <c r="HX398" s="118"/>
    </row>
    <row xmlns:x14ac="http://schemas.microsoft.com/office/spreadsheetml/2009/9/ac" r="399" s="3" customFormat="true" x14ac:dyDescent="0.25">
      <c r="A399" s="373"/>
      <c r="B399" s="118"/>
      <c r="L399" s="118"/>
      <c r="V399" s="118"/>
      <c r="AF399" s="118"/>
      <c r="AP399" s="118"/>
      <c r="AZ399" s="118"/>
      <c r="BA399" s="118"/>
      <c r="BJ399" s="118"/>
      <c r="BT399" s="118"/>
      <c r="CD399" s="118"/>
      <c r="CN399" s="118"/>
      <c r="CX399" s="118"/>
      <c r="DH399" s="118"/>
      <c r="DR399" s="118"/>
      <c r="EB399" s="118"/>
      <c r="EL399" s="118"/>
      <c r="EV399" s="118"/>
      <c r="FF399" s="118"/>
      <c r="FP399" s="118"/>
      <c r="FZ399" s="118"/>
      <c r="GJ399" s="118"/>
      <c r="GT399" s="118"/>
      <c r="HD399" s="118"/>
      <c r="HN399" s="118"/>
      <c r="HX399" s="118"/>
    </row>
    <row xmlns:x14ac="http://schemas.microsoft.com/office/spreadsheetml/2009/9/ac" r="400" s="3" customFormat="true" x14ac:dyDescent="0.25">
      <c r="A400" s="373"/>
      <c r="B400" s="118"/>
      <c r="L400" s="118"/>
      <c r="V400" s="118"/>
      <c r="AF400" s="118"/>
      <c r="AP400" s="118"/>
      <c r="AZ400" s="118"/>
      <c r="BA400" s="118"/>
      <c r="BJ400" s="118"/>
      <c r="BT400" s="118"/>
      <c r="CD400" s="118"/>
      <c r="CN400" s="118"/>
      <c r="CX400" s="118"/>
      <c r="DH400" s="118"/>
      <c r="DR400" s="118"/>
      <c r="EB400" s="118"/>
      <c r="EL400" s="118"/>
      <c r="EV400" s="118"/>
      <c r="FF400" s="118"/>
      <c r="FP400" s="118"/>
      <c r="FZ400" s="118"/>
      <c r="GJ400" s="118"/>
      <c r="GT400" s="118"/>
      <c r="HD400" s="118"/>
      <c r="HN400" s="118"/>
      <c r="HX400" s="118"/>
    </row>
    <row xmlns:x14ac="http://schemas.microsoft.com/office/spreadsheetml/2009/9/ac" r="401" s="3" customFormat="true" x14ac:dyDescent="0.25">
      <c r="A401" s="373"/>
      <c r="B401" s="118"/>
      <c r="L401" s="118"/>
      <c r="V401" s="118"/>
      <c r="AF401" s="118"/>
      <c r="AP401" s="118"/>
      <c r="AZ401" s="118"/>
      <c r="BA401" s="118"/>
      <c r="BJ401" s="118"/>
      <c r="BT401" s="118"/>
      <c r="CD401" s="118"/>
      <c r="CN401" s="118"/>
      <c r="CX401" s="118"/>
      <c r="DH401" s="118"/>
      <c r="DR401" s="118"/>
      <c r="EB401" s="118"/>
      <c r="EL401" s="118"/>
      <c r="EV401" s="118"/>
      <c r="FF401" s="118"/>
      <c r="FP401" s="118"/>
      <c r="FZ401" s="118"/>
      <c r="GJ401" s="118"/>
      <c r="GT401" s="118"/>
      <c r="HD401" s="118"/>
      <c r="HN401" s="118"/>
      <c r="HX401" s="118"/>
    </row>
    <row xmlns:x14ac="http://schemas.microsoft.com/office/spreadsheetml/2009/9/ac" r="402" s="3" customFormat="true" x14ac:dyDescent="0.25">
      <c r="A402" s="373"/>
      <c r="B402" s="118"/>
      <c r="L402" s="118"/>
      <c r="V402" s="118"/>
      <c r="AF402" s="118"/>
      <c r="AP402" s="118"/>
      <c r="AZ402" s="118"/>
      <c r="BA402" s="118"/>
      <c r="BJ402" s="118"/>
      <c r="BT402" s="118"/>
      <c r="CD402" s="118"/>
      <c r="CN402" s="118"/>
      <c r="CX402" s="118"/>
      <c r="DH402" s="118"/>
      <c r="DR402" s="118"/>
      <c r="EB402" s="118"/>
      <c r="EL402" s="118"/>
      <c r="EV402" s="118"/>
      <c r="FF402" s="118"/>
      <c r="FP402" s="118"/>
      <c r="FZ402" s="118"/>
      <c r="GJ402" s="118"/>
      <c r="GT402" s="118"/>
      <c r="HD402" s="118"/>
      <c r="HN402" s="118"/>
      <c r="HX402" s="118"/>
    </row>
    <row xmlns:x14ac="http://schemas.microsoft.com/office/spreadsheetml/2009/9/ac" r="403" s="3" customFormat="true" x14ac:dyDescent="0.25">
      <c r="A403" s="373"/>
      <c r="B403" s="118"/>
      <c r="L403" s="118"/>
      <c r="V403" s="118"/>
      <c r="AF403" s="118"/>
      <c r="AP403" s="118"/>
      <c r="AZ403" s="118"/>
      <c r="BA403" s="118"/>
      <c r="BJ403" s="118"/>
      <c r="BT403" s="118"/>
      <c r="CD403" s="118"/>
      <c r="CN403" s="118"/>
      <c r="CX403" s="118"/>
      <c r="DH403" s="118"/>
      <c r="DR403" s="118"/>
      <c r="EB403" s="118"/>
      <c r="EL403" s="118"/>
      <c r="EV403" s="118"/>
      <c r="FF403" s="118"/>
      <c r="FP403" s="118"/>
      <c r="FZ403" s="118"/>
      <c r="GJ403" s="118"/>
      <c r="GT403" s="118"/>
      <c r="HD403" s="118"/>
      <c r="HN403" s="118"/>
      <c r="HX403" s="118"/>
    </row>
    <row xmlns:x14ac="http://schemas.microsoft.com/office/spreadsheetml/2009/9/ac" r="404" s="3" customFormat="true" x14ac:dyDescent="0.25">
      <c r="A404" s="373"/>
      <c r="B404" s="118"/>
      <c r="L404" s="118"/>
      <c r="V404" s="118"/>
      <c r="AF404" s="118"/>
      <c r="AP404" s="118"/>
      <c r="AZ404" s="118"/>
      <c r="BA404" s="118"/>
      <c r="BJ404" s="118"/>
      <c r="BT404" s="118"/>
      <c r="CD404" s="118"/>
      <c r="CN404" s="118"/>
      <c r="CX404" s="118"/>
      <c r="DH404" s="118"/>
      <c r="DR404" s="118"/>
      <c r="EB404" s="118"/>
      <c r="EL404" s="118"/>
      <c r="EV404" s="118"/>
      <c r="FF404" s="118"/>
      <c r="FP404" s="118"/>
      <c r="FZ404" s="118"/>
      <c r="GJ404" s="118"/>
      <c r="GT404" s="118"/>
      <c r="HD404" s="118"/>
      <c r="HN404" s="118"/>
      <c r="HX404" s="118"/>
    </row>
    <row xmlns:x14ac="http://schemas.microsoft.com/office/spreadsheetml/2009/9/ac" r="405" s="3" customFormat="true" x14ac:dyDescent="0.25">
      <c r="A405" s="373"/>
      <c r="B405" s="118"/>
      <c r="L405" s="118"/>
      <c r="V405" s="118"/>
      <c r="AF405" s="118"/>
      <c r="AP405" s="118"/>
      <c r="AZ405" s="118"/>
      <c r="BA405" s="118"/>
      <c r="BJ405" s="118"/>
      <c r="BT405" s="118"/>
      <c r="CD405" s="118"/>
      <c r="CN405" s="118"/>
      <c r="CX405" s="118"/>
      <c r="DH405" s="118"/>
      <c r="DR405" s="118"/>
      <c r="EB405" s="118"/>
      <c r="EL405" s="118"/>
      <c r="EV405" s="118"/>
      <c r="FF405" s="118"/>
      <c r="FP405" s="118"/>
      <c r="FZ405" s="118"/>
      <c r="GJ405" s="118"/>
      <c r="GT405" s="118"/>
      <c r="HD405" s="118"/>
      <c r="HN405" s="118"/>
      <c r="HX405" s="118"/>
    </row>
    <row xmlns:x14ac="http://schemas.microsoft.com/office/spreadsheetml/2009/9/ac" r="406" s="3" customFormat="true" x14ac:dyDescent="0.25">
      <c r="A406" s="373"/>
      <c r="B406" s="118"/>
      <c r="L406" s="118"/>
      <c r="V406" s="118"/>
      <c r="AF406" s="118"/>
      <c r="AP406" s="118"/>
      <c r="AZ406" s="118"/>
      <c r="BA406" s="118"/>
      <c r="BJ406" s="118"/>
      <c r="BT406" s="118"/>
      <c r="CD406" s="118"/>
      <c r="CN406" s="118"/>
      <c r="CX406" s="118"/>
      <c r="DH406" s="118"/>
      <c r="DR406" s="118"/>
      <c r="EB406" s="118"/>
      <c r="EL406" s="118"/>
      <c r="EV406" s="118"/>
      <c r="FF406" s="118"/>
      <c r="FP406" s="118"/>
      <c r="FZ406" s="118"/>
      <c r="GJ406" s="118"/>
      <c r="GT406" s="118"/>
      <c r="HD406" s="118"/>
      <c r="HN406" s="118"/>
      <c r="HX406" s="118"/>
    </row>
    <row xmlns:x14ac="http://schemas.microsoft.com/office/spreadsheetml/2009/9/ac" r="407" s="3" customFormat="true" x14ac:dyDescent="0.25">
      <c r="A407" s="373"/>
      <c r="B407" s="118"/>
      <c r="L407" s="118"/>
      <c r="V407" s="118"/>
      <c r="AF407" s="118"/>
      <c r="AP407" s="118"/>
      <c r="AZ407" s="118"/>
      <c r="BA407" s="118"/>
      <c r="BJ407" s="118"/>
      <c r="BT407" s="118"/>
      <c r="CD407" s="118"/>
      <c r="CN407" s="118"/>
      <c r="CX407" s="118"/>
      <c r="DH407" s="118"/>
      <c r="DR407" s="118"/>
      <c r="EB407" s="118"/>
      <c r="EL407" s="118"/>
      <c r="EV407" s="118"/>
      <c r="FF407" s="118"/>
      <c r="FP407" s="118"/>
      <c r="FZ407" s="118"/>
      <c r="GJ407" s="118"/>
      <c r="GT407" s="118"/>
      <c r="HD407" s="118"/>
      <c r="HN407" s="118"/>
      <c r="HX407" s="118"/>
    </row>
    <row xmlns:x14ac="http://schemas.microsoft.com/office/spreadsheetml/2009/9/ac" r="408" s="3" customFormat="true" x14ac:dyDescent="0.25">
      <c r="A408" s="373"/>
      <c r="B408" s="118"/>
      <c r="L408" s="118"/>
      <c r="V408" s="118"/>
      <c r="AF408" s="118"/>
      <c r="AP408" s="118"/>
      <c r="AZ408" s="118"/>
      <c r="BA408" s="118"/>
      <c r="BJ408" s="118"/>
      <c r="BT408" s="118"/>
      <c r="CD408" s="118"/>
      <c r="CN408" s="118"/>
      <c r="CX408" s="118"/>
      <c r="DH408" s="118"/>
      <c r="DR408" s="118"/>
      <c r="EB408" s="118"/>
      <c r="EL408" s="118"/>
      <c r="EV408" s="118"/>
      <c r="FF408" s="118"/>
      <c r="FP408" s="118"/>
      <c r="FZ408" s="118"/>
      <c r="GJ408" s="118"/>
      <c r="GT408" s="118"/>
      <c r="HD408" s="118"/>
      <c r="HN408" s="118"/>
      <c r="HX408" s="118"/>
    </row>
    <row xmlns:x14ac="http://schemas.microsoft.com/office/spreadsheetml/2009/9/ac" r="409" s="3" customFormat="true" x14ac:dyDescent="0.25">
      <c r="A409" s="373"/>
      <c r="B409" s="118"/>
      <c r="L409" s="118"/>
      <c r="V409" s="118"/>
      <c r="AF409" s="118"/>
      <c r="AP409" s="118"/>
      <c r="AZ409" s="118"/>
      <c r="BA409" s="118"/>
      <c r="BJ409" s="118"/>
      <c r="BT409" s="118"/>
      <c r="CD409" s="118"/>
      <c r="CN409" s="118"/>
      <c r="CX409" s="118"/>
      <c r="DH409" s="118"/>
      <c r="DR409" s="118"/>
      <c r="EB409" s="118"/>
      <c r="EL409" s="118"/>
      <c r="EV409" s="118"/>
      <c r="FF409" s="118"/>
      <c r="FP409" s="118"/>
      <c r="FZ409" s="118"/>
      <c r="GJ409" s="118"/>
      <c r="GT409" s="118"/>
      <c r="HD409" s="118"/>
      <c r="HN409" s="118"/>
      <c r="HX409" s="118"/>
    </row>
    <row xmlns:x14ac="http://schemas.microsoft.com/office/spreadsheetml/2009/9/ac" r="410" s="3" customFormat="true" x14ac:dyDescent="0.25">
      <c r="A410" s="373"/>
      <c r="B410" s="118"/>
      <c r="L410" s="118"/>
      <c r="V410" s="118"/>
      <c r="AF410" s="118"/>
      <c r="AP410" s="118"/>
      <c r="AZ410" s="118"/>
      <c r="BA410" s="118"/>
      <c r="BJ410" s="118"/>
      <c r="BT410" s="118"/>
      <c r="CD410" s="118"/>
      <c r="CN410" s="118"/>
      <c r="CX410" s="118"/>
      <c r="DH410" s="118"/>
      <c r="DR410" s="118"/>
      <c r="EB410" s="118"/>
      <c r="EL410" s="118"/>
      <c r="EV410" s="118"/>
      <c r="FF410" s="118"/>
      <c r="FP410" s="118"/>
      <c r="FZ410" s="118"/>
      <c r="GJ410" s="118"/>
      <c r="GT410" s="118"/>
      <c r="HD410" s="118"/>
      <c r="HN410" s="118"/>
      <c r="HX410" s="118"/>
    </row>
    <row xmlns:x14ac="http://schemas.microsoft.com/office/spreadsheetml/2009/9/ac" r="411" s="3" customFormat="true" x14ac:dyDescent="0.25">
      <c r="A411" s="373"/>
      <c r="B411" s="118"/>
      <c r="L411" s="118"/>
      <c r="V411" s="118"/>
      <c r="AF411" s="118"/>
      <c r="AP411" s="118"/>
      <c r="AZ411" s="118"/>
      <c r="BA411" s="118"/>
      <c r="BJ411" s="118"/>
      <c r="BT411" s="118"/>
      <c r="CD411" s="118"/>
      <c r="CN411" s="118"/>
      <c r="CX411" s="118"/>
      <c r="DH411" s="118"/>
      <c r="DR411" s="118"/>
      <c r="EB411" s="118"/>
      <c r="EL411" s="118"/>
      <c r="EV411" s="118"/>
      <c r="FF411" s="118"/>
      <c r="FP411" s="118"/>
      <c r="FZ411" s="118"/>
      <c r="GJ411" s="118"/>
      <c r="GT411" s="118"/>
      <c r="HD411" s="118"/>
      <c r="HN411" s="118"/>
      <c r="HX411" s="118"/>
    </row>
    <row xmlns:x14ac="http://schemas.microsoft.com/office/spreadsheetml/2009/9/ac" r="412" s="3" customFormat="true" x14ac:dyDescent="0.25">
      <c r="A412" s="373"/>
      <c r="B412" s="118"/>
      <c r="L412" s="118"/>
      <c r="V412" s="118"/>
      <c r="AF412" s="118"/>
      <c r="AP412" s="118"/>
      <c r="AZ412" s="118"/>
      <c r="BA412" s="118"/>
      <c r="BJ412" s="118"/>
      <c r="BT412" s="118"/>
      <c r="CD412" s="118"/>
      <c r="CN412" s="118"/>
      <c r="CX412" s="118"/>
      <c r="DH412" s="118"/>
      <c r="DR412" s="118"/>
      <c r="EB412" s="118"/>
      <c r="EL412" s="118"/>
      <c r="EV412" s="118"/>
      <c r="FF412" s="118"/>
      <c r="FP412" s="118"/>
      <c r="FZ412" s="118"/>
      <c r="GJ412" s="118"/>
      <c r="GT412" s="118"/>
      <c r="HD412" s="118"/>
      <c r="HN412" s="118"/>
      <c r="HX412" s="118"/>
    </row>
    <row xmlns:x14ac="http://schemas.microsoft.com/office/spreadsheetml/2009/9/ac" r="413" s="3" customFormat="true" x14ac:dyDescent="0.25">
      <c r="A413" s="373"/>
      <c r="B413" s="118"/>
      <c r="L413" s="118"/>
      <c r="V413" s="118"/>
      <c r="AF413" s="118"/>
      <c r="AP413" s="118"/>
      <c r="AZ413" s="118"/>
      <c r="BA413" s="118"/>
      <c r="BJ413" s="118"/>
      <c r="BT413" s="118"/>
      <c r="CD413" s="118"/>
      <c r="CN413" s="118"/>
      <c r="CX413" s="118"/>
      <c r="DH413" s="118"/>
      <c r="DR413" s="118"/>
      <c r="EB413" s="118"/>
      <c r="EL413" s="118"/>
      <c r="EV413" s="118"/>
      <c r="FF413" s="118"/>
      <c r="FP413" s="118"/>
      <c r="FZ413" s="118"/>
      <c r="GJ413" s="118"/>
      <c r="GT413" s="118"/>
      <c r="HD413" s="118"/>
      <c r="HN413" s="118"/>
      <c r="HX413" s="118"/>
    </row>
    <row xmlns:x14ac="http://schemas.microsoft.com/office/spreadsheetml/2009/9/ac" r="414" s="3" customFormat="true" x14ac:dyDescent="0.25">
      <c r="A414" s="373"/>
      <c r="B414" s="118"/>
      <c r="L414" s="118"/>
      <c r="V414" s="118"/>
      <c r="AF414" s="118"/>
      <c r="AP414" s="118"/>
      <c r="AZ414" s="118"/>
      <c r="BA414" s="118"/>
      <c r="BJ414" s="118"/>
      <c r="BT414" s="118"/>
      <c r="CD414" s="118"/>
      <c r="CN414" s="118"/>
      <c r="CX414" s="118"/>
      <c r="DH414" s="118"/>
      <c r="DR414" s="118"/>
      <c r="EB414" s="118"/>
      <c r="EL414" s="118"/>
      <c r="EV414" s="118"/>
      <c r="FF414" s="118"/>
      <c r="FP414" s="118"/>
      <c r="FZ414" s="118"/>
      <c r="GJ414" s="118"/>
      <c r="GT414" s="118"/>
      <c r="HD414" s="118"/>
      <c r="HN414" s="118"/>
      <c r="HX414" s="118"/>
    </row>
    <row xmlns:x14ac="http://schemas.microsoft.com/office/spreadsheetml/2009/9/ac" r="415" s="3" customFormat="true" x14ac:dyDescent="0.25">
      <c r="A415" s="373"/>
      <c r="B415" s="118"/>
      <c r="L415" s="118"/>
      <c r="V415" s="118"/>
      <c r="AF415" s="118"/>
      <c r="AP415" s="118"/>
      <c r="AZ415" s="118"/>
      <c r="BA415" s="118"/>
      <c r="BJ415" s="118"/>
      <c r="BT415" s="118"/>
      <c r="CD415" s="118"/>
      <c r="CN415" s="118"/>
      <c r="CX415" s="118"/>
      <c r="DH415" s="118"/>
      <c r="DR415" s="118"/>
      <c r="EB415" s="118"/>
      <c r="EL415" s="118"/>
      <c r="EV415" s="118"/>
      <c r="FF415" s="118"/>
      <c r="FP415" s="118"/>
      <c r="FZ415" s="118"/>
      <c r="GJ415" s="118"/>
      <c r="GT415" s="118"/>
      <c r="HD415" s="118"/>
      <c r="HN415" s="118"/>
      <c r="HX415" s="118"/>
    </row>
    <row xmlns:x14ac="http://schemas.microsoft.com/office/spreadsheetml/2009/9/ac" r="416" s="3" customFormat="true" x14ac:dyDescent="0.25">
      <c r="A416" s="373"/>
      <c r="B416" s="118"/>
      <c r="L416" s="118"/>
      <c r="V416" s="118"/>
      <c r="AF416" s="118"/>
      <c r="AP416" s="118"/>
      <c r="AZ416" s="118"/>
      <c r="BA416" s="118"/>
      <c r="BJ416" s="118"/>
      <c r="BT416" s="118"/>
      <c r="CD416" s="118"/>
      <c r="CN416" s="118"/>
      <c r="CX416" s="118"/>
      <c r="DH416" s="118"/>
      <c r="DR416" s="118"/>
      <c r="EB416" s="118"/>
      <c r="EL416" s="118"/>
      <c r="EV416" s="118"/>
      <c r="FF416" s="118"/>
      <c r="FP416" s="118"/>
      <c r="FZ416" s="118"/>
      <c r="GJ416" s="118"/>
      <c r="GT416" s="118"/>
      <c r="HD416" s="118"/>
      <c r="HN416" s="118"/>
      <c r="HX416" s="118"/>
    </row>
    <row xmlns:x14ac="http://schemas.microsoft.com/office/spreadsheetml/2009/9/ac" r="417" s="3" customFormat="true" x14ac:dyDescent="0.25">
      <c r="A417" s="373"/>
      <c r="B417" s="118"/>
      <c r="L417" s="118"/>
      <c r="V417" s="118"/>
      <c r="AF417" s="118"/>
      <c r="AP417" s="118"/>
      <c r="AZ417" s="118"/>
      <c r="BA417" s="118"/>
      <c r="BJ417" s="118"/>
      <c r="BT417" s="118"/>
      <c r="CD417" s="118"/>
      <c r="CN417" s="118"/>
      <c r="CX417" s="118"/>
      <c r="DH417" s="118"/>
      <c r="DR417" s="118"/>
      <c r="EB417" s="118"/>
      <c r="EL417" s="118"/>
      <c r="EV417" s="118"/>
      <c r="FF417" s="118"/>
      <c r="FP417" s="118"/>
      <c r="FZ417" s="118"/>
      <c r="GJ417" s="118"/>
      <c r="GT417" s="118"/>
      <c r="HD417" s="118"/>
      <c r="HN417" s="118"/>
      <c r="HX417" s="118"/>
    </row>
    <row xmlns:x14ac="http://schemas.microsoft.com/office/spreadsheetml/2009/9/ac" r="418" s="3" customFormat="true" x14ac:dyDescent="0.25">
      <c r="A418" s="373"/>
      <c r="B418" s="118"/>
      <c r="L418" s="118"/>
      <c r="V418" s="118"/>
      <c r="AF418" s="118"/>
      <c r="AP418" s="118"/>
      <c r="AZ418" s="118"/>
      <c r="BA418" s="118"/>
      <c r="BJ418" s="118"/>
      <c r="BT418" s="118"/>
      <c r="CD418" s="118"/>
      <c r="CN418" s="118"/>
      <c r="CX418" s="118"/>
      <c r="DH418" s="118"/>
      <c r="DR418" s="118"/>
      <c r="EB418" s="118"/>
      <c r="EL418" s="118"/>
      <c r="EV418" s="118"/>
      <c r="FF418" s="118"/>
      <c r="FP418" s="118"/>
      <c r="FZ418" s="118"/>
      <c r="GJ418" s="118"/>
      <c r="GT418" s="118"/>
      <c r="HD418" s="118"/>
      <c r="HN418" s="118"/>
      <c r="HX418" s="118"/>
    </row>
    <row xmlns:x14ac="http://schemas.microsoft.com/office/spreadsheetml/2009/9/ac" r="419" s="3" customFormat="true" x14ac:dyDescent="0.25">
      <c r="A419" s="373"/>
      <c r="B419" s="118"/>
      <c r="L419" s="118"/>
      <c r="V419" s="118"/>
      <c r="AF419" s="118"/>
      <c r="AP419" s="118"/>
      <c r="AZ419" s="118"/>
      <c r="BA419" s="118"/>
      <c r="BJ419" s="118"/>
      <c r="BT419" s="118"/>
      <c r="CD419" s="118"/>
      <c r="CN419" s="118"/>
      <c r="CX419" s="118"/>
      <c r="DH419" s="118"/>
      <c r="DR419" s="118"/>
      <c r="EB419" s="118"/>
      <c r="EL419" s="118"/>
      <c r="EV419" s="118"/>
      <c r="FF419" s="118"/>
      <c r="FP419" s="118"/>
      <c r="FZ419" s="118"/>
      <c r="GJ419" s="118"/>
      <c r="GT419" s="118"/>
      <c r="HD419" s="118"/>
      <c r="HN419" s="118"/>
      <c r="HX419" s="118"/>
    </row>
    <row xmlns:x14ac="http://schemas.microsoft.com/office/spreadsheetml/2009/9/ac" r="420" s="3" customFormat="true" x14ac:dyDescent="0.25">
      <c r="A420" s="373"/>
      <c r="B420" s="118"/>
      <c r="L420" s="118"/>
      <c r="V420" s="118"/>
      <c r="AF420" s="118"/>
      <c r="AP420" s="118"/>
      <c r="AZ420" s="118"/>
      <c r="BA420" s="118"/>
      <c r="BJ420" s="118"/>
      <c r="BT420" s="118"/>
      <c r="CD420" s="118"/>
      <c r="CN420" s="118"/>
      <c r="CX420" s="118"/>
      <c r="DH420" s="118"/>
      <c r="DR420" s="118"/>
      <c r="EB420" s="118"/>
      <c r="EL420" s="118"/>
      <c r="EV420" s="118"/>
      <c r="FF420" s="118"/>
      <c r="FP420" s="118"/>
      <c r="FZ420" s="118"/>
      <c r="GJ420" s="118"/>
      <c r="GT420" s="118"/>
      <c r="HD420" s="118"/>
      <c r="HN420" s="118"/>
      <c r="HX420" s="118"/>
    </row>
    <row xmlns:x14ac="http://schemas.microsoft.com/office/spreadsheetml/2009/9/ac" r="421" s="3" customFormat="true" x14ac:dyDescent="0.25">
      <c r="A421" s="373"/>
      <c r="B421" s="118"/>
      <c r="L421" s="118"/>
      <c r="V421" s="118"/>
      <c r="AF421" s="118"/>
      <c r="AP421" s="118"/>
      <c r="AZ421" s="118"/>
      <c r="BA421" s="118"/>
      <c r="BJ421" s="118"/>
      <c r="BT421" s="118"/>
      <c r="CD421" s="118"/>
      <c r="CN421" s="118"/>
      <c r="CX421" s="118"/>
      <c r="DH421" s="118"/>
      <c r="DR421" s="118"/>
      <c r="EB421" s="118"/>
      <c r="EL421" s="118"/>
      <c r="EV421" s="118"/>
      <c r="FF421" s="118"/>
      <c r="FP421" s="118"/>
      <c r="FZ421" s="118"/>
      <c r="GJ421" s="118"/>
      <c r="GT421" s="118"/>
      <c r="HD421" s="118"/>
      <c r="HN421" s="118"/>
      <c r="HX421" s="118"/>
    </row>
    <row xmlns:x14ac="http://schemas.microsoft.com/office/spreadsheetml/2009/9/ac" r="422" s="3" customFormat="true" x14ac:dyDescent="0.25">
      <c r="A422" s="373"/>
      <c r="B422" s="118"/>
      <c r="L422" s="118"/>
      <c r="V422" s="118"/>
      <c r="AF422" s="118"/>
      <c r="AP422" s="118"/>
      <c r="AZ422" s="118"/>
      <c r="BA422" s="118"/>
      <c r="BJ422" s="118"/>
      <c r="BT422" s="118"/>
      <c r="CD422" s="118"/>
      <c r="CN422" s="118"/>
      <c r="CX422" s="118"/>
      <c r="DH422" s="118"/>
      <c r="DR422" s="118"/>
      <c r="EB422" s="118"/>
      <c r="EL422" s="118"/>
      <c r="EV422" s="118"/>
      <c r="FF422" s="118"/>
      <c r="FP422" s="118"/>
      <c r="FZ422" s="118"/>
      <c r="GJ422" s="118"/>
      <c r="GT422" s="118"/>
      <c r="HD422" s="118"/>
      <c r="HN422" s="118"/>
      <c r="HX422" s="118"/>
    </row>
    <row xmlns:x14ac="http://schemas.microsoft.com/office/spreadsheetml/2009/9/ac" r="423" s="3" customFormat="true" x14ac:dyDescent="0.25">
      <c r="A423" s="373"/>
      <c r="B423" s="118"/>
      <c r="L423" s="118"/>
      <c r="V423" s="118"/>
      <c r="AF423" s="118"/>
      <c r="AP423" s="118"/>
      <c r="AZ423" s="118"/>
      <c r="BA423" s="118"/>
      <c r="BJ423" s="118"/>
      <c r="BT423" s="118"/>
      <c r="CD423" s="118"/>
      <c r="CN423" s="118"/>
      <c r="CX423" s="118"/>
      <c r="DH423" s="118"/>
      <c r="DR423" s="118"/>
      <c r="EB423" s="118"/>
      <c r="EL423" s="118"/>
      <c r="EV423" s="118"/>
      <c r="FF423" s="118"/>
      <c r="FP423" s="118"/>
      <c r="FZ423" s="118"/>
      <c r="GJ423" s="118"/>
      <c r="GT423" s="118"/>
      <c r="HD423" s="118"/>
      <c r="HN423" s="118"/>
      <c r="HX423" s="118"/>
    </row>
    <row xmlns:x14ac="http://schemas.microsoft.com/office/spreadsheetml/2009/9/ac" r="424" s="3" customFormat="true" x14ac:dyDescent="0.25">
      <c r="A424" s="373"/>
      <c r="B424" s="118"/>
      <c r="L424" s="118"/>
      <c r="V424" s="118"/>
      <c r="AF424" s="118"/>
      <c r="AP424" s="118"/>
      <c r="AZ424" s="118"/>
      <c r="BA424" s="118"/>
      <c r="BJ424" s="118"/>
      <c r="BT424" s="118"/>
      <c r="CD424" s="118"/>
      <c r="CN424" s="118"/>
      <c r="CX424" s="118"/>
      <c r="DH424" s="118"/>
      <c r="DR424" s="118"/>
      <c r="EB424" s="118"/>
      <c r="EL424" s="118"/>
      <c r="EV424" s="118"/>
      <c r="FF424" s="118"/>
      <c r="FP424" s="118"/>
      <c r="FZ424" s="118"/>
      <c r="GJ424" s="118"/>
      <c r="GT424" s="118"/>
      <c r="HD424" s="118"/>
      <c r="HN424" s="118"/>
      <c r="HX424" s="118"/>
    </row>
    <row xmlns:x14ac="http://schemas.microsoft.com/office/spreadsheetml/2009/9/ac" r="425" s="3" customFormat="true" x14ac:dyDescent="0.25">
      <c r="A425" s="373"/>
      <c r="B425" s="118"/>
      <c r="L425" s="118"/>
      <c r="V425" s="118"/>
      <c r="AF425" s="118"/>
      <c r="AP425" s="118"/>
      <c r="AZ425" s="118"/>
      <c r="BA425" s="118"/>
      <c r="BJ425" s="118"/>
      <c r="BT425" s="118"/>
      <c r="CD425" s="118"/>
      <c r="CN425" s="118"/>
      <c r="CX425" s="118"/>
      <c r="DH425" s="118"/>
      <c r="DR425" s="118"/>
      <c r="EB425" s="118"/>
      <c r="EL425" s="118"/>
      <c r="EV425" s="118"/>
      <c r="FF425" s="118"/>
      <c r="FP425" s="118"/>
      <c r="FZ425" s="118"/>
      <c r="GJ425" s="118"/>
      <c r="GT425" s="118"/>
      <c r="HD425" s="118"/>
      <c r="HN425" s="118"/>
      <c r="HX425" s="118"/>
    </row>
    <row xmlns:x14ac="http://schemas.microsoft.com/office/spreadsheetml/2009/9/ac" r="426" s="3" customFormat="true" x14ac:dyDescent="0.25">
      <c r="A426" s="373"/>
      <c r="B426" s="118"/>
      <c r="L426" s="118"/>
      <c r="V426" s="118"/>
      <c r="AF426" s="118"/>
      <c r="AP426" s="118"/>
      <c r="AZ426" s="118"/>
      <c r="BA426" s="118"/>
      <c r="BJ426" s="118"/>
      <c r="BT426" s="118"/>
      <c r="CD426" s="118"/>
      <c r="CN426" s="118"/>
      <c r="CX426" s="118"/>
      <c r="DH426" s="118"/>
      <c r="DR426" s="118"/>
      <c r="EB426" s="118"/>
      <c r="EL426" s="118"/>
      <c r="EV426" s="118"/>
      <c r="FF426" s="118"/>
      <c r="FP426" s="118"/>
      <c r="FZ426" s="118"/>
      <c r="GJ426" s="118"/>
      <c r="GT426" s="118"/>
      <c r="HD426" s="118"/>
      <c r="HN426" s="118"/>
      <c r="HX426" s="118"/>
    </row>
    <row xmlns:x14ac="http://schemas.microsoft.com/office/spreadsheetml/2009/9/ac" r="427" s="3" customFormat="true" x14ac:dyDescent="0.25">
      <c r="A427" s="373"/>
      <c r="B427" s="118"/>
      <c r="L427" s="118"/>
      <c r="V427" s="118"/>
      <c r="AF427" s="118"/>
      <c r="AP427" s="118"/>
      <c r="AZ427" s="118"/>
      <c r="BA427" s="118"/>
      <c r="BJ427" s="118"/>
      <c r="BT427" s="118"/>
      <c r="CD427" s="118"/>
      <c r="CN427" s="118"/>
      <c r="CX427" s="118"/>
      <c r="DH427" s="118"/>
      <c r="DR427" s="118"/>
      <c r="EB427" s="118"/>
      <c r="EL427" s="118"/>
      <c r="EV427" s="118"/>
      <c r="FF427" s="118"/>
      <c r="FP427" s="118"/>
      <c r="FZ427" s="118"/>
      <c r="GJ427" s="118"/>
      <c r="GT427" s="118"/>
      <c r="HD427" s="118"/>
      <c r="HN427" s="118"/>
      <c r="HX427" s="118"/>
    </row>
    <row xmlns:x14ac="http://schemas.microsoft.com/office/spreadsheetml/2009/9/ac" r="428" s="3" customFormat="true" x14ac:dyDescent="0.25">
      <c r="A428" s="373"/>
      <c r="B428" s="118"/>
      <c r="L428" s="118"/>
      <c r="V428" s="118"/>
      <c r="AF428" s="118"/>
      <c r="AP428" s="118"/>
      <c r="AZ428" s="118"/>
      <c r="BA428" s="118"/>
      <c r="BJ428" s="118"/>
      <c r="BT428" s="118"/>
      <c r="CD428" s="118"/>
      <c r="CN428" s="118"/>
      <c r="CX428" s="118"/>
      <c r="DH428" s="118"/>
      <c r="DR428" s="118"/>
      <c r="EB428" s="118"/>
      <c r="EL428" s="118"/>
      <c r="EV428" s="118"/>
      <c r="FF428" s="118"/>
      <c r="FP428" s="118"/>
      <c r="FZ428" s="118"/>
      <c r="GJ428" s="118"/>
      <c r="GT428" s="118"/>
      <c r="HD428" s="118"/>
      <c r="HN428" s="118"/>
      <c r="HX428" s="118"/>
    </row>
    <row xmlns:x14ac="http://schemas.microsoft.com/office/spreadsheetml/2009/9/ac" r="429" s="3" customFormat="true" x14ac:dyDescent="0.25">
      <c r="A429" s="373"/>
      <c r="B429" s="118"/>
      <c r="L429" s="118"/>
      <c r="V429" s="118"/>
      <c r="AF429" s="118"/>
      <c r="AP429" s="118"/>
      <c r="AZ429" s="118"/>
      <c r="BA429" s="118"/>
      <c r="BJ429" s="118"/>
      <c r="BT429" s="118"/>
      <c r="CD429" s="118"/>
      <c r="CN429" s="118"/>
      <c r="CX429" s="118"/>
      <c r="DH429" s="118"/>
      <c r="DR429" s="118"/>
      <c r="EB429" s="118"/>
      <c r="EL429" s="118"/>
      <c r="EV429" s="118"/>
      <c r="FF429" s="118"/>
      <c r="FP429" s="118"/>
      <c r="FZ429" s="118"/>
      <c r="GJ429" s="118"/>
      <c r="GT429" s="118"/>
      <c r="HD429" s="118"/>
      <c r="HN429" s="118"/>
      <c r="HX429" s="118"/>
    </row>
    <row xmlns:x14ac="http://schemas.microsoft.com/office/spreadsheetml/2009/9/ac" r="430" s="3" customFormat="true" x14ac:dyDescent="0.25">
      <c r="A430" s="373"/>
      <c r="B430" s="118"/>
      <c r="L430" s="118"/>
      <c r="V430" s="118"/>
      <c r="AF430" s="118"/>
      <c r="AP430" s="118"/>
      <c r="AZ430" s="118"/>
      <c r="BA430" s="118"/>
      <c r="BJ430" s="118"/>
      <c r="BT430" s="118"/>
      <c r="CD430" s="118"/>
      <c r="CN430" s="118"/>
      <c r="CX430" s="118"/>
      <c r="DH430" s="118"/>
      <c r="DR430" s="118"/>
      <c r="EB430" s="118"/>
      <c r="EL430" s="118"/>
      <c r="EV430" s="118"/>
      <c r="FF430" s="118"/>
      <c r="FP430" s="118"/>
      <c r="FZ430" s="118"/>
      <c r="GJ430" s="118"/>
      <c r="GT430" s="118"/>
      <c r="HD430" s="118"/>
      <c r="HN430" s="118"/>
      <c r="HX430" s="118"/>
    </row>
    <row xmlns:x14ac="http://schemas.microsoft.com/office/spreadsheetml/2009/9/ac" r="431" s="3" customFormat="true" x14ac:dyDescent="0.25">
      <c r="A431" s="373"/>
      <c r="B431" s="118"/>
      <c r="L431" s="118"/>
      <c r="V431" s="118"/>
      <c r="AF431" s="118"/>
      <c r="AP431" s="118"/>
      <c r="AZ431" s="118"/>
      <c r="BA431" s="118"/>
      <c r="BJ431" s="118"/>
      <c r="BT431" s="118"/>
      <c r="CD431" s="118"/>
      <c r="CN431" s="118"/>
      <c r="CX431" s="118"/>
      <c r="DH431" s="118"/>
      <c r="DR431" s="118"/>
      <c r="EB431" s="118"/>
      <c r="EL431" s="118"/>
      <c r="EV431" s="118"/>
      <c r="FF431" s="118"/>
      <c r="FP431" s="118"/>
      <c r="FZ431" s="118"/>
      <c r="GJ431" s="118"/>
      <c r="GT431" s="118"/>
      <c r="HD431" s="118"/>
      <c r="HN431" s="118"/>
      <c r="HX431" s="118"/>
    </row>
    <row xmlns:x14ac="http://schemas.microsoft.com/office/spreadsheetml/2009/9/ac" r="432" s="3" customFormat="true" x14ac:dyDescent="0.25">
      <c r="A432" s="373"/>
      <c r="B432" s="118"/>
      <c r="L432" s="118"/>
      <c r="V432" s="118"/>
      <c r="AF432" s="118"/>
      <c r="AP432" s="118"/>
      <c r="AZ432" s="118"/>
      <c r="BA432" s="118"/>
      <c r="BJ432" s="118"/>
      <c r="BT432" s="118"/>
      <c r="CD432" s="118"/>
      <c r="CN432" s="118"/>
      <c r="CX432" s="118"/>
      <c r="DH432" s="118"/>
      <c r="DR432" s="118"/>
      <c r="EB432" s="118"/>
      <c r="EL432" s="118"/>
      <c r="EV432" s="118"/>
      <c r="FF432" s="118"/>
      <c r="FP432" s="118"/>
      <c r="FZ432" s="118"/>
      <c r="GJ432" s="118"/>
      <c r="GT432" s="118"/>
      <c r="HD432" s="118"/>
      <c r="HN432" s="118"/>
      <c r="HX432" s="118"/>
    </row>
    <row xmlns:x14ac="http://schemas.microsoft.com/office/spreadsheetml/2009/9/ac" r="433" s="3" customFormat="true" x14ac:dyDescent="0.25">
      <c r="A433" s="373"/>
      <c r="B433" s="118"/>
      <c r="L433" s="118"/>
      <c r="V433" s="118"/>
      <c r="AF433" s="118"/>
      <c r="AP433" s="118"/>
      <c r="AZ433" s="118"/>
      <c r="BA433" s="118"/>
      <c r="BJ433" s="118"/>
      <c r="BT433" s="118"/>
      <c r="CD433" s="118"/>
      <c r="CN433" s="118"/>
      <c r="CX433" s="118"/>
      <c r="DH433" s="118"/>
      <c r="DR433" s="118"/>
      <c r="EB433" s="118"/>
      <c r="EL433" s="118"/>
      <c r="EV433" s="118"/>
      <c r="FF433" s="118"/>
      <c r="FP433" s="118"/>
      <c r="FZ433" s="118"/>
      <c r="GJ433" s="118"/>
      <c r="GT433" s="118"/>
      <c r="HD433" s="118"/>
      <c r="HN433" s="118"/>
      <c r="HX433" s="118"/>
    </row>
    <row xmlns:x14ac="http://schemas.microsoft.com/office/spreadsheetml/2009/9/ac" r="434" s="3" customFormat="true" x14ac:dyDescent="0.25">
      <c r="A434" s="373"/>
      <c r="B434" s="118"/>
      <c r="L434" s="118"/>
      <c r="V434" s="118"/>
      <c r="AF434" s="118"/>
      <c r="AP434" s="118"/>
      <c r="AZ434" s="118"/>
      <c r="BA434" s="118"/>
      <c r="BJ434" s="118"/>
      <c r="BT434" s="118"/>
      <c r="CD434" s="118"/>
      <c r="CN434" s="118"/>
      <c r="CX434" s="118"/>
      <c r="DH434" s="118"/>
      <c r="DR434" s="118"/>
      <c r="EB434" s="118"/>
      <c r="EL434" s="118"/>
      <c r="EV434" s="118"/>
      <c r="FF434" s="118"/>
      <c r="FP434" s="118"/>
      <c r="FZ434" s="118"/>
      <c r="GJ434" s="118"/>
      <c r="GT434" s="118"/>
      <c r="HD434" s="118"/>
      <c r="HN434" s="118"/>
      <c r="HX434" s="118"/>
    </row>
    <row xmlns:x14ac="http://schemas.microsoft.com/office/spreadsheetml/2009/9/ac" r="435" s="3" customFormat="true" x14ac:dyDescent="0.25">
      <c r="A435" s="373"/>
      <c r="B435" s="118"/>
      <c r="L435" s="118"/>
      <c r="V435" s="118"/>
      <c r="AF435" s="118"/>
      <c r="AP435" s="118"/>
      <c r="AZ435" s="118"/>
      <c r="BA435" s="118"/>
      <c r="BJ435" s="118"/>
      <c r="BT435" s="118"/>
      <c r="CD435" s="118"/>
      <c r="CN435" s="118"/>
      <c r="CX435" s="118"/>
      <c r="DH435" s="118"/>
      <c r="DR435" s="118"/>
      <c r="EB435" s="118"/>
      <c r="EL435" s="118"/>
      <c r="EV435" s="118"/>
      <c r="FF435" s="118"/>
      <c r="FP435" s="118"/>
      <c r="FZ435" s="118"/>
      <c r="GJ435" s="118"/>
      <c r="GT435" s="118"/>
      <c r="HD435" s="118"/>
      <c r="HN435" s="118"/>
      <c r="HX435" s="118"/>
    </row>
    <row xmlns:x14ac="http://schemas.microsoft.com/office/spreadsheetml/2009/9/ac" r="436" s="3" customFormat="true" x14ac:dyDescent="0.25">
      <c r="A436" s="373"/>
      <c r="B436" s="118"/>
      <c r="L436" s="118"/>
      <c r="V436" s="118"/>
      <c r="AF436" s="118"/>
      <c r="AP436" s="118"/>
      <c r="AZ436" s="118"/>
      <c r="BA436" s="118"/>
      <c r="BJ436" s="118"/>
      <c r="BT436" s="118"/>
      <c r="CD436" s="118"/>
      <c r="CN436" s="118"/>
      <c r="CX436" s="118"/>
      <c r="DH436" s="118"/>
      <c r="DR436" s="118"/>
      <c r="EB436" s="118"/>
      <c r="EL436" s="118"/>
      <c r="EV436" s="118"/>
      <c r="FF436" s="118"/>
      <c r="FP436" s="118"/>
      <c r="FZ436" s="118"/>
      <c r="GJ436" s="118"/>
      <c r="GT436" s="118"/>
      <c r="HD436" s="118"/>
      <c r="HN436" s="118"/>
      <c r="HX436" s="118"/>
    </row>
    <row xmlns:x14ac="http://schemas.microsoft.com/office/spreadsheetml/2009/9/ac" r="437" s="3" customFormat="true" x14ac:dyDescent="0.25">
      <c r="A437" s="373"/>
      <c r="B437" s="118"/>
      <c r="L437" s="118"/>
      <c r="V437" s="118"/>
      <c r="AF437" s="118"/>
      <c r="AP437" s="118"/>
      <c r="AZ437" s="118"/>
      <c r="BA437" s="118"/>
      <c r="BJ437" s="118"/>
      <c r="BT437" s="118"/>
      <c r="CD437" s="118"/>
      <c r="CN437" s="118"/>
      <c r="CX437" s="118"/>
      <c r="DH437" s="118"/>
      <c r="DR437" s="118"/>
      <c r="EB437" s="118"/>
      <c r="EL437" s="118"/>
      <c r="EV437" s="118"/>
      <c r="FF437" s="118"/>
      <c r="FP437" s="118"/>
      <c r="FZ437" s="118"/>
      <c r="GJ437" s="118"/>
      <c r="GT437" s="118"/>
      <c r="HD437" s="118"/>
      <c r="HN437" s="118"/>
      <c r="HX437" s="118"/>
    </row>
    <row xmlns:x14ac="http://schemas.microsoft.com/office/spreadsheetml/2009/9/ac" r="438" s="3" customFormat="true" x14ac:dyDescent="0.25">
      <c r="A438" s="373"/>
      <c r="B438" s="118"/>
      <c r="L438" s="118"/>
      <c r="V438" s="118"/>
      <c r="AF438" s="118"/>
      <c r="AP438" s="118"/>
      <c r="AZ438" s="118"/>
      <c r="BA438" s="118"/>
      <c r="BJ438" s="118"/>
      <c r="BT438" s="118"/>
      <c r="CD438" s="118"/>
      <c r="CN438" s="118"/>
      <c r="CX438" s="118"/>
      <c r="DH438" s="118"/>
      <c r="DR438" s="118"/>
      <c r="EB438" s="118"/>
      <c r="EL438" s="118"/>
      <c r="EV438" s="118"/>
      <c r="FF438" s="118"/>
      <c r="FP438" s="118"/>
      <c r="FZ438" s="118"/>
      <c r="GJ438" s="118"/>
      <c r="GT438" s="118"/>
      <c r="HD438" s="118"/>
      <c r="HN438" s="118"/>
      <c r="HX438" s="118"/>
    </row>
    <row xmlns:x14ac="http://schemas.microsoft.com/office/spreadsheetml/2009/9/ac" r="439" s="3" customFormat="true" x14ac:dyDescent="0.25">
      <c r="A439" s="373"/>
      <c r="B439" s="118"/>
      <c r="L439" s="118"/>
      <c r="V439" s="118"/>
      <c r="AF439" s="118"/>
      <c r="AP439" s="118"/>
      <c r="AZ439" s="118"/>
      <c r="BA439" s="118"/>
      <c r="BJ439" s="118"/>
      <c r="BT439" s="118"/>
      <c r="CD439" s="118"/>
      <c r="CN439" s="118"/>
      <c r="CX439" s="118"/>
      <c r="DH439" s="118"/>
      <c r="DR439" s="118"/>
      <c r="EB439" s="118"/>
      <c r="EL439" s="118"/>
      <c r="EV439" s="118"/>
      <c r="FF439" s="118"/>
      <c r="FP439" s="118"/>
      <c r="FZ439" s="118"/>
      <c r="GJ439" s="118"/>
      <c r="GT439" s="118"/>
      <c r="HD439" s="118"/>
      <c r="HN439" s="118"/>
      <c r="HX439" s="118"/>
    </row>
    <row xmlns:x14ac="http://schemas.microsoft.com/office/spreadsheetml/2009/9/ac" r="440" s="3" customFormat="true" x14ac:dyDescent="0.25">
      <c r="A440" s="373"/>
      <c r="B440" s="118"/>
      <c r="L440" s="118"/>
      <c r="V440" s="118"/>
      <c r="AF440" s="118"/>
      <c r="AP440" s="118"/>
      <c r="AZ440" s="118"/>
      <c r="BA440" s="118"/>
      <c r="BJ440" s="118"/>
      <c r="BT440" s="118"/>
      <c r="CD440" s="118"/>
      <c r="CN440" s="118"/>
      <c r="CX440" s="118"/>
      <c r="DH440" s="118"/>
      <c r="DR440" s="118"/>
      <c r="EB440" s="118"/>
      <c r="EL440" s="118"/>
      <c r="EV440" s="118"/>
      <c r="FF440" s="118"/>
      <c r="FP440" s="118"/>
      <c r="FZ440" s="118"/>
      <c r="GJ440" s="118"/>
      <c r="GT440" s="118"/>
      <c r="HD440" s="118"/>
      <c r="HN440" s="118"/>
      <c r="HX440" s="118"/>
    </row>
    <row xmlns:x14ac="http://schemas.microsoft.com/office/spreadsheetml/2009/9/ac" r="441" s="3" customFormat="true" x14ac:dyDescent="0.25">
      <c r="A441" s="373"/>
      <c r="B441" s="118"/>
      <c r="L441" s="118"/>
      <c r="V441" s="118"/>
      <c r="AF441" s="118"/>
      <c r="AP441" s="118"/>
      <c r="AZ441" s="118"/>
      <c r="BA441" s="118"/>
      <c r="BJ441" s="118"/>
      <c r="BT441" s="118"/>
      <c r="CD441" s="118"/>
      <c r="CN441" s="118"/>
      <c r="CX441" s="118"/>
      <c r="DH441" s="118"/>
      <c r="DR441" s="118"/>
      <c r="EB441" s="118"/>
      <c r="EL441" s="118"/>
      <c r="EV441" s="118"/>
      <c r="FF441" s="118"/>
      <c r="FP441" s="118"/>
      <c r="FZ441" s="118"/>
      <c r="GJ441" s="118"/>
      <c r="GT441" s="118"/>
      <c r="HD441" s="118"/>
      <c r="HN441" s="118"/>
      <c r="HX441" s="118"/>
    </row>
    <row xmlns:x14ac="http://schemas.microsoft.com/office/spreadsheetml/2009/9/ac" r="442" s="3" customFormat="true" x14ac:dyDescent="0.25">
      <c r="A442" s="373"/>
      <c r="B442" s="118"/>
      <c r="L442" s="118"/>
      <c r="V442" s="118"/>
      <c r="AF442" s="118"/>
      <c r="AP442" s="118"/>
      <c r="AZ442" s="118"/>
      <c r="BA442" s="118"/>
      <c r="BJ442" s="118"/>
      <c r="BT442" s="118"/>
      <c r="CD442" s="118"/>
      <c r="CN442" s="118"/>
      <c r="CX442" s="118"/>
      <c r="DH442" s="118"/>
      <c r="DR442" s="118"/>
      <c r="EB442" s="118"/>
      <c r="EL442" s="118"/>
      <c r="EV442" s="118"/>
      <c r="FF442" s="118"/>
      <c r="FP442" s="118"/>
      <c r="FZ442" s="118"/>
      <c r="GJ442" s="118"/>
      <c r="GT442" s="118"/>
      <c r="HD442" s="118"/>
      <c r="HN442" s="118"/>
      <c r="HX442" s="118"/>
    </row>
    <row xmlns:x14ac="http://schemas.microsoft.com/office/spreadsheetml/2009/9/ac" r="443" s="3" customFormat="true" x14ac:dyDescent="0.25">
      <c r="A443" s="373"/>
      <c r="B443" s="118"/>
      <c r="L443" s="118"/>
      <c r="V443" s="118"/>
      <c r="AF443" s="118"/>
      <c r="AP443" s="118"/>
      <c r="AZ443" s="118"/>
      <c r="BA443" s="118"/>
      <c r="BJ443" s="118"/>
      <c r="BT443" s="118"/>
      <c r="CD443" s="118"/>
      <c r="CN443" s="118"/>
      <c r="CX443" s="118"/>
      <c r="DH443" s="118"/>
      <c r="DR443" s="118"/>
      <c r="EB443" s="118"/>
      <c r="EL443" s="118"/>
      <c r="EV443" s="118"/>
      <c r="FF443" s="118"/>
      <c r="FP443" s="118"/>
      <c r="FZ443" s="118"/>
      <c r="GJ443" s="118"/>
      <c r="GT443" s="118"/>
      <c r="HD443" s="118"/>
      <c r="HN443" s="118"/>
      <c r="HX443" s="118"/>
    </row>
    <row xmlns:x14ac="http://schemas.microsoft.com/office/spreadsheetml/2009/9/ac" r="444" s="3" customFormat="true" x14ac:dyDescent="0.25">
      <c r="A444" s="373"/>
      <c r="B444" s="118"/>
      <c r="L444" s="118"/>
      <c r="V444" s="118"/>
      <c r="AF444" s="118"/>
      <c r="AP444" s="118"/>
      <c r="AZ444" s="118"/>
      <c r="BA444" s="118"/>
      <c r="BJ444" s="118"/>
      <c r="BT444" s="118"/>
      <c r="CD444" s="118"/>
      <c r="CN444" s="118"/>
      <c r="CX444" s="118"/>
      <c r="DH444" s="118"/>
      <c r="DR444" s="118"/>
      <c r="EB444" s="118"/>
      <c r="EL444" s="118"/>
      <c r="EV444" s="118"/>
      <c r="FF444" s="118"/>
      <c r="FP444" s="118"/>
      <c r="FZ444" s="118"/>
      <c r="GJ444" s="118"/>
      <c r="GT444" s="118"/>
      <c r="HD444" s="118"/>
      <c r="HN444" s="118"/>
      <c r="HX444" s="118"/>
    </row>
    <row xmlns:x14ac="http://schemas.microsoft.com/office/spreadsheetml/2009/9/ac" r="445" s="3" customFormat="true" x14ac:dyDescent="0.25">
      <c r="A445" s="373"/>
      <c r="B445" s="118"/>
      <c r="L445" s="118"/>
      <c r="V445" s="118"/>
      <c r="AF445" s="118"/>
      <c r="AP445" s="118"/>
      <c r="AZ445" s="118"/>
      <c r="BA445" s="118"/>
      <c r="BJ445" s="118"/>
      <c r="BT445" s="118"/>
      <c r="CD445" s="118"/>
      <c r="CN445" s="118"/>
      <c r="CX445" s="118"/>
      <c r="DH445" s="118"/>
      <c r="DR445" s="118"/>
      <c r="EB445" s="118"/>
      <c r="EL445" s="118"/>
      <c r="EV445" s="118"/>
      <c r="FF445" s="118"/>
      <c r="FP445" s="118"/>
      <c r="FZ445" s="118"/>
      <c r="GJ445" s="118"/>
      <c r="GT445" s="118"/>
      <c r="HD445" s="118"/>
      <c r="HN445" s="118"/>
      <c r="HX445" s="118"/>
    </row>
    <row xmlns:x14ac="http://schemas.microsoft.com/office/spreadsheetml/2009/9/ac" r="446" s="3" customFormat="true" x14ac:dyDescent="0.25">
      <c r="A446" s="373"/>
      <c r="B446" s="118"/>
      <c r="L446" s="118"/>
      <c r="V446" s="118"/>
      <c r="AF446" s="118"/>
      <c r="AP446" s="118"/>
      <c r="AZ446" s="118"/>
      <c r="BA446" s="118"/>
      <c r="BJ446" s="118"/>
      <c r="BT446" s="118"/>
      <c r="CD446" s="118"/>
      <c r="CN446" s="118"/>
      <c r="CX446" s="118"/>
      <c r="DH446" s="118"/>
      <c r="DR446" s="118"/>
      <c r="EB446" s="118"/>
      <c r="EL446" s="118"/>
      <c r="EV446" s="118"/>
      <c r="FF446" s="118"/>
      <c r="FP446" s="118"/>
      <c r="FZ446" s="118"/>
      <c r="GJ446" s="118"/>
      <c r="GT446" s="118"/>
      <c r="HD446" s="118"/>
      <c r="HN446" s="118"/>
      <c r="HX446" s="118"/>
    </row>
    <row xmlns:x14ac="http://schemas.microsoft.com/office/spreadsheetml/2009/9/ac" r="447" s="3" customFormat="true" x14ac:dyDescent="0.25">
      <c r="A447" s="373"/>
      <c r="B447" s="118"/>
      <c r="L447" s="118"/>
      <c r="V447" s="118"/>
      <c r="AF447" s="118"/>
      <c r="AP447" s="118"/>
      <c r="AZ447" s="118"/>
      <c r="BA447" s="118"/>
      <c r="BJ447" s="118"/>
      <c r="BT447" s="118"/>
      <c r="CD447" s="118"/>
      <c r="CN447" s="118"/>
      <c r="CX447" s="118"/>
      <c r="DH447" s="118"/>
      <c r="DR447" s="118"/>
      <c r="EB447" s="118"/>
      <c r="EL447" s="118"/>
      <c r="EV447" s="118"/>
      <c r="FF447" s="118"/>
      <c r="FP447" s="118"/>
      <c r="FZ447" s="118"/>
      <c r="GJ447" s="118"/>
      <c r="GT447" s="118"/>
      <c r="HD447" s="118"/>
      <c r="HN447" s="118"/>
      <c r="HX447" s="118"/>
    </row>
    <row xmlns:x14ac="http://schemas.microsoft.com/office/spreadsheetml/2009/9/ac" r="448" s="3" customFormat="true" x14ac:dyDescent="0.25">
      <c r="A448" s="373"/>
      <c r="B448" s="118"/>
      <c r="L448" s="118"/>
      <c r="V448" s="118"/>
      <c r="AF448" s="118"/>
      <c r="AP448" s="118"/>
      <c r="AZ448" s="118"/>
      <c r="BA448" s="118"/>
      <c r="BJ448" s="118"/>
      <c r="BT448" s="118"/>
      <c r="CD448" s="118"/>
      <c r="CN448" s="118"/>
      <c r="CX448" s="118"/>
      <c r="DH448" s="118"/>
      <c r="DR448" s="118"/>
      <c r="EB448" s="118"/>
      <c r="EL448" s="118"/>
      <c r="EV448" s="118"/>
      <c r="FF448" s="118"/>
      <c r="FP448" s="118"/>
      <c r="FZ448" s="118"/>
      <c r="GJ448" s="118"/>
      <c r="GT448" s="118"/>
      <c r="HD448" s="118"/>
      <c r="HN448" s="118"/>
      <c r="HX448" s="118"/>
    </row>
    <row xmlns:x14ac="http://schemas.microsoft.com/office/spreadsheetml/2009/9/ac" r="449" s="3" customFormat="true" x14ac:dyDescent="0.25">
      <c r="A449" s="373"/>
      <c r="B449" s="118"/>
      <c r="L449" s="118"/>
      <c r="V449" s="118"/>
      <c r="AF449" s="118"/>
      <c r="AP449" s="118"/>
      <c r="AZ449" s="118"/>
      <c r="BA449" s="118"/>
      <c r="BJ449" s="118"/>
      <c r="BT449" s="118"/>
      <c r="CD449" s="118"/>
      <c r="CN449" s="118"/>
      <c r="CX449" s="118"/>
      <c r="DH449" s="118"/>
      <c r="DR449" s="118"/>
      <c r="EB449" s="118"/>
      <c r="EL449" s="118"/>
      <c r="EV449" s="118"/>
      <c r="FF449" s="118"/>
      <c r="FP449" s="118"/>
      <c r="FZ449" s="118"/>
      <c r="GJ449" s="118"/>
      <c r="GT449" s="118"/>
      <c r="HD449" s="118"/>
      <c r="HN449" s="118"/>
      <c r="HX449" s="118"/>
    </row>
    <row xmlns:x14ac="http://schemas.microsoft.com/office/spreadsheetml/2009/9/ac" r="450" s="3" customFormat="true" x14ac:dyDescent="0.25">
      <c r="A450" s="373"/>
      <c r="B450" s="118"/>
      <c r="L450" s="118"/>
      <c r="V450" s="118"/>
      <c r="AF450" s="118"/>
      <c r="AP450" s="118"/>
      <c r="AZ450" s="118"/>
      <c r="BA450" s="118"/>
      <c r="BJ450" s="118"/>
      <c r="BT450" s="118"/>
      <c r="CD450" s="118"/>
      <c r="CN450" s="118"/>
      <c r="CX450" s="118"/>
      <c r="DH450" s="118"/>
      <c r="DR450" s="118"/>
      <c r="EB450" s="118"/>
      <c r="EL450" s="118"/>
      <c r="EV450" s="118"/>
      <c r="FF450" s="118"/>
      <c r="FP450" s="118"/>
      <c r="FZ450" s="118"/>
      <c r="GJ450" s="118"/>
      <c r="GT450" s="118"/>
      <c r="HD450" s="118"/>
      <c r="HN450" s="118"/>
      <c r="HX450" s="118"/>
    </row>
    <row xmlns:x14ac="http://schemas.microsoft.com/office/spreadsheetml/2009/9/ac" r="451" s="3" customFormat="true" x14ac:dyDescent="0.25">
      <c r="A451" s="373"/>
      <c r="B451" s="118"/>
      <c r="L451" s="118"/>
      <c r="V451" s="118"/>
      <c r="AF451" s="118"/>
      <c r="AP451" s="118"/>
      <c r="AZ451" s="118"/>
      <c r="BA451" s="118"/>
      <c r="BJ451" s="118"/>
      <c r="BT451" s="118"/>
      <c r="CD451" s="118"/>
      <c r="CN451" s="118"/>
      <c r="CX451" s="118"/>
      <c r="DH451" s="118"/>
      <c r="DR451" s="118"/>
      <c r="EB451" s="118"/>
      <c r="EL451" s="118"/>
      <c r="EV451" s="118"/>
      <c r="FF451" s="118"/>
      <c r="FP451" s="118"/>
      <c r="FZ451" s="118"/>
      <c r="GJ451" s="118"/>
      <c r="GT451" s="118"/>
      <c r="HD451" s="118"/>
      <c r="HN451" s="118"/>
      <c r="HX451" s="118"/>
    </row>
    <row xmlns:x14ac="http://schemas.microsoft.com/office/spreadsheetml/2009/9/ac" r="452" s="3" customFormat="true" x14ac:dyDescent="0.25">
      <c r="A452" s="373"/>
      <c r="B452" s="118"/>
      <c r="L452" s="118"/>
      <c r="V452" s="118"/>
      <c r="AF452" s="118"/>
      <c r="AP452" s="118"/>
      <c r="AZ452" s="118"/>
      <c r="BA452" s="118"/>
      <c r="BJ452" s="118"/>
      <c r="BT452" s="118"/>
      <c r="CD452" s="118"/>
      <c r="CN452" s="118"/>
      <c r="CX452" s="118"/>
      <c r="DH452" s="118"/>
      <c r="DR452" s="118"/>
      <c r="EB452" s="118"/>
      <c r="EL452" s="118"/>
      <c r="EV452" s="118"/>
      <c r="FF452" s="118"/>
      <c r="FP452" s="118"/>
      <c r="FZ452" s="118"/>
      <c r="GJ452" s="118"/>
      <c r="GT452" s="118"/>
      <c r="HD452" s="118"/>
      <c r="HN452" s="118"/>
      <c r="HX452" s="118"/>
    </row>
    <row xmlns:x14ac="http://schemas.microsoft.com/office/spreadsheetml/2009/9/ac" r="453" s="3" customFormat="true" x14ac:dyDescent="0.25">
      <c r="A453" s="373"/>
      <c r="B453" s="118"/>
      <c r="L453" s="118"/>
      <c r="V453" s="118"/>
      <c r="AF453" s="118"/>
      <c r="AP453" s="118"/>
      <c r="AZ453" s="118"/>
      <c r="BA453" s="118"/>
      <c r="BJ453" s="118"/>
      <c r="BT453" s="118"/>
      <c r="CD453" s="118"/>
      <c r="CN453" s="118"/>
      <c r="CX453" s="118"/>
      <c r="DH453" s="118"/>
      <c r="DR453" s="118"/>
      <c r="EB453" s="118"/>
      <c r="EL453" s="118"/>
      <c r="EV453" s="118"/>
      <c r="FF453" s="118"/>
      <c r="FP453" s="118"/>
      <c r="FZ453" s="118"/>
      <c r="GJ453" s="118"/>
      <c r="GT453" s="118"/>
      <c r="HD453" s="118"/>
      <c r="HN453" s="118"/>
      <c r="HX453" s="118"/>
    </row>
    <row xmlns:x14ac="http://schemas.microsoft.com/office/spreadsheetml/2009/9/ac" r="454" s="3" customFormat="true" x14ac:dyDescent="0.25">
      <c r="A454" s="373"/>
      <c r="B454" s="118"/>
      <c r="L454" s="118"/>
      <c r="V454" s="118"/>
      <c r="AF454" s="118"/>
      <c r="AP454" s="118"/>
      <c r="AZ454" s="118"/>
      <c r="BA454" s="118"/>
      <c r="BJ454" s="118"/>
      <c r="BT454" s="118"/>
      <c r="CD454" s="118"/>
      <c r="CN454" s="118"/>
      <c r="CX454" s="118"/>
      <c r="DH454" s="118"/>
      <c r="DR454" s="118"/>
      <c r="EB454" s="118"/>
      <c r="EL454" s="118"/>
      <c r="EV454" s="118"/>
      <c r="FF454" s="118"/>
      <c r="FP454" s="118"/>
      <c r="FZ454" s="118"/>
      <c r="GJ454" s="118"/>
      <c r="GT454" s="118"/>
      <c r="HD454" s="118"/>
      <c r="HN454" s="118"/>
      <c r="HX454" s="118"/>
    </row>
    <row xmlns:x14ac="http://schemas.microsoft.com/office/spreadsheetml/2009/9/ac" r="455" s="3" customFormat="true" x14ac:dyDescent="0.25">
      <c r="A455" s="373"/>
      <c r="B455" s="118"/>
      <c r="L455" s="118"/>
      <c r="V455" s="118"/>
      <c r="AF455" s="118"/>
      <c r="AP455" s="118"/>
      <c r="AZ455" s="118"/>
      <c r="BA455" s="118"/>
      <c r="BJ455" s="118"/>
      <c r="BT455" s="118"/>
      <c r="CD455" s="118"/>
      <c r="CN455" s="118"/>
      <c r="CX455" s="118"/>
      <c r="DH455" s="118"/>
      <c r="DR455" s="118"/>
      <c r="EB455" s="118"/>
      <c r="EL455" s="118"/>
      <c r="EV455" s="118"/>
      <c r="FF455" s="118"/>
      <c r="FP455" s="118"/>
      <c r="FZ455" s="118"/>
      <c r="GJ455" s="118"/>
      <c r="GT455" s="118"/>
      <c r="HD455" s="118"/>
      <c r="HN455" s="118"/>
      <c r="HX455" s="118"/>
    </row>
    <row xmlns:x14ac="http://schemas.microsoft.com/office/spreadsheetml/2009/9/ac" r="456" s="3" customFormat="true" x14ac:dyDescent="0.25">
      <c r="A456" s="373"/>
      <c r="B456" s="118"/>
      <c r="L456" s="118"/>
      <c r="V456" s="118"/>
      <c r="AF456" s="118"/>
      <c r="AP456" s="118"/>
      <c r="AZ456" s="118"/>
      <c r="BA456" s="118"/>
      <c r="BJ456" s="118"/>
      <c r="BT456" s="118"/>
      <c r="CD456" s="118"/>
      <c r="CN456" s="118"/>
      <c r="CX456" s="118"/>
      <c r="DH456" s="118"/>
      <c r="DR456" s="118"/>
      <c r="EB456" s="118"/>
      <c r="EL456" s="118"/>
      <c r="EV456" s="118"/>
      <c r="FF456" s="118"/>
      <c r="FP456" s="118"/>
      <c r="FZ456" s="118"/>
      <c r="GJ456" s="118"/>
      <c r="GT456" s="118"/>
      <c r="HD456" s="118"/>
      <c r="HN456" s="118"/>
      <c r="HX456" s="118"/>
    </row>
    <row xmlns:x14ac="http://schemas.microsoft.com/office/spreadsheetml/2009/9/ac" r="457" s="3" customFormat="true" x14ac:dyDescent="0.25">
      <c r="A457" s="373"/>
      <c r="B457" s="118"/>
      <c r="L457" s="118"/>
      <c r="V457" s="118"/>
      <c r="AF457" s="118"/>
      <c r="AP457" s="118"/>
      <c r="AZ457" s="118"/>
      <c r="BA457" s="118"/>
      <c r="BJ457" s="118"/>
      <c r="BT457" s="118"/>
      <c r="CD457" s="118"/>
      <c r="CN457" s="118"/>
      <c r="CX457" s="118"/>
      <c r="DH457" s="118"/>
      <c r="DR457" s="118"/>
      <c r="EB457" s="118"/>
      <c r="EL457" s="118"/>
      <c r="EV457" s="118"/>
      <c r="FF457" s="118"/>
      <c r="FP457" s="118"/>
      <c r="FZ457" s="118"/>
      <c r="GJ457" s="118"/>
      <c r="GT457" s="118"/>
      <c r="HD457" s="118"/>
      <c r="HN457" s="118"/>
      <c r="HX457" s="118"/>
    </row>
    <row xmlns:x14ac="http://schemas.microsoft.com/office/spreadsheetml/2009/9/ac" r="458" s="3" customFormat="true" x14ac:dyDescent="0.25">
      <c r="A458" s="373"/>
      <c r="B458" s="118"/>
      <c r="L458" s="118"/>
      <c r="V458" s="118"/>
      <c r="AF458" s="118"/>
      <c r="AP458" s="118"/>
      <c r="AZ458" s="118"/>
      <c r="BA458" s="118"/>
      <c r="BJ458" s="118"/>
      <c r="BT458" s="118"/>
      <c r="CD458" s="118"/>
      <c r="CN458" s="118"/>
      <c r="CX458" s="118"/>
      <c r="DH458" s="118"/>
      <c r="DR458" s="118"/>
      <c r="EB458" s="118"/>
      <c r="EL458" s="118"/>
      <c r="EV458" s="118"/>
      <c r="FF458" s="118"/>
      <c r="FP458" s="118"/>
      <c r="FZ458" s="118"/>
      <c r="GJ458" s="118"/>
      <c r="GT458" s="118"/>
      <c r="HD458" s="118"/>
      <c r="HN458" s="118"/>
      <c r="HX458" s="118"/>
    </row>
    <row xmlns:x14ac="http://schemas.microsoft.com/office/spreadsheetml/2009/9/ac" r="459" s="3" customFormat="true" x14ac:dyDescent="0.25">
      <c r="A459" s="373"/>
      <c r="B459" s="118"/>
      <c r="L459" s="118"/>
      <c r="V459" s="118"/>
      <c r="AF459" s="118"/>
      <c r="AP459" s="118"/>
      <c r="AZ459" s="118"/>
      <c r="BA459" s="118"/>
      <c r="BJ459" s="118"/>
      <c r="BT459" s="118"/>
      <c r="CD459" s="118"/>
      <c r="CN459" s="118"/>
      <c r="CX459" s="118"/>
      <c r="DH459" s="118"/>
      <c r="DR459" s="118"/>
      <c r="EB459" s="118"/>
      <c r="EL459" s="118"/>
      <c r="EV459" s="118"/>
      <c r="FF459" s="118"/>
      <c r="FP459" s="118"/>
      <c r="FZ459" s="118"/>
      <c r="GJ459" s="118"/>
      <c r="GT459" s="118"/>
      <c r="HD459" s="118"/>
      <c r="HN459" s="118"/>
      <c r="HX459" s="118"/>
    </row>
    <row xmlns:x14ac="http://schemas.microsoft.com/office/spreadsheetml/2009/9/ac" r="460" s="3" customFormat="true" x14ac:dyDescent="0.25">
      <c r="A460" s="373"/>
      <c r="B460" s="118"/>
      <c r="L460" s="118"/>
      <c r="V460" s="118"/>
      <c r="AF460" s="118"/>
      <c r="AP460" s="118"/>
      <c r="AZ460" s="118"/>
      <c r="BA460" s="118"/>
      <c r="BJ460" s="118"/>
      <c r="BT460" s="118"/>
      <c r="CD460" s="118"/>
      <c r="CN460" s="118"/>
      <c r="CX460" s="118"/>
      <c r="DH460" s="118"/>
      <c r="DR460" s="118"/>
      <c r="EB460" s="118"/>
      <c r="EL460" s="118"/>
      <c r="EV460" s="118"/>
      <c r="FF460" s="118"/>
      <c r="FP460" s="118"/>
      <c r="FZ460" s="118"/>
      <c r="GJ460" s="118"/>
      <c r="GT460" s="118"/>
      <c r="HD460" s="118"/>
      <c r="HN460" s="118"/>
      <c r="HX460" s="118"/>
    </row>
    <row xmlns:x14ac="http://schemas.microsoft.com/office/spreadsheetml/2009/9/ac" r="461" s="3" customFormat="true" x14ac:dyDescent="0.25">
      <c r="A461" s="373"/>
      <c r="B461" s="118"/>
      <c r="L461" s="118"/>
      <c r="V461" s="118"/>
      <c r="AF461" s="118"/>
      <c r="AP461" s="118"/>
      <c r="AZ461" s="118"/>
      <c r="BA461" s="118"/>
      <c r="BJ461" s="118"/>
      <c r="BT461" s="118"/>
      <c r="CD461" s="118"/>
      <c r="CN461" s="118"/>
      <c r="CX461" s="118"/>
      <c r="DH461" s="118"/>
      <c r="DR461" s="118"/>
      <c r="EB461" s="118"/>
      <c r="EL461" s="118"/>
      <c r="EV461" s="118"/>
      <c r="FF461" s="118"/>
      <c r="FP461" s="118"/>
      <c r="FZ461" s="118"/>
      <c r="GJ461" s="118"/>
      <c r="GT461" s="118"/>
      <c r="HD461" s="118"/>
      <c r="HN461" s="118"/>
      <c r="HX461" s="118"/>
    </row>
    <row xmlns:x14ac="http://schemas.microsoft.com/office/spreadsheetml/2009/9/ac" r="462" s="3" customFormat="true" x14ac:dyDescent="0.25">
      <c r="A462" s="373"/>
      <c r="B462" s="118"/>
      <c r="L462" s="118"/>
      <c r="V462" s="118"/>
      <c r="AF462" s="118"/>
      <c r="AP462" s="118"/>
      <c r="AZ462" s="118"/>
      <c r="BA462" s="118"/>
      <c r="BJ462" s="118"/>
      <c r="BT462" s="118"/>
      <c r="CD462" s="118"/>
      <c r="CN462" s="118"/>
      <c r="CX462" s="118"/>
      <c r="DH462" s="118"/>
      <c r="DR462" s="118"/>
      <c r="EB462" s="118"/>
      <c r="EL462" s="118"/>
      <c r="EV462" s="118"/>
      <c r="FF462" s="118"/>
      <c r="FP462" s="118"/>
      <c r="FZ462" s="118"/>
      <c r="GJ462" s="118"/>
      <c r="GT462" s="118"/>
      <c r="HD462" s="118"/>
      <c r="HN462" s="118"/>
      <c r="HX462" s="118"/>
    </row>
    <row xmlns:x14ac="http://schemas.microsoft.com/office/spreadsheetml/2009/9/ac" r="463" s="3" customFormat="true" x14ac:dyDescent="0.25">
      <c r="A463" s="373"/>
      <c r="B463" s="118"/>
      <c r="L463" s="118"/>
      <c r="V463" s="118"/>
      <c r="AF463" s="118"/>
      <c r="AP463" s="118"/>
      <c r="AZ463" s="118"/>
      <c r="BA463" s="118"/>
      <c r="BJ463" s="118"/>
      <c r="BT463" s="118"/>
      <c r="CD463" s="118"/>
      <c r="CN463" s="118"/>
      <c r="CX463" s="118"/>
      <c r="DH463" s="118"/>
      <c r="DR463" s="118"/>
      <c r="EB463" s="118"/>
      <c r="EL463" s="118"/>
      <c r="EV463" s="118"/>
      <c r="FF463" s="118"/>
      <c r="FP463" s="118"/>
      <c r="FZ463" s="118"/>
      <c r="GJ463" s="118"/>
      <c r="GT463" s="118"/>
      <c r="HD463" s="118"/>
      <c r="HN463" s="118"/>
      <c r="HX463" s="118"/>
    </row>
    <row xmlns:x14ac="http://schemas.microsoft.com/office/spreadsheetml/2009/9/ac" r="464" s="3" customFormat="true" x14ac:dyDescent="0.25">
      <c r="A464" s="373"/>
      <c r="B464" s="118"/>
      <c r="L464" s="118"/>
      <c r="V464" s="118"/>
      <c r="AF464" s="118"/>
      <c r="AP464" s="118"/>
      <c r="AZ464" s="118"/>
      <c r="BA464" s="118"/>
      <c r="BJ464" s="118"/>
      <c r="BT464" s="118"/>
      <c r="CD464" s="118"/>
      <c r="CN464" s="118"/>
      <c r="CX464" s="118"/>
      <c r="DH464" s="118"/>
      <c r="DR464" s="118"/>
      <c r="EB464" s="118"/>
      <c r="EL464" s="118"/>
      <c r="EV464" s="118"/>
      <c r="FF464" s="118"/>
      <c r="FP464" s="118"/>
      <c r="FZ464" s="118"/>
      <c r="GJ464" s="118"/>
      <c r="GT464" s="118"/>
      <c r="HD464" s="118"/>
      <c r="HN464" s="118"/>
      <c r="HX464" s="118"/>
    </row>
    <row xmlns:x14ac="http://schemas.microsoft.com/office/spreadsheetml/2009/9/ac" r="465" s="3" customFormat="true" x14ac:dyDescent="0.25">
      <c r="A465" s="373"/>
      <c r="B465" s="118"/>
      <c r="L465" s="118"/>
      <c r="V465" s="118"/>
      <c r="AF465" s="118"/>
      <c r="AP465" s="118"/>
      <c r="AZ465" s="118"/>
      <c r="BA465" s="118"/>
      <c r="BJ465" s="118"/>
      <c r="BT465" s="118"/>
      <c r="CD465" s="118"/>
      <c r="CN465" s="118"/>
      <c r="CX465" s="118"/>
      <c r="DH465" s="118"/>
      <c r="DR465" s="118"/>
      <c r="EB465" s="118"/>
      <c r="EL465" s="118"/>
      <c r="EV465" s="118"/>
      <c r="FF465" s="118"/>
      <c r="FP465" s="118"/>
      <c r="FZ465" s="118"/>
      <c r="GJ465" s="118"/>
      <c r="GT465" s="118"/>
      <c r="HD465" s="118"/>
      <c r="HN465" s="118"/>
      <c r="HX465" s="118"/>
    </row>
    <row xmlns:x14ac="http://schemas.microsoft.com/office/spreadsheetml/2009/9/ac" r="466" s="3" customFormat="true" x14ac:dyDescent="0.25">
      <c r="A466" s="373"/>
      <c r="B466" s="118"/>
      <c r="L466" s="118"/>
      <c r="V466" s="118"/>
      <c r="AF466" s="118"/>
      <c r="AP466" s="118"/>
      <c r="AZ466" s="118"/>
      <c r="BA466" s="118"/>
      <c r="BJ466" s="118"/>
      <c r="BT466" s="118"/>
      <c r="CD466" s="118"/>
      <c r="CN466" s="118"/>
      <c r="CX466" s="118"/>
      <c r="DH466" s="118"/>
      <c r="DR466" s="118"/>
      <c r="EB466" s="118"/>
      <c r="EL466" s="118"/>
      <c r="EV466" s="118"/>
      <c r="FF466" s="118"/>
      <c r="FP466" s="118"/>
      <c r="FZ466" s="118"/>
      <c r="GJ466" s="118"/>
      <c r="GT466" s="118"/>
      <c r="HD466" s="118"/>
      <c r="HN466" s="118"/>
      <c r="HX466" s="118"/>
    </row>
    <row xmlns:x14ac="http://schemas.microsoft.com/office/spreadsheetml/2009/9/ac" r="467" s="3" customFormat="true" x14ac:dyDescent="0.25">
      <c r="A467" s="373"/>
      <c r="B467" s="118"/>
      <c r="L467" s="118"/>
      <c r="V467" s="118"/>
      <c r="AF467" s="118"/>
      <c r="AP467" s="118"/>
      <c r="AZ467" s="118"/>
      <c r="BA467" s="118"/>
      <c r="BJ467" s="118"/>
      <c r="BT467" s="118"/>
      <c r="CD467" s="118"/>
      <c r="CN467" s="118"/>
      <c r="CX467" s="118"/>
      <c r="DH467" s="118"/>
      <c r="DR467" s="118"/>
      <c r="EB467" s="118"/>
      <c r="EL467" s="118"/>
      <c r="EV467" s="118"/>
      <c r="FF467" s="118"/>
      <c r="FP467" s="118"/>
      <c r="FZ467" s="118"/>
      <c r="GJ467" s="118"/>
      <c r="GT467" s="118"/>
      <c r="HD467" s="118"/>
      <c r="HN467" s="118"/>
      <c r="HX467" s="118"/>
    </row>
    <row xmlns:x14ac="http://schemas.microsoft.com/office/spreadsheetml/2009/9/ac" r="468" s="3" customFormat="true" x14ac:dyDescent="0.25">
      <c r="A468" s="373"/>
      <c r="B468" s="118"/>
      <c r="L468" s="118"/>
      <c r="V468" s="118"/>
      <c r="AF468" s="118"/>
      <c r="AP468" s="118"/>
      <c r="AZ468" s="118"/>
      <c r="BA468" s="118"/>
      <c r="BJ468" s="118"/>
      <c r="BT468" s="118"/>
      <c r="CD468" s="118"/>
      <c r="CN468" s="118"/>
      <c r="CX468" s="118"/>
      <c r="DH468" s="118"/>
      <c r="DR468" s="118"/>
      <c r="EB468" s="118"/>
      <c r="EL468" s="118"/>
      <c r="EV468" s="118"/>
      <c r="FF468" s="118"/>
      <c r="FP468" s="118"/>
      <c r="FZ468" s="118"/>
      <c r="GJ468" s="118"/>
      <c r="GT468" s="118"/>
      <c r="HD468" s="118"/>
      <c r="HN468" s="118"/>
      <c r="HX468" s="118"/>
    </row>
    <row xmlns:x14ac="http://schemas.microsoft.com/office/spreadsheetml/2009/9/ac" r="469" s="3" customFormat="true" x14ac:dyDescent="0.25">
      <c r="A469" s="373"/>
      <c r="B469" s="118"/>
      <c r="L469" s="118"/>
      <c r="V469" s="118"/>
      <c r="AF469" s="118"/>
      <c r="AP469" s="118"/>
      <c r="AZ469" s="118"/>
      <c r="BA469" s="118"/>
      <c r="BJ469" s="118"/>
      <c r="BT469" s="118"/>
      <c r="CD469" s="118"/>
      <c r="CN469" s="118"/>
      <c r="CX469" s="118"/>
      <c r="DH469" s="118"/>
      <c r="DR469" s="118"/>
      <c r="EB469" s="118"/>
      <c r="EL469" s="118"/>
      <c r="EV469" s="118"/>
      <c r="FF469" s="118"/>
      <c r="FP469" s="118"/>
      <c r="FZ469" s="118"/>
      <c r="GJ469" s="118"/>
      <c r="GT469" s="118"/>
      <c r="HD469" s="118"/>
      <c r="HN469" s="118"/>
      <c r="HX469" s="118"/>
    </row>
    <row xmlns:x14ac="http://schemas.microsoft.com/office/spreadsheetml/2009/9/ac" r="470" s="3" customFormat="true" x14ac:dyDescent="0.25">
      <c r="A470" s="373"/>
      <c r="B470" s="118"/>
      <c r="L470" s="118"/>
      <c r="V470" s="118"/>
      <c r="AF470" s="118"/>
      <c r="AP470" s="118"/>
      <c r="AZ470" s="118"/>
      <c r="BA470" s="118"/>
      <c r="BJ470" s="118"/>
      <c r="BT470" s="118"/>
      <c r="CD470" s="118"/>
      <c r="CN470" s="118"/>
      <c r="CX470" s="118"/>
      <c r="DH470" s="118"/>
      <c r="DR470" s="118"/>
      <c r="EB470" s="118"/>
      <c r="EL470" s="118"/>
      <c r="EV470" s="118"/>
      <c r="FF470" s="118"/>
      <c r="FP470" s="118"/>
      <c r="FZ470" s="118"/>
      <c r="GJ470" s="118"/>
      <c r="GT470" s="118"/>
      <c r="HD470" s="118"/>
      <c r="HN470" s="118"/>
      <c r="HX470" s="118"/>
    </row>
    <row xmlns:x14ac="http://schemas.microsoft.com/office/spreadsheetml/2009/9/ac" r="471" s="3" customFormat="true" x14ac:dyDescent="0.25">
      <c r="A471" s="373"/>
      <c r="B471" s="118"/>
      <c r="L471" s="118"/>
      <c r="V471" s="118"/>
      <c r="AF471" s="118"/>
      <c r="AP471" s="118"/>
      <c r="AZ471" s="118"/>
      <c r="BA471" s="118"/>
      <c r="BJ471" s="118"/>
      <c r="BT471" s="118"/>
      <c r="CD471" s="118"/>
      <c r="CN471" s="118"/>
      <c r="CX471" s="118"/>
      <c r="DH471" s="118"/>
      <c r="DR471" s="118"/>
      <c r="EB471" s="118"/>
      <c r="EL471" s="118"/>
      <c r="EV471" s="118"/>
      <c r="FF471" s="118"/>
      <c r="FP471" s="118"/>
      <c r="FZ471" s="118"/>
      <c r="GJ471" s="118"/>
      <c r="GT471" s="118"/>
      <c r="HD471" s="118"/>
      <c r="HN471" s="118"/>
      <c r="HX471" s="118"/>
    </row>
    <row xmlns:x14ac="http://schemas.microsoft.com/office/spreadsheetml/2009/9/ac" r="472" s="3" customFormat="true" x14ac:dyDescent="0.25">
      <c r="A472" s="373"/>
      <c r="B472" s="118"/>
      <c r="L472" s="118"/>
      <c r="V472" s="118"/>
      <c r="AF472" s="118"/>
      <c r="AP472" s="118"/>
      <c r="AZ472" s="118"/>
      <c r="BA472" s="118"/>
      <c r="BJ472" s="118"/>
      <c r="BT472" s="118"/>
      <c r="CD472" s="118"/>
      <c r="CN472" s="118"/>
      <c r="CX472" s="118"/>
      <c r="DH472" s="118"/>
      <c r="DR472" s="118"/>
      <c r="EB472" s="118"/>
      <c r="EL472" s="118"/>
      <c r="EV472" s="118"/>
      <c r="FF472" s="118"/>
      <c r="FP472" s="118"/>
      <c r="FZ472" s="118"/>
      <c r="GJ472" s="118"/>
      <c r="GT472" s="118"/>
      <c r="HD472" s="118"/>
      <c r="HN472" s="118"/>
      <c r="HX472" s="118"/>
    </row>
    <row xmlns:x14ac="http://schemas.microsoft.com/office/spreadsheetml/2009/9/ac" r="473" s="3" customFormat="true" x14ac:dyDescent="0.25">
      <c r="A473" s="373"/>
      <c r="B473" s="118"/>
      <c r="L473" s="118"/>
      <c r="V473" s="118"/>
      <c r="AF473" s="118"/>
      <c r="AP473" s="118"/>
      <c r="AZ473" s="118"/>
      <c r="BA473" s="118"/>
      <c r="BJ473" s="118"/>
      <c r="BT473" s="118"/>
      <c r="CD473" s="118"/>
      <c r="CN473" s="118"/>
      <c r="CX473" s="118"/>
      <c r="DH473" s="118"/>
      <c r="DR473" s="118"/>
      <c r="EB473" s="118"/>
      <c r="EL473" s="118"/>
      <c r="EV473" s="118"/>
      <c r="FF473" s="118"/>
      <c r="FP473" s="118"/>
      <c r="FZ473" s="118"/>
      <c r="GJ473" s="118"/>
      <c r="GT473" s="118"/>
      <c r="HD473" s="118"/>
      <c r="HN473" s="118"/>
      <c r="HX473" s="118"/>
    </row>
    <row xmlns:x14ac="http://schemas.microsoft.com/office/spreadsheetml/2009/9/ac" r="474" s="3" customFormat="true" x14ac:dyDescent="0.25">
      <c r="A474" s="373"/>
      <c r="B474" s="118"/>
      <c r="L474" s="118"/>
      <c r="V474" s="118"/>
      <c r="AF474" s="118"/>
      <c r="AP474" s="118"/>
      <c r="AZ474" s="118"/>
      <c r="BA474" s="118"/>
      <c r="BJ474" s="118"/>
      <c r="BT474" s="118"/>
      <c r="CD474" s="118"/>
      <c r="CN474" s="118"/>
      <c r="CX474" s="118"/>
      <c r="DH474" s="118"/>
      <c r="DR474" s="118"/>
      <c r="EB474" s="118"/>
      <c r="EL474" s="118"/>
      <c r="EV474" s="118"/>
      <c r="FF474" s="118"/>
      <c r="FP474" s="118"/>
      <c r="FZ474" s="118"/>
      <c r="GJ474" s="118"/>
      <c r="GT474" s="118"/>
      <c r="HD474" s="118"/>
      <c r="HN474" s="118"/>
      <c r="HX474" s="118"/>
    </row>
    <row xmlns:x14ac="http://schemas.microsoft.com/office/spreadsheetml/2009/9/ac" r="475" s="3" customFormat="true" x14ac:dyDescent="0.25">
      <c r="A475" s="373"/>
      <c r="B475" s="118"/>
      <c r="L475" s="118"/>
      <c r="V475" s="118"/>
      <c r="AF475" s="118"/>
      <c r="AP475" s="118"/>
      <c r="AZ475" s="118"/>
      <c r="BA475" s="118"/>
      <c r="BJ475" s="118"/>
      <c r="BT475" s="118"/>
      <c r="CD475" s="118"/>
      <c r="CN475" s="118"/>
      <c r="CX475" s="118"/>
      <c r="DH475" s="118"/>
      <c r="DR475" s="118"/>
      <c r="EB475" s="118"/>
      <c r="EL475" s="118"/>
      <c r="EV475" s="118"/>
      <c r="FF475" s="118"/>
      <c r="FP475" s="118"/>
      <c r="FZ475" s="118"/>
      <c r="GJ475" s="118"/>
      <c r="GT475" s="118"/>
      <c r="HD475" s="118"/>
      <c r="HN475" s="118"/>
      <c r="HX475" s="118"/>
    </row>
    <row xmlns:x14ac="http://schemas.microsoft.com/office/spreadsheetml/2009/9/ac" r="476" s="3" customFormat="true" x14ac:dyDescent="0.25">
      <c r="A476" s="373"/>
      <c r="B476" s="118"/>
      <c r="L476" s="118"/>
      <c r="V476" s="118"/>
      <c r="AF476" s="118"/>
      <c r="AP476" s="118"/>
      <c r="AZ476" s="118"/>
      <c r="BA476" s="118"/>
      <c r="BJ476" s="118"/>
      <c r="BT476" s="118"/>
      <c r="CD476" s="118"/>
      <c r="CN476" s="118"/>
      <c r="CX476" s="118"/>
      <c r="DH476" s="118"/>
      <c r="DR476" s="118"/>
      <c r="EB476" s="118"/>
      <c r="EL476" s="118"/>
      <c r="EV476" s="118"/>
      <c r="FF476" s="118"/>
      <c r="FP476" s="118"/>
      <c r="FZ476" s="118"/>
      <c r="GJ476" s="118"/>
      <c r="GT476" s="118"/>
      <c r="HD476" s="118"/>
      <c r="HN476" s="118"/>
      <c r="HX476" s="118"/>
    </row>
    <row xmlns:x14ac="http://schemas.microsoft.com/office/spreadsheetml/2009/9/ac" r="477" s="3" customFormat="true" x14ac:dyDescent="0.25">
      <c r="A477" s="373"/>
      <c r="B477" s="118"/>
      <c r="L477" s="118"/>
      <c r="V477" s="118"/>
      <c r="AF477" s="118"/>
      <c r="AP477" s="118"/>
      <c r="AZ477" s="118"/>
      <c r="BA477" s="118"/>
      <c r="BJ477" s="118"/>
      <c r="BT477" s="118"/>
      <c r="CD477" s="118"/>
      <c r="CN477" s="118"/>
      <c r="CX477" s="118"/>
      <c r="DH477" s="118"/>
      <c r="DR477" s="118"/>
      <c r="EB477" s="118"/>
      <c r="EL477" s="118"/>
      <c r="EV477" s="118"/>
      <c r="FF477" s="118"/>
      <c r="FP477" s="118"/>
      <c r="FZ477" s="118"/>
      <c r="GJ477" s="118"/>
      <c r="GT477" s="118"/>
      <c r="HD477" s="118"/>
      <c r="HN477" s="118"/>
      <c r="HX477" s="118"/>
    </row>
    <row xmlns:x14ac="http://schemas.microsoft.com/office/spreadsheetml/2009/9/ac" r="478" s="3" customFormat="true" x14ac:dyDescent="0.25">
      <c r="A478" s="373"/>
      <c r="B478" s="118"/>
      <c r="L478" s="118"/>
      <c r="V478" s="118"/>
      <c r="AF478" s="118"/>
      <c r="AP478" s="118"/>
      <c r="AZ478" s="118"/>
      <c r="BA478" s="118"/>
      <c r="BJ478" s="118"/>
      <c r="BT478" s="118"/>
      <c r="CD478" s="118"/>
      <c r="CN478" s="118"/>
      <c r="CX478" s="118"/>
      <c r="DH478" s="118"/>
      <c r="DR478" s="118"/>
      <c r="EB478" s="118"/>
      <c r="EL478" s="118"/>
      <c r="EV478" s="118"/>
      <c r="FF478" s="118"/>
      <c r="FP478" s="118"/>
      <c r="FZ478" s="118"/>
      <c r="GJ478" s="118"/>
      <c r="GT478" s="118"/>
      <c r="HD478" s="118"/>
      <c r="HN478" s="118"/>
      <c r="HX478" s="118"/>
    </row>
    <row xmlns:x14ac="http://schemas.microsoft.com/office/spreadsheetml/2009/9/ac" r="479" s="3" customFormat="true" x14ac:dyDescent="0.25">
      <c r="A479" s="373"/>
      <c r="B479" s="118"/>
      <c r="L479" s="118"/>
      <c r="V479" s="118"/>
      <c r="AF479" s="118"/>
      <c r="AP479" s="118"/>
      <c r="AZ479" s="118"/>
      <c r="BA479" s="118"/>
      <c r="BJ479" s="118"/>
      <c r="BT479" s="118"/>
      <c r="CD479" s="118"/>
      <c r="CN479" s="118"/>
      <c r="CX479" s="118"/>
      <c r="DH479" s="118"/>
      <c r="DR479" s="118"/>
      <c r="EB479" s="118"/>
      <c r="EL479" s="118"/>
      <c r="EV479" s="118"/>
      <c r="FF479" s="118"/>
      <c r="FP479" s="118"/>
      <c r="FZ479" s="118"/>
      <c r="GJ479" s="118"/>
      <c r="GT479" s="118"/>
      <c r="HD479" s="118"/>
      <c r="HN479" s="118"/>
      <c r="HX479" s="118"/>
    </row>
    <row xmlns:x14ac="http://schemas.microsoft.com/office/spreadsheetml/2009/9/ac" r="480" s="3" customFormat="true" x14ac:dyDescent="0.25">
      <c r="A480" s="373"/>
      <c r="B480" s="118"/>
      <c r="L480" s="118"/>
      <c r="V480" s="118"/>
      <c r="AF480" s="118"/>
      <c r="AP480" s="118"/>
      <c r="AZ480" s="118"/>
      <c r="BA480" s="118"/>
      <c r="BJ480" s="118"/>
      <c r="BT480" s="118"/>
      <c r="CD480" s="118"/>
      <c r="CN480" s="118"/>
      <c r="CX480" s="118"/>
      <c r="DH480" s="118"/>
      <c r="DR480" s="118"/>
      <c r="EB480" s="118"/>
      <c r="EL480" s="118"/>
      <c r="EV480" s="118"/>
      <c r="FF480" s="118"/>
      <c r="FP480" s="118"/>
      <c r="FZ480" s="118"/>
      <c r="GJ480" s="118"/>
      <c r="GT480" s="118"/>
      <c r="HD480" s="118"/>
      <c r="HN480" s="118"/>
      <c r="HX480" s="118"/>
    </row>
    <row xmlns:x14ac="http://schemas.microsoft.com/office/spreadsheetml/2009/9/ac" r="481" s="3" customFormat="true" x14ac:dyDescent="0.25">
      <c r="A481" s="373"/>
      <c r="B481" s="118"/>
      <c r="L481" s="118"/>
      <c r="V481" s="118"/>
      <c r="AF481" s="118"/>
      <c r="AP481" s="118"/>
      <c r="AZ481" s="118"/>
      <c r="BA481" s="118"/>
      <c r="BJ481" s="118"/>
      <c r="BT481" s="118"/>
      <c r="CD481" s="118"/>
      <c r="CN481" s="118"/>
      <c r="CX481" s="118"/>
      <c r="DH481" s="118"/>
      <c r="DR481" s="118"/>
      <c r="EB481" s="118"/>
      <c r="EL481" s="118"/>
      <c r="EV481" s="118"/>
      <c r="FF481" s="118"/>
      <c r="FP481" s="118"/>
      <c r="FZ481" s="118"/>
      <c r="GJ481" s="118"/>
      <c r="GT481" s="118"/>
      <c r="HD481" s="118"/>
      <c r="HN481" s="118"/>
      <c r="HX481" s="118"/>
    </row>
    <row xmlns:x14ac="http://schemas.microsoft.com/office/spreadsheetml/2009/9/ac" r="482" s="3" customFormat="true" x14ac:dyDescent="0.25">
      <c r="A482" s="373"/>
      <c r="B482" s="118"/>
      <c r="L482" s="118"/>
      <c r="V482" s="118"/>
      <c r="AF482" s="118"/>
      <c r="AP482" s="118"/>
      <c r="AZ482" s="118"/>
      <c r="BA482" s="118"/>
      <c r="BJ482" s="118"/>
      <c r="BT482" s="118"/>
      <c r="CD482" s="118"/>
      <c r="CN482" s="118"/>
      <c r="CX482" s="118"/>
      <c r="DH482" s="118"/>
      <c r="DR482" s="118"/>
      <c r="EB482" s="118"/>
      <c r="EL482" s="118"/>
      <c r="EV482" s="118"/>
      <c r="FF482" s="118"/>
      <c r="FP482" s="118"/>
      <c r="FZ482" s="118"/>
      <c r="GJ482" s="118"/>
      <c r="GT482" s="118"/>
      <c r="HD482" s="118"/>
      <c r="HN482" s="118"/>
      <c r="HX482" s="118"/>
    </row>
    <row xmlns:x14ac="http://schemas.microsoft.com/office/spreadsheetml/2009/9/ac" r="483" s="3" customFormat="true" x14ac:dyDescent="0.25">
      <c r="A483" s="373"/>
      <c r="B483" s="118"/>
      <c r="L483" s="118"/>
      <c r="V483" s="118"/>
      <c r="AF483" s="118"/>
      <c r="AP483" s="118"/>
      <c r="AZ483" s="118"/>
      <c r="BA483" s="118"/>
      <c r="BJ483" s="118"/>
      <c r="BT483" s="118"/>
      <c r="CD483" s="118"/>
      <c r="CN483" s="118"/>
      <c r="CX483" s="118"/>
      <c r="DH483" s="118"/>
      <c r="DR483" s="118"/>
      <c r="EB483" s="118"/>
      <c r="EL483" s="118"/>
      <c r="EV483" s="118"/>
      <c r="FF483" s="118"/>
      <c r="FP483" s="118"/>
      <c r="FZ483" s="118"/>
      <c r="GJ483" s="118"/>
      <c r="GT483" s="118"/>
      <c r="HD483" s="118"/>
      <c r="HN483" s="118"/>
      <c r="HX483" s="118"/>
    </row>
    <row xmlns:x14ac="http://schemas.microsoft.com/office/spreadsheetml/2009/9/ac" r="484" s="3" customFormat="true" x14ac:dyDescent="0.25">
      <c r="A484" s="373"/>
      <c r="B484" s="118"/>
      <c r="L484" s="118"/>
      <c r="V484" s="118"/>
      <c r="AF484" s="118"/>
      <c r="AP484" s="118"/>
      <c r="AZ484" s="118"/>
      <c r="BA484" s="118"/>
      <c r="BJ484" s="118"/>
      <c r="BT484" s="118"/>
      <c r="CD484" s="118"/>
      <c r="CN484" s="118"/>
      <c r="CX484" s="118"/>
      <c r="DH484" s="118"/>
      <c r="DR484" s="118"/>
      <c r="EB484" s="118"/>
      <c r="EL484" s="118"/>
      <c r="EV484" s="118"/>
      <c r="FF484" s="118"/>
      <c r="FP484" s="118"/>
      <c r="FZ484" s="118"/>
      <c r="GJ484" s="118"/>
      <c r="GT484" s="118"/>
      <c r="HD484" s="118"/>
      <c r="HN484" s="118"/>
      <c r="HX484" s="118"/>
    </row>
    <row xmlns:x14ac="http://schemas.microsoft.com/office/spreadsheetml/2009/9/ac" r="485" s="3" customFormat="true" x14ac:dyDescent="0.25">
      <c r="A485" s="373"/>
      <c r="B485" s="118"/>
      <c r="L485" s="118"/>
      <c r="V485" s="118"/>
      <c r="AF485" s="118"/>
      <c r="AP485" s="118"/>
      <c r="AZ485" s="118"/>
      <c r="BA485" s="118"/>
      <c r="BJ485" s="118"/>
      <c r="BT485" s="118"/>
      <c r="CD485" s="118"/>
      <c r="CN485" s="118"/>
      <c r="CX485" s="118"/>
      <c r="DH485" s="118"/>
      <c r="DR485" s="118"/>
      <c r="EB485" s="118"/>
      <c r="EL485" s="118"/>
      <c r="EV485" s="118"/>
      <c r="FF485" s="118"/>
      <c r="FP485" s="118"/>
      <c r="FZ485" s="118"/>
      <c r="GJ485" s="118"/>
      <c r="GT485" s="118"/>
      <c r="HD485" s="118"/>
      <c r="HN485" s="118"/>
      <c r="HX485" s="118"/>
    </row>
    <row xmlns:x14ac="http://schemas.microsoft.com/office/spreadsheetml/2009/9/ac" r="486" s="3" customFormat="true" x14ac:dyDescent="0.25">
      <c r="A486" s="373"/>
      <c r="B486" s="118"/>
      <c r="L486" s="118"/>
      <c r="V486" s="118"/>
      <c r="AF486" s="118"/>
      <c r="AP486" s="118"/>
      <c r="AZ486" s="118"/>
      <c r="BA486" s="118"/>
      <c r="BJ486" s="118"/>
      <c r="BT486" s="118"/>
      <c r="CD486" s="118"/>
      <c r="CN486" s="118"/>
      <c r="CX486" s="118"/>
      <c r="DH486" s="118"/>
      <c r="DR486" s="118"/>
      <c r="EB486" s="118"/>
      <c r="EL486" s="118"/>
      <c r="EV486" s="118"/>
      <c r="FF486" s="118"/>
      <c r="FP486" s="118"/>
      <c r="FZ486" s="118"/>
      <c r="GJ486" s="118"/>
      <c r="GT486" s="118"/>
      <c r="HD486" s="118"/>
      <c r="HN486" s="118"/>
      <c r="HX486" s="118"/>
    </row>
    <row xmlns:x14ac="http://schemas.microsoft.com/office/spreadsheetml/2009/9/ac" r="487" s="3" customFormat="true" x14ac:dyDescent="0.25">
      <c r="A487" s="373"/>
      <c r="B487" s="118"/>
      <c r="L487" s="118"/>
      <c r="V487" s="118"/>
      <c r="AF487" s="118"/>
      <c r="AP487" s="118"/>
      <c r="AZ487" s="118"/>
      <c r="BA487" s="118"/>
      <c r="BJ487" s="118"/>
      <c r="BT487" s="118"/>
      <c r="CD487" s="118"/>
      <c r="CN487" s="118"/>
      <c r="CX487" s="118"/>
      <c r="DH487" s="118"/>
      <c r="DR487" s="118"/>
      <c r="EB487" s="118"/>
      <c r="EL487" s="118"/>
      <c r="EV487" s="118"/>
      <c r="FF487" s="118"/>
      <c r="FP487" s="118"/>
      <c r="FZ487" s="118"/>
      <c r="GJ487" s="118"/>
      <c r="GT487" s="118"/>
      <c r="HD487" s="118"/>
      <c r="HN487" s="118"/>
      <c r="HX487" s="118"/>
    </row>
    <row xmlns:x14ac="http://schemas.microsoft.com/office/spreadsheetml/2009/9/ac" r="488" s="3" customFormat="true" x14ac:dyDescent="0.25">
      <c r="A488" s="373"/>
      <c r="B488" s="118"/>
      <c r="L488" s="118"/>
      <c r="V488" s="118"/>
      <c r="AF488" s="118"/>
      <c r="AP488" s="118"/>
      <c r="AZ488" s="118"/>
      <c r="BA488" s="118"/>
      <c r="BJ488" s="118"/>
      <c r="BT488" s="118"/>
      <c r="CD488" s="118"/>
      <c r="CN488" s="118"/>
      <c r="CX488" s="118"/>
      <c r="DH488" s="118"/>
      <c r="DR488" s="118"/>
      <c r="EB488" s="118"/>
      <c r="EL488" s="118"/>
      <c r="EV488" s="118"/>
      <c r="FF488" s="118"/>
      <c r="FP488" s="118"/>
      <c r="FZ488" s="118"/>
      <c r="GJ488" s="118"/>
      <c r="GT488" s="118"/>
      <c r="HD488" s="118"/>
      <c r="HN488" s="118"/>
      <c r="HX488" s="118"/>
    </row>
    <row xmlns:x14ac="http://schemas.microsoft.com/office/spreadsheetml/2009/9/ac" r="489" s="3" customFormat="true" x14ac:dyDescent="0.25">
      <c r="A489" s="373"/>
      <c r="B489" s="118"/>
      <c r="L489" s="118"/>
      <c r="V489" s="118"/>
      <c r="AF489" s="118"/>
      <c r="AP489" s="118"/>
      <c r="AZ489" s="118"/>
      <c r="BA489" s="118"/>
      <c r="BJ489" s="118"/>
      <c r="BT489" s="118"/>
      <c r="CD489" s="118"/>
      <c r="CN489" s="118"/>
      <c r="CX489" s="118"/>
      <c r="DH489" s="118"/>
      <c r="DR489" s="118"/>
      <c r="EB489" s="118"/>
      <c r="EL489" s="118"/>
      <c r="EV489" s="118"/>
      <c r="FF489" s="118"/>
      <c r="FP489" s="118"/>
      <c r="FZ489" s="118"/>
      <c r="GJ489" s="118"/>
      <c r="GT489" s="118"/>
      <c r="HD489" s="118"/>
      <c r="HN489" s="118"/>
      <c r="HX489" s="118"/>
    </row>
    <row xmlns:x14ac="http://schemas.microsoft.com/office/spreadsheetml/2009/9/ac" r="490" s="3" customFormat="true" x14ac:dyDescent="0.25">
      <c r="A490" s="373"/>
      <c r="B490" s="118"/>
      <c r="L490" s="118"/>
      <c r="V490" s="118"/>
      <c r="AF490" s="118"/>
      <c r="AP490" s="118"/>
      <c r="AZ490" s="118"/>
      <c r="BA490" s="118"/>
      <c r="BJ490" s="118"/>
      <c r="BT490" s="118"/>
      <c r="CD490" s="118"/>
      <c r="CN490" s="118"/>
      <c r="CX490" s="118"/>
      <c r="DH490" s="118"/>
      <c r="DR490" s="118"/>
      <c r="EB490" s="118"/>
      <c r="EL490" s="118"/>
      <c r="EV490" s="118"/>
      <c r="FF490" s="118"/>
      <c r="FP490" s="118"/>
      <c r="FZ490" s="118"/>
      <c r="GJ490" s="118"/>
      <c r="GT490" s="118"/>
      <c r="HD490" s="118"/>
      <c r="HN490" s="118"/>
      <c r="HX490" s="118"/>
    </row>
    <row xmlns:x14ac="http://schemas.microsoft.com/office/spreadsheetml/2009/9/ac" r="491" s="3" customFormat="true" x14ac:dyDescent="0.25">
      <c r="A491" s="373"/>
      <c r="B491" s="118"/>
      <c r="L491" s="118"/>
      <c r="V491" s="118"/>
      <c r="AF491" s="118"/>
      <c r="AP491" s="118"/>
      <c r="AZ491" s="118"/>
      <c r="BA491" s="118"/>
      <c r="BJ491" s="118"/>
      <c r="BT491" s="118"/>
      <c r="CD491" s="118"/>
      <c r="CN491" s="118"/>
      <c r="CX491" s="118"/>
      <c r="DH491" s="118"/>
      <c r="DR491" s="118"/>
      <c r="EB491" s="118"/>
      <c r="EL491" s="118"/>
      <c r="EV491" s="118"/>
      <c r="FF491" s="118"/>
      <c r="FP491" s="118"/>
      <c r="FZ491" s="118"/>
      <c r="GJ491" s="118"/>
      <c r="GT491" s="118"/>
      <c r="HD491" s="118"/>
      <c r="HN491" s="118"/>
      <c r="HX491" s="118"/>
    </row>
    <row xmlns:x14ac="http://schemas.microsoft.com/office/spreadsheetml/2009/9/ac" r="492" s="3" customFormat="true" x14ac:dyDescent="0.25">
      <c r="A492" s="373"/>
      <c r="B492" s="118"/>
      <c r="L492" s="118"/>
      <c r="V492" s="118"/>
      <c r="AF492" s="118"/>
      <c r="AP492" s="118"/>
      <c r="AZ492" s="118"/>
      <c r="BA492" s="118"/>
      <c r="BJ492" s="118"/>
      <c r="BT492" s="118"/>
      <c r="CD492" s="118"/>
      <c r="CN492" s="118"/>
      <c r="CX492" s="118"/>
      <c r="DH492" s="118"/>
      <c r="DR492" s="118"/>
      <c r="EB492" s="118"/>
      <c r="EL492" s="118"/>
      <c r="EV492" s="118"/>
      <c r="FF492" s="118"/>
      <c r="FP492" s="118"/>
      <c r="FZ492" s="118"/>
      <c r="GJ492" s="118"/>
      <c r="GT492" s="118"/>
      <c r="HD492" s="118"/>
      <c r="HN492" s="118"/>
      <c r="HX492" s="118"/>
    </row>
    <row xmlns:x14ac="http://schemas.microsoft.com/office/spreadsheetml/2009/9/ac" r="493" s="3" customFormat="true" x14ac:dyDescent="0.25">
      <c r="A493" s="373"/>
      <c r="B493" s="118"/>
      <c r="L493" s="118"/>
      <c r="V493" s="118"/>
      <c r="AF493" s="118"/>
      <c r="AP493" s="118"/>
      <c r="AZ493" s="118"/>
      <c r="BA493" s="118"/>
      <c r="BJ493" s="118"/>
      <c r="BT493" s="118"/>
      <c r="CD493" s="118"/>
      <c r="CN493" s="118"/>
      <c r="CX493" s="118"/>
      <c r="DH493" s="118"/>
      <c r="DR493" s="118"/>
      <c r="EB493" s="118"/>
      <c r="EL493" s="118"/>
      <c r="EV493" s="118"/>
      <c r="FF493" s="118"/>
      <c r="FP493" s="118"/>
      <c r="FZ493" s="118"/>
      <c r="GJ493" s="118"/>
      <c r="GT493" s="118"/>
      <c r="HD493" s="118"/>
      <c r="HN493" s="118"/>
      <c r="HX493" s="118"/>
    </row>
    <row xmlns:x14ac="http://schemas.microsoft.com/office/spreadsheetml/2009/9/ac" r="494" s="3" customFormat="true" x14ac:dyDescent="0.25">
      <c r="A494" s="373"/>
      <c r="B494" s="118"/>
      <c r="L494" s="118"/>
      <c r="V494" s="118"/>
      <c r="AF494" s="118"/>
      <c r="AP494" s="118"/>
      <c r="AZ494" s="118"/>
      <c r="BA494" s="118"/>
      <c r="BJ494" s="118"/>
      <c r="BT494" s="118"/>
      <c r="CD494" s="118"/>
      <c r="CN494" s="118"/>
      <c r="CX494" s="118"/>
      <c r="DH494" s="118"/>
      <c r="DR494" s="118"/>
      <c r="EB494" s="118"/>
      <c r="EL494" s="118"/>
      <c r="EV494" s="118"/>
      <c r="FF494" s="118"/>
      <c r="FP494" s="118"/>
      <c r="FZ494" s="118"/>
      <c r="GJ494" s="118"/>
      <c r="GT494" s="118"/>
      <c r="HD494" s="118"/>
      <c r="HN494" s="118"/>
      <c r="HX494" s="118"/>
    </row>
    <row xmlns:x14ac="http://schemas.microsoft.com/office/spreadsheetml/2009/9/ac" r="495" s="3" customFormat="true" x14ac:dyDescent="0.25">
      <c r="A495" s="373"/>
      <c r="B495" s="118"/>
      <c r="L495" s="118"/>
      <c r="V495" s="118"/>
      <c r="AF495" s="118"/>
      <c r="AP495" s="118"/>
      <c r="AZ495" s="118"/>
      <c r="BA495" s="118"/>
      <c r="BJ495" s="118"/>
      <c r="BT495" s="118"/>
      <c r="CD495" s="118"/>
      <c r="CN495" s="118"/>
      <c r="CX495" s="118"/>
      <c r="DH495" s="118"/>
      <c r="DR495" s="118"/>
      <c r="EB495" s="118"/>
      <c r="EL495" s="118"/>
      <c r="EV495" s="118"/>
      <c r="FF495" s="118"/>
      <c r="FP495" s="118"/>
      <c r="FZ495" s="118"/>
      <c r="GJ495" s="118"/>
      <c r="GT495" s="118"/>
      <c r="HD495" s="118"/>
      <c r="HN495" s="118"/>
      <c r="HX495" s="118"/>
    </row>
    <row xmlns:x14ac="http://schemas.microsoft.com/office/spreadsheetml/2009/9/ac" r="496" s="3" customFormat="true" x14ac:dyDescent="0.25">
      <c r="A496" s="373"/>
      <c r="B496" s="118"/>
      <c r="L496" s="118"/>
      <c r="V496" s="118"/>
      <c r="AF496" s="118"/>
      <c r="AP496" s="118"/>
      <c r="AZ496" s="118"/>
      <c r="BA496" s="118"/>
      <c r="BJ496" s="118"/>
      <c r="BT496" s="118"/>
      <c r="CD496" s="118"/>
      <c r="CN496" s="118"/>
      <c r="CX496" s="118"/>
      <c r="DH496" s="118"/>
      <c r="DR496" s="118"/>
      <c r="EB496" s="118"/>
      <c r="EL496" s="118"/>
      <c r="EV496" s="118"/>
      <c r="FF496" s="118"/>
      <c r="FP496" s="118"/>
      <c r="FZ496" s="118"/>
      <c r="GJ496" s="118"/>
      <c r="GT496" s="118"/>
      <c r="HD496" s="118"/>
      <c r="HN496" s="118"/>
      <c r="HX496" s="118"/>
    </row>
    <row xmlns:x14ac="http://schemas.microsoft.com/office/spreadsheetml/2009/9/ac" r="497" s="3" customFormat="true" x14ac:dyDescent="0.25">
      <c r="A497" s="373"/>
      <c r="B497" s="118"/>
      <c r="L497" s="118"/>
      <c r="V497" s="118"/>
      <c r="AF497" s="118"/>
      <c r="AP497" s="118"/>
      <c r="AZ497" s="118"/>
      <c r="BA497" s="118"/>
      <c r="BJ497" s="118"/>
      <c r="BT497" s="118"/>
      <c r="CD497" s="118"/>
      <c r="CN497" s="118"/>
      <c r="CX497" s="118"/>
      <c r="DH497" s="118"/>
      <c r="DR497" s="118"/>
      <c r="EB497" s="118"/>
      <c r="EL497" s="118"/>
      <c r="EV497" s="118"/>
      <c r="FF497" s="118"/>
      <c r="FP497" s="118"/>
      <c r="FZ497" s="118"/>
      <c r="GJ497" s="118"/>
      <c r="GT497" s="118"/>
      <c r="HD497" s="118"/>
      <c r="HN497" s="118"/>
      <c r="HX497" s="118"/>
    </row>
    <row xmlns:x14ac="http://schemas.microsoft.com/office/spreadsheetml/2009/9/ac" r="498" s="3" customFormat="true" x14ac:dyDescent="0.25">
      <c r="A498" s="373"/>
      <c r="B498" s="118"/>
      <c r="L498" s="118"/>
      <c r="V498" s="118"/>
      <c r="AF498" s="118"/>
      <c r="AP498" s="118"/>
      <c r="AZ498" s="118"/>
      <c r="BA498" s="118"/>
      <c r="BJ498" s="118"/>
      <c r="BT498" s="118"/>
      <c r="CD498" s="118"/>
      <c r="CN498" s="118"/>
      <c r="CX498" s="118"/>
      <c r="DH498" s="118"/>
      <c r="DR498" s="118"/>
      <c r="EB498" s="118"/>
      <c r="EL498" s="118"/>
      <c r="EV498" s="118"/>
      <c r="FF498" s="118"/>
      <c r="FP498" s="118"/>
      <c r="FZ498" s="118"/>
      <c r="GJ498" s="118"/>
      <c r="GT498" s="118"/>
      <c r="HD498" s="118"/>
      <c r="HN498" s="118"/>
      <c r="HX498" s="118"/>
    </row>
    <row xmlns:x14ac="http://schemas.microsoft.com/office/spreadsheetml/2009/9/ac" r="499" s="3" customFormat="true" x14ac:dyDescent="0.25">
      <c r="A499" s="373"/>
      <c r="B499" s="118"/>
      <c r="L499" s="118"/>
      <c r="V499" s="118"/>
      <c r="AF499" s="118"/>
      <c r="AP499" s="118"/>
      <c r="AZ499" s="118"/>
      <c r="BA499" s="118"/>
      <c r="BJ499" s="118"/>
      <c r="BT499" s="118"/>
      <c r="CD499" s="118"/>
      <c r="CN499" s="118"/>
      <c r="CX499" s="118"/>
      <c r="DH499" s="118"/>
      <c r="DR499" s="118"/>
      <c r="EB499" s="118"/>
      <c r="EL499" s="118"/>
      <c r="EV499" s="118"/>
      <c r="FF499" s="118"/>
      <c r="FP499" s="118"/>
      <c r="FZ499" s="118"/>
      <c r="GJ499" s="118"/>
      <c r="GT499" s="118"/>
      <c r="HD499" s="118"/>
      <c r="HN499" s="118"/>
      <c r="HX499" s="118"/>
    </row>
    <row xmlns:x14ac="http://schemas.microsoft.com/office/spreadsheetml/2009/9/ac" r="500" s="3" customFormat="true" x14ac:dyDescent="0.25">
      <c r="A500" s="373"/>
      <c r="B500" s="118"/>
      <c r="L500" s="118"/>
      <c r="V500" s="118"/>
      <c r="AF500" s="118"/>
      <c r="AP500" s="118"/>
      <c r="AZ500" s="118"/>
      <c r="BA500" s="118"/>
      <c r="BJ500" s="118"/>
      <c r="BT500" s="118"/>
      <c r="CD500" s="118"/>
      <c r="CN500" s="118"/>
      <c r="CX500" s="118"/>
      <c r="DH500" s="118"/>
      <c r="DR500" s="118"/>
      <c r="EB500" s="118"/>
      <c r="EL500" s="118"/>
      <c r="EV500" s="118"/>
      <c r="FF500" s="118"/>
      <c r="FP500" s="118"/>
      <c r="FZ500" s="118"/>
      <c r="GJ500" s="118"/>
      <c r="GT500" s="118"/>
      <c r="HD500" s="118"/>
      <c r="HN500" s="118"/>
      <c r="HX500" s="118"/>
    </row>
    <row xmlns:x14ac="http://schemas.microsoft.com/office/spreadsheetml/2009/9/ac" r="501" s="3" customFormat="true" x14ac:dyDescent="0.25">
      <c r="A501" s="373"/>
      <c r="B501" s="118"/>
      <c r="L501" s="118"/>
      <c r="V501" s="118"/>
      <c r="AF501" s="118"/>
      <c r="AP501" s="118"/>
      <c r="AZ501" s="118"/>
      <c r="BA501" s="118"/>
      <c r="BJ501" s="118"/>
      <c r="BT501" s="118"/>
      <c r="CD501" s="118"/>
      <c r="CN501" s="118"/>
      <c r="CX501" s="118"/>
      <c r="DH501" s="118"/>
      <c r="DR501" s="118"/>
      <c r="EB501" s="118"/>
      <c r="EL501" s="118"/>
      <c r="EV501" s="118"/>
      <c r="FF501" s="118"/>
      <c r="FP501" s="118"/>
      <c r="FZ501" s="118"/>
      <c r="GJ501" s="118"/>
      <c r="GT501" s="118"/>
      <c r="HD501" s="118"/>
      <c r="HN501" s="118"/>
      <c r="HX501" s="118"/>
    </row>
    <row xmlns:x14ac="http://schemas.microsoft.com/office/spreadsheetml/2009/9/ac" r="502" s="3" customFormat="true" x14ac:dyDescent="0.25">
      <c r="A502" s="373"/>
      <c r="B502" s="118"/>
      <c r="L502" s="118"/>
      <c r="V502" s="118"/>
      <c r="AF502" s="118"/>
      <c r="AP502" s="118"/>
      <c r="AZ502" s="118"/>
      <c r="BA502" s="118"/>
      <c r="BJ502" s="118"/>
      <c r="BT502" s="118"/>
      <c r="CD502" s="118"/>
      <c r="CN502" s="118"/>
      <c r="CX502" s="118"/>
      <c r="DH502" s="118"/>
      <c r="DR502" s="118"/>
      <c r="EB502" s="118"/>
      <c r="EL502" s="118"/>
      <c r="EV502" s="118"/>
      <c r="FF502" s="118"/>
      <c r="FP502" s="118"/>
      <c r="FZ502" s="118"/>
      <c r="GJ502" s="118"/>
      <c r="GT502" s="118"/>
      <c r="HD502" s="118"/>
      <c r="HN502" s="118"/>
      <c r="HX502" s="118"/>
    </row>
    <row xmlns:x14ac="http://schemas.microsoft.com/office/spreadsheetml/2009/9/ac" r="503" s="3" customFormat="true" x14ac:dyDescent="0.25">
      <c r="A503" s="373"/>
      <c r="B503" s="118"/>
      <c r="L503" s="118"/>
      <c r="V503" s="118"/>
      <c r="AF503" s="118"/>
      <c r="AP503" s="118"/>
      <c r="AZ503" s="118"/>
      <c r="BA503" s="118"/>
      <c r="BJ503" s="118"/>
      <c r="BT503" s="118"/>
      <c r="CD503" s="118"/>
      <c r="CN503" s="118"/>
      <c r="CX503" s="118"/>
      <c r="DH503" s="118"/>
      <c r="DR503" s="118"/>
      <c r="EB503" s="118"/>
      <c r="EL503" s="118"/>
      <c r="EV503" s="118"/>
      <c r="FF503" s="118"/>
      <c r="FP503" s="118"/>
      <c r="FZ503" s="118"/>
      <c r="GJ503" s="118"/>
      <c r="GT503" s="118"/>
      <c r="HD503" s="118"/>
      <c r="HN503" s="118"/>
      <c r="HX503" s="118"/>
    </row>
    <row xmlns:x14ac="http://schemas.microsoft.com/office/spreadsheetml/2009/9/ac" r="504" s="3" customFormat="true" x14ac:dyDescent="0.25">
      <c r="A504" s="373"/>
      <c r="B504" s="118"/>
      <c r="L504" s="118"/>
      <c r="V504" s="118"/>
      <c r="AF504" s="118"/>
      <c r="AP504" s="118"/>
      <c r="AZ504" s="118"/>
      <c r="BA504" s="118"/>
      <c r="BJ504" s="118"/>
      <c r="BT504" s="118"/>
      <c r="CD504" s="118"/>
      <c r="CN504" s="118"/>
      <c r="CX504" s="118"/>
      <c r="DH504" s="118"/>
      <c r="DR504" s="118"/>
      <c r="EB504" s="118"/>
      <c r="EL504" s="118"/>
      <c r="EV504" s="118"/>
      <c r="FF504" s="118"/>
      <c r="FP504" s="118"/>
      <c r="FZ504" s="118"/>
      <c r="GJ504" s="118"/>
      <c r="GT504" s="118"/>
      <c r="HD504" s="118"/>
      <c r="HN504" s="118"/>
      <c r="HX504" s="118"/>
    </row>
    <row xmlns:x14ac="http://schemas.microsoft.com/office/spreadsheetml/2009/9/ac" r="505" s="3" customFormat="true" x14ac:dyDescent="0.25">
      <c r="A505" s="373"/>
      <c r="B505" s="118"/>
      <c r="L505" s="118"/>
      <c r="V505" s="118"/>
      <c r="AF505" s="118"/>
      <c r="AP505" s="118"/>
      <c r="AZ505" s="118"/>
      <c r="BA505" s="118"/>
      <c r="BJ505" s="118"/>
      <c r="BT505" s="118"/>
      <c r="CD505" s="118"/>
      <c r="CN505" s="118"/>
      <c r="CX505" s="118"/>
      <c r="DH505" s="118"/>
      <c r="DR505" s="118"/>
      <c r="EB505" s="118"/>
      <c r="EL505" s="118"/>
      <c r="EV505" s="118"/>
      <c r="FF505" s="118"/>
      <c r="FP505" s="118"/>
      <c r="FZ505" s="118"/>
      <c r="GJ505" s="118"/>
      <c r="GT505" s="118"/>
      <c r="HD505" s="118"/>
      <c r="HN505" s="118"/>
      <c r="HX505" s="118"/>
    </row>
    <row xmlns:x14ac="http://schemas.microsoft.com/office/spreadsheetml/2009/9/ac" r="506" s="3" customFormat="true" x14ac:dyDescent="0.25">
      <c r="A506" s="373"/>
      <c r="B506" s="118"/>
      <c r="L506" s="118"/>
      <c r="V506" s="118"/>
      <c r="AF506" s="118"/>
      <c r="AP506" s="118"/>
      <c r="AZ506" s="118"/>
      <c r="BA506" s="118"/>
      <c r="BJ506" s="118"/>
      <c r="BT506" s="118"/>
      <c r="CD506" s="118"/>
      <c r="CN506" s="118"/>
      <c r="CX506" s="118"/>
      <c r="DH506" s="118"/>
      <c r="DR506" s="118"/>
      <c r="EB506" s="118"/>
      <c r="EL506" s="118"/>
      <c r="EV506" s="118"/>
      <c r="FF506" s="118"/>
      <c r="FP506" s="118"/>
      <c r="FZ506" s="118"/>
      <c r="GJ506" s="118"/>
      <c r="GT506" s="118"/>
      <c r="HD506" s="118"/>
      <c r="HN506" s="118"/>
      <c r="HX506" s="118"/>
    </row>
    <row xmlns:x14ac="http://schemas.microsoft.com/office/spreadsheetml/2009/9/ac" r="507" s="3" customFormat="true" x14ac:dyDescent="0.25">
      <c r="A507" s="373"/>
      <c r="B507" s="118"/>
      <c r="L507" s="118"/>
      <c r="V507" s="118"/>
      <c r="AF507" s="118"/>
      <c r="AP507" s="118"/>
      <c r="AZ507" s="118"/>
      <c r="BA507" s="118"/>
      <c r="BJ507" s="118"/>
      <c r="BT507" s="118"/>
      <c r="CD507" s="118"/>
      <c r="CN507" s="118"/>
      <c r="CX507" s="118"/>
      <c r="DH507" s="118"/>
      <c r="DR507" s="118"/>
      <c r="EB507" s="118"/>
      <c r="EL507" s="118"/>
      <c r="EV507" s="118"/>
      <c r="FF507" s="118"/>
      <c r="FP507" s="118"/>
      <c r="FZ507" s="118"/>
      <c r="GJ507" s="118"/>
      <c r="GT507" s="118"/>
      <c r="HD507" s="118"/>
      <c r="HN507" s="118"/>
      <c r="HX507" s="118"/>
    </row>
    <row xmlns:x14ac="http://schemas.microsoft.com/office/spreadsheetml/2009/9/ac" r="508" s="3" customFormat="true" x14ac:dyDescent="0.25">
      <c r="A508" s="373"/>
      <c r="B508" s="118"/>
      <c r="L508" s="118"/>
      <c r="V508" s="118"/>
      <c r="AF508" s="118"/>
      <c r="AP508" s="118"/>
      <c r="AZ508" s="118"/>
      <c r="BA508" s="118"/>
      <c r="BJ508" s="118"/>
      <c r="BT508" s="118"/>
      <c r="CD508" s="118"/>
      <c r="CN508" s="118"/>
      <c r="CX508" s="118"/>
      <c r="DH508" s="118"/>
      <c r="DR508" s="118"/>
      <c r="EB508" s="118"/>
      <c r="EL508" s="118"/>
      <c r="EV508" s="118"/>
      <c r="FF508" s="118"/>
      <c r="FP508" s="118"/>
      <c r="FZ508" s="118"/>
      <c r="GJ508" s="118"/>
      <c r="GT508" s="118"/>
      <c r="HD508" s="118"/>
      <c r="HN508" s="118"/>
      <c r="HX508" s="118"/>
    </row>
    <row xmlns:x14ac="http://schemas.microsoft.com/office/spreadsheetml/2009/9/ac" r="509" s="3" customFormat="true" x14ac:dyDescent="0.25">
      <c r="A509" s="373"/>
      <c r="B509" s="118"/>
      <c r="L509" s="118"/>
      <c r="V509" s="118"/>
      <c r="AF509" s="118"/>
      <c r="AP509" s="118"/>
      <c r="AZ509" s="118"/>
      <c r="BA509" s="118"/>
      <c r="BJ509" s="118"/>
      <c r="BT509" s="118"/>
      <c r="CD509" s="118"/>
      <c r="CN509" s="118"/>
      <c r="CX509" s="118"/>
      <c r="DH509" s="118"/>
      <c r="DR509" s="118"/>
      <c r="EB509" s="118"/>
      <c r="EL509" s="118"/>
      <c r="EV509" s="118"/>
      <c r="FF509" s="118"/>
      <c r="FP509" s="118"/>
      <c r="FZ509" s="118"/>
      <c r="GJ509" s="118"/>
      <c r="GT509" s="118"/>
      <c r="HD509" s="118"/>
      <c r="HN509" s="118"/>
      <c r="HX509" s="118"/>
    </row>
    <row xmlns:x14ac="http://schemas.microsoft.com/office/spreadsheetml/2009/9/ac" r="510" s="3" customFormat="true" x14ac:dyDescent="0.25">
      <c r="A510" s="373"/>
      <c r="B510" s="118"/>
      <c r="L510" s="118"/>
      <c r="V510" s="118"/>
      <c r="AF510" s="118"/>
      <c r="AP510" s="118"/>
      <c r="AZ510" s="118"/>
      <c r="BA510" s="118"/>
      <c r="BJ510" s="118"/>
      <c r="BT510" s="118"/>
      <c r="CD510" s="118"/>
      <c r="CN510" s="118"/>
      <c r="CX510" s="118"/>
      <c r="DH510" s="118"/>
      <c r="DR510" s="118"/>
      <c r="EB510" s="118"/>
      <c r="EL510" s="118"/>
      <c r="EV510" s="118"/>
      <c r="FF510" s="118"/>
      <c r="FP510" s="118"/>
      <c r="FZ510" s="118"/>
      <c r="GJ510" s="118"/>
      <c r="GT510" s="118"/>
      <c r="HD510" s="118"/>
      <c r="HN510" s="118"/>
      <c r="HX510" s="118"/>
    </row>
    <row xmlns:x14ac="http://schemas.microsoft.com/office/spreadsheetml/2009/9/ac" r="511" s="3" customFormat="true" x14ac:dyDescent="0.25">
      <c r="A511" s="373"/>
      <c r="B511" s="118"/>
      <c r="L511" s="118"/>
      <c r="V511" s="118"/>
      <c r="AF511" s="118"/>
      <c r="AP511" s="118"/>
      <c r="AZ511" s="118"/>
      <c r="BA511" s="118"/>
      <c r="BJ511" s="118"/>
      <c r="BT511" s="118"/>
      <c r="CD511" s="118"/>
      <c r="CN511" s="118"/>
      <c r="CX511" s="118"/>
      <c r="DH511" s="118"/>
      <c r="DR511" s="118"/>
      <c r="EB511" s="118"/>
      <c r="EL511" s="118"/>
      <c r="EV511" s="118"/>
      <c r="FF511" s="118"/>
      <c r="FP511" s="118"/>
      <c r="FZ511" s="118"/>
      <c r="GJ511" s="118"/>
      <c r="GT511" s="118"/>
      <c r="HD511" s="118"/>
      <c r="HN511" s="118"/>
      <c r="HX511" s="118"/>
    </row>
    <row xmlns:x14ac="http://schemas.microsoft.com/office/spreadsheetml/2009/9/ac" r="512" s="3" customFormat="true" x14ac:dyDescent="0.25">
      <c r="A512" s="373"/>
      <c r="B512" s="118"/>
      <c r="L512" s="118"/>
      <c r="V512" s="118"/>
      <c r="AF512" s="118"/>
      <c r="AP512" s="118"/>
      <c r="AZ512" s="118"/>
      <c r="BA512" s="118"/>
      <c r="BJ512" s="118"/>
      <c r="BT512" s="118"/>
      <c r="CD512" s="118"/>
      <c r="CN512" s="118"/>
      <c r="CX512" s="118"/>
      <c r="DH512" s="118"/>
      <c r="DR512" s="118"/>
      <c r="EB512" s="118"/>
      <c r="EL512" s="118"/>
      <c r="EV512" s="118"/>
      <c r="FF512" s="118"/>
      <c r="FP512" s="118"/>
      <c r="FZ512" s="118"/>
      <c r="GJ512" s="118"/>
      <c r="GT512" s="118"/>
      <c r="HD512" s="118"/>
      <c r="HN512" s="118"/>
      <c r="HX512" s="118"/>
    </row>
    <row xmlns:x14ac="http://schemas.microsoft.com/office/spreadsheetml/2009/9/ac" r="513" s="3" customFormat="true" x14ac:dyDescent="0.25">
      <c r="A513" s="373"/>
      <c r="B513" s="118"/>
      <c r="L513" s="118"/>
      <c r="V513" s="118"/>
      <c r="AF513" s="118"/>
      <c r="AP513" s="118"/>
      <c r="AZ513" s="118"/>
      <c r="BA513" s="118"/>
      <c r="BJ513" s="118"/>
      <c r="BT513" s="118"/>
      <c r="CD513" s="118"/>
      <c r="CN513" s="118"/>
      <c r="CX513" s="118"/>
      <c r="DH513" s="118"/>
      <c r="DR513" s="118"/>
      <c r="EB513" s="118"/>
      <c r="EL513" s="118"/>
      <c r="EV513" s="118"/>
      <c r="FF513" s="118"/>
      <c r="FP513" s="118"/>
      <c r="FZ513" s="118"/>
      <c r="GJ513" s="118"/>
      <c r="GT513" s="118"/>
      <c r="HD513" s="118"/>
      <c r="HN513" s="118"/>
      <c r="HX513" s="118"/>
    </row>
    <row xmlns:x14ac="http://schemas.microsoft.com/office/spreadsheetml/2009/9/ac" r="514" s="3" customFormat="true" x14ac:dyDescent="0.25">
      <c r="A514" s="373"/>
      <c r="B514" s="118"/>
      <c r="L514" s="118"/>
      <c r="V514" s="118"/>
      <c r="AF514" s="118"/>
      <c r="AP514" s="118"/>
      <c r="AZ514" s="118"/>
      <c r="BA514" s="118"/>
      <c r="BJ514" s="118"/>
      <c r="BT514" s="118"/>
      <c r="CD514" s="118"/>
      <c r="CN514" s="118"/>
      <c r="CX514" s="118"/>
      <c r="DH514" s="118"/>
      <c r="DR514" s="118"/>
      <c r="EB514" s="118"/>
      <c r="EL514" s="118"/>
      <c r="EV514" s="118"/>
      <c r="FF514" s="118"/>
      <c r="FP514" s="118"/>
      <c r="FZ514" s="118"/>
      <c r="GJ514" s="118"/>
      <c r="GT514" s="118"/>
      <c r="HD514" s="118"/>
      <c r="HN514" s="118"/>
      <c r="HX514" s="118"/>
    </row>
    <row xmlns:x14ac="http://schemas.microsoft.com/office/spreadsheetml/2009/9/ac" r="515" s="3" customFormat="true" x14ac:dyDescent="0.25">
      <c r="A515" s="373"/>
      <c r="B515" s="118"/>
      <c r="L515" s="118"/>
      <c r="V515" s="118"/>
      <c r="AF515" s="118"/>
      <c r="AP515" s="118"/>
      <c r="AZ515" s="118"/>
      <c r="BA515" s="118"/>
      <c r="BJ515" s="118"/>
      <c r="BT515" s="118"/>
      <c r="CD515" s="118"/>
      <c r="CN515" s="118"/>
      <c r="CX515" s="118"/>
      <c r="DH515" s="118"/>
      <c r="DR515" s="118"/>
      <c r="EB515" s="118"/>
      <c r="EL515" s="118"/>
      <c r="EV515" s="118"/>
      <c r="FF515" s="118"/>
      <c r="FP515" s="118"/>
      <c r="FZ515" s="118"/>
      <c r="GJ515" s="118"/>
      <c r="GT515" s="118"/>
      <c r="HD515" s="118"/>
      <c r="HN515" s="118"/>
      <c r="HX515" s="118"/>
    </row>
    <row xmlns:x14ac="http://schemas.microsoft.com/office/spreadsheetml/2009/9/ac" r="516" s="3" customFormat="true" x14ac:dyDescent="0.25">
      <c r="A516" s="373"/>
      <c r="B516" s="118"/>
      <c r="L516" s="118"/>
      <c r="V516" s="118"/>
      <c r="AF516" s="118"/>
      <c r="AP516" s="118"/>
      <c r="AZ516" s="118"/>
      <c r="BA516" s="118"/>
      <c r="BJ516" s="118"/>
      <c r="BT516" s="118"/>
      <c r="CD516" s="118"/>
      <c r="CN516" s="118"/>
      <c r="CX516" s="118"/>
      <c r="DH516" s="118"/>
      <c r="DR516" s="118"/>
      <c r="EB516" s="118"/>
      <c r="EL516" s="118"/>
      <c r="EV516" s="118"/>
      <c r="FF516" s="118"/>
      <c r="FP516" s="118"/>
      <c r="FZ516" s="118"/>
      <c r="GJ516" s="118"/>
      <c r="GT516" s="118"/>
      <c r="HD516" s="118"/>
      <c r="HN516" s="118"/>
      <c r="HX516" s="118"/>
    </row>
    <row xmlns:x14ac="http://schemas.microsoft.com/office/spreadsheetml/2009/9/ac" r="517" s="3" customFormat="true" x14ac:dyDescent="0.25">
      <c r="A517" s="373"/>
      <c r="B517" s="118"/>
      <c r="L517" s="118"/>
      <c r="V517" s="118"/>
      <c r="AF517" s="118"/>
      <c r="AP517" s="118"/>
      <c r="AZ517" s="118"/>
      <c r="BA517" s="118"/>
      <c r="BJ517" s="118"/>
      <c r="BT517" s="118"/>
      <c r="CD517" s="118"/>
      <c r="CN517" s="118"/>
      <c r="CX517" s="118"/>
      <c r="DH517" s="118"/>
      <c r="DR517" s="118"/>
      <c r="EB517" s="118"/>
      <c r="EL517" s="118"/>
      <c r="EV517" s="118"/>
      <c r="FF517" s="118"/>
      <c r="FP517" s="118"/>
      <c r="FZ517" s="118"/>
      <c r="GJ517" s="118"/>
      <c r="GT517" s="118"/>
      <c r="HD517" s="118"/>
      <c r="HN517" s="118"/>
      <c r="HX517" s="118"/>
    </row>
    <row xmlns:x14ac="http://schemas.microsoft.com/office/spreadsheetml/2009/9/ac" r="518" s="3" customFormat="true" x14ac:dyDescent="0.25">
      <c r="A518" s="373"/>
      <c r="B518" s="118"/>
      <c r="L518" s="118"/>
      <c r="V518" s="118"/>
      <c r="AF518" s="118"/>
      <c r="AP518" s="118"/>
      <c r="AZ518" s="118"/>
      <c r="BA518" s="118"/>
      <c r="BJ518" s="118"/>
      <c r="BT518" s="118"/>
      <c r="CD518" s="118"/>
      <c r="CN518" s="118"/>
      <c r="CX518" s="118"/>
      <c r="DH518" s="118"/>
      <c r="DR518" s="118"/>
      <c r="EB518" s="118"/>
      <c r="EL518" s="118"/>
      <c r="EV518" s="118"/>
      <c r="FF518" s="118"/>
      <c r="FP518" s="118"/>
      <c r="FZ518" s="118"/>
      <c r="GJ518" s="118"/>
      <c r="GT518" s="118"/>
      <c r="HD518" s="118"/>
      <c r="HN518" s="118"/>
      <c r="HX518" s="118"/>
    </row>
    <row xmlns:x14ac="http://schemas.microsoft.com/office/spreadsheetml/2009/9/ac" r="519" s="3" customFormat="true" x14ac:dyDescent="0.25">
      <c r="A519" s="373"/>
      <c r="B519" s="118"/>
      <c r="L519" s="118"/>
      <c r="V519" s="118"/>
      <c r="AF519" s="118"/>
      <c r="AP519" s="118"/>
      <c r="AZ519" s="118"/>
      <c r="BA519" s="118"/>
      <c r="BJ519" s="118"/>
      <c r="BT519" s="118"/>
      <c r="CD519" s="118"/>
      <c r="CN519" s="118"/>
      <c r="CX519" s="118"/>
      <c r="DH519" s="118"/>
      <c r="DR519" s="118"/>
      <c r="EB519" s="118"/>
      <c r="EL519" s="118"/>
      <c r="EV519" s="118"/>
      <c r="FF519" s="118"/>
      <c r="FP519" s="118"/>
      <c r="FZ519" s="118"/>
      <c r="GJ519" s="118"/>
      <c r="GT519" s="118"/>
      <c r="HD519" s="118"/>
      <c r="HN519" s="118"/>
      <c r="HX519" s="118"/>
    </row>
    <row xmlns:x14ac="http://schemas.microsoft.com/office/spreadsheetml/2009/9/ac" r="520" s="3" customFormat="true" x14ac:dyDescent="0.25">
      <c r="A520" s="373"/>
      <c r="B520" s="118"/>
      <c r="L520" s="118"/>
      <c r="V520" s="118"/>
      <c r="AF520" s="118"/>
      <c r="AP520" s="118"/>
      <c r="AZ520" s="118"/>
      <c r="BA520" s="118"/>
      <c r="BJ520" s="118"/>
      <c r="BT520" s="118"/>
      <c r="CD520" s="118"/>
      <c r="CN520" s="118"/>
      <c r="CX520" s="118"/>
      <c r="DH520" s="118"/>
      <c r="DR520" s="118"/>
      <c r="EB520" s="118"/>
      <c r="EL520" s="118"/>
      <c r="EV520" s="118"/>
      <c r="FF520" s="118"/>
      <c r="FP520" s="118"/>
      <c r="FZ520" s="118"/>
      <c r="GJ520" s="118"/>
      <c r="GT520" s="118"/>
      <c r="HD520" s="118"/>
      <c r="HN520" s="118"/>
      <c r="HX520" s="118"/>
    </row>
    <row xmlns:x14ac="http://schemas.microsoft.com/office/spreadsheetml/2009/9/ac" r="521" s="3" customFormat="true" x14ac:dyDescent="0.25">
      <c r="A521" s="373"/>
      <c r="B521" s="118"/>
      <c r="L521" s="118"/>
      <c r="V521" s="118"/>
      <c r="AF521" s="118"/>
      <c r="AP521" s="118"/>
      <c r="AZ521" s="118"/>
      <c r="BA521" s="118"/>
      <c r="BJ521" s="118"/>
      <c r="BT521" s="118"/>
      <c r="CD521" s="118"/>
      <c r="CN521" s="118"/>
      <c r="CX521" s="118"/>
      <c r="DH521" s="118"/>
      <c r="DR521" s="118"/>
      <c r="EB521" s="118"/>
      <c r="EL521" s="118"/>
      <c r="EV521" s="118"/>
      <c r="FF521" s="118"/>
      <c r="FP521" s="118"/>
      <c r="FZ521" s="118"/>
      <c r="GJ521" s="118"/>
      <c r="GT521" s="118"/>
      <c r="HD521" s="118"/>
      <c r="HN521" s="118"/>
      <c r="HX521" s="118"/>
    </row>
    <row xmlns:x14ac="http://schemas.microsoft.com/office/spreadsheetml/2009/9/ac" r="522" s="3" customFormat="true" x14ac:dyDescent="0.25">
      <c r="A522" s="373"/>
      <c r="B522" s="118"/>
      <c r="L522" s="118"/>
      <c r="V522" s="118"/>
      <c r="AF522" s="118"/>
      <c r="AP522" s="118"/>
      <c r="AZ522" s="118"/>
      <c r="BA522" s="118"/>
      <c r="BJ522" s="118"/>
      <c r="BT522" s="118"/>
      <c r="CD522" s="118"/>
      <c r="CN522" s="118"/>
      <c r="CX522" s="118"/>
      <c r="DH522" s="118"/>
      <c r="DR522" s="118"/>
      <c r="EB522" s="118"/>
      <c r="EL522" s="118"/>
      <c r="EV522" s="118"/>
      <c r="FF522" s="118"/>
      <c r="FP522" s="118"/>
      <c r="FZ522" s="118"/>
      <c r="GJ522" s="118"/>
      <c r="GT522" s="118"/>
      <c r="HD522" s="118"/>
      <c r="HN522" s="118"/>
      <c r="HX522" s="118"/>
    </row>
    <row xmlns:x14ac="http://schemas.microsoft.com/office/spreadsheetml/2009/9/ac" r="523" s="3" customFormat="true" x14ac:dyDescent="0.25">
      <c r="A523" s="373"/>
      <c r="B523" s="118"/>
      <c r="L523" s="118"/>
      <c r="V523" s="118"/>
      <c r="AF523" s="118"/>
      <c r="AP523" s="118"/>
      <c r="AZ523" s="118"/>
      <c r="BA523" s="118"/>
      <c r="BJ523" s="118"/>
      <c r="BT523" s="118"/>
      <c r="CD523" s="118"/>
      <c r="CN523" s="118"/>
      <c r="CX523" s="118"/>
      <c r="DH523" s="118"/>
      <c r="DR523" s="118"/>
      <c r="EB523" s="118"/>
      <c r="EL523" s="118"/>
      <c r="EV523" s="118"/>
      <c r="FF523" s="118"/>
      <c r="FP523" s="118"/>
      <c r="FZ523" s="118"/>
      <c r="GJ523" s="118"/>
      <c r="GT523" s="118"/>
      <c r="HD523" s="118"/>
      <c r="HN523" s="118"/>
      <c r="HX523" s="118"/>
    </row>
    <row xmlns:x14ac="http://schemas.microsoft.com/office/spreadsheetml/2009/9/ac" r="524" s="3" customFormat="true" x14ac:dyDescent="0.25">
      <c r="A524" s="373"/>
      <c r="B524" s="118"/>
      <c r="L524" s="118"/>
      <c r="V524" s="118"/>
      <c r="AF524" s="118"/>
      <c r="AP524" s="118"/>
      <c r="AZ524" s="118"/>
      <c r="BA524" s="118"/>
      <c r="BJ524" s="118"/>
      <c r="BT524" s="118"/>
      <c r="CD524" s="118"/>
      <c r="CN524" s="118"/>
      <c r="CX524" s="118"/>
      <c r="DH524" s="118"/>
      <c r="DR524" s="118"/>
      <c r="EB524" s="118"/>
      <c r="EL524" s="118"/>
      <c r="EV524" s="118"/>
      <c r="FF524" s="118"/>
      <c r="FP524" s="118"/>
      <c r="FZ524" s="118"/>
      <c r="GJ524" s="118"/>
      <c r="GT524" s="118"/>
      <c r="HD524" s="118"/>
      <c r="HN524" s="118"/>
      <c r="HX524" s="118"/>
    </row>
    <row xmlns:x14ac="http://schemas.microsoft.com/office/spreadsheetml/2009/9/ac" r="525" s="3" customFormat="true" x14ac:dyDescent="0.25">
      <c r="A525" s="373"/>
      <c r="B525" s="118"/>
      <c r="L525" s="118"/>
      <c r="V525" s="118"/>
      <c r="AF525" s="118"/>
      <c r="AP525" s="118"/>
      <c r="AZ525" s="118"/>
      <c r="BA525" s="118"/>
      <c r="BJ525" s="118"/>
      <c r="BT525" s="118"/>
      <c r="CD525" s="118"/>
      <c r="CN525" s="118"/>
      <c r="CX525" s="118"/>
      <c r="DH525" s="118"/>
      <c r="DR525" s="118"/>
      <c r="EB525" s="118"/>
      <c r="EL525" s="118"/>
      <c r="EV525" s="118"/>
      <c r="FF525" s="118"/>
      <c r="FP525" s="118"/>
      <c r="FZ525" s="118"/>
      <c r="GJ525" s="118"/>
      <c r="GT525" s="118"/>
      <c r="HD525" s="118"/>
      <c r="HN525" s="118"/>
      <c r="HX525" s="118"/>
    </row>
    <row xmlns:x14ac="http://schemas.microsoft.com/office/spreadsheetml/2009/9/ac" r="526" s="3" customFormat="true" x14ac:dyDescent="0.25">
      <c r="A526" s="373"/>
      <c r="B526" s="118"/>
      <c r="L526" s="118"/>
      <c r="V526" s="118"/>
      <c r="AF526" s="118"/>
      <c r="AP526" s="118"/>
      <c r="AZ526" s="118"/>
      <c r="BA526" s="118"/>
      <c r="BJ526" s="118"/>
      <c r="BT526" s="118"/>
      <c r="CD526" s="118"/>
      <c r="CN526" s="118"/>
      <c r="CX526" s="118"/>
      <c r="DH526" s="118"/>
      <c r="DR526" s="118"/>
      <c r="EB526" s="118"/>
      <c r="EL526" s="118"/>
      <c r="EV526" s="118"/>
      <c r="FF526" s="118"/>
      <c r="FP526" s="118"/>
      <c r="FZ526" s="118"/>
      <c r="GJ526" s="118"/>
      <c r="GT526" s="118"/>
      <c r="HD526" s="118"/>
      <c r="HN526" s="118"/>
      <c r="HX526" s="118"/>
    </row>
    <row xmlns:x14ac="http://schemas.microsoft.com/office/spreadsheetml/2009/9/ac" r="527" s="3" customFormat="true" x14ac:dyDescent="0.25">
      <c r="A527" s="373"/>
      <c r="B527" s="118"/>
      <c r="L527" s="118"/>
      <c r="V527" s="118"/>
      <c r="AF527" s="118"/>
      <c r="AP527" s="118"/>
      <c r="AZ527" s="118"/>
      <c r="BA527" s="118"/>
      <c r="BJ527" s="118"/>
      <c r="BT527" s="118"/>
      <c r="CD527" s="118"/>
      <c r="CN527" s="118"/>
      <c r="CX527" s="118"/>
      <c r="DH527" s="118"/>
      <c r="DR527" s="118"/>
      <c r="EB527" s="118"/>
      <c r="EL527" s="118"/>
      <c r="EV527" s="118"/>
      <c r="FF527" s="118"/>
      <c r="FP527" s="118"/>
      <c r="FZ527" s="118"/>
      <c r="GJ527" s="118"/>
      <c r="GT527" s="118"/>
      <c r="HD527" s="118"/>
      <c r="HN527" s="118"/>
      <c r="HX527" s="118"/>
    </row>
    <row xmlns:x14ac="http://schemas.microsoft.com/office/spreadsheetml/2009/9/ac" r="528" s="3" customFormat="true" x14ac:dyDescent="0.25">
      <c r="A528" s="373"/>
      <c r="B528" s="118"/>
      <c r="L528" s="118"/>
      <c r="V528" s="118"/>
      <c r="AF528" s="118"/>
      <c r="AP528" s="118"/>
      <c r="AZ528" s="118"/>
      <c r="BA528" s="118"/>
      <c r="BJ528" s="118"/>
      <c r="BT528" s="118"/>
      <c r="CD528" s="118"/>
      <c r="CN528" s="118"/>
      <c r="CX528" s="118"/>
      <c r="DH528" s="118"/>
      <c r="DR528" s="118"/>
      <c r="EB528" s="118"/>
      <c r="EL528" s="118"/>
      <c r="EV528" s="118"/>
      <c r="FF528" s="118"/>
      <c r="FP528" s="118"/>
      <c r="FZ528" s="118"/>
      <c r="GJ528" s="118"/>
      <c r="GT528" s="118"/>
      <c r="HD528" s="118"/>
      <c r="HN528" s="118"/>
      <c r="HX528" s="118"/>
    </row>
    <row xmlns:x14ac="http://schemas.microsoft.com/office/spreadsheetml/2009/9/ac" r="529" s="3" customFormat="true" x14ac:dyDescent="0.25">
      <c r="A529" s="373"/>
      <c r="B529" s="118"/>
      <c r="L529" s="118"/>
      <c r="V529" s="118"/>
      <c r="AF529" s="118"/>
      <c r="AP529" s="118"/>
      <c r="AZ529" s="118"/>
      <c r="BA529" s="118"/>
      <c r="BJ529" s="118"/>
      <c r="BT529" s="118"/>
      <c r="CD529" s="118"/>
      <c r="CN529" s="118"/>
      <c r="CX529" s="118"/>
      <c r="DH529" s="118"/>
      <c r="DR529" s="118"/>
      <c r="EB529" s="118"/>
      <c r="EL529" s="118"/>
      <c r="EV529" s="118"/>
      <c r="FF529" s="118"/>
      <c r="FP529" s="118"/>
      <c r="FZ529" s="118"/>
      <c r="GJ529" s="118"/>
      <c r="GT529" s="118"/>
      <c r="HD529" s="118"/>
      <c r="HN529" s="118"/>
      <c r="HX529" s="118"/>
    </row>
    <row xmlns:x14ac="http://schemas.microsoft.com/office/spreadsheetml/2009/9/ac" r="530" s="3" customFormat="true" x14ac:dyDescent="0.25">
      <c r="A530" s="373"/>
      <c r="B530" s="118"/>
      <c r="L530" s="118"/>
      <c r="V530" s="118"/>
      <c r="AF530" s="118"/>
      <c r="AP530" s="118"/>
      <c r="AZ530" s="118"/>
      <c r="BA530" s="118"/>
      <c r="BJ530" s="118"/>
      <c r="BT530" s="118"/>
      <c r="CD530" s="118"/>
      <c r="CN530" s="118"/>
      <c r="CX530" s="118"/>
      <c r="DH530" s="118"/>
      <c r="DR530" s="118"/>
      <c r="EB530" s="118"/>
      <c r="EL530" s="118"/>
      <c r="EV530" s="118"/>
      <c r="FF530" s="118"/>
      <c r="FP530" s="118"/>
      <c r="FZ530" s="118"/>
      <c r="GJ530" s="118"/>
      <c r="GT530" s="118"/>
      <c r="HD530" s="118"/>
      <c r="HN530" s="118"/>
      <c r="HX530" s="118"/>
    </row>
    <row xmlns:x14ac="http://schemas.microsoft.com/office/spreadsheetml/2009/9/ac" r="531" s="3" customFormat="true" x14ac:dyDescent="0.25">
      <c r="A531" s="373"/>
      <c r="B531" s="118"/>
      <c r="L531" s="118"/>
      <c r="V531" s="118"/>
      <c r="AF531" s="118"/>
      <c r="AP531" s="118"/>
      <c r="AZ531" s="118"/>
      <c r="BA531" s="118"/>
      <c r="BJ531" s="118"/>
      <c r="BT531" s="118"/>
      <c r="CD531" s="118"/>
      <c r="CN531" s="118"/>
      <c r="CX531" s="118"/>
      <c r="DH531" s="118"/>
      <c r="DR531" s="118"/>
      <c r="EB531" s="118"/>
      <c r="EL531" s="118"/>
      <c r="EV531" s="118"/>
      <c r="FF531" s="118"/>
      <c r="FP531" s="118"/>
      <c r="FZ531" s="118"/>
      <c r="GJ531" s="118"/>
      <c r="GT531" s="118"/>
      <c r="HD531" s="118"/>
      <c r="HN531" s="118"/>
      <c r="HX531" s="118"/>
    </row>
    <row xmlns:x14ac="http://schemas.microsoft.com/office/spreadsheetml/2009/9/ac" r="532" s="3" customFormat="true" x14ac:dyDescent="0.25">
      <c r="A532" s="373"/>
      <c r="B532" s="118"/>
      <c r="L532" s="118"/>
      <c r="V532" s="118"/>
      <c r="AF532" s="118"/>
      <c r="AP532" s="118"/>
      <c r="AZ532" s="118"/>
      <c r="BA532" s="118"/>
      <c r="BJ532" s="118"/>
      <c r="BT532" s="118"/>
      <c r="CD532" s="118"/>
      <c r="CN532" s="118"/>
      <c r="CX532" s="118"/>
      <c r="DH532" s="118"/>
      <c r="DR532" s="118"/>
      <c r="EB532" s="118"/>
      <c r="EL532" s="118"/>
      <c r="EV532" s="118"/>
      <c r="FF532" s="118"/>
      <c r="FP532" s="118"/>
      <c r="FZ532" s="118"/>
      <c r="GJ532" s="118"/>
      <c r="GT532" s="118"/>
      <c r="HD532" s="118"/>
      <c r="HN532" s="118"/>
      <c r="HX532" s="118"/>
    </row>
    <row xmlns:x14ac="http://schemas.microsoft.com/office/spreadsheetml/2009/9/ac" r="533" s="3" customFormat="true" x14ac:dyDescent="0.25">
      <c r="A533" s="373"/>
      <c r="B533" s="118"/>
      <c r="L533" s="118"/>
      <c r="V533" s="118"/>
      <c r="AF533" s="118"/>
      <c r="AP533" s="118"/>
      <c r="AZ533" s="118"/>
      <c r="BA533" s="118"/>
      <c r="BJ533" s="118"/>
      <c r="BT533" s="118"/>
      <c r="CD533" s="118"/>
      <c r="CN533" s="118"/>
      <c r="CX533" s="118"/>
      <c r="DH533" s="118"/>
      <c r="DR533" s="118"/>
      <c r="EB533" s="118"/>
      <c r="EL533" s="118"/>
      <c r="EV533" s="118"/>
      <c r="FF533" s="118"/>
      <c r="FP533" s="118"/>
      <c r="FZ533" s="118"/>
      <c r="GJ533" s="118"/>
      <c r="GT533" s="118"/>
      <c r="HD533" s="118"/>
      <c r="HN533" s="118"/>
      <c r="HX533" s="118"/>
    </row>
    <row xmlns:x14ac="http://schemas.microsoft.com/office/spreadsheetml/2009/9/ac" r="534" s="3" customFormat="true" x14ac:dyDescent="0.25">
      <c r="A534" s="373"/>
      <c r="B534" s="118"/>
      <c r="L534" s="118"/>
      <c r="V534" s="118"/>
      <c r="AF534" s="118"/>
      <c r="AP534" s="118"/>
      <c r="AZ534" s="118"/>
      <c r="BA534" s="118"/>
      <c r="BJ534" s="118"/>
      <c r="BT534" s="118"/>
      <c r="CD534" s="118"/>
      <c r="CN534" s="118"/>
      <c r="CX534" s="118"/>
      <c r="DH534" s="118"/>
      <c r="DR534" s="118"/>
      <c r="EB534" s="118"/>
      <c r="EL534" s="118"/>
      <c r="EV534" s="118"/>
      <c r="FF534" s="118"/>
      <c r="FP534" s="118"/>
      <c r="FZ534" s="118"/>
      <c r="GJ534" s="118"/>
      <c r="GT534" s="118"/>
      <c r="HD534" s="118"/>
      <c r="HN534" s="118"/>
      <c r="HX534" s="118"/>
    </row>
    <row xmlns:x14ac="http://schemas.microsoft.com/office/spreadsheetml/2009/9/ac" r="535" s="3" customFormat="true" x14ac:dyDescent="0.25">
      <c r="A535" s="373"/>
      <c r="B535" s="118"/>
      <c r="L535" s="118"/>
      <c r="V535" s="118"/>
      <c r="AF535" s="118"/>
      <c r="AP535" s="118"/>
      <c r="AZ535" s="118"/>
      <c r="BA535" s="118"/>
      <c r="BJ535" s="118"/>
      <c r="BT535" s="118"/>
      <c r="CD535" s="118"/>
      <c r="CN535" s="118"/>
      <c r="CX535" s="118"/>
      <c r="DH535" s="118"/>
      <c r="DR535" s="118"/>
      <c r="EB535" s="118"/>
      <c r="EL535" s="118"/>
      <c r="EV535" s="118"/>
      <c r="FF535" s="118"/>
      <c r="FP535" s="118"/>
      <c r="FZ535" s="118"/>
      <c r="GJ535" s="118"/>
      <c r="GT535" s="118"/>
      <c r="HD535" s="118"/>
      <c r="HN535" s="118"/>
      <c r="HX535" s="118"/>
    </row>
    <row xmlns:x14ac="http://schemas.microsoft.com/office/spreadsheetml/2009/9/ac" r="536" s="3" customFormat="true" x14ac:dyDescent="0.25">
      <c r="A536" s="373"/>
      <c r="B536" s="118"/>
      <c r="L536" s="118"/>
      <c r="V536" s="118"/>
      <c r="AF536" s="118"/>
      <c r="AP536" s="118"/>
      <c r="AZ536" s="118"/>
      <c r="BA536" s="118"/>
      <c r="BJ536" s="118"/>
      <c r="BT536" s="118"/>
      <c r="CD536" s="118"/>
      <c r="CN536" s="118"/>
      <c r="CX536" s="118"/>
      <c r="DH536" s="118"/>
      <c r="DR536" s="118"/>
      <c r="EB536" s="118"/>
      <c r="EL536" s="118"/>
      <c r="EV536" s="118"/>
      <c r="FF536" s="118"/>
      <c r="FP536" s="118"/>
      <c r="FZ536" s="118"/>
      <c r="GJ536" s="118"/>
      <c r="GT536" s="118"/>
      <c r="HD536" s="118"/>
      <c r="HN536" s="118"/>
      <c r="HX536" s="118"/>
    </row>
    <row xmlns:x14ac="http://schemas.microsoft.com/office/spreadsheetml/2009/9/ac" r="537" s="3" customFormat="true" x14ac:dyDescent="0.25">
      <c r="A537" s="373"/>
      <c r="B537" s="118"/>
      <c r="L537" s="118"/>
      <c r="V537" s="118"/>
      <c r="AF537" s="118"/>
      <c r="AP537" s="118"/>
      <c r="AZ537" s="118"/>
      <c r="BA537" s="118"/>
      <c r="BJ537" s="118"/>
      <c r="BT537" s="118"/>
      <c r="CD537" s="118"/>
      <c r="CN537" s="118"/>
      <c r="CX537" s="118"/>
      <c r="DH537" s="118"/>
      <c r="DR537" s="118"/>
      <c r="EB537" s="118"/>
      <c r="EL537" s="118"/>
      <c r="EV537" s="118"/>
      <c r="FF537" s="118"/>
      <c r="FP537" s="118"/>
      <c r="FZ537" s="118"/>
      <c r="GJ537" s="118"/>
      <c r="GT537" s="118"/>
      <c r="HD537" s="118"/>
      <c r="HN537" s="118"/>
      <c r="HX537" s="118"/>
    </row>
    <row xmlns:x14ac="http://schemas.microsoft.com/office/spreadsheetml/2009/9/ac" r="538" s="3" customFormat="true" x14ac:dyDescent="0.25">
      <c r="A538" s="373"/>
      <c r="B538" s="118"/>
      <c r="L538" s="118"/>
      <c r="V538" s="118"/>
      <c r="AF538" s="118"/>
      <c r="AP538" s="118"/>
      <c r="AZ538" s="118"/>
      <c r="BA538" s="118"/>
      <c r="BJ538" s="118"/>
      <c r="BT538" s="118"/>
      <c r="CD538" s="118"/>
      <c r="CN538" s="118"/>
      <c r="CX538" s="118"/>
      <c r="DH538" s="118"/>
      <c r="DR538" s="118"/>
      <c r="EB538" s="118"/>
      <c r="EL538" s="118"/>
      <c r="EV538" s="118"/>
      <c r="FF538" s="118"/>
      <c r="FP538" s="118"/>
      <c r="FZ538" s="118"/>
      <c r="GJ538" s="118"/>
      <c r="GT538" s="118"/>
      <c r="HD538" s="118"/>
      <c r="HN538" s="118"/>
      <c r="HX538" s="118"/>
    </row>
    <row xmlns:x14ac="http://schemas.microsoft.com/office/spreadsheetml/2009/9/ac" r="539" s="3" customFormat="true" x14ac:dyDescent="0.25">
      <c r="A539" s="373"/>
      <c r="B539" s="118"/>
      <c r="L539" s="118"/>
      <c r="V539" s="118"/>
      <c r="AF539" s="118"/>
      <c r="AP539" s="118"/>
      <c r="AZ539" s="118"/>
      <c r="BA539" s="118"/>
      <c r="BJ539" s="118"/>
      <c r="BT539" s="118"/>
      <c r="CD539" s="118"/>
      <c r="CN539" s="118"/>
      <c r="CX539" s="118"/>
      <c r="DH539" s="118"/>
      <c r="DR539" s="118"/>
      <c r="EB539" s="118"/>
      <c r="EL539" s="118"/>
      <c r="EV539" s="118"/>
      <c r="FF539" s="118"/>
      <c r="FP539" s="118"/>
      <c r="FZ539" s="118"/>
      <c r="GJ539" s="118"/>
      <c r="GT539" s="118"/>
      <c r="HD539" s="118"/>
      <c r="HN539" s="118"/>
      <c r="HX539" s="118"/>
    </row>
    <row xmlns:x14ac="http://schemas.microsoft.com/office/spreadsheetml/2009/9/ac" r="540" s="3" customFormat="true" x14ac:dyDescent="0.25">
      <c r="A540" s="373"/>
      <c r="B540" s="118"/>
      <c r="L540" s="118"/>
      <c r="V540" s="118"/>
      <c r="AF540" s="118"/>
      <c r="AP540" s="118"/>
      <c r="AZ540" s="118"/>
      <c r="BA540" s="118"/>
      <c r="BJ540" s="118"/>
      <c r="BT540" s="118"/>
      <c r="CD540" s="118"/>
      <c r="CN540" s="118"/>
      <c r="CX540" s="118"/>
      <c r="DH540" s="118"/>
      <c r="DR540" s="118"/>
      <c r="EB540" s="118"/>
      <c r="EL540" s="118"/>
      <c r="EV540" s="118"/>
      <c r="FF540" s="118"/>
      <c r="FP540" s="118"/>
      <c r="FZ540" s="118"/>
      <c r="GJ540" s="118"/>
      <c r="GT540" s="118"/>
      <c r="HD540" s="118"/>
      <c r="HN540" s="118"/>
      <c r="HX540" s="118"/>
    </row>
    <row xmlns:x14ac="http://schemas.microsoft.com/office/spreadsheetml/2009/9/ac" r="541" s="3" customFormat="true" x14ac:dyDescent="0.25">
      <c r="A541" s="373"/>
      <c r="B541" s="118"/>
      <c r="L541" s="118"/>
      <c r="V541" s="118"/>
      <c r="AF541" s="118"/>
      <c r="AP541" s="118"/>
      <c r="AZ541" s="118"/>
      <c r="BA541" s="118"/>
      <c r="BJ541" s="118"/>
      <c r="BT541" s="118"/>
      <c r="CD541" s="118"/>
      <c r="CN541" s="118"/>
      <c r="CX541" s="118"/>
      <c r="DH541" s="118"/>
      <c r="DR541" s="118"/>
      <c r="EB541" s="118"/>
      <c r="EL541" s="118"/>
      <c r="EV541" s="118"/>
      <c r="FF541" s="118"/>
      <c r="FP541" s="118"/>
      <c r="FZ541" s="118"/>
      <c r="GJ541" s="118"/>
      <c r="GT541" s="118"/>
      <c r="HD541" s="118"/>
      <c r="HN541" s="118"/>
      <c r="HX541" s="118"/>
    </row>
    <row xmlns:x14ac="http://schemas.microsoft.com/office/spreadsheetml/2009/9/ac" r="542" s="3" customFormat="true" x14ac:dyDescent="0.25">
      <c r="A542" s="373"/>
      <c r="B542" s="118"/>
      <c r="L542" s="118"/>
      <c r="V542" s="118"/>
      <c r="AF542" s="118"/>
      <c r="AP542" s="118"/>
      <c r="AZ542" s="118"/>
      <c r="BA542" s="118"/>
      <c r="BJ542" s="118"/>
      <c r="BT542" s="118"/>
      <c r="CD542" s="118"/>
      <c r="CN542" s="118"/>
      <c r="CX542" s="118"/>
      <c r="DH542" s="118"/>
      <c r="DR542" s="118"/>
      <c r="EB542" s="118"/>
      <c r="EL542" s="118"/>
      <c r="EV542" s="118"/>
      <c r="FF542" s="118"/>
      <c r="FP542" s="118"/>
      <c r="FZ542" s="118"/>
      <c r="GJ542" s="118"/>
      <c r="GT542" s="118"/>
      <c r="HD542" s="118"/>
      <c r="HN542" s="118"/>
      <c r="HX542" s="118"/>
    </row>
    <row xmlns:x14ac="http://schemas.microsoft.com/office/spreadsheetml/2009/9/ac" r="543" s="3" customFormat="true" x14ac:dyDescent="0.25">
      <c r="A543" s="373"/>
      <c r="B543" s="118"/>
      <c r="L543" s="118"/>
      <c r="V543" s="118"/>
      <c r="AF543" s="118"/>
      <c r="AP543" s="118"/>
      <c r="AZ543" s="118"/>
      <c r="BA543" s="118"/>
      <c r="BJ543" s="118"/>
      <c r="BT543" s="118"/>
      <c r="CD543" s="118"/>
      <c r="CN543" s="118"/>
      <c r="CX543" s="118"/>
      <c r="DH543" s="118"/>
      <c r="DR543" s="118"/>
      <c r="EB543" s="118"/>
      <c r="EL543" s="118"/>
      <c r="EV543" s="118"/>
      <c r="FF543" s="118"/>
      <c r="FP543" s="118"/>
      <c r="FZ543" s="118"/>
      <c r="GJ543" s="118"/>
      <c r="GT543" s="118"/>
      <c r="HD543" s="118"/>
      <c r="HN543" s="118"/>
      <c r="HX543" s="118"/>
    </row>
    <row xmlns:x14ac="http://schemas.microsoft.com/office/spreadsheetml/2009/9/ac" r="544" s="3" customFormat="true" x14ac:dyDescent="0.25">
      <c r="A544" s="373"/>
      <c r="B544" s="118"/>
      <c r="L544" s="118"/>
      <c r="V544" s="118"/>
      <c r="AF544" s="118"/>
      <c r="AP544" s="118"/>
      <c r="AZ544" s="118"/>
      <c r="BA544" s="118"/>
      <c r="BJ544" s="118"/>
      <c r="BT544" s="118"/>
      <c r="CD544" s="118"/>
      <c r="CN544" s="118"/>
      <c r="CX544" s="118"/>
      <c r="DH544" s="118"/>
      <c r="DR544" s="118"/>
      <c r="EB544" s="118"/>
      <c r="EL544" s="118"/>
      <c r="EV544" s="118"/>
      <c r="FF544" s="118"/>
      <c r="FP544" s="118"/>
      <c r="FZ544" s="118"/>
      <c r="GJ544" s="118"/>
      <c r="GT544" s="118"/>
      <c r="HD544" s="118"/>
      <c r="HN544" s="118"/>
      <c r="HX544" s="118"/>
    </row>
    <row xmlns:x14ac="http://schemas.microsoft.com/office/spreadsheetml/2009/9/ac" r="545" s="3" customFormat="true" x14ac:dyDescent="0.25">
      <c r="A545" s="373"/>
      <c r="B545" s="118"/>
      <c r="L545" s="118"/>
      <c r="V545" s="118"/>
      <c r="AF545" s="118"/>
      <c r="AP545" s="118"/>
      <c r="AZ545" s="118"/>
      <c r="BA545" s="118"/>
      <c r="BJ545" s="118"/>
      <c r="BT545" s="118"/>
      <c r="CD545" s="118"/>
      <c r="CN545" s="118"/>
      <c r="CX545" s="118"/>
      <c r="DH545" s="118"/>
      <c r="DR545" s="118"/>
      <c r="EB545" s="118"/>
      <c r="EL545" s="118"/>
      <c r="EV545" s="118"/>
      <c r="FF545" s="118"/>
      <c r="FP545" s="118"/>
      <c r="FZ545" s="118"/>
      <c r="GJ545" s="118"/>
      <c r="GT545" s="118"/>
      <c r="HD545" s="118"/>
      <c r="HN545" s="118"/>
      <c r="HX545" s="118"/>
    </row>
    <row xmlns:x14ac="http://schemas.microsoft.com/office/spreadsheetml/2009/9/ac" r="546" s="3" customFormat="true" x14ac:dyDescent="0.25">
      <c r="A546" s="373"/>
      <c r="B546" s="118"/>
      <c r="L546" s="118"/>
      <c r="V546" s="118"/>
      <c r="AF546" s="118"/>
      <c r="AP546" s="118"/>
      <c r="AZ546" s="118"/>
      <c r="BA546" s="118"/>
      <c r="BJ546" s="118"/>
      <c r="BT546" s="118"/>
      <c r="CD546" s="118"/>
      <c r="CN546" s="118"/>
      <c r="CX546" s="118"/>
      <c r="DH546" s="118"/>
      <c r="DR546" s="118"/>
      <c r="EB546" s="118"/>
      <c r="EL546" s="118"/>
      <c r="EV546" s="118"/>
      <c r="FF546" s="118"/>
      <c r="FP546" s="118"/>
      <c r="FZ546" s="118"/>
      <c r="GJ546" s="118"/>
      <c r="GT546" s="118"/>
      <c r="HD546" s="118"/>
      <c r="HN546" s="118"/>
      <c r="HX546" s="118"/>
    </row>
    <row xmlns:x14ac="http://schemas.microsoft.com/office/spreadsheetml/2009/9/ac" r="547" s="3" customFormat="true" x14ac:dyDescent="0.25">
      <c r="A547" s="373"/>
      <c r="B547" s="118"/>
      <c r="L547" s="118"/>
      <c r="V547" s="118"/>
      <c r="AF547" s="118"/>
      <c r="AP547" s="118"/>
      <c r="AZ547" s="118"/>
      <c r="BA547" s="118"/>
      <c r="BJ547" s="118"/>
      <c r="BT547" s="118"/>
      <c r="CD547" s="118"/>
      <c r="CN547" s="118"/>
      <c r="CX547" s="118"/>
      <c r="DH547" s="118"/>
      <c r="DR547" s="118"/>
      <c r="EB547" s="118"/>
      <c r="EL547" s="118"/>
      <c r="EV547" s="118"/>
      <c r="FF547" s="118"/>
      <c r="FP547" s="118"/>
      <c r="FZ547" s="118"/>
      <c r="GJ547" s="118"/>
      <c r="GT547" s="118"/>
      <c r="HD547" s="118"/>
      <c r="HN547" s="118"/>
      <c r="HX547" s="118"/>
    </row>
    <row xmlns:x14ac="http://schemas.microsoft.com/office/spreadsheetml/2009/9/ac" r="548" s="3" customFormat="true" x14ac:dyDescent="0.25">
      <c r="A548" s="373"/>
      <c r="B548" s="118"/>
      <c r="L548" s="118"/>
      <c r="V548" s="118"/>
      <c r="AF548" s="118"/>
      <c r="AP548" s="118"/>
      <c r="AZ548" s="118"/>
      <c r="BA548" s="118"/>
      <c r="BJ548" s="118"/>
      <c r="BT548" s="118"/>
      <c r="CD548" s="118"/>
      <c r="CN548" s="118"/>
      <c r="CX548" s="118"/>
      <c r="DH548" s="118"/>
      <c r="DR548" s="118"/>
      <c r="EB548" s="118"/>
      <c r="EL548" s="118"/>
      <c r="EV548" s="118"/>
      <c r="FF548" s="118"/>
      <c r="FP548" s="118"/>
      <c r="FZ548" s="118"/>
      <c r="GJ548" s="118"/>
      <c r="GT548" s="118"/>
      <c r="HD548" s="118"/>
      <c r="HN548" s="118"/>
      <c r="HX548" s="118"/>
    </row>
    <row xmlns:x14ac="http://schemas.microsoft.com/office/spreadsheetml/2009/9/ac" r="549" s="3" customFormat="true" x14ac:dyDescent="0.25">
      <c r="A549" s="373"/>
      <c r="B549" s="118"/>
      <c r="L549" s="118"/>
      <c r="V549" s="118"/>
      <c r="AF549" s="118"/>
      <c r="AP549" s="118"/>
      <c r="AZ549" s="118"/>
      <c r="BA549" s="118"/>
      <c r="BJ549" s="118"/>
      <c r="BT549" s="118"/>
      <c r="CD549" s="118"/>
      <c r="CN549" s="118"/>
      <c r="CX549" s="118"/>
      <c r="DH549" s="118"/>
      <c r="DR549" s="118"/>
      <c r="EB549" s="118"/>
      <c r="EL549" s="118"/>
      <c r="EV549" s="118"/>
      <c r="FF549" s="118"/>
      <c r="FP549" s="118"/>
      <c r="FZ549" s="118"/>
      <c r="GJ549" s="118"/>
      <c r="GT549" s="118"/>
      <c r="HD549" s="118"/>
      <c r="HN549" s="118"/>
      <c r="HX549" s="118"/>
    </row>
    <row xmlns:x14ac="http://schemas.microsoft.com/office/spreadsheetml/2009/9/ac" r="550" s="3" customFormat="true" x14ac:dyDescent="0.25">
      <c r="A550" s="373"/>
      <c r="B550" s="118"/>
      <c r="L550" s="118"/>
      <c r="V550" s="118"/>
      <c r="AF550" s="118"/>
      <c r="AP550" s="118"/>
      <c r="AZ550" s="118"/>
      <c r="BA550" s="118"/>
      <c r="BJ550" s="118"/>
      <c r="BT550" s="118"/>
      <c r="CD550" s="118"/>
      <c r="CN550" s="118"/>
      <c r="CX550" s="118"/>
      <c r="DH550" s="118"/>
      <c r="DR550" s="118"/>
      <c r="EB550" s="118"/>
      <c r="EL550" s="118"/>
      <c r="EV550" s="118"/>
      <c r="FF550" s="118"/>
      <c r="FP550" s="118"/>
      <c r="FZ550" s="118"/>
      <c r="GJ550" s="118"/>
      <c r="GT550" s="118"/>
      <c r="HD550" s="118"/>
      <c r="HN550" s="118"/>
      <c r="HX550" s="118"/>
    </row>
    <row xmlns:x14ac="http://schemas.microsoft.com/office/spreadsheetml/2009/9/ac" r="551" s="3" customFormat="true" x14ac:dyDescent="0.25">
      <c r="A551" s="373"/>
      <c r="B551" s="118"/>
      <c r="L551" s="118"/>
      <c r="V551" s="118"/>
      <c r="AF551" s="118"/>
      <c r="AP551" s="118"/>
      <c r="AZ551" s="118"/>
      <c r="BA551" s="118"/>
      <c r="BJ551" s="118"/>
      <c r="BT551" s="118"/>
      <c r="CD551" s="118"/>
      <c r="CN551" s="118"/>
      <c r="CX551" s="118"/>
      <c r="DH551" s="118"/>
      <c r="DR551" s="118"/>
      <c r="EB551" s="118"/>
      <c r="EL551" s="118"/>
      <c r="EV551" s="118"/>
      <c r="FF551" s="118"/>
      <c r="FP551" s="118"/>
      <c r="FZ551" s="118"/>
      <c r="GJ551" s="118"/>
      <c r="GT551" s="118"/>
      <c r="HD551" s="118"/>
      <c r="HN551" s="118"/>
      <c r="HX551" s="118"/>
    </row>
    <row xmlns:x14ac="http://schemas.microsoft.com/office/spreadsheetml/2009/9/ac" r="552" s="3" customFormat="true" x14ac:dyDescent="0.25">
      <c r="A552" s="373"/>
      <c r="B552" s="118"/>
      <c r="L552" s="118"/>
      <c r="V552" s="118"/>
      <c r="AF552" s="118"/>
      <c r="AP552" s="118"/>
      <c r="AZ552" s="118"/>
      <c r="BA552" s="118"/>
      <c r="BJ552" s="118"/>
      <c r="BT552" s="118"/>
      <c r="CD552" s="118"/>
      <c r="CN552" s="118"/>
      <c r="CX552" s="118"/>
      <c r="DH552" s="118"/>
      <c r="DR552" s="118"/>
      <c r="EB552" s="118"/>
      <c r="EL552" s="118"/>
      <c r="EV552" s="118"/>
      <c r="FF552" s="118"/>
      <c r="FP552" s="118"/>
      <c r="FZ552" s="118"/>
      <c r="GJ552" s="118"/>
      <c r="GT552" s="118"/>
      <c r="HD552" s="118"/>
      <c r="HN552" s="118"/>
      <c r="HX552" s="118"/>
    </row>
    <row xmlns:x14ac="http://schemas.microsoft.com/office/spreadsheetml/2009/9/ac" r="553" s="3" customFormat="true" x14ac:dyDescent="0.25">
      <c r="A553" s="373"/>
      <c r="B553" s="118"/>
      <c r="L553" s="118"/>
      <c r="V553" s="118"/>
      <c r="AF553" s="118"/>
      <c r="AP553" s="118"/>
      <c r="AZ553" s="118"/>
      <c r="BA553" s="118"/>
      <c r="BJ553" s="118"/>
      <c r="BT553" s="118"/>
      <c r="CD553" s="118"/>
      <c r="CN553" s="118"/>
      <c r="CX553" s="118"/>
      <c r="DH553" s="118"/>
      <c r="DR553" s="118"/>
      <c r="EB553" s="118"/>
      <c r="EL553" s="118"/>
      <c r="EV553" s="118"/>
      <c r="FF553" s="118"/>
      <c r="FP553" s="118"/>
      <c r="FZ553" s="118"/>
      <c r="GJ553" s="118"/>
      <c r="GT553" s="118"/>
      <c r="HD553" s="118"/>
      <c r="HN553" s="118"/>
      <c r="HX553" s="118"/>
    </row>
    <row xmlns:x14ac="http://schemas.microsoft.com/office/spreadsheetml/2009/9/ac" r="554" s="3" customFormat="true" x14ac:dyDescent="0.25">
      <c r="A554" s="373"/>
      <c r="B554" s="118"/>
      <c r="L554" s="118"/>
      <c r="V554" s="118"/>
      <c r="AF554" s="118"/>
      <c r="AP554" s="118"/>
      <c r="AZ554" s="118"/>
      <c r="BA554" s="118"/>
      <c r="BJ554" s="118"/>
      <c r="BT554" s="118"/>
      <c r="CD554" s="118"/>
      <c r="CN554" s="118"/>
      <c r="CX554" s="118"/>
      <c r="DH554" s="118"/>
      <c r="DR554" s="118"/>
      <c r="EB554" s="118"/>
      <c r="EL554" s="118"/>
      <c r="EV554" s="118"/>
      <c r="FF554" s="118"/>
      <c r="FP554" s="118"/>
      <c r="FZ554" s="118"/>
      <c r="GJ554" s="118"/>
      <c r="GT554" s="118"/>
      <c r="HD554" s="118"/>
      <c r="HN554" s="118"/>
      <c r="HX554" s="118"/>
    </row>
    <row xmlns:x14ac="http://schemas.microsoft.com/office/spreadsheetml/2009/9/ac" r="555" s="3" customFormat="true" x14ac:dyDescent="0.25">
      <c r="A555" s="373"/>
      <c r="B555" s="118"/>
      <c r="L555" s="118"/>
      <c r="V555" s="118"/>
      <c r="AF555" s="118"/>
      <c r="AP555" s="118"/>
      <c r="AZ555" s="118"/>
      <c r="BA555" s="118"/>
      <c r="BJ555" s="118"/>
      <c r="BT555" s="118"/>
      <c r="CD555" s="118"/>
      <c r="CN555" s="118"/>
      <c r="CX555" s="118"/>
      <c r="DH555" s="118"/>
      <c r="DR555" s="118"/>
      <c r="EB555" s="118"/>
      <c r="EL555" s="118"/>
      <c r="EV555" s="118"/>
      <c r="FF555" s="118"/>
      <c r="FP555" s="118"/>
      <c r="FZ555" s="118"/>
      <c r="GJ555" s="118"/>
      <c r="GT555" s="118"/>
      <c r="HD555" s="118"/>
      <c r="HN555" s="118"/>
      <c r="HX555" s="118"/>
    </row>
    <row xmlns:x14ac="http://schemas.microsoft.com/office/spreadsheetml/2009/9/ac" r="556" s="3" customFormat="true" x14ac:dyDescent="0.25">
      <c r="A556" s="373"/>
      <c r="B556" s="118"/>
      <c r="L556" s="118"/>
      <c r="V556" s="118"/>
      <c r="AF556" s="118"/>
      <c r="AP556" s="118"/>
      <c r="AZ556" s="118"/>
      <c r="BA556" s="118"/>
      <c r="BJ556" s="118"/>
      <c r="BT556" s="118"/>
      <c r="CD556" s="118"/>
      <c r="CN556" s="118"/>
      <c r="CX556" s="118"/>
      <c r="DH556" s="118"/>
      <c r="DR556" s="118"/>
      <c r="EB556" s="118"/>
      <c r="EL556" s="118"/>
      <c r="EV556" s="118"/>
      <c r="FF556" s="118"/>
      <c r="FP556" s="118"/>
      <c r="FZ556" s="118"/>
      <c r="GJ556" s="118"/>
      <c r="GT556" s="118"/>
      <c r="HD556" s="118"/>
      <c r="HN556" s="118"/>
      <c r="HX556" s="118"/>
    </row>
    <row xmlns:x14ac="http://schemas.microsoft.com/office/spreadsheetml/2009/9/ac" r="557" s="3" customFormat="true" x14ac:dyDescent="0.25">
      <c r="A557" s="373"/>
      <c r="B557" s="118"/>
      <c r="L557" s="118"/>
      <c r="V557" s="118"/>
      <c r="AF557" s="118"/>
      <c r="AP557" s="118"/>
      <c r="AZ557" s="118"/>
      <c r="BA557" s="118"/>
      <c r="BJ557" s="118"/>
      <c r="BT557" s="118"/>
      <c r="CD557" s="118"/>
      <c r="CN557" s="118"/>
      <c r="CX557" s="118"/>
      <c r="DH557" s="118"/>
      <c r="DR557" s="118"/>
      <c r="EB557" s="118"/>
      <c r="EL557" s="118"/>
      <c r="EV557" s="118"/>
      <c r="FF557" s="118"/>
      <c r="FP557" s="118"/>
      <c r="FZ557" s="118"/>
      <c r="GJ557" s="118"/>
      <c r="GT557" s="118"/>
      <c r="HD557" s="118"/>
      <c r="HN557" s="118"/>
      <c r="HX557" s="118"/>
    </row>
    <row xmlns:x14ac="http://schemas.microsoft.com/office/spreadsheetml/2009/9/ac" r="558" s="3" customFormat="true" x14ac:dyDescent="0.25">
      <c r="A558" s="373"/>
      <c r="B558" s="118"/>
      <c r="L558" s="118"/>
      <c r="V558" s="118"/>
      <c r="AF558" s="118"/>
      <c r="AP558" s="118"/>
      <c r="AZ558" s="118"/>
      <c r="BA558" s="118"/>
      <c r="BJ558" s="118"/>
      <c r="BT558" s="118"/>
      <c r="CD558" s="118"/>
      <c r="CN558" s="118"/>
      <c r="CX558" s="118"/>
      <c r="DH558" s="118"/>
      <c r="DR558" s="118"/>
      <c r="EB558" s="118"/>
      <c r="EL558" s="118"/>
      <c r="EV558" s="118"/>
      <c r="FF558" s="118"/>
      <c r="FP558" s="118"/>
      <c r="FZ558" s="118"/>
      <c r="GJ558" s="118"/>
      <c r="GT558" s="118"/>
      <c r="HD558" s="118"/>
      <c r="HN558" s="118"/>
      <c r="HX558" s="118"/>
    </row>
    <row xmlns:x14ac="http://schemas.microsoft.com/office/spreadsheetml/2009/9/ac" r="559" s="3" customFormat="true" x14ac:dyDescent="0.25">
      <c r="A559" s="373"/>
      <c r="B559" s="118"/>
      <c r="L559" s="118"/>
      <c r="V559" s="118"/>
      <c r="AF559" s="118"/>
      <c r="AP559" s="118"/>
      <c r="AZ559" s="118"/>
      <c r="BA559" s="118"/>
      <c r="BJ559" s="118"/>
      <c r="BT559" s="118"/>
      <c r="CD559" s="118"/>
      <c r="CN559" s="118"/>
      <c r="CX559" s="118"/>
      <c r="DH559" s="118"/>
      <c r="DR559" s="118"/>
      <c r="EB559" s="118"/>
      <c r="EL559" s="118"/>
      <c r="EV559" s="118"/>
      <c r="FF559" s="118"/>
      <c r="FP559" s="118"/>
      <c r="FZ559" s="118"/>
      <c r="GJ559" s="118"/>
      <c r="GT559" s="118"/>
      <c r="HD559" s="118"/>
      <c r="HN559" s="118"/>
      <c r="HX559" s="118"/>
    </row>
    <row xmlns:x14ac="http://schemas.microsoft.com/office/spreadsheetml/2009/9/ac" r="560" s="3" customFormat="true" x14ac:dyDescent="0.25">
      <c r="A560" s="373"/>
      <c r="B560" s="118"/>
      <c r="L560" s="118"/>
      <c r="V560" s="118"/>
      <c r="AF560" s="118"/>
      <c r="AP560" s="118"/>
      <c r="AZ560" s="118"/>
      <c r="BA560" s="118"/>
      <c r="BJ560" s="118"/>
      <c r="BT560" s="118"/>
      <c r="CD560" s="118"/>
      <c r="CN560" s="118"/>
      <c r="CX560" s="118"/>
      <c r="DH560" s="118"/>
      <c r="DR560" s="118"/>
      <c r="EB560" s="118"/>
      <c r="EL560" s="118"/>
      <c r="EV560" s="118"/>
      <c r="FF560" s="118"/>
      <c r="FP560" s="118"/>
      <c r="FZ560" s="118"/>
      <c r="GJ560" s="118"/>
      <c r="GT560" s="118"/>
      <c r="HD560" s="118"/>
      <c r="HN560" s="118"/>
      <c r="HX560" s="118"/>
    </row>
    <row xmlns:x14ac="http://schemas.microsoft.com/office/spreadsheetml/2009/9/ac" r="561" s="3" customFormat="true" x14ac:dyDescent="0.25">
      <c r="A561" s="373"/>
      <c r="B561" s="118"/>
      <c r="L561" s="118"/>
      <c r="V561" s="118"/>
      <c r="AF561" s="118"/>
      <c r="AP561" s="118"/>
      <c r="AZ561" s="118"/>
      <c r="BA561" s="118"/>
      <c r="BJ561" s="118"/>
      <c r="BT561" s="118"/>
      <c r="CD561" s="118"/>
      <c r="CN561" s="118"/>
      <c r="CX561" s="118"/>
      <c r="DH561" s="118"/>
      <c r="DR561" s="118"/>
      <c r="EB561" s="118"/>
      <c r="EL561" s="118"/>
      <c r="EV561" s="118"/>
      <c r="FF561" s="118"/>
      <c r="FP561" s="118"/>
      <c r="FZ561" s="118"/>
      <c r="GJ561" s="118"/>
      <c r="GT561" s="118"/>
      <c r="HD561" s="118"/>
      <c r="HN561" s="118"/>
      <c r="HX561" s="118"/>
    </row>
    <row xmlns:x14ac="http://schemas.microsoft.com/office/spreadsheetml/2009/9/ac" r="562" s="3" customFormat="true" x14ac:dyDescent="0.25">
      <c r="A562" s="373"/>
      <c r="B562" s="118"/>
      <c r="L562" s="118"/>
      <c r="V562" s="118"/>
      <c r="AF562" s="118"/>
      <c r="AP562" s="118"/>
      <c r="AZ562" s="118"/>
      <c r="BA562" s="118"/>
      <c r="BJ562" s="118"/>
      <c r="BT562" s="118"/>
      <c r="CD562" s="118"/>
      <c r="CN562" s="118"/>
      <c r="CX562" s="118"/>
      <c r="DH562" s="118"/>
      <c r="DR562" s="118"/>
      <c r="EB562" s="118"/>
      <c r="EL562" s="118"/>
      <c r="EV562" s="118"/>
      <c r="FF562" s="118"/>
      <c r="FP562" s="118"/>
      <c r="FZ562" s="118"/>
      <c r="GJ562" s="118"/>
      <c r="GT562" s="118"/>
      <c r="HD562" s="118"/>
      <c r="HN562" s="118"/>
      <c r="HX562" s="118"/>
    </row>
    <row xmlns:x14ac="http://schemas.microsoft.com/office/spreadsheetml/2009/9/ac" r="563" s="3" customFormat="true" x14ac:dyDescent="0.25">
      <c r="A563" s="373"/>
      <c r="B563" s="118"/>
      <c r="L563" s="118"/>
      <c r="V563" s="118"/>
      <c r="AF563" s="118"/>
      <c r="AP563" s="118"/>
      <c r="AZ563" s="118"/>
      <c r="BA563" s="118"/>
      <c r="BJ563" s="118"/>
      <c r="BT563" s="118"/>
      <c r="CD563" s="118"/>
      <c r="CN563" s="118"/>
      <c r="CX563" s="118"/>
      <c r="DH563" s="118"/>
      <c r="DR563" s="118"/>
      <c r="EB563" s="118"/>
      <c r="EL563" s="118"/>
      <c r="EV563" s="118"/>
      <c r="FF563" s="118"/>
      <c r="FP563" s="118"/>
      <c r="FZ563" s="118"/>
      <c r="GJ563" s="118"/>
      <c r="GT563" s="118"/>
      <c r="HD563" s="118"/>
      <c r="HN563" s="118"/>
      <c r="HX563" s="118"/>
    </row>
    <row xmlns:x14ac="http://schemas.microsoft.com/office/spreadsheetml/2009/9/ac" r="564" s="3" customFormat="true" x14ac:dyDescent="0.25">
      <c r="A564" s="373"/>
      <c r="B564" s="118"/>
      <c r="L564" s="118"/>
      <c r="V564" s="118"/>
      <c r="AF564" s="118"/>
      <c r="AP564" s="118"/>
      <c r="AZ564" s="118"/>
      <c r="BA564" s="118"/>
      <c r="BJ564" s="118"/>
      <c r="BT564" s="118"/>
      <c r="CD564" s="118"/>
      <c r="CN564" s="118"/>
      <c r="CX564" s="118"/>
      <c r="DH564" s="118"/>
      <c r="DR564" s="118"/>
      <c r="EB564" s="118"/>
      <c r="EL564" s="118"/>
      <c r="EV564" s="118"/>
      <c r="FF564" s="118"/>
      <c r="FP564" s="118"/>
      <c r="FZ564" s="118"/>
      <c r="GJ564" s="118"/>
      <c r="GT564" s="118"/>
      <c r="HD564" s="118"/>
      <c r="HN564" s="118"/>
      <c r="HX564" s="118"/>
    </row>
    <row xmlns:x14ac="http://schemas.microsoft.com/office/spreadsheetml/2009/9/ac" r="565" s="3" customFormat="true" x14ac:dyDescent="0.25">
      <c r="A565" s="373"/>
      <c r="B565" s="118"/>
      <c r="L565" s="118"/>
      <c r="V565" s="118"/>
      <c r="AF565" s="118"/>
      <c r="AP565" s="118"/>
      <c r="AZ565" s="118"/>
      <c r="BA565" s="118"/>
      <c r="BJ565" s="118"/>
      <c r="BT565" s="118"/>
      <c r="CD565" s="118"/>
      <c r="CN565" s="118"/>
      <c r="CX565" s="118"/>
      <c r="DH565" s="118"/>
      <c r="DR565" s="118"/>
      <c r="EB565" s="118"/>
      <c r="EL565" s="118"/>
      <c r="EV565" s="118"/>
      <c r="FF565" s="118"/>
      <c r="FP565" s="118"/>
      <c r="FZ565" s="118"/>
      <c r="GJ565" s="118"/>
      <c r="GT565" s="118"/>
      <c r="HD565" s="118"/>
      <c r="HN565" s="118"/>
      <c r="HX565" s="118"/>
    </row>
    <row xmlns:x14ac="http://schemas.microsoft.com/office/spreadsheetml/2009/9/ac" r="566" s="3" customFormat="true" x14ac:dyDescent="0.25">
      <c r="A566" s="373"/>
      <c r="B566" s="118"/>
      <c r="L566" s="118"/>
      <c r="V566" s="118"/>
      <c r="AF566" s="118"/>
      <c r="AP566" s="118"/>
      <c r="AZ566" s="118"/>
      <c r="BA566" s="118"/>
      <c r="BJ566" s="118"/>
      <c r="BT566" s="118"/>
      <c r="CD566" s="118"/>
      <c r="CN566" s="118"/>
      <c r="CX566" s="118"/>
      <c r="DH566" s="118"/>
      <c r="DR566" s="118"/>
      <c r="EB566" s="118"/>
      <c r="EL566" s="118"/>
      <c r="EV566" s="118"/>
      <c r="FF566" s="118"/>
      <c r="FP566" s="118"/>
      <c r="FZ566" s="118"/>
      <c r="GJ566" s="118"/>
      <c r="GT566" s="118"/>
      <c r="HD566" s="118"/>
      <c r="HN566" s="118"/>
      <c r="HX566" s="118"/>
    </row>
    <row xmlns:x14ac="http://schemas.microsoft.com/office/spreadsheetml/2009/9/ac" r="567" s="3" customFormat="true" x14ac:dyDescent="0.25">
      <c r="A567" s="373"/>
      <c r="B567" s="118"/>
      <c r="L567" s="118"/>
      <c r="V567" s="118"/>
      <c r="AF567" s="118"/>
      <c r="AP567" s="118"/>
      <c r="AZ567" s="118"/>
      <c r="BA567" s="118"/>
      <c r="BJ567" s="118"/>
      <c r="BT567" s="118"/>
      <c r="CD567" s="118"/>
      <c r="CN567" s="118"/>
      <c r="CX567" s="118"/>
      <c r="DH567" s="118"/>
      <c r="DR567" s="118"/>
      <c r="EB567" s="118"/>
      <c r="EL567" s="118"/>
      <c r="EV567" s="118"/>
      <c r="FF567" s="118"/>
      <c r="FP567" s="118"/>
      <c r="FZ567" s="118"/>
      <c r="GJ567" s="118"/>
      <c r="GT567" s="118"/>
      <c r="HD567" s="118"/>
      <c r="HN567" s="118"/>
      <c r="HX567" s="118"/>
    </row>
    <row xmlns:x14ac="http://schemas.microsoft.com/office/spreadsheetml/2009/9/ac" r="568" s="3" customFormat="true" x14ac:dyDescent="0.25">
      <c r="A568" s="373"/>
      <c r="B568" s="118"/>
      <c r="L568" s="118"/>
      <c r="V568" s="118"/>
      <c r="AF568" s="118"/>
      <c r="AP568" s="118"/>
      <c r="AZ568" s="118"/>
      <c r="BA568" s="118"/>
      <c r="BJ568" s="118"/>
      <c r="BT568" s="118"/>
      <c r="CD568" s="118"/>
      <c r="CN568" s="118"/>
      <c r="CX568" s="118"/>
      <c r="DH568" s="118"/>
      <c r="DR568" s="118"/>
      <c r="EB568" s="118"/>
      <c r="EL568" s="118"/>
      <c r="EV568" s="118"/>
      <c r="FF568" s="118"/>
      <c r="FP568" s="118"/>
      <c r="FZ568" s="118"/>
      <c r="GJ568" s="118"/>
      <c r="GT568" s="118"/>
      <c r="HD568" s="118"/>
      <c r="HN568" s="118"/>
      <c r="HX568" s="118"/>
    </row>
    <row xmlns:x14ac="http://schemas.microsoft.com/office/spreadsheetml/2009/9/ac" r="569" s="3" customFormat="true" x14ac:dyDescent="0.25">
      <c r="A569" s="373"/>
      <c r="B569" s="118"/>
      <c r="L569" s="118"/>
      <c r="V569" s="118"/>
      <c r="AF569" s="118"/>
      <c r="AP569" s="118"/>
      <c r="AZ569" s="118"/>
      <c r="BA569" s="118"/>
      <c r="BJ569" s="118"/>
      <c r="BT569" s="118"/>
      <c r="CD569" s="118"/>
      <c r="CN569" s="118"/>
      <c r="CX569" s="118"/>
      <c r="DH569" s="118"/>
      <c r="DR569" s="118"/>
      <c r="EB569" s="118"/>
      <c r="EL569" s="118"/>
      <c r="EV569" s="118"/>
      <c r="FF569" s="118"/>
      <c r="FP569" s="118"/>
      <c r="FZ569" s="118"/>
      <c r="GJ569" s="118"/>
      <c r="GT569" s="118"/>
      <c r="HD569" s="118"/>
      <c r="HN569" s="118"/>
      <c r="HX569" s="118"/>
    </row>
    <row xmlns:x14ac="http://schemas.microsoft.com/office/spreadsheetml/2009/9/ac" r="570" s="3" customFormat="true" x14ac:dyDescent="0.25">
      <c r="A570" s="373"/>
      <c r="B570" s="118"/>
      <c r="L570" s="118"/>
      <c r="V570" s="118"/>
      <c r="AF570" s="118"/>
      <c r="AP570" s="118"/>
      <c r="AZ570" s="118"/>
      <c r="BA570" s="118"/>
      <c r="BJ570" s="118"/>
      <c r="BT570" s="118"/>
      <c r="CD570" s="118"/>
      <c r="CN570" s="118"/>
      <c r="CX570" s="118"/>
      <c r="DH570" s="118"/>
      <c r="DR570" s="118"/>
      <c r="EB570" s="118"/>
      <c r="EL570" s="118"/>
      <c r="EV570" s="118"/>
      <c r="FF570" s="118"/>
      <c r="FP570" s="118"/>
      <c r="FZ570" s="118"/>
      <c r="GJ570" s="118"/>
      <c r="GT570" s="118"/>
      <c r="HD570" s="118"/>
      <c r="HN570" s="118"/>
      <c r="HX570" s="118"/>
    </row>
    <row xmlns:x14ac="http://schemas.microsoft.com/office/spreadsheetml/2009/9/ac" r="571" s="3" customFormat="true" x14ac:dyDescent="0.25">
      <c r="A571" s="373"/>
      <c r="B571" s="118"/>
      <c r="L571" s="118"/>
      <c r="V571" s="118"/>
      <c r="AF571" s="118"/>
      <c r="AP571" s="118"/>
      <c r="AZ571" s="118"/>
      <c r="BA571" s="118"/>
      <c r="BJ571" s="118"/>
      <c r="BT571" s="118"/>
      <c r="CD571" s="118"/>
      <c r="CN571" s="118"/>
      <c r="CX571" s="118"/>
      <c r="DH571" s="118"/>
      <c r="DR571" s="118"/>
      <c r="EB571" s="118"/>
      <c r="EL571" s="118"/>
      <c r="EV571" s="118"/>
      <c r="FF571" s="118"/>
      <c r="FP571" s="118"/>
      <c r="FZ571" s="118"/>
      <c r="GJ571" s="118"/>
      <c r="GT571" s="118"/>
      <c r="HD571" s="118"/>
      <c r="HN571" s="118"/>
      <c r="HX571" s="118"/>
    </row>
    <row xmlns:x14ac="http://schemas.microsoft.com/office/spreadsheetml/2009/9/ac" r="572" s="3" customFormat="true" x14ac:dyDescent="0.25">
      <c r="A572" s="373"/>
      <c r="B572" s="118"/>
      <c r="L572" s="118"/>
      <c r="V572" s="118"/>
      <c r="AF572" s="118"/>
      <c r="AP572" s="118"/>
      <c r="AZ572" s="118"/>
      <c r="BA572" s="118"/>
      <c r="BJ572" s="118"/>
      <c r="BT572" s="118"/>
      <c r="CD572" s="118"/>
      <c r="CN572" s="118"/>
      <c r="CX572" s="118"/>
      <c r="DH572" s="118"/>
      <c r="DR572" s="118"/>
      <c r="EB572" s="118"/>
      <c r="EL572" s="118"/>
      <c r="EV572" s="118"/>
      <c r="FF572" s="118"/>
      <c r="FP572" s="118"/>
      <c r="FZ572" s="118"/>
      <c r="GJ572" s="118"/>
      <c r="GT572" s="118"/>
      <c r="HD572" s="118"/>
      <c r="HN572" s="118"/>
      <c r="HX572" s="118"/>
    </row>
    <row xmlns:x14ac="http://schemas.microsoft.com/office/spreadsheetml/2009/9/ac" r="573" s="3" customFormat="true" x14ac:dyDescent="0.25">
      <c r="A573" s="373"/>
      <c r="B573" s="118"/>
      <c r="L573" s="118"/>
      <c r="V573" s="118"/>
      <c r="AF573" s="118"/>
      <c r="AP573" s="118"/>
      <c r="AZ573" s="118"/>
      <c r="BA573" s="118"/>
      <c r="BJ573" s="118"/>
      <c r="BT573" s="118"/>
      <c r="CD573" s="118"/>
      <c r="CN573" s="118"/>
      <c r="CX573" s="118"/>
      <c r="DH573" s="118"/>
      <c r="DR573" s="118"/>
      <c r="EB573" s="118"/>
      <c r="EL573" s="118"/>
      <c r="EV573" s="118"/>
      <c r="FF573" s="118"/>
      <c r="FP573" s="118"/>
      <c r="FZ573" s="118"/>
      <c r="GJ573" s="118"/>
      <c r="GT573" s="118"/>
      <c r="HD573" s="118"/>
      <c r="HN573" s="118"/>
      <c r="HX573" s="118"/>
    </row>
    <row xmlns:x14ac="http://schemas.microsoft.com/office/spreadsheetml/2009/9/ac" r="574" s="3" customFormat="true" x14ac:dyDescent="0.25">
      <c r="A574" s="373"/>
      <c r="B574" s="118"/>
      <c r="L574" s="118"/>
      <c r="V574" s="118"/>
      <c r="AF574" s="118"/>
      <c r="AP574" s="118"/>
      <c r="AZ574" s="118"/>
      <c r="BA574" s="118"/>
      <c r="BJ574" s="118"/>
      <c r="BT574" s="118"/>
      <c r="CD574" s="118"/>
      <c r="CN574" s="118"/>
      <c r="CX574" s="118"/>
      <c r="DH574" s="118"/>
      <c r="DR574" s="118"/>
      <c r="EB574" s="118"/>
      <c r="EL574" s="118"/>
      <c r="EV574" s="118"/>
      <c r="FF574" s="118"/>
      <c r="FP574" s="118"/>
      <c r="FZ574" s="118"/>
      <c r="GJ574" s="118"/>
      <c r="GT574" s="118"/>
      <c r="HD574" s="118"/>
      <c r="HN574" s="118"/>
      <c r="HX574" s="118"/>
    </row>
    <row xmlns:x14ac="http://schemas.microsoft.com/office/spreadsheetml/2009/9/ac" r="575" s="3" customFormat="true" x14ac:dyDescent="0.25">
      <c r="A575" s="373"/>
      <c r="B575" s="118"/>
      <c r="L575" s="118"/>
      <c r="V575" s="118"/>
      <c r="AF575" s="118"/>
      <c r="AP575" s="118"/>
      <c r="AZ575" s="118"/>
      <c r="BA575" s="118"/>
      <c r="BJ575" s="118"/>
      <c r="BT575" s="118"/>
      <c r="CD575" s="118"/>
      <c r="CN575" s="118"/>
      <c r="CX575" s="118"/>
      <c r="DH575" s="118"/>
      <c r="DR575" s="118"/>
      <c r="EB575" s="118"/>
      <c r="EL575" s="118"/>
      <c r="EV575" s="118"/>
      <c r="FF575" s="118"/>
      <c r="FP575" s="118"/>
      <c r="FZ575" s="118"/>
      <c r="GJ575" s="118"/>
      <c r="GT575" s="118"/>
      <c r="HD575" s="118"/>
      <c r="HN575" s="118"/>
      <c r="HX575" s="118"/>
    </row>
    <row xmlns:x14ac="http://schemas.microsoft.com/office/spreadsheetml/2009/9/ac" r="576" s="3" customFormat="true" x14ac:dyDescent="0.25">
      <c r="A576" s="373"/>
      <c r="B576" s="118"/>
      <c r="L576" s="118"/>
      <c r="V576" s="118"/>
      <c r="AF576" s="118"/>
      <c r="AP576" s="118"/>
      <c r="AZ576" s="118"/>
      <c r="BA576" s="118"/>
      <c r="BJ576" s="118"/>
      <c r="BT576" s="118"/>
      <c r="CD576" s="118"/>
      <c r="CN576" s="118"/>
      <c r="CX576" s="118"/>
      <c r="DH576" s="118"/>
      <c r="DR576" s="118"/>
      <c r="EB576" s="118"/>
      <c r="EL576" s="118"/>
      <c r="EV576" s="118"/>
      <c r="FF576" s="118"/>
      <c r="FP576" s="118"/>
      <c r="FZ576" s="118"/>
      <c r="GJ576" s="118"/>
      <c r="GT576" s="118"/>
      <c r="HD576" s="118"/>
      <c r="HN576" s="118"/>
      <c r="HX576" s="118"/>
    </row>
    <row xmlns:x14ac="http://schemas.microsoft.com/office/spreadsheetml/2009/9/ac" r="577" s="3" customFormat="true" x14ac:dyDescent="0.25">
      <c r="A577" s="373"/>
      <c r="B577" s="118"/>
      <c r="L577" s="118"/>
      <c r="V577" s="118"/>
      <c r="AF577" s="118"/>
      <c r="AP577" s="118"/>
      <c r="AZ577" s="118"/>
      <c r="BA577" s="118"/>
      <c r="BJ577" s="118"/>
      <c r="BT577" s="118"/>
      <c r="CD577" s="118"/>
      <c r="CN577" s="118"/>
      <c r="CX577" s="118"/>
      <c r="DH577" s="118"/>
      <c r="DR577" s="118"/>
      <c r="EB577" s="118"/>
      <c r="EL577" s="118"/>
      <c r="EV577" s="118"/>
      <c r="FF577" s="118"/>
      <c r="FP577" s="118"/>
      <c r="FZ577" s="118"/>
      <c r="GJ577" s="118"/>
      <c r="GT577" s="118"/>
      <c r="HD577" s="118"/>
      <c r="HN577" s="118"/>
      <c r="HX577" s="118"/>
    </row>
    <row xmlns:x14ac="http://schemas.microsoft.com/office/spreadsheetml/2009/9/ac" r="578" s="3" customFormat="true" x14ac:dyDescent="0.25">
      <c r="A578" s="373"/>
      <c r="B578" s="118"/>
      <c r="L578" s="118"/>
      <c r="V578" s="118"/>
      <c r="AF578" s="118"/>
      <c r="AP578" s="118"/>
      <c r="AZ578" s="118"/>
      <c r="BA578" s="118"/>
      <c r="BJ578" s="118"/>
      <c r="BT578" s="118"/>
      <c r="CD578" s="118"/>
      <c r="CN578" s="118"/>
      <c r="CX578" s="118"/>
      <c r="DH578" s="118"/>
      <c r="DR578" s="118"/>
      <c r="EB578" s="118"/>
      <c r="EL578" s="118"/>
      <c r="EV578" s="118"/>
      <c r="FF578" s="118"/>
      <c r="FP578" s="118"/>
      <c r="FZ578" s="118"/>
      <c r="GJ578" s="118"/>
      <c r="GT578" s="118"/>
      <c r="HD578" s="118"/>
      <c r="HN578" s="118"/>
      <c r="HX578" s="118"/>
    </row>
    <row xmlns:x14ac="http://schemas.microsoft.com/office/spreadsheetml/2009/9/ac" r="579" s="3" customFormat="true" x14ac:dyDescent="0.25">
      <c r="A579" s="373"/>
      <c r="B579" s="118"/>
      <c r="L579" s="118"/>
      <c r="V579" s="118"/>
      <c r="AF579" s="118"/>
      <c r="AP579" s="118"/>
      <c r="AZ579" s="118"/>
      <c r="BA579" s="118"/>
      <c r="BJ579" s="118"/>
      <c r="BT579" s="118"/>
      <c r="CD579" s="118"/>
      <c r="CN579" s="118"/>
      <c r="CX579" s="118"/>
      <c r="DH579" s="118"/>
      <c r="DR579" s="118"/>
      <c r="EB579" s="118"/>
      <c r="EL579" s="118"/>
      <c r="EV579" s="118"/>
      <c r="FF579" s="118"/>
      <c r="FP579" s="118"/>
      <c r="FZ579" s="118"/>
      <c r="GJ579" s="118"/>
      <c r="GT579" s="118"/>
      <c r="HD579" s="118"/>
      <c r="HN579" s="118"/>
      <c r="HX579" s="118"/>
    </row>
    <row xmlns:x14ac="http://schemas.microsoft.com/office/spreadsheetml/2009/9/ac" r="580" s="3" customFormat="true" x14ac:dyDescent="0.25">
      <c r="A580" s="373"/>
      <c r="B580" s="118"/>
      <c r="L580" s="118"/>
      <c r="V580" s="118"/>
      <c r="AF580" s="118"/>
      <c r="AP580" s="118"/>
      <c r="AZ580" s="118"/>
      <c r="BA580" s="118"/>
      <c r="BJ580" s="118"/>
      <c r="BT580" s="118"/>
      <c r="CD580" s="118"/>
      <c r="CN580" s="118"/>
      <c r="CX580" s="118"/>
      <c r="DH580" s="118"/>
      <c r="DR580" s="118"/>
      <c r="EB580" s="118"/>
      <c r="EL580" s="118"/>
      <c r="EV580" s="118"/>
      <c r="FF580" s="118"/>
      <c r="FP580" s="118"/>
      <c r="FZ580" s="118"/>
      <c r="GJ580" s="118"/>
      <c r="GT580" s="118"/>
      <c r="HD580" s="118"/>
      <c r="HN580" s="118"/>
      <c r="HX580" s="118"/>
    </row>
    <row xmlns:x14ac="http://schemas.microsoft.com/office/spreadsheetml/2009/9/ac" r="581" s="3" customFormat="true" x14ac:dyDescent="0.25">
      <c r="A581" s="373"/>
      <c r="B581" s="118"/>
      <c r="L581" s="118"/>
      <c r="V581" s="118"/>
      <c r="AF581" s="118"/>
      <c r="AP581" s="118"/>
      <c r="AZ581" s="118"/>
      <c r="BA581" s="118"/>
      <c r="BJ581" s="118"/>
      <c r="BT581" s="118"/>
      <c r="CD581" s="118"/>
      <c r="CN581" s="118"/>
      <c r="CX581" s="118"/>
      <c r="DH581" s="118"/>
      <c r="DR581" s="118"/>
      <c r="EB581" s="118"/>
      <c r="EL581" s="118"/>
      <c r="EV581" s="118"/>
      <c r="FF581" s="118"/>
      <c r="FP581" s="118"/>
      <c r="FZ581" s="118"/>
      <c r="GJ581" s="118"/>
      <c r="GT581" s="118"/>
      <c r="HD581" s="118"/>
      <c r="HN581" s="118"/>
      <c r="HX581" s="118"/>
    </row>
    <row xmlns:x14ac="http://schemas.microsoft.com/office/spreadsheetml/2009/9/ac" r="582" s="3" customFormat="true" x14ac:dyDescent="0.25">
      <c r="A582" s="373"/>
      <c r="B582" s="118"/>
      <c r="L582" s="118"/>
      <c r="V582" s="118"/>
      <c r="AF582" s="118"/>
      <c r="AP582" s="118"/>
      <c r="AZ582" s="118"/>
      <c r="BA582" s="118"/>
      <c r="BJ582" s="118"/>
      <c r="BT582" s="118"/>
      <c r="CD582" s="118"/>
      <c r="CN582" s="118"/>
      <c r="CX582" s="118"/>
      <c r="DH582" s="118"/>
      <c r="DR582" s="118"/>
      <c r="EB582" s="118"/>
      <c r="EL582" s="118"/>
      <c r="EV582" s="118"/>
      <c r="FF582" s="118"/>
      <c r="FP582" s="118"/>
      <c r="FZ582" s="118"/>
      <c r="GJ582" s="118"/>
      <c r="GT582" s="118"/>
      <c r="HD582" s="118"/>
      <c r="HN582" s="118"/>
      <c r="HX582" s="118"/>
    </row>
    <row xmlns:x14ac="http://schemas.microsoft.com/office/spreadsheetml/2009/9/ac" r="583" s="3" customFormat="true" x14ac:dyDescent="0.25">
      <c r="A583" s="373"/>
      <c r="B583" s="118"/>
      <c r="L583" s="118"/>
      <c r="V583" s="118"/>
      <c r="AF583" s="118"/>
      <c r="AP583" s="118"/>
      <c r="AZ583" s="118"/>
      <c r="BA583" s="118"/>
      <c r="BJ583" s="118"/>
      <c r="BT583" s="118"/>
      <c r="CD583" s="118"/>
      <c r="CN583" s="118"/>
      <c r="CX583" s="118"/>
      <c r="DH583" s="118"/>
      <c r="DR583" s="118"/>
      <c r="EB583" s="118"/>
      <c r="EL583" s="118"/>
      <c r="EV583" s="118"/>
      <c r="FF583" s="118"/>
      <c r="FP583" s="118"/>
      <c r="FZ583" s="118"/>
      <c r="GJ583" s="118"/>
      <c r="GT583" s="118"/>
      <c r="HD583" s="118"/>
      <c r="HN583" s="118"/>
      <c r="HX583" s="118"/>
    </row>
    <row xmlns:x14ac="http://schemas.microsoft.com/office/spreadsheetml/2009/9/ac" r="584" s="3" customFormat="true" x14ac:dyDescent="0.25">
      <c r="A584" s="373"/>
      <c r="B584" s="118"/>
      <c r="L584" s="118"/>
      <c r="V584" s="118"/>
      <c r="AF584" s="118"/>
      <c r="AP584" s="118"/>
      <c r="AZ584" s="118"/>
      <c r="BA584" s="118"/>
      <c r="BJ584" s="118"/>
      <c r="BT584" s="118"/>
      <c r="CD584" s="118"/>
      <c r="CN584" s="118"/>
      <c r="CX584" s="118"/>
      <c r="DH584" s="118"/>
      <c r="DR584" s="118"/>
      <c r="EB584" s="118"/>
      <c r="EL584" s="118"/>
      <c r="EV584" s="118"/>
      <c r="FF584" s="118"/>
      <c r="FP584" s="118"/>
      <c r="FZ584" s="118"/>
      <c r="GJ584" s="118"/>
      <c r="GT584" s="118"/>
      <c r="HD584" s="118"/>
      <c r="HN584" s="118"/>
      <c r="HX584" s="118"/>
    </row>
    <row xmlns:x14ac="http://schemas.microsoft.com/office/spreadsheetml/2009/9/ac" r="585" s="3" customFormat="true" x14ac:dyDescent="0.25">
      <c r="A585" s="373"/>
      <c r="B585" s="118"/>
      <c r="L585" s="118"/>
      <c r="V585" s="118"/>
      <c r="AF585" s="118"/>
      <c r="AP585" s="118"/>
      <c r="AZ585" s="118"/>
      <c r="BA585" s="118"/>
      <c r="BJ585" s="118"/>
      <c r="BT585" s="118"/>
      <c r="CD585" s="118"/>
      <c r="CN585" s="118"/>
      <c r="CX585" s="118"/>
      <c r="DH585" s="118"/>
      <c r="DR585" s="118"/>
      <c r="EB585" s="118"/>
      <c r="EL585" s="118"/>
      <c r="EV585" s="118"/>
      <c r="FF585" s="118"/>
      <c r="FP585" s="118"/>
      <c r="FZ585" s="118"/>
      <c r="GJ585" s="118"/>
      <c r="GT585" s="118"/>
      <c r="HD585" s="118"/>
      <c r="HN585" s="118"/>
      <c r="HX585" s="118"/>
    </row>
    <row xmlns:x14ac="http://schemas.microsoft.com/office/spreadsheetml/2009/9/ac" r="586" s="3" customFormat="true" x14ac:dyDescent="0.25">
      <c r="A586" s="373"/>
      <c r="B586" s="118"/>
      <c r="L586" s="118"/>
      <c r="V586" s="118"/>
      <c r="AF586" s="118"/>
      <c r="AP586" s="118"/>
      <c r="AZ586" s="118"/>
      <c r="BA586" s="118"/>
      <c r="BJ586" s="118"/>
      <c r="BT586" s="118"/>
      <c r="CD586" s="118"/>
      <c r="CN586" s="118"/>
      <c r="CX586" s="118"/>
      <c r="DH586" s="118"/>
      <c r="DR586" s="118"/>
      <c r="EB586" s="118"/>
      <c r="EL586" s="118"/>
      <c r="EV586" s="118"/>
      <c r="FF586" s="118"/>
      <c r="FP586" s="118"/>
      <c r="FZ586" s="118"/>
      <c r="GJ586" s="118"/>
      <c r="GT586" s="118"/>
      <c r="HD586" s="118"/>
      <c r="HN586" s="118"/>
      <c r="HX586" s="118"/>
    </row>
    <row xmlns:x14ac="http://schemas.microsoft.com/office/spreadsheetml/2009/9/ac" r="587" s="3" customFormat="true" x14ac:dyDescent="0.25">
      <c r="A587" s="373"/>
      <c r="B587" s="118"/>
      <c r="L587" s="118"/>
      <c r="V587" s="118"/>
      <c r="AF587" s="118"/>
      <c r="AP587" s="118"/>
      <c r="AZ587" s="118"/>
      <c r="BA587" s="118"/>
      <c r="BJ587" s="118"/>
      <c r="BT587" s="118"/>
      <c r="CD587" s="118"/>
      <c r="CN587" s="118"/>
      <c r="CX587" s="118"/>
      <c r="DH587" s="118"/>
      <c r="DR587" s="118"/>
      <c r="EB587" s="118"/>
      <c r="EL587" s="118"/>
      <c r="EV587" s="118"/>
      <c r="FF587" s="118"/>
      <c r="FP587" s="118"/>
      <c r="FZ587" s="118"/>
      <c r="GJ587" s="118"/>
      <c r="GT587" s="118"/>
      <c r="HD587" s="118"/>
      <c r="HN587" s="118"/>
      <c r="HX587" s="118"/>
    </row>
    <row xmlns:x14ac="http://schemas.microsoft.com/office/spreadsheetml/2009/9/ac" r="588" s="3" customFormat="true" x14ac:dyDescent="0.25">
      <c r="A588" s="373"/>
      <c r="B588" s="118"/>
      <c r="L588" s="118"/>
      <c r="V588" s="118"/>
      <c r="AF588" s="118"/>
      <c r="AP588" s="118"/>
      <c r="AZ588" s="118"/>
      <c r="BA588" s="118"/>
      <c r="BJ588" s="118"/>
      <c r="BT588" s="118"/>
      <c r="CD588" s="118"/>
      <c r="CN588" s="118"/>
      <c r="CX588" s="118"/>
      <c r="DH588" s="118"/>
      <c r="DR588" s="118"/>
      <c r="EB588" s="118"/>
      <c r="EL588" s="118"/>
      <c r="EV588" s="118"/>
      <c r="FF588" s="118"/>
      <c r="FP588" s="118"/>
      <c r="FZ588" s="118"/>
      <c r="GJ588" s="118"/>
      <c r="GT588" s="118"/>
      <c r="HD588" s="118"/>
      <c r="HN588" s="118"/>
      <c r="HX588" s="118"/>
    </row>
    <row xmlns:x14ac="http://schemas.microsoft.com/office/spreadsheetml/2009/9/ac" r="589" s="3" customFormat="true" x14ac:dyDescent="0.25">
      <c r="A589" s="373"/>
      <c r="B589" s="118"/>
      <c r="L589" s="118"/>
      <c r="V589" s="118"/>
      <c r="AF589" s="118"/>
      <c r="AP589" s="118"/>
      <c r="AZ589" s="118"/>
      <c r="BA589" s="118"/>
      <c r="BJ589" s="118"/>
      <c r="BT589" s="118"/>
      <c r="CD589" s="118"/>
      <c r="CN589" s="118"/>
      <c r="CX589" s="118"/>
      <c r="DH589" s="118"/>
      <c r="DR589" s="118"/>
      <c r="EB589" s="118"/>
      <c r="EL589" s="118"/>
      <c r="EV589" s="118"/>
      <c r="FF589" s="118"/>
      <c r="FP589" s="118"/>
      <c r="FZ589" s="118"/>
      <c r="GJ589" s="118"/>
      <c r="GT589" s="118"/>
      <c r="HD589" s="118"/>
      <c r="HN589" s="118"/>
      <c r="HX589" s="118"/>
    </row>
    <row xmlns:x14ac="http://schemas.microsoft.com/office/spreadsheetml/2009/9/ac" r="590" s="3" customFormat="true" x14ac:dyDescent="0.25">
      <c r="A590" s="373"/>
      <c r="B590" s="118"/>
      <c r="L590" s="118"/>
      <c r="V590" s="118"/>
      <c r="AF590" s="118"/>
      <c r="AP590" s="118"/>
      <c r="AZ590" s="118"/>
      <c r="BA590" s="118"/>
      <c r="BJ590" s="118"/>
      <c r="BT590" s="118"/>
      <c r="CD590" s="118"/>
      <c r="CN590" s="118"/>
      <c r="CX590" s="118"/>
      <c r="DH590" s="118"/>
      <c r="DR590" s="118"/>
      <c r="EB590" s="118"/>
      <c r="EL590" s="118"/>
      <c r="EV590" s="118"/>
      <c r="FF590" s="118"/>
      <c r="FP590" s="118"/>
      <c r="FZ590" s="118"/>
      <c r="GJ590" s="118"/>
      <c r="GT590" s="118"/>
      <c r="HD590" s="118"/>
      <c r="HN590" s="118"/>
      <c r="HX590" s="118"/>
    </row>
    <row xmlns:x14ac="http://schemas.microsoft.com/office/spreadsheetml/2009/9/ac" r="591" s="3" customFormat="true" x14ac:dyDescent="0.25">
      <c r="A591" s="373"/>
      <c r="B591" s="118"/>
      <c r="L591" s="118"/>
      <c r="V591" s="118"/>
      <c r="AF591" s="118"/>
      <c r="AP591" s="118"/>
      <c r="AZ591" s="118"/>
      <c r="BA591" s="118"/>
      <c r="BJ591" s="118"/>
      <c r="BT591" s="118"/>
      <c r="CD591" s="118"/>
      <c r="CN591" s="118"/>
      <c r="CX591" s="118"/>
      <c r="DH591" s="118"/>
      <c r="DR591" s="118"/>
      <c r="EB591" s="118"/>
      <c r="EL591" s="118"/>
      <c r="EV591" s="118"/>
      <c r="FF591" s="118"/>
      <c r="FP591" s="118"/>
      <c r="FZ591" s="118"/>
      <c r="GJ591" s="118"/>
      <c r="GT591" s="118"/>
      <c r="HD591" s="118"/>
      <c r="HN591" s="118"/>
      <c r="HX591" s="118"/>
    </row>
    <row xmlns:x14ac="http://schemas.microsoft.com/office/spreadsheetml/2009/9/ac" r="592" s="3" customFormat="true" x14ac:dyDescent="0.25">
      <c r="A592" s="373"/>
      <c r="B592" s="118"/>
      <c r="L592" s="118"/>
      <c r="V592" s="118"/>
      <c r="AF592" s="118"/>
      <c r="AP592" s="118"/>
      <c r="AZ592" s="118"/>
      <c r="BA592" s="118"/>
      <c r="BJ592" s="118"/>
      <c r="BT592" s="118"/>
      <c r="CD592" s="118"/>
      <c r="CN592" s="118"/>
      <c r="CX592" s="118"/>
      <c r="DH592" s="118"/>
      <c r="DR592" s="118"/>
      <c r="EB592" s="118"/>
      <c r="EL592" s="118"/>
      <c r="EV592" s="118"/>
      <c r="FF592" s="118"/>
      <c r="FP592" s="118"/>
      <c r="FZ592" s="118"/>
      <c r="GJ592" s="118"/>
      <c r="GT592" s="118"/>
      <c r="HD592" s="118"/>
      <c r="HN592" s="118"/>
      <c r="HX592" s="118"/>
    </row>
    <row xmlns:x14ac="http://schemas.microsoft.com/office/spreadsheetml/2009/9/ac" r="593" s="3" customFormat="true" x14ac:dyDescent="0.25">
      <c r="A593" s="373"/>
      <c r="B593" s="118"/>
      <c r="L593" s="118"/>
      <c r="V593" s="118"/>
      <c r="AF593" s="118"/>
      <c r="AP593" s="118"/>
      <c r="AZ593" s="118"/>
      <c r="BA593" s="118"/>
      <c r="BJ593" s="118"/>
      <c r="BT593" s="118"/>
      <c r="CD593" s="118"/>
      <c r="CN593" s="118"/>
      <c r="CX593" s="118"/>
      <c r="DH593" s="118"/>
      <c r="DR593" s="118"/>
      <c r="EB593" s="118"/>
      <c r="EL593" s="118"/>
      <c r="EV593" s="118"/>
      <c r="FF593" s="118"/>
      <c r="FP593" s="118"/>
      <c r="FZ593" s="118"/>
      <c r="GJ593" s="118"/>
      <c r="GT593" s="118"/>
      <c r="HD593" s="118"/>
      <c r="HN593" s="118"/>
      <c r="HX593" s="118"/>
    </row>
    <row xmlns:x14ac="http://schemas.microsoft.com/office/spreadsheetml/2009/9/ac" r="594" s="3" customFormat="true" x14ac:dyDescent="0.25">
      <c r="A594" s="373"/>
      <c r="B594" s="118"/>
      <c r="L594" s="118"/>
      <c r="V594" s="118"/>
      <c r="AF594" s="118"/>
      <c r="AP594" s="118"/>
      <c r="AZ594" s="118"/>
      <c r="BA594" s="118"/>
      <c r="BJ594" s="118"/>
      <c r="BT594" s="118"/>
      <c r="CD594" s="118"/>
      <c r="CN594" s="118"/>
      <c r="CX594" s="118"/>
      <c r="DH594" s="118"/>
      <c r="DR594" s="118"/>
      <c r="EB594" s="118"/>
      <c r="EL594" s="118"/>
      <c r="EV594" s="118"/>
      <c r="FF594" s="118"/>
      <c r="FP594" s="118"/>
      <c r="FZ594" s="118"/>
      <c r="GJ594" s="118"/>
      <c r="GT594" s="118"/>
      <c r="HD594" s="118"/>
      <c r="HN594" s="118"/>
      <c r="HX594" s="118"/>
    </row>
    <row xmlns:x14ac="http://schemas.microsoft.com/office/spreadsheetml/2009/9/ac" r="595" s="3" customFormat="true" x14ac:dyDescent="0.25">
      <c r="A595" s="373"/>
      <c r="B595" s="118"/>
      <c r="L595" s="118"/>
      <c r="V595" s="118"/>
      <c r="AF595" s="118"/>
      <c r="AP595" s="118"/>
      <c r="AZ595" s="118"/>
      <c r="BA595" s="118"/>
      <c r="BJ595" s="118"/>
      <c r="BT595" s="118"/>
      <c r="CD595" s="118"/>
      <c r="CN595" s="118"/>
      <c r="CX595" s="118"/>
      <c r="DH595" s="118"/>
      <c r="DR595" s="118"/>
      <c r="EB595" s="118"/>
      <c r="EL595" s="118"/>
      <c r="EV595" s="118"/>
      <c r="FF595" s="118"/>
      <c r="FP595" s="118"/>
      <c r="FZ595" s="118"/>
      <c r="GJ595" s="118"/>
      <c r="GT595" s="118"/>
      <c r="HD595" s="118"/>
      <c r="HN595" s="118"/>
      <c r="HX595" s="118"/>
    </row>
    <row xmlns:x14ac="http://schemas.microsoft.com/office/spreadsheetml/2009/9/ac" r="596" s="3" customFormat="true" x14ac:dyDescent="0.25">
      <c r="A596" s="373"/>
      <c r="B596" s="118"/>
      <c r="L596" s="118"/>
      <c r="V596" s="118"/>
      <c r="AF596" s="118"/>
      <c r="AP596" s="118"/>
      <c r="AZ596" s="118"/>
      <c r="BA596" s="118"/>
      <c r="BJ596" s="118"/>
      <c r="BT596" s="118"/>
      <c r="CD596" s="118"/>
      <c r="CN596" s="118"/>
      <c r="CX596" s="118"/>
      <c r="DH596" s="118"/>
      <c r="DR596" s="118"/>
      <c r="EB596" s="118"/>
      <c r="EL596" s="118"/>
      <c r="EV596" s="118"/>
      <c r="FF596" s="118"/>
      <c r="FP596" s="118"/>
      <c r="FZ596" s="118"/>
      <c r="GJ596" s="118"/>
      <c r="GT596" s="118"/>
      <c r="HD596" s="118"/>
      <c r="HN596" s="118"/>
      <c r="HX596" s="118"/>
    </row>
    <row xmlns:x14ac="http://schemas.microsoft.com/office/spreadsheetml/2009/9/ac" r="597" s="3" customFormat="true" x14ac:dyDescent="0.25">
      <c r="A597" s="373"/>
      <c r="B597" s="118"/>
      <c r="L597" s="118"/>
      <c r="V597" s="118"/>
      <c r="AF597" s="118"/>
      <c r="AP597" s="118"/>
      <c r="AZ597" s="118"/>
      <c r="BA597" s="118"/>
      <c r="BJ597" s="118"/>
      <c r="BT597" s="118"/>
      <c r="CD597" s="118"/>
      <c r="CN597" s="118"/>
      <c r="CX597" s="118"/>
      <c r="DH597" s="118"/>
      <c r="DR597" s="118"/>
      <c r="EB597" s="118"/>
      <c r="EL597" s="118"/>
      <c r="EV597" s="118"/>
      <c r="FF597" s="118"/>
      <c r="FP597" s="118"/>
      <c r="FZ597" s="118"/>
      <c r="GJ597" s="118"/>
      <c r="GT597" s="118"/>
      <c r="HD597" s="118"/>
      <c r="HN597" s="118"/>
      <c r="HX597" s="118"/>
    </row>
    <row xmlns:x14ac="http://schemas.microsoft.com/office/spreadsheetml/2009/9/ac" r="598" s="3" customFormat="true" x14ac:dyDescent="0.25">
      <c r="A598" s="373"/>
      <c r="B598" s="118"/>
      <c r="L598" s="118"/>
      <c r="V598" s="118"/>
      <c r="AF598" s="118"/>
      <c r="AP598" s="118"/>
      <c r="AZ598" s="118"/>
      <c r="BA598" s="118"/>
      <c r="BJ598" s="118"/>
      <c r="BT598" s="118"/>
      <c r="CD598" s="118"/>
      <c r="CN598" s="118"/>
      <c r="CX598" s="118"/>
      <c r="DH598" s="118"/>
      <c r="DR598" s="118"/>
      <c r="EB598" s="118"/>
      <c r="EL598" s="118"/>
      <c r="EV598" s="118"/>
      <c r="FF598" s="118"/>
      <c r="FP598" s="118"/>
      <c r="FZ598" s="118"/>
      <c r="GJ598" s="118"/>
      <c r="GT598" s="118"/>
      <c r="HD598" s="118"/>
      <c r="HN598" s="118"/>
      <c r="HX598" s="118"/>
    </row>
    <row xmlns:x14ac="http://schemas.microsoft.com/office/spreadsheetml/2009/9/ac" r="599" s="3" customFormat="true" x14ac:dyDescent="0.25">
      <c r="A599" s="373"/>
      <c r="B599" s="118"/>
      <c r="L599" s="118"/>
      <c r="V599" s="118"/>
      <c r="AF599" s="118"/>
      <c r="AP599" s="118"/>
      <c r="AZ599" s="118"/>
      <c r="BA599" s="118"/>
      <c r="BJ599" s="118"/>
      <c r="BT599" s="118"/>
      <c r="CD599" s="118"/>
      <c r="CN599" s="118"/>
      <c r="CX599" s="118"/>
      <c r="DH599" s="118"/>
      <c r="DR599" s="118"/>
      <c r="EB599" s="118"/>
      <c r="EL599" s="118"/>
      <c r="EV599" s="118"/>
      <c r="FF599" s="118"/>
      <c r="FP599" s="118"/>
      <c r="FZ599" s="118"/>
      <c r="GJ599" s="118"/>
      <c r="GT599" s="118"/>
      <c r="HD599" s="118"/>
      <c r="HN599" s="118"/>
      <c r="HX599" s="118"/>
    </row>
    <row xmlns:x14ac="http://schemas.microsoft.com/office/spreadsheetml/2009/9/ac" r="600" s="3" customFormat="true" x14ac:dyDescent="0.25">
      <c r="A600" s="373"/>
      <c r="B600" s="118"/>
      <c r="L600" s="118"/>
      <c r="V600" s="118"/>
      <c r="AF600" s="118"/>
      <c r="AP600" s="118"/>
      <c r="AZ600" s="118"/>
      <c r="BA600" s="118"/>
      <c r="BJ600" s="118"/>
      <c r="BT600" s="118"/>
      <c r="CD600" s="118"/>
      <c r="CN600" s="118"/>
      <c r="CX600" s="118"/>
      <c r="DH600" s="118"/>
      <c r="DR600" s="118"/>
      <c r="EB600" s="118"/>
      <c r="EL600" s="118"/>
      <c r="EV600" s="118"/>
      <c r="FF600" s="118"/>
      <c r="FP600" s="118"/>
      <c r="FZ600" s="118"/>
      <c r="GJ600" s="118"/>
      <c r="GT600" s="118"/>
      <c r="HD600" s="118"/>
      <c r="HN600" s="118"/>
      <c r="HX600" s="118"/>
    </row>
    <row xmlns:x14ac="http://schemas.microsoft.com/office/spreadsheetml/2009/9/ac" r="601" s="3" customFormat="true" x14ac:dyDescent="0.25">
      <c r="A601" s="373"/>
      <c r="B601" s="118"/>
      <c r="L601" s="118"/>
      <c r="V601" s="118"/>
      <c r="AF601" s="118"/>
      <c r="AP601" s="118"/>
      <c r="AZ601" s="118"/>
      <c r="BA601" s="118"/>
      <c r="BJ601" s="118"/>
      <c r="BT601" s="118"/>
      <c r="CD601" s="118"/>
      <c r="CN601" s="118"/>
      <c r="CX601" s="118"/>
      <c r="DH601" s="118"/>
      <c r="DR601" s="118"/>
      <c r="EB601" s="118"/>
      <c r="EL601" s="118"/>
      <c r="EV601" s="118"/>
      <c r="FF601" s="118"/>
      <c r="FP601" s="118"/>
      <c r="FZ601" s="118"/>
      <c r="GJ601" s="118"/>
      <c r="GT601" s="118"/>
      <c r="HD601" s="118"/>
      <c r="HN601" s="118"/>
      <c r="HX601" s="118"/>
    </row>
    <row xmlns:x14ac="http://schemas.microsoft.com/office/spreadsheetml/2009/9/ac" r="602" s="3" customFormat="true" x14ac:dyDescent="0.25">
      <c r="A602" s="373"/>
      <c r="B602" s="118"/>
      <c r="L602" s="118"/>
      <c r="V602" s="118"/>
      <c r="AF602" s="118"/>
      <c r="AP602" s="118"/>
      <c r="AZ602" s="118"/>
      <c r="BA602" s="118"/>
      <c r="BJ602" s="118"/>
      <c r="BT602" s="118"/>
      <c r="CD602" s="118"/>
      <c r="CN602" s="118"/>
      <c r="CX602" s="118"/>
      <c r="DH602" s="118"/>
      <c r="DR602" s="118"/>
      <c r="EB602" s="118"/>
      <c r="EL602" s="118"/>
      <c r="EV602" s="118"/>
      <c r="FF602" s="118"/>
      <c r="FP602" s="118"/>
      <c r="FZ602" s="118"/>
      <c r="GJ602" s="118"/>
      <c r="GT602" s="118"/>
      <c r="HD602" s="118"/>
      <c r="HN602" s="118"/>
      <c r="HX602" s="118"/>
    </row>
    <row xmlns:x14ac="http://schemas.microsoft.com/office/spreadsheetml/2009/9/ac" r="603" s="3" customFormat="true" x14ac:dyDescent="0.25">
      <c r="A603" s="373"/>
      <c r="B603" s="118"/>
      <c r="L603" s="118"/>
      <c r="V603" s="118"/>
      <c r="AF603" s="118"/>
      <c r="AP603" s="118"/>
      <c r="AZ603" s="118"/>
      <c r="BA603" s="118"/>
      <c r="BJ603" s="118"/>
      <c r="BT603" s="118"/>
      <c r="CD603" s="118"/>
      <c r="CN603" s="118"/>
      <c r="CX603" s="118"/>
      <c r="DH603" s="118"/>
      <c r="DR603" s="118"/>
      <c r="EB603" s="118"/>
      <c r="EL603" s="118"/>
      <c r="EV603" s="118"/>
      <c r="FF603" s="118"/>
      <c r="FP603" s="118"/>
      <c r="FZ603" s="118"/>
      <c r="GJ603" s="118"/>
      <c r="GT603" s="118"/>
      <c r="HD603" s="118"/>
      <c r="HN603" s="118"/>
      <c r="HX603" s="118"/>
    </row>
    <row xmlns:x14ac="http://schemas.microsoft.com/office/spreadsheetml/2009/9/ac" r="604" s="3" customFormat="true" x14ac:dyDescent="0.25">
      <c r="A604" s="373"/>
      <c r="B604" s="118"/>
      <c r="L604" s="118"/>
      <c r="V604" s="118"/>
      <c r="AF604" s="118"/>
      <c r="AP604" s="118"/>
      <c r="AZ604" s="118"/>
      <c r="BA604" s="118"/>
      <c r="BJ604" s="118"/>
      <c r="BT604" s="118"/>
      <c r="CD604" s="118"/>
      <c r="CN604" s="118"/>
      <c r="CX604" s="118"/>
      <c r="DH604" s="118"/>
      <c r="DR604" s="118"/>
      <c r="EB604" s="118"/>
      <c r="EL604" s="118"/>
      <c r="EV604" s="118"/>
      <c r="FF604" s="118"/>
      <c r="FP604" s="118"/>
      <c r="FZ604" s="118"/>
      <c r="GJ604" s="118"/>
      <c r="GT604" s="118"/>
      <c r="HD604" s="118"/>
      <c r="HN604" s="118"/>
      <c r="HX604" s="118"/>
    </row>
    <row xmlns:x14ac="http://schemas.microsoft.com/office/spreadsheetml/2009/9/ac" r="605" s="3" customFormat="true" x14ac:dyDescent="0.25">
      <c r="A605" s="373"/>
      <c r="B605" s="118"/>
      <c r="L605" s="118"/>
      <c r="V605" s="118"/>
      <c r="AF605" s="118"/>
      <c r="AP605" s="118"/>
      <c r="AZ605" s="118"/>
      <c r="BA605" s="118"/>
      <c r="BJ605" s="118"/>
      <c r="BT605" s="118"/>
      <c r="CD605" s="118"/>
      <c r="CN605" s="118"/>
      <c r="CX605" s="118"/>
      <c r="DH605" s="118"/>
      <c r="DR605" s="118"/>
      <c r="EB605" s="118"/>
      <c r="EL605" s="118"/>
      <c r="EV605" s="118"/>
      <c r="FF605" s="118"/>
      <c r="FP605" s="118"/>
      <c r="FZ605" s="118"/>
      <c r="GJ605" s="118"/>
      <c r="GT605" s="118"/>
      <c r="HD605" s="118"/>
      <c r="HN605" s="118"/>
      <c r="HX605" s="118"/>
    </row>
    <row xmlns:x14ac="http://schemas.microsoft.com/office/spreadsheetml/2009/9/ac" r="606" s="3" customFormat="true" x14ac:dyDescent="0.25">
      <c r="A606" s="373"/>
      <c r="B606" s="118"/>
      <c r="L606" s="118"/>
      <c r="V606" s="118"/>
      <c r="AF606" s="118"/>
      <c r="AP606" s="118"/>
      <c r="AZ606" s="118"/>
      <c r="BA606" s="118"/>
      <c r="BJ606" s="118"/>
      <c r="BT606" s="118"/>
      <c r="CD606" s="118"/>
      <c r="CN606" s="118"/>
      <c r="CX606" s="118"/>
      <c r="DH606" s="118"/>
      <c r="DR606" s="118"/>
      <c r="EB606" s="118"/>
      <c r="EL606" s="118"/>
      <c r="EV606" s="118"/>
      <c r="FF606" s="118"/>
      <c r="FP606" s="118"/>
      <c r="FZ606" s="118"/>
      <c r="GJ606" s="118"/>
      <c r="GT606" s="118"/>
      <c r="HD606" s="118"/>
      <c r="HN606" s="118"/>
      <c r="HX606" s="118"/>
    </row>
    <row xmlns:x14ac="http://schemas.microsoft.com/office/spreadsheetml/2009/9/ac" r="607" s="3" customFormat="true" x14ac:dyDescent="0.25">
      <c r="A607" s="373"/>
      <c r="B607" s="118"/>
      <c r="L607" s="118"/>
      <c r="V607" s="118"/>
      <c r="AF607" s="118"/>
      <c r="AP607" s="118"/>
      <c r="AZ607" s="118"/>
      <c r="BA607" s="118"/>
      <c r="BJ607" s="118"/>
      <c r="BT607" s="118"/>
      <c r="CD607" s="118"/>
      <c r="CN607" s="118"/>
      <c r="CX607" s="118"/>
      <c r="DH607" s="118"/>
      <c r="DR607" s="118"/>
      <c r="EB607" s="118"/>
      <c r="EL607" s="118"/>
      <c r="EV607" s="118"/>
      <c r="FF607" s="118"/>
      <c r="FP607" s="118"/>
      <c r="FZ607" s="118"/>
      <c r="GJ607" s="118"/>
      <c r="GT607" s="118"/>
      <c r="HD607" s="118"/>
      <c r="HN607" s="118"/>
      <c r="HX607" s="118"/>
    </row>
    <row xmlns:x14ac="http://schemas.microsoft.com/office/spreadsheetml/2009/9/ac" r="608" s="3" customFormat="true" x14ac:dyDescent="0.25">
      <c r="A608" s="373"/>
      <c r="B608" s="118"/>
      <c r="L608" s="118"/>
      <c r="V608" s="118"/>
      <c r="AF608" s="118"/>
      <c r="AP608" s="118"/>
      <c r="AZ608" s="118"/>
      <c r="BA608" s="118"/>
      <c r="BJ608" s="118"/>
      <c r="BT608" s="118"/>
      <c r="CD608" s="118"/>
      <c r="CN608" s="118"/>
      <c r="CX608" s="118"/>
      <c r="DH608" s="118"/>
      <c r="DR608" s="118"/>
      <c r="EB608" s="118"/>
      <c r="EL608" s="118"/>
      <c r="EV608" s="118"/>
      <c r="FF608" s="118"/>
      <c r="FP608" s="118"/>
      <c r="FZ608" s="118"/>
      <c r="GJ608" s="118"/>
      <c r="GT608" s="118"/>
      <c r="HD608" s="118"/>
      <c r="HN608" s="118"/>
      <c r="HX608" s="118"/>
    </row>
    <row xmlns:x14ac="http://schemas.microsoft.com/office/spreadsheetml/2009/9/ac" r="609" s="3" customFormat="true" x14ac:dyDescent="0.25">
      <c r="A609" s="373"/>
      <c r="B609" s="118"/>
      <c r="L609" s="118"/>
      <c r="V609" s="118"/>
      <c r="AF609" s="118"/>
      <c r="AP609" s="118"/>
      <c r="AZ609" s="118"/>
      <c r="BA609" s="118"/>
      <c r="BJ609" s="118"/>
      <c r="BT609" s="118"/>
      <c r="CD609" s="118"/>
      <c r="CN609" s="118"/>
      <c r="CX609" s="118"/>
      <c r="DH609" s="118"/>
      <c r="DR609" s="118"/>
      <c r="EB609" s="118"/>
      <c r="EL609" s="118"/>
      <c r="EV609" s="118"/>
      <c r="FF609" s="118"/>
      <c r="FP609" s="118"/>
      <c r="FZ609" s="118"/>
      <c r="GJ609" s="118"/>
      <c r="GT609" s="118"/>
      <c r="HD609" s="118"/>
      <c r="HN609" s="118"/>
      <c r="HX609" s="118"/>
    </row>
    <row xmlns:x14ac="http://schemas.microsoft.com/office/spreadsheetml/2009/9/ac" r="610" s="3" customFormat="true" x14ac:dyDescent="0.25">
      <c r="A610" s="373"/>
      <c r="B610" s="118"/>
      <c r="L610" s="118"/>
      <c r="V610" s="118"/>
      <c r="AF610" s="118"/>
      <c r="AP610" s="118"/>
      <c r="AZ610" s="118"/>
      <c r="BA610" s="118"/>
      <c r="BJ610" s="118"/>
      <c r="BT610" s="118"/>
      <c r="CD610" s="118"/>
      <c r="CN610" s="118"/>
      <c r="CX610" s="118"/>
      <c r="DH610" s="118"/>
      <c r="DR610" s="118"/>
      <c r="EB610" s="118"/>
      <c r="EL610" s="118"/>
      <c r="EV610" s="118"/>
      <c r="FF610" s="118"/>
      <c r="FP610" s="118"/>
      <c r="FZ610" s="118"/>
      <c r="GJ610" s="118"/>
      <c r="GT610" s="118"/>
      <c r="HD610" s="118"/>
      <c r="HN610" s="118"/>
      <c r="HX610" s="118"/>
    </row>
    <row xmlns:x14ac="http://schemas.microsoft.com/office/spreadsheetml/2009/9/ac" r="611" s="3" customFormat="true" x14ac:dyDescent="0.25">
      <c r="A611" s="373"/>
      <c r="B611" s="118"/>
      <c r="L611" s="118"/>
      <c r="V611" s="118"/>
      <c r="AF611" s="118"/>
      <c r="AP611" s="118"/>
      <c r="AZ611" s="118"/>
      <c r="BA611" s="118"/>
      <c r="BJ611" s="118"/>
      <c r="BT611" s="118"/>
      <c r="CD611" s="118"/>
      <c r="CN611" s="118"/>
      <c r="CX611" s="118"/>
      <c r="DH611" s="118"/>
      <c r="DR611" s="118"/>
      <c r="EB611" s="118"/>
      <c r="EL611" s="118"/>
      <c r="EV611" s="118"/>
      <c r="FF611" s="118"/>
      <c r="FP611" s="118"/>
      <c r="FZ611" s="118"/>
      <c r="GJ611" s="118"/>
      <c r="GT611" s="118"/>
      <c r="HD611" s="118"/>
      <c r="HN611" s="118"/>
      <c r="HX611" s="118"/>
    </row>
    <row xmlns:x14ac="http://schemas.microsoft.com/office/spreadsheetml/2009/9/ac" r="612" s="3" customFormat="true" x14ac:dyDescent="0.25">
      <c r="A612" s="373"/>
      <c r="B612" s="118"/>
      <c r="L612" s="118"/>
      <c r="V612" s="118"/>
      <c r="AF612" s="118"/>
      <c r="AP612" s="118"/>
      <c r="AZ612" s="118"/>
      <c r="BA612" s="118"/>
      <c r="BJ612" s="118"/>
      <c r="BT612" s="118"/>
      <c r="CD612" s="118"/>
      <c r="CN612" s="118"/>
      <c r="CX612" s="118"/>
      <c r="DH612" s="118"/>
      <c r="DR612" s="118"/>
      <c r="EB612" s="118"/>
      <c r="EL612" s="118"/>
      <c r="EV612" s="118"/>
      <c r="FF612" s="118"/>
      <c r="FP612" s="118"/>
      <c r="FZ612" s="118"/>
      <c r="GJ612" s="118"/>
      <c r="GT612" s="118"/>
      <c r="HD612" s="118"/>
      <c r="HN612" s="118"/>
      <c r="HX612" s="118"/>
    </row>
    <row xmlns:x14ac="http://schemas.microsoft.com/office/spreadsheetml/2009/9/ac" r="613" s="3" customFormat="true" x14ac:dyDescent="0.25">
      <c r="A613" s="373"/>
      <c r="B613" s="118"/>
      <c r="L613" s="118"/>
      <c r="V613" s="118"/>
      <c r="AF613" s="118"/>
      <c r="AP613" s="118"/>
      <c r="AZ613" s="118"/>
      <c r="BA613" s="118"/>
      <c r="BJ613" s="118"/>
      <c r="BT613" s="118"/>
      <c r="CD613" s="118"/>
      <c r="CN613" s="118"/>
      <c r="CX613" s="118"/>
      <c r="DH613" s="118"/>
      <c r="DR613" s="118"/>
      <c r="EB613" s="118"/>
      <c r="EL613" s="118"/>
      <c r="EV613" s="118"/>
      <c r="FF613" s="118"/>
      <c r="FP613" s="118"/>
      <c r="FZ613" s="118"/>
      <c r="GJ613" s="118"/>
      <c r="GT613" s="118"/>
      <c r="HD613" s="118"/>
      <c r="HN613" s="118"/>
      <c r="HX613" s="118"/>
    </row>
    <row xmlns:x14ac="http://schemas.microsoft.com/office/spreadsheetml/2009/9/ac" r="614" s="3" customFormat="true" x14ac:dyDescent="0.25">
      <c r="A614" s="373"/>
      <c r="B614" s="118"/>
      <c r="L614" s="118"/>
      <c r="V614" s="118"/>
      <c r="AF614" s="118"/>
      <c r="AP614" s="118"/>
      <c r="AZ614" s="118"/>
      <c r="BA614" s="118"/>
      <c r="BJ614" s="118"/>
      <c r="BT614" s="118"/>
      <c r="CD614" s="118"/>
      <c r="CN614" s="118"/>
      <c r="CX614" s="118"/>
      <c r="DH614" s="118"/>
      <c r="DR614" s="118"/>
      <c r="EB614" s="118"/>
      <c r="EL614" s="118"/>
      <c r="EV614" s="118"/>
      <c r="FF614" s="118"/>
      <c r="FP614" s="118"/>
      <c r="FZ614" s="118"/>
      <c r="GJ614" s="118"/>
      <c r="GT614" s="118"/>
      <c r="HD614" s="118"/>
      <c r="HN614" s="118"/>
      <c r="HX614" s="118"/>
    </row>
    <row xmlns:x14ac="http://schemas.microsoft.com/office/spreadsheetml/2009/9/ac" r="615" s="3" customFormat="true" x14ac:dyDescent="0.25">
      <c r="A615" s="373"/>
      <c r="B615" s="118"/>
      <c r="L615" s="118"/>
      <c r="V615" s="118"/>
      <c r="AF615" s="118"/>
      <c r="AP615" s="118"/>
      <c r="AZ615" s="118"/>
      <c r="BA615" s="118"/>
      <c r="BJ615" s="118"/>
      <c r="BT615" s="118"/>
      <c r="CD615" s="118"/>
      <c r="CN615" s="118"/>
      <c r="CX615" s="118"/>
      <c r="DH615" s="118"/>
      <c r="DR615" s="118"/>
      <c r="EB615" s="118"/>
      <c r="EL615" s="118"/>
      <c r="EV615" s="118"/>
      <c r="FF615" s="118"/>
      <c r="FP615" s="118"/>
      <c r="FZ615" s="118"/>
      <c r="GJ615" s="118"/>
      <c r="GT615" s="118"/>
      <c r="HD615" s="118"/>
      <c r="HN615" s="118"/>
      <c r="HX615" s="118"/>
    </row>
    <row xmlns:x14ac="http://schemas.microsoft.com/office/spreadsheetml/2009/9/ac" r="616" s="3" customFormat="true" x14ac:dyDescent="0.25">
      <c r="A616" s="373"/>
      <c r="B616" s="118"/>
      <c r="L616" s="118"/>
      <c r="V616" s="118"/>
      <c r="AF616" s="118"/>
      <c r="AP616" s="118"/>
      <c r="AZ616" s="118"/>
      <c r="BA616" s="118"/>
      <c r="BJ616" s="118"/>
      <c r="BT616" s="118"/>
      <c r="CD616" s="118"/>
      <c r="CN616" s="118"/>
      <c r="CX616" s="118"/>
      <c r="DH616" s="118"/>
      <c r="DR616" s="118"/>
      <c r="EB616" s="118"/>
      <c r="EL616" s="118"/>
      <c r="EV616" s="118"/>
      <c r="FF616" s="118"/>
      <c r="FP616" s="118"/>
      <c r="FZ616" s="118"/>
      <c r="GJ616" s="118"/>
      <c r="GT616" s="118"/>
      <c r="HD616" s="118"/>
      <c r="HN616" s="118"/>
      <c r="HX616" s="118"/>
    </row>
    <row xmlns:x14ac="http://schemas.microsoft.com/office/spreadsheetml/2009/9/ac" r="617" s="3" customFormat="true" x14ac:dyDescent="0.25">
      <c r="A617" s="373"/>
      <c r="B617" s="118"/>
      <c r="L617" s="118"/>
      <c r="V617" s="118"/>
      <c r="AF617" s="118"/>
      <c r="AP617" s="118"/>
      <c r="AZ617" s="118"/>
      <c r="BA617" s="118"/>
      <c r="BJ617" s="118"/>
      <c r="BT617" s="118"/>
      <c r="CD617" s="118"/>
      <c r="CN617" s="118"/>
      <c r="CX617" s="118"/>
      <c r="DH617" s="118"/>
      <c r="DR617" s="118"/>
      <c r="EB617" s="118"/>
      <c r="EL617" s="118"/>
      <c r="EV617" s="118"/>
      <c r="FF617" s="118"/>
      <c r="FP617" s="118"/>
      <c r="FZ617" s="118"/>
      <c r="GJ617" s="118"/>
      <c r="GT617" s="118"/>
      <c r="HD617" s="118"/>
      <c r="HN617" s="118"/>
      <c r="HX617" s="118"/>
    </row>
    <row xmlns:x14ac="http://schemas.microsoft.com/office/spreadsheetml/2009/9/ac" r="618" s="3" customFormat="true" x14ac:dyDescent="0.25">
      <c r="A618" s="373"/>
      <c r="B618" s="118"/>
      <c r="L618" s="118"/>
      <c r="V618" s="118"/>
      <c r="AF618" s="118"/>
      <c r="AP618" s="118"/>
      <c r="AZ618" s="118"/>
      <c r="BA618" s="118"/>
      <c r="BJ618" s="118"/>
      <c r="BT618" s="118"/>
      <c r="CD618" s="118"/>
      <c r="CN618" s="118"/>
      <c r="CX618" s="118"/>
      <c r="DH618" s="118"/>
      <c r="DR618" s="118"/>
      <c r="EB618" s="118"/>
      <c r="EL618" s="118"/>
      <c r="EV618" s="118"/>
      <c r="FF618" s="118"/>
      <c r="FP618" s="118"/>
      <c r="FZ618" s="118"/>
      <c r="GJ618" s="118"/>
      <c r="GT618" s="118"/>
      <c r="HD618" s="118"/>
      <c r="HN618" s="118"/>
      <c r="HX618" s="118"/>
    </row>
    <row xmlns:x14ac="http://schemas.microsoft.com/office/spreadsheetml/2009/9/ac" r="619" s="3" customFormat="true" x14ac:dyDescent="0.25">
      <c r="A619" s="373"/>
      <c r="B619" s="118"/>
      <c r="L619" s="118"/>
      <c r="V619" s="118"/>
      <c r="AF619" s="118"/>
      <c r="AP619" s="118"/>
      <c r="AZ619" s="118"/>
      <c r="BA619" s="118"/>
      <c r="BJ619" s="118"/>
      <c r="BT619" s="118"/>
      <c r="CD619" s="118"/>
      <c r="CN619" s="118"/>
      <c r="CX619" s="118"/>
      <c r="DH619" s="118"/>
      <c r="DR619" s="118"/>
      <c r="EB619" s="118"/>
      <c r="EL619" s="118"/>
      <c r="EV619" s="118"/>
      <c r="FF619" s="118"/>
      <c r="FP619" s="118"/>
      <c r="FZ619" s="118"/>
      <c r="GJ619" s="118"/>
      <c r="GT619" s="118"/>
      <c r="HD619" s="118"/>
      <c r="HN619" s="118"/>
      <c r="HX619" s="118"/>
    </row>
    <row xmlns:x14ac="http://schemas.microsoft.com/office/spreadsheetml/2009/9/ac" r="620" s="3" customFormat="true" x14ac:dyDescent="0.25">
      <c r="A620" s="373"/>
      <c r="B620" s="118"/>
      <c r="L620" s="118"/>
      <c r="V620" s="118"/>
      <c r="AF620" s="118"/>
      <c r="AP620" s="118"/>
      <c r="AZ620" s="118"/>
      <c r="BA620" s="118"/>
      <c r="BJ620" s="118"/>
      <c r="BT620" s="118"/>
      <c r="CD620" s="118"/>
      <c r="CN620" s="118"/>
      <c r="CX620" s="118"/>
      <c r="DH620" s="118"/>
      <c r="DR620" s="118"/>
      <c r="EB620" s="118"/>
      <c r="EL620" s="118"/>
      <c r="EV620" s="118"/>
      <c r="FF620" s="118"/>
      <c r="FP620" s="118"/>
      <c r="FZ620" s="118"/>
      <c r="GJ620" s="118"/>
      <c r="GT620" s="118"/>
      <c r="HD620" s="118"/>
      <c r="HN620" s="118"/>
      <c r="HX620" s="118"/>
    </row>
    <row xmlns:x14ac="http://schemas.microsoft.com/office/spreadsheetml/2009/9/ac" r="621" s="3" customFormat="true" x14ac:dyDescent="0.25">
      <c r="A621" s="373"/>
      <c r="B621" s="118"/>
      <c r="L621" s="118"/>
      <c r="V621" s="118"/>
      <c r="AF621" s="118"/>
      <c r="AP621" s="118"/>
      <c r="AZ621" s="118"/>
      <c r="BA621" s="118"/>
      <c r="BJ621" s="118"/>
      <c r="BT621" s="118"/>
      <c r="CD621" s="118"/>
      <c r="CN621" s="118"/>
      <c r="CX621" s="118"/>
      <c r="DH621" s="118"/>
      <c r="DR621" s="118"/>
      <c r="EB621" s="118"/>
      <c r="EL621" s="118"/>
      <c r="EV621" s="118"/>
      <c r="FF621" s="118"/>
      <c r="FP621" s="118"/>
      <c r="FZ621" s="118"/>
      <c r="GJ621" s="118"/>
      <c r="GT621" s="118"/>
      <c r="HD621" s="118"/>
      <c r="HN621" s="118"/>
      <c r="HX621" s="118"/>
    </row>
    <row xmlns:x14ac="http://schemas.microsoft.com/office/spreadsheetml/2009/9/ac" r="622" s="3" customFormat="true" x14ac:dyDescent="0.25">
      <c r="A622" s="373"/>
      <c r="B622" s="118"/>
      <c r="L622" s="118"/>
      <c r="V622" s="118"/>
      <c r="AF622" s="118"/>
      <c r="AP622" s="118"/>
      <c r="AZ622" s="118"/>
      <c r="BA622" s="118"/>
      <c r="BJ622" s="118"/>
      <c r="BT622" s="118"/>
      <c r="CD622" s="118"/>
      <c r="CN622" s="118"/>
      <c r="CX622" s="118"/>
      <c r="DH622" s="118"/>
      <c r="DR622" s="118"/>
      <c r="EB622" s="118"/>
      <c r="EL622" s="118"/>
      <c r="EV622" s="118"/>
      <c r="FF622" s="118"/>
      <c r="FP622" s="118"/>
      <c r="FZ622" s="118"/>
      <c r="GJ622" s="118"/>
      <c r="GT622" s="118"/>
      <c r="HD622" s="118"/>
      <c r="HN622" s="118"/>
      <c r="HX622" s="118"/>
    </row>
    <row xmlns:x14ac="http://schemas.microsoft.com/office/spreadsheetml/2009/9/ac" r="623" s="3" customFormat="true" x14ac:dyDescent="0.25">
      <c r="A623" s="373"/>
      <c r="B623" s="118"/>
      <c r="L623" s="118"/>
      <c r="V623" s="118"/>
      <c r="AF623" s="118"/>
      <c r="AP623" s="118"/>
      <c r="AZ623" s="118"/>
      <c r="BA623" s="118"/>
      <c r="BJ623" s="118"/>
      <c r="BT623" s="118"/>
      <c r="CD623" s="118"/>
      <c r="CN623" s="118"/>
      <c r="CX623" s="118"/>
      <c r="DH623" s="118"/>
      <c r="DR623" s="118"/>
      <c r="EB623" s="118"/>
      <c r="EL623" s="118"/>
      <c r="EV623" s="118"/>
      <c r="FF623" s="118"/>
      <c r="FP623" s="118"/>
      <c r="FZ623" s="118"/>
      <c r="GJ623" s="118"/>
      <c r="GT623" s="118"/>
      <c r="HD623" s="118"/>
      <c r="HN623" s="118"/>
      <c r="HX623" s="118"/>
    </row>
    <row xmlns:x14ac="http://schemas.microsoft.com/office/spreadsheetml/2009/9/ac" r="624" s="3" customFormat="true" x14ac:dyDescent="0.25">
      <c r="A624" s="373"/>
      <c r="B624" s="118"/>
      <c r="L624" s="118"/>
      <c r="V624" s="118"/>
      <c r="AF624" s="118"/>
      <c r="AP624" s="118"/>
      <c r="AZ624" s="118"/>
      <c r="BA624" s="118"/>
      <c r="BJ624" s="118"/>
      <c r="BT624" s="118"/>
      <c r="CD624" s="118"/>
      <c r="CN624" s="118"/>
      <c r="CX624" s="118"/>
      <c r="DH624" s="118"/>
      <c r="DR624" s="118"/>
      <c r="EB624" s="118"/>
      <c r="EL624" s="118"/>
      <c r="EV624" s="118"/>
      <c r="FF624" s="118"/>
      <c r="FP624" s="118"/>
      <c r="FZ624" s="118"/>
      <c r="GJ624" s="118"/>
      <c r="GT624" s="118"/>
      <c r="HD624" s="118"/>
      <c r="HN624" s="118"/>
      <c r="HX624" s="118"/>
    </row>
    <row xmlns:x14ac="http://schemas.microsoft.com/office/spreadsheetml/2009/9/ac" r="625" s="3" customFormat="true" x14ac:dyDescent="0.25">
      <c r="A625" s="373"/>
      <c r="B625" s="118"/>
      <c r="L625" s="118"/>
      <c r="V625" s="118"/>
      <c r="AF625" s="118"/>
      <c r="AP625" s="118"/>
      <c r="AZ625" s="118"/>
      <c r="BA625" s="118"/>
      <c r="BJ625" s="118"/>
      <c r="BT625" s="118"/>
      <c r="CD625" s="118"/>
      <c r="CN625" s="118"/>
      <c r="CX625" s="118"/>
      <c r="DH625" s="118"/>
      <c r="DR625" s="118"/>
      <c r="EB625" s="118"/>
      <c r="EL625" s="118"/>
      <c r="EV625" s="118"/>
      <c r="FF625" s="118"/>
      <c r="FP625" s="118"/>
      <c r="FZ625" s="118"/>
      <c r="GJ625" s="118"/>
      <c r="GT625" s="118"/>
      <c r="HD625" s="118"/>
      <c r="HN625" s="118"/>
      <c r="HX625" s="118"/>
    </row>
    <row xmlns:x14ac="http://schemas.microsoft.com/office/spreadsheetml/2009/9/ac" r="626" s="3" customFormat="true" x14ac:dyDescent="0.25">
      <c r="A626" s="373"/>
      <c r="B626" s="118"/>
      <c r="L626" s="118"/>
      <c r="V626" s="118"/>
      <c r="AF626" s="118"/>
      <c r="AP626" s="118"/>
      <c r="AZ626" s="118"/>
      <c r="BA626" s="118"/>
      <c r="BJ626" s="118"/>
      <c r="BT626" s="118"/>
      <c r="CD626" s="118"/>
      <c r="CN626" s="118"/>
      <c r="CX626" s="118"/>
      <c r="DH626" s="118"/>
      <c r="DR626" s="118"/>
      <c r="EB626" s="118"/>
      <c r="EL626" s="118"/>
      <c r="EV626" s="118"/>
      <c r="FF626" s="118"/>
      <c r="FP626" s="118"/>
      <c r="FZ626" s="118"/>
      <c r="GJ626" s="118"/>
      <c r="GT626" s="118"/>
      <c r="HD626" s="118"/>
      <c r="HN626" s="118"/>
      <c r="HX626" s="118"/>
    </row>
    <row xmlns:x14ac="http://schemas.microsoft.com/office/spreadsheetml/2009/9/ac" r="627" s="3" customFormat="true" x14ac:dyDescent="0.25">
      <c r="A627" s="373"/>
      <c r="B627" s="118"/>
      <c r="L627" s="118"/>
      <c r="V627" s="118"/>
      <c r="AF627" s="118"/>
      <c r="AP627" s="118"/>
      <c r="AZ627" s="118"/>
      <c r="BA627" s="118"/>
      <c r="BJ627" s="118"/>
      <c r="BT627" s="118"/>
      <c r="CD627" s="118"/>
      <c r="CN627" s="118"/>
      <c r="CX627" s="118"/>
      <c r="DH627" s="118"/>
      <c r="DR627" s="118"/>
      <c r="EB627" s="118"/>
      <c r="EL627" s="118"/>
      <c r="EV627" s="118"/>
      <c r="FF627" s="118"/>
      <c r="FP627" s="118"/>
      <c r="FZ627" s="118"/>
      <c r="GJ627" s="118"/>
      <c r="GT627" s="118"/>
      <c r="HD627" s="118"/>
      <c r="HN627" s="118"/>
      <c r="HX627" s="118"/>
    </row>
    <row xmlns:x14ac="http://schemas.microsoft.com/office/spreadsheetml/2009/9/ac" r="628" s="3" customFormat="true" x14ac:dyDescent="0.25">
      <c r="A628" s="373"/>
      <c r="B628" s="118"/>
      <c r="L628" s="118"/>
      <c r="V628" s="118"/>
      <c r="AF628" s="118"/>
      <c r="AP628" s="118"/>
      <c r="AZ628" s="118"/>
      <c r="BA628" s="118"/>
      <c r="BJ628" s="118"/>
      <c r="BT628" s="118"/>
      <c r="CD628" s="118"/>
      <c r="CN628" s="118"/>
      <c r="CX628" s="118"/>
      <c r="DH628" s="118"/>
      <c r="DR628" s="118"/>
      <c r="EB628" s="118"/>
      <c r="EL628" s="118"/>
      <c r="EV628" s="118"/>
      <c r="FF628" s="118"/>
      <c r="FP628" s="118"/>
      <c r="FZ628" s="118"/>
      <c r="GJ628" s="118"/>
      <c r="GT628" s="118"/>
      <c r="HD628" s="118"/>
      <c r="HN628" s="118"/>
      <c r="HX628" s="118"/>
    </row>
    <row xmlns:x14ac="http://schemas.microsoft.com/office/spreadsheetml/2009/9/ac" r="629" s="3" customFormat="true" x14ac:dyDescent="0.25">
      <c r="A629" s="373"/>
      <c r="B629" s="118"/>
      <c r="L629" s="118"/>
      <c r="V629" s="118"/>
      <c r="AF629" s="118"/>
      <c r="AP629" s="118"/>
      <c r="AZ629" s="118"/>
      <c r="BA629" s="118"/>
      <c r="BJ629" s="118"/>
      <c r="BT629" s="118"/>
      <c r="CD629" s="118"/>
      <c r="CN629" s="118"/>
      <c r="CX629" s="118"/>
      <c r="DH629" s="118"/>
      <c r="DR629" s="118"/>
      <c r="EB629" s="118"/>
      <c r="EL629" s="118"/>
      <c r="EV629" s="118"/>
      <c r="FF629" s="118"/>
      <c r="FP629" s="118"/>
      <c r="FZ629" s="118"/>
      <c r="GJ629" s="118"/>
      <c r="GT629" s="118"/>
      <c r="HD629" s="118"/>
      <c r="HN629" s="118"/>
      <c r="HX629" s="118"/>
    </row>
    <row xmlns:x14ac="http://schemas.microsoft.com/office/spreadsheetml/2009/9/ac" r="630" s="3" customFormat="true" x14ac:dyDescent="0.25">
      <c r="A630" s="373"/>
      <c r="B630" s="118"/>
      <c r="L630" s="118"/>
      <c r="V630" s="118"/>
      <c r="AF630" s="118"/>
      <c r="AP630" s="118"/>
      <c r="AZ630" s="118"/>
      <c r="BA630" s="118"/>
      <c r="BJ630" s="118"/>
      <c r="BT630" s="118"/>
      <c r="CD630" s="118"/>
      <c r="CN630" s="118"/>
      <c r="CX630" s="118"/>
      <c r="DH630" s="118"/>
      <c r="DR630" s="118"/>
      <c r="EB630" s="118"/>
      <c r="EL630" s="118"/>
      <c r="EV630" s="118"/>
      <c r="FF630" s="118"/>
      <c r="FP630" s="118"/>
      <c r="FZ630" s="118"/>
      <c r="GJ630" s="118"/>
      <c r="GT630" s="118"/>
      <c r="HD630" s="118"/>
      <c r="HN630" s="118"/>
      <c r="HX630" s="118"/>
    </row>
    <row xmlns:x14ac="http://schemas.microsoft.com/office/spreadsheetml/2009/9/ac" r="631" s="3" customFormat="true" x14ac:dyDescent="0.25">
      <c r="A631" s="373"/>
      <c r="B631" s="118"/>
      <c r="L631" s="118"/>
      <c r="V631" s="118"/>
      <c r="AF631" s="118"/>
      <c r="AP631" s="118"/>
      <c r="AZ631" s="118"/>
      <c r="BA631" s="118"/>
      <c r="BJ631" s="118"/>
      <c r="BT631" s="118"/>
      <c r="CD631" s="118"/>
      <c r="CN631" s="118"/>
      <c r="CX631" s="118"/>
      <c r="DH631" s="118"/>
      <c r="DR631" s="118"/>
      <c r="EB631" s="118"/>
      <c r="EL631" s="118"/>
      <c r="EV631" s="118"/>
      <c r="FF631" s="118"/>
      <c r="FP631" s="118"/>
      <c r="FZ631" s="118"/>
      <c r="GJ631" s="118"/>
      <c r="GT631" s="118"/>
      <c r="HD631" s="118"/>
      <c r="HN631" s="118"/>
      <c r="HX631" s="118"/>
    </row>
    <row xmlns:x14ac="http://schemas.microsoft.com/office/spreadsheetml/2009/9/ac" r="632" s="3" customFormat="true" x14ac:dyDescent="0.25">
      <c r="A632" s="373"/>
      <c r="B632" s="118"/>
      <c r="L632" s="118"/>
      <c r="V632" s="118"/>
      <c r="AF632" s="118"/>
      <c r="AP632" s="118"/>
      <c r="AZ632" s="118"/>
      <c r="BA632" s="118"/>
      <c r="BJ632" s="118"/>
      <c r="BT632" s="118"/>
      <c r="CD632" s="118"/>
      <c r="CN632" s="118"/>
      <c r="CX632" s="118"/>
      <c r="DH632" s="118"/>
      <c r="DR632" s="118"/>
      <c r="EB632" s="118"/>
      <c r="EL632" s="118"/>
      <c r="EV632" s="118"/>
      <c r="FF632" s="118"/>
      <c r="FP632" s="118"/>
      <c r="FZ632" s="118"/>
      <c r="GJ632" s="118"/>
      <c r="GT632" s="118"/>
      <c r="HD632" s="118"/>
      <c r="HN632" s="118"/>
      <c r="HX632" s="118"/>
    </row>
    <row xmlns:x14ac="http://schemas.microsoft.com/office/spreadsheetml/2009/9/ac" r="633" s="3" customFormat="true" x14ac:dyDescent="0.25">
      <c r="A633" s="373"/>
      <c r="B633" s="118"/>
      <c r="L633" s="118"/>
      <c r="V633" s="118"/>
      <c r="AF633" s="118"/>
      <c r="AP633" s="118"/>
      <c r="AZ633" s="118"/>
      <c r="BA633" s="118"/>
      <c r="BJ633" s="118"/>
      <c r="BT633" s="118"/>
      <c r="CD633" s="118"/>
      <c r="CN633" s="118"/>
      <c r="CX633" s="118"/>
      <c r="DH633" s="118"/>
      <c r="DR633" s="118"/>
      <c r="EB633" s="118"/>
      <c r="EL633" s="118"/>
      <c r="EV633" s="118"/>
      <c r="FF633" s="118"/>
      <c r="FP633" s="118"/>
      <c r="FZ633" s="118"/>
      <c r="GJ633" s="118"/>
      <c r="GT633" s="118"/>
      <c r="HD633" s="118"/>
      <c r="HN633" s="118"/>
      <c r="HX633" s="118"/>
    </row>
    <row xmlns:x14ac="http://schemas.microsoft.com/office/spreadsheetml/2009/9/ac" r="634" s="3" customFormat="true" x14ac:dyDescent="0.25">
      <c r="A634" s="373"/>
      <c r="B634" s="118"/>
      <c r="L634" s="118"/>
      <c r="V634" s="118"/>
      <c r="AF634" s="118"/>
      <c r="AP634" s="118"/>
      <c r="AZ634" s="118"/>
      <c r="BA634" s="118"/>
      <c r="BJ634" s="118"/>
      <c r="BT634" s="118"/>
      <c r="CD634" s="118"/>
      <c r="CN634" s="118"/>
      <c r="CX634" s="118"/>
      <c r="DH634" s="118"/>
      <c r="DR634" s="118"/>
      <c r="EB634" s="118"/>
      <c r="EL634" s="118"/>
      <c r="EV634" s="118"/>
      <c r="FF634" s="118"/>
      <c r="FP634" s="118"/>
      <c r="FZ634" s="118"/>
      <c r="GJ634" s="118"/>
      <c r="GT634" s="118"/>
      <c r="HD634" s="118"/>
      <c r="HN634" s="118"/>
      <c r="HX634" s="118"/>
    </row>
    <row xmlns:x14ac="http://schemas.microsoft.com/office/spreadsheetml/2009/9/ac" r="635" s="3" customFormat="true" x14ac:dyDescent="0.25">
      <c r="A635" s="373"/>
      <c r="B635" s="118"/>
      <c r="L635" s="118"/>
      <c r="V635" s="118"/>
      <c r="AF635" s="118"/>
      <c r="AP635" s="118"/>
      <c r="AZ635" s="118"/>
      <c r="BA635" s="118"/>
      <c r="BJ635" s="118"/>
      <c r="BT635" s="118"/>
      <c r="CD635" s="118"/>
      <c r="CN635" s="118"/>
      <c r="CX635" s="118"/>
      <c r="DH635" s="118"/>
      <c r="DR635" s="118"/>
      <c r="EB635" s="118"/>
      <c r="EL635" s="118"/>
      <c r="EV635" s="118"/>
      <c r="FF635" s="118"/>
      <c r="FP635" s="118"/>
      <c r="FZ635" s="118"/>
      <c r="GJ635" s="118"/>
      <c r="GT635" s="118"/>
      <c r="HD635" s="118"/>
      <c r="HN635" s="118"/>
      <c r="HX635" s="118"/>
    </row>
    <row xmlns:x14ac="http://schemas.microsoft.com/office/spreadsheetml/2009/9/ac" r="636" s="3" customFormat="true" x14ac:dyDescent="0.25">
      <c r="A636" s="373"/>
      <c r="B636" s="118"/>
      <c r="L636" s="118"/>
      <c r="V636" s="118"/>
      <c r="AF636" s="118"/>
      <c r="AP636" s="118"/>
      <c r="AZ636" s="118"/>
      <c r="BA636" s="118"/>
      <c r="BJ636" s="118"/>
      <c r="BT636" s="118"/>
      <c r="CD636" s="118"/>
      <c r="CN636" s="118"/>
      <c r="CX636" s="118"/>
      <c r="DH636" s="118"/>
      <c r="DR636" s="118"/>
      <c r="EB636" s="118"/>
      <c r="EL636" s="118"/>
      <c r="EV636" s="118"/>
      <c r="FF636" s="118"/>
      <c r="FP636" s="118"/>
      <c r="FZ636" s="118"/>
      <c r="GJ636" s="118"/>
      <c r="GT636" s="118"/>
      <c r="HD636" s="118"/>
      <c r="HN636" s="118"/>
      <c r="HX636" s="118"/>
    </row>
    <row xmlns:x14ac="http://schemas.microsoft.com/office/spreadsheetml/2009/9/ac" r="637" s="3" customFormat="true" x14ac:dyDescent="0.25">
      <c r="A637" s="373"/>
      <c r="B637" s="118"/>
      <c r="L637" s="118"/>
      <c r="V637" s="118"/>
      <c r="AF637" s="118"/>
      <c r="AP637" s="118"/>
      <c r="AZ637" s="118"/>
      <c r="BA637" s="118"/>
      <c r="BJ637" s="118"/>
      <c r="BT637" s="118"/>
      <c r="CD637" s="118"/>
      <c r="CN637" s="118"/>
      <c r="CX637" s="118"/>
      <c r="DH637" s="118"/>
      <c r="DR637" s="118"/>
      <c r="EB637" s="118"/>
      <c r="EL637" s="118"/>
      <c r="EV637" s="118"/>
      <c r="FF637" s="118"/>
      <c r="FP637" s="118"/>
      <c r="FZ637" s="118"/>
      <c r="GJ637" s="118"/>
      <c r="GT637" s="118"/>
      <c r="HD637" s="118"/>
      <c r="HN637" s="118"/>
      <c r="HX637" s="118"/>
    </row>
    <row xmlns:x14ac="http://schemas.microsoft.com/office/spreadsheetml/2009/9/ac" r="638" s="3" customFormat="true" x14ac:dyDescent="0.25">
      <c r="A638" s="373"/>
      <c r="B638" s="118"/>
      <c r="L638" s="118"/>
      <c r="V638" s="118"/>
      <c r="AF638" s="118"/>
      <c r="AP638" s="118"/>
      <c r="AZ638" s="118"/>
      <c r="BA638" s="118"/>
      <c r="BJ638" s="118"/>
      <c r="BT638" s="118"/>
      <c r="CD638" s="118"/>
      <c r="CN638" s="118"/>
      <c r="CX638" s="118"/>
      <c r="DH638" s="118"/>
      <c r="DR638" s="118"/>
      <c r="EB638" s="118"/>
      <c r="EL638" s="118"/>
      <c r="EV638" s="118"/>
      <c r="FF638" s="118"/>
      <c r="FP638" s="118"/>
      <c r="FZ638" s="118"/>
      <c r="GJ638" s="118"/>
      <c r="GT638" s="118"/>
      <c r="HD638" s="118"/>
      <c r="HN638" s="118"/>
      <c r="HX638" s="118"/>
    </row>
    <row xmlns:x14ac="http://schemas.microsoft.com/office/spreadsheetml/2009/9/ac" r="639" s="3" customFormat="true" x14ac:dyDescent="0.25">
      <c r="A639" s="373"/>
      <c r="B639" s="118"/>
      <c r="L639" s="118"/>
      <c r="V639" s="118"/>
      <c r="AF639" s="118"/>
      <c r="AP639" s="118"/>
      <c r="AZ639" s="118"/>
      <c r="BA639" s="118"/>
      <c r="BJ639" s="118"/>
      <c r="BT639" s="118"/>
      <c r="CD639" s="118"/>
      <c r="CN639" s="118"/>
      <c r="CX639" s="118"/>
      <c r="DH639" s="118"/>
      <c r="DR639" s="118"/>
      <c r="EB639" s="118"/>
      <c r="EL639" s="118"/>
      <c r="EV639" s="118"/>
      <c r="FF639" s="118"/>
      <c r="FP639" s="118"/>
      <c r="FZ639" s="118"/>
      <c r="GJ639" s="118"/>
      <c r="GT639" s="118"/>
      <c r="HD639" s="118"/>
      <c r="HN639" s="118"/>
      <c r="HX639" s="118"/>
    </row>
    <row xmlns:x14ac="http://schemas.microsoft.com/office/spreadsheetml/2009/9/ac" r="640" s="3" customFormat="true" x14ac:dyDescent="0.25">
      <c r="A640" s="373"/>
      <c r="B640" s="118"/>
      <c r="L640" s="118"/>
      <c r="V640" s="118"/>
      <c r="AF640" s="118"/>
      <c r="AP640" s="118"/>
      <c r="AZ640" s="118"/>
      <c r="BA640" s="118"/>
      <c r="BJ640" s="118"/>
      <c r="BT640" s="118"/>
      <c r="CD640" s="118"/>
      <c r="CN640" s="118"/>
      <c r="CX640" s="118"/>
      <c r="DH640" s="118"/>
      <c r="DR640" s="118"/>
      <c r="EB640" s="118"/>
      <c r="EL640" s="118"/>
      <c r="EV640" s="118"/>
      <c r="FF640" s="118"/>
      <c r="FP640" s="118"/>
      <c r="FZ640" s="118"/>
      <c r="GJ640" s="118"/>
      <c r="GT640" s="118"/>
      <c r="HD640" s="118"/>
      <c r="HN640" s="118"/>
      <c r="HX640" s="118"/>
    </row>
  </sheetData>
  <mergeCells count="4">
    <mergeCell ref="C27:I27"/>
    <mergeCell ref="BA27:BG27"/>
    <mergeCell ref="A2:A3"/>
    <mergeCell ref="M27:S27"/>
  </mergeCells>
  <hyperlinks>
    <hyperlink ref="A4" location="myrangeS0" display="myrangeS0"/>
    <hyperlink ref="A5" location="myrangeS1" display="myrangeS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myrangeS0</vt:lpstr>
      <vt:lpstr>myrangeS1</vt:lpstr>
      <vt:lpstr>myrangeW0</vt:lpstr>
      <vt:lpstr>myrangeW1</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2024-04-24T06:14:46Z</dcterms:modified>
</cp:coreProperties>
</file>